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7437\Desktop\集約一本化\"/>
    </mc:Choice>
  </mc:AlternateContent>
  <xr:revisionPtr revIDLastSave="4" documentId="13_ncr:1_{87083F61-B914-4EC0-B67F-29AFA05CBEA1}" xr6:coauthVersionLast="47" xr6:coauthVersionMax="47" xr10:uidLastSave="{D9AAB097-79FF-4812-9F75-DCA11A8419CB}"/>
  <bookViews>
    <workbookView xWindow="-110" yWindow="-110" windowWidth="19420" windowHeight="1042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11" l="1"/>
  <c r="V28" i="11"/>
  <c r="U28" i="11"/>
  <c r="T28" i="11"/>
  <c r="S28" i="11"/>
  <c r="R28" i="11"/>
  <c r="Q28" i="11"/>
  <c r="P28" i="11"/>
  <c r="W25" i="11"/>
  <c r="V25" i="11"/>
  <c r="U25" i="11"/>
  <c r="T25" i="11"/>
  <c r="S25" i="11"/>
  <c r="R25" i="11"/>
  <c r="Q25" i="11"/>
  <c r="P25" i="11"/>
  <c r="W20" i="11"/>
  <c r="V20" i="11"/>
  <c r="U20" i="11"/>
  <c r="T20" i="11"/>
  <c r="S20" i="11"/>
  <c r="R20" i="11"/>
  <c r="Q20" i="11"/>
  <c r="P20" i="11"/>
  <c r="W16" i="11"/>
  <c r="V16" i="11"/>
  <c r="U16" i="11"/>
  <c r="T16" i="11"/>
  <c r="S16" i="11"/>
  <c r="R16" i="11"/>
  <c r="Q16" i="11"/>
  <c r="P16" i="11"/>
  <c r="W25" i="7" l="1"/>
  <c r="V25" i="7"/>
  <c r="U25" i="7"/>
  <c r="T25" i="7"/>
  <c r="S25" i="7"/>
  <c r="R25" i="7"/>
  <c r="Q25" i="7"/>
  <c r="P25" i="7"/>
  <c r="W20" i="7"/>
  <c r="V20" i="7"/>
  <c r="U20" i="7"/>
  <c r="T20" i="7"/>
  <c r="S20" i="7"/>
  <c r="R20" i="7"/>
  <c r="Q20" i="7"/>
  <c r="P20" i="7"/>
  <c r="W16" i="7"/>
  <c r="V16" i="7"/>
  <c r="U16" i="7"/>
  <c r="T16" i="7"/>
  <c r="S16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<sst xmlns="http://schemas.openxmlformats.org/spreadsheetml/2006/main" count="426" uniqueCount="89">
  <si>
    <t>B(操安台上)原単位表</t>
    <rPh sb="2" eb="4">
      <t>ソウアン</t>
    </rPh>
    <rPh sb="4" eb="6">
      <t>ダイジョウ</t>
    </rPh>
    <rPh sb="7" eb="8">
      <t>ハラ</t>
    </rPh>
    <rPh sb="8" eb="10">
      <t>タンイ</t>
    </rPh>
    <rPh sb="10" eb="11">
      <t>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</si>
  <si>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</si>
  <si>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</si>
  <si>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B03</t>
    <phoneticPr fontId="3"/>
  </si>
  <si>
    <t>B05</t>
  </si>
  <si>
    <t>B04</t>
  </si>
  <si>
    <t>B06</t>
  </si>
  <si>
    <t>B07</t>
  </si>
  <si>
    <t>B08</t>
  </si>
  <si>
    <t>B09</t>
  </si>
  <si>
    <t>B10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</si>
  <si>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</si>
  <si>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操安台上</t>
    <rPh sb="0" eb="2">
      <t>ソウアン</t>
    </rPh>
    <rPh sb="2" eb="4">
      <t>ダイジョウ</t>
    </rPh>
    <phoneticPr fontId="3"/>
  </si>
  <si>
    <t>CADICS項目</t>
    <rPh sb="6" eb="8">
      <t>コウモク</t>
    </rPh>
    <phoneticPr fontId="3"/>
  </si>
  <si>
    <t>NO.</t>
    <phoneticPr fontId="3"/>
  </si>
  <si>
    <t>MSTR-003-0082900</t>
  </si>
  <si>
    <t>MSTR-003-0082700</t>
  </si>
  <si>
    <t>MSTR-003-0082800</t>
  </si>
  <si>
    <t>項目名</t>
    <rPh sb="0" eb="2">
      <t>コウモク</t>
    </rPh>
    <rPh sb="2" eb="3">
      <t>メイ</t>
    </rPh>
    <phoneticPr fontId="3"/>
  </si>
  <si>
    <t>全体捩り剛性</t>
  </si>
  <si>
    <t>ｼﾙ拘束 車体分横剛性 [N/mm]</t>
  </si>
  <si>
    <t>骨格固有値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</si>
  <si>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</si>
  <si>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車体捩り剛性実験（モノコック）</t>
    <rPh sb="0" eb="2">
      <t>シャタイ</t>
    </rPh>
    <rPh sb="2" eb="3">
      <t>ネジ</t>
    </rPh>
    <rPh sb="4" eb="6">
      <t>ゴウセイ</t>
    </rPh>
    <rPh sb="6" eb="8">
      <t>ジッケン</t>
    </rPh>
    <phoneticPr fontId="3"/>
  </si>
  <si>
    <r>
      <t>車体捩り剛性実験（</t>
    </r>
    <r>
      <rPr>
        <sz val="11"/>
        <color rgb="FFFF0000"/>
        <rFont val="ＭＳ Ｐゴシック"/>
        <family val="3"/>
        <charset val="128"/>
      </rPr>
      <t>フレーム＋キャビンASSY</t>
    </r>
    <r>
      <rPr>
        <sz val="11"/>
        <rFont val="ＭＳ Ｐゴシック"/>
        <family val="3"/>
        <charset val="128"/>
      </rPr>
      <t>）</t>
    </r>
    <rPh sb="0" eb="2">
      <t>シャタイ</t>
    </rPh>
    <rPh sb="2" eb="3">
      <t>ネジ</t>
    </rPh>
    <rPh sb="4" eb="6">
      <t>ゴウセイ</t>
    </rPh>
    <rPh sb="6" eb="8">
      <t>ジッケン</t>
    </rPh>
    <phoneticPr fontId="3"/>
  </si>
  <si>
    <t>車体捩り剛性実験（フレーム、キャビン）</t>
    <rPh sb="0" eb="2">
      <t>シャタイ</t>
    </rPh>
    <rPh sb="2" eb="3">
      <t>モジ</t>
    </rPh>
    <rPh sb="4" eb="6">
      <t>ゴウセイ</t>
    </rPh>
    <rPh sb="6" eb="8">
      <t>ジッケン</t>
    </rPh>
    <phoneticPr fontId="3"/>
  </si>
  <si>
    <t>車体操安基本特性実験（FR）</t>
  </si>
  <si>
    <t>車体操安基本特性実験（RR）</t>
  </si>
  <si>
    <t>車体骨格振動特性（BIW）</t>
    <rPh sb="0" eb="2">
      <t>シャタイ</t>
    </rPh>
    <rPh sb="2" eb="4">
      <t>コッカク</t>
    </rPh>
    <rPh sb="4" eb="6">
      <t>シンドウ</t>
    </rPh>
    <rPh sb="6" eb="8">
      <t>トクセイ</t>
    </rPh>
    <phoneticPr fontId="3"/>
  </si>
  <si>
    <t>車体動的変形計測実験（FR）</t>
    <rPh sb="0" eb="2">
      <t>シャタイ</t>
    </rPh>
    <rPh sb="2" eb="4">
      <t>ドウテキ</t>
    </rPh>
    <rPh sb="4" eb="6">
      <t>ヘンケイ</t>
    </rPh>
    <rPh sb="6" eb="8">
      <t>ケイソク</t>
    </rPh>
    <rPh sb="8" eb="10">
      <t>ジッケン</t>
    </rPh>
    <phoneticPr fontId="3"/>
  </si>
  <si>
    <t>車体動的変形計測実験（RR）</t>
    <rPh sb="0" eb="2">
      <t>シャタイ</t>
    </rPh>
    <rPh sb="2" eb="4">
      <t>ドウテキ</t>
    </rPh>
    <rPh sb="4" eb="6">
      <t>ヘンケイ</t>
    </rPh>
    <rPh sb="6" eb="8">
      <t>ケイソク</t>
    </rPh>
    <rPh sb="8" eb="10">
      <t>ジッケン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</si>
  <si>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</si>
  <si>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</si>
  <si>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</si>
  <si>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</si>
  <si>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</si>
  <si>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</si>
  <si>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</si>
  <si>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</si>
  <si>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</si>
  <si>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</si>
  <si>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</si>
  <si>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</si>
  <si>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</si>
  <si>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</si>
  <si>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</si>
  <si>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</si>
  <si>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</si>
  <si>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</si>
  <si>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W</t>
    <phoneticPr fontId="3"/>
  </si>
  <si>
    <t xml:space="preserve">占有、実験項目別BLOCKﾃｰﾌﾞﾙ  </t>
    <rPh sb="0" eb="2">
      <t>センユウ</t>
    </rPh>
    <phoneticPr fontId="1"/>
  </si>
  <si>
    <t>占有①Body Stiffness</t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</si>
  <si>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</si>
  <si>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</si>
  <si>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</si>
  <si>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</si>
  <si>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</si>
  <si>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</si>
  <si>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</si>
  <si>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</si>
  <si>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</si>
  <si>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</si>
  <si>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</si>
  <si>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</si>
  <si>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</si>
  <si>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</si>
  <si>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</si>
  <si>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</si>
  <si>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</si>
  <si>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運動性能・ブレーキ</t>
  </si>
  <si>
    <t>操安、乗心地(D)</t>
  </si>
  <si>
    <t>操安乗心地</t>
  </si>
  <si>
    <t>車体特性</t>
  </si>
  <si>
    <t>車両ｼｽﾃﾑ特性 FR 接地点横剛性</t>
  </si>
  <si>
    <t>ｼﾙ拘束 車体分FR接地点横剛性 [N/mm]</t>
  </si>
  <si>
    <t>無</t>
  </si>
  <si>
    <t>〇</t>
    <phoneticPr fontId="1"/>
  </si>
  <si>
    <t>車両ｼｽﾃﾑ特性 RR 接地点横剛性</t>
  </si>
  <si>
    <t>ｼﾙ拘束 車体分RR接地点横剛性 [N/mm]</t>
  </si>
  <si>
    <t>車体全体静剛性</t>
  </si>
  <si>
    <t>全体捩り剛性[kNm^2/rad]</t>
  </si>
  <si>
    <t>MSTR-003-0083000</t>
  </si>
  <si>
    <t>捩り角線図の線形性,左右差</t>
  </si>
  <si>
    <t>MSTR-003-0083100</t>
  </si>
  <si>
    <t>FR捩り剛性[kNm^2/rad]</t>
  </si>
  <si>
    <t>MSTR-003-0083200</t>
  </si>
  <si>
    <t>RR捩り剛性[kNm^2/rad]</t>
  </si>
  <si>
    <t>MSTR-003-0083300</t>
  </si>
  <si>
    <t>FR/RR捩り剛性比[%]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</si>
</sst>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5" borderId="7" xfId="1" applyFill="1" applyBorder="1" applyAlignment="1">
      <alignment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3" borderId="10" xfId="1" applyFill="1" applyBorder="1" applyAlignment="1">
      <alignment vertical="center" wrapText="1"/>
    </xf>
    <xf numFmtId="0" fontId="2" fillId="4" borderId="11" xfId="1" applyFill="1" applyBorder="1" applyAlignment="1" applyProtection="1">
      <alignment vertical="center" wrapText="1"/>
      <protection locked="0"/>
    </xf>
    <xf numFmtId="0" fontId="2" fillId="3" borderId="7" xfId="1" applyFill="1" applyBorder="1" applyAlignment="1">
      <alignment horizontal="center" vertical="center" wrapText="1"/>
    </xf>
    <xf numFmtId="0" fontId="2" fillId="6" borderId="13" xfId="1" quotePrefix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3" borderId="15" xfId="1" applyFill="1" applyBorder="1" applyAlignment="1">
      <alignment horizontal="center" vertical="center" wrapText="1"/>
    </xf>
    <xf numFmtId="0" fontId="2" fillId="6" borderId="16" xfId="1" quotePrefix="1" applyFill="1" applyBorder="1" applyAlignment="1" applyProtection="1">
      <alignment horizontal="center" vertical="center" wrapText="1"/>
      <protection locked="0"/>
    </xf>
    <xf numFmtId="0" fontId="2" fillId="6" borderId="16" xfId="1" applyFill="1" applyBorder="1" applyAlignment="1" applyProtection="1">
      <alignment horizontal="center" vertical="center" wrapText="1"/>
      <protection locked="0"/>
    </xf>
    <xf numFmtId="0" fontId="2" fillId="0" borderId="19" xfId="1" applyBorder="1" applyAlignment="1">
      <alignment horizontal="center" vertical="center" wrapText="1"/>
    </xf>
    <xf numFmtId="0" fontId="2" fillId="7" borderId="11" xfId="1" applyFill="1" applyBorder="1" applyAlignment="1" applyProtection="1">
      <alignment vertical="center" wrapText="1"/>
      <protection locked="0"/>
    </xf>
    <xf numFmtId="0" fontId="11" fillId="7" borderId="11" xfId="1" applyFont="1" applyFill="1" applyBorder="1" applyAlignment="1" applyProtection="1">
      <alignment vertical="center" wrapText="1"/>
      <protection locked="0"/>
    </xf>
    <xf numFmtId="0" fontId="2" fillId="9" borderId="24" xfId="1" applyFill="1" applyBorder="1" applyAlignment="1" applyProtection="1">
      <alignment vertical="center" wrapText="1"/>
      <protection locked="0"/>
    </xf>
    <xf numFmtId="0" fontId="11" fillId="9" borderId="24" xfId="1" applyFont="1" applyFill="1" applyBorder="1" applyAlignment="1" applyProtection="1">
      <alignment vertical="center" wrapText="1"/>
      <protection locked="0"/>
    </xf>
    <xf numFmtId="0" fontId="2" fillId="9" borderId="25" xfId="1" applyFill="1" applyBorder="1" applyAlignment="1" applyProtection="1">
      <alignment vertical="center" wrapText="1"/>
      <protection locked="0"/>
    </xf>
    <xf numFmtId="0" fontId="11" fillId="9" borderId="25" xfId="1" applyFont="1" applyFill="1" applyBorder="1" applyAlignment="1" applyProtection="1">
      <alignment vertical="center" wrapText="1"/>
      <protection locked="0"/>
    </xf>
    <xf numFmtId="0" fontId="2" fillId="0" borderId="25" xfId="1" applyBorder="1" applyAlignment="1" applyProtection="1">
      <alignment vertical="center" wrapText="1"/>
      <protection locked="0"/>
    </xf>
    <xf numFmtId="0" fontId="11" fillId="0" borderId="25" xfId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horizontal="center" vertical="center" wrapText="1"/>
    </xf>
    <xf numFmtId="164" fontId="2" fillId="0" borderId="26" xfId="1" applyNumberFormat="1" applyBorder="1" applyAlignment="1" applyProtection="1">
      <alignment vertical="center" wrapText="1"/>
      <protection locked="0"/>
    </xf>
    <xf numFmtId="164" fontId="11" fillId="0" borderId="26" xfId="1" applyNumberFormat="1" applyFont="1" applyBorder="1" applyAlignment="1" applyProtection="1">
      <alignment vertical="center" wrapText="1"/>
      <protection locked="0"/>
    </xf>
    <xf numFmtId="0" fontId="2" fillId="10" borderId="28" xfId="1" applyFill="1" applyBorder="1" applyAlignment="1">
      <alignment horizontal="center" vertical="center" wrapText="1"/>
    </xf>
    <xf numFmtId="164" fontId="2" fillId="0" borderId="29" xfId="1" applyNumberFormat="1" applyBorder="1" applyAlignment="1" applyProtection="1">
      <alignment vertical="center" wrapText="1"/>
      <protection locked="0"/>
    </xf>
    <xf numFmtId="164" fontId="11" fillId="0" borderId="29" xfId="1" applyNumberFormat="1" applyFont="1" applyBorder="1" applyAlignment="1" applyProtection="1">
      <alignment vertical="center" wrapText="1"/>
      <protection locked="0"/>
    </xf>
    <xf numFmtId="0" fontId="2" fillId="10" borderId="30" xfId="1" applyFill="1" applyBorder="1" applyAlignment="1">
      <alignment horizontal="center" vertical="center" wrapText="1"/>
    </xf>
    <xf numFmtId="0" fontId="7" fillId="0" borderId="29" xfId="1" applyFont="1" applyBorder="1" applyAlignment="1" applyProtection="1">
      <alignment vertical="center" wrapText="1"/>
      <protection locked="0"/>
    </xf>
    <xf numFmtId="0" fontId="11" fillId="0" borderId="29" xfId="1" applyFont="1" applyBorder="1" applyAlignment="1" applyProtection="1">
      <alignment vertical="center" wrapText="1"/>
      <protection locked="0"/>
    </xf>
    <xf numFmtId="0" fontId="2" fillId="11" borderId="10" xfId="1" applyFill="1" applyBorder="1" applyAlignment="1">
      <alignment horizontal="center" vertical="center" wrapText="1"/>
    </xf>
    <xf numFmtId="0" fontId="2" fillId="11" borderId="31" xfId="1" applyFill="1" applyBorder="1" applyAlignment="1">
      <alignment vertical="center" wrapText="1"/>
    </xf>
    <xf numFmtId="0" fontId="2" fillId="3" borderId="28" xfId="1" applyFill="1" applyBorder="1" applyAlignment="1">
      <alignment horizontal="center" vertical="center" wrapText="1"/>
    </xf>
    <xf numFmtId="164" fontId="2" fillId="0" borderId="24" xfId="1" applyNumberFormat="1" applyBorder="1" applyAlignment="1" applyProtection="1">
      <alignment vertical="center" wrapText="1"/>
      <protection locked="0"/>
    </xf>
    <xf numFmtId="164" fontId="11" fillId="0" borderId="24" xfId="1" applyNumberFormat="1" applyFont="1" applyBorder="1" applyAlignment="1" applyProtection="1">
      <alignment vertical="center" wrapText="1"/>
      <protection locked="0"/>
    </xf>
    <xf numFmtId="0" fontId="2" fillId="3" borderId="30" xfId="1" applyFill="1" applyBorder="1" applyAlignment="1">
      <alignment horizontal="center" vertical="center" wrapText="1"/>
    </xf>
    <xf numFmtId="0" fontId="2" fillId="11" borderId="30" xfId="1" applyFill="1" applyBorder="1" applyAlignment="1">
      <alignment horizontal="center" vertical="center" wrapText="1"/>
    </xf>
    <xf numFmtId="0" fontId="2" fillId="11" borderId="29" xfId="1" applyFill="1" applyBorder="1" applyAlignment="1">
      <alignment vertical="center" wrapText="1"/>
    </xf>
    <xf numFmtId="0" fontId="2" fillId="10" borderId="18" xfId="1" applyFill="1" applyBorder="1" applyAlignment="1">
      <alignment horizontal="center" vertical="center" wrapText="1"/>
    </xf>
    <xf numFmtId="0" fontId="2" fillId="0" borderId="8" xfId="1" applyBorder="1" applyAlignment="1" applyProtection="1">
      <alignment vertical="center" wrapText="1"/>
      <protection locked="0"/>
    </xf>
    <xf numFmtId="0" fontId="11" fillId="0" borderId="8" xfId="1" applyFont="1" applyBorder="1" applyAlignment="1" applyProtection="1">
      <alignment vertical="center" wrapText="1"/>
      <protection locked="0"/>
    </xf>
    <xf numFmtId="0" fontId="2" fillId="11" borderId="21" xfId="1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7" xfId="1" applyFill="1" applyBorder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5" fillId="3" borderId="20" xfId="1" applyFont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 wrapText="1"/>
    </xf>
    <xf numFmtId="0" fontId="5" fillId="9" borderId="22" xfId="1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61913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A3" zoomScale="70" zoomScaleNormal="70" workbookViewId="0">
      <selection activeCell="P26" sqref="P2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8.600000000000001" thickBot="1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8.600000000000001" thickBot="1">
      <c r="M2" s="3"/>
      <c r="N2" s="69" t="s">
        <v>1</v>
      </c>
      <c r="O2" s="26" t="s">
        <v>2</v>
      </c>
      <c r="P2" s="27" t="s">
        <v>3</v>
      </c>
      <c r="Q2" s="27" t="s">
        <v>4</v>
      </c>
      <c r="R2" s="27" t="s">
        <v>5</v>
      </c>
      <c r="S2" s="27" t="s">
        <v>6</v>
      </c>
      <c r="T2" s="27" t="s">
        <v>7</v>
      </c>
      <c r="U2" s="27" t="s">
        <v>8</v>
      </c>
      <c r="V2" s="27" t="s">
        <v>9</v>
      </c>
      <c r="W2" s="27" t="s">
        <v>10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thickBot="1">
      <c r="M3" s="3"/>
      <c r="N3" s="70"/>
      <c r="O3" s="28" t="s">
        <v>11</v>
      </c>
      <c r="P3" s="29" t="s">
        <v>12</v>
      </c>
      <c r="Q3" s="29" t="s">
        <v>12</v>
      </c>
      <c r="R3" s="29" t="s">
        <v>12</v>
      </c>
      <c r="S3" s="29" t="s">
        <v>12</v>
      </c>
      <c r="T3" s="29" t="s">
        <v>12</v>
      </c>
      <c r="U3" s="29" t="s">
        <v>12</v>
      </c>
      <c r="V3" s="29" t="s">
        <v>12</v>
      </c>
      <c r="W3" s="29" t="s">
        <v>12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1" t="s">
        <v>13</v>
      </c>
      <c r="O4" s="30" t="s">
        <v>14</v>
      </c>
      <c r="P4" s="31" t="s">
        <v>15</v>
      </c>
      <c r="Q4" s="31" t="s">
        <v>15</v>
      </c>
      <c r="R4" s="31" t="s">
        <v>15</v>
      </c>
      <c r="S4" s="31" t="s">
        <v>16</v>
      </c>
      <c r="T4" s="31" t="s">
        <v>17</v>
      </c>
      <c r="U4" s="32"/>
      <c r="V4" s="32"/>
      <c r="W4" s="32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0.1" hidden="1" customHeight="1" thickBot="1">
      <c r="N5" s="72"/>
      <c r="O5" s="33" t="s">
        <v>18</v>
      </c>
      <c r="P5" s="34" t="s">
        <v>19</v>
      </c>
      <c r="Q5" s="34" t="s">
        <v>19</v>
      </c>
      <c r="R5" s="34" t="s">
        <v>19</v>
      </c>
      <c r="S5" s="34" t="s">
        <v>20</v>
      </c>
      <c r="T5" s="34" t="s">
        <v>20</v>
      </c>
      <c r="U5" s="35" t="s">
        <v>21</v>
      </c>
      <c r="V5" s="35"/>
      <c r="W5" s="35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hidden="1" customHeight="1" thickBot="1">
      <c r="N6" s="73" t="s">
        <v>14</v>
      </c>
      <c r="O6" s="74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36">
        <v>7</v>
      </c>
      <c r="W6" s="36">
        <v>8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5" t="s">
        <v>22</v>
      </c>
      <c r="O7" s="76"/>
      <c r="P7" s="37" t="s">
        <v>23</v>
      </c>
      <c r="Q7" s="37" t="s">
        <v>24</v>
      </c>
      <c r="R7" s="38" t="s">
        <v>25</v>
      </c>
      <c r="S7" s="37" t="s">
        <v>26</v>
      </c>
      <c r="T7" s="37" t="s">
        <v>27</v>
      </c>
      <c r="U7" s="38" t="s">
        <v>28</v>
      </c>
      <c r="V7" s="38" t="s">
        <v>29</v>
      </c>
      <c r="W7" s="38" t="s">
        <v>30</v>
      </c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77" t="s">
        <v>31</v>
      </c>
      <c r="O8" s="78"/>
      <c r="P8" s="39"/>
      <c r="Q8" s="39"/>
      <c r="R8" s="40"/>
      <c r="S8" s="39"/>
      <c r="T8" s="39"/>
      <c r="U8" s="39"/>
      <c r="V8" s="39"/>
      <c r="W8" s="39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77" t="s">
        <v>32</v>
      </c>
      <c r="O9" s="78"/>
      <c r="P9" s="41" t="s">
        <v>33</v>
      </c>
      <c r="Q9" s="41" t="s">
        <v>33</v>
      </c>
      <c r="R9" s="42" t="s">
        <v>33</v>
      </c>
      <c r="S9" s="41" t="s">
        <v>33</v>
      </c>
      <c r="T9" s="41" t="s">
        <v>33</v>
      </c>
      <c r="U9" s="41"/>
      <c r="V9" s="41"/>
      <c r="W9" s="4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9" t="s">
        <v>34</v>
      </c>
      <c r="O10" s="80"/>
      <c r="P10" s="43" t="s">
        <v>35</v>
      </c>
      <c r="Q10" s="43" t="s">
        <v>35</v>
      </c>
      <c r="R10" s="44" t="s">
        <v>35</v>
      </c>
      <c r="S10" s="43" t="s">
        <v>35</v>
      </c>
      <c r="T10" s="43" t="s">
        <v>35</v>
      </c>
      <c r="U10" s="44" t="s">
        <v>35</v>
      </c>
      <c r="V10" s="44" t="s">
        <v>35</v>
      </c>
      <c r="W10" s="44" t="s">
        <v>35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6" t="s">
        <v>36</v>
      </c>
      <c r="O11" s="45" t="s">
        <v>37</v>
      </c>
      <c r="P11" s="46">
        <v>1</v>
      </c>
      <c r="Q11" s="46">
        <v>1</v>
      </c>
      <c r="R11" s="47">
        <v>1</v>
      </c>
      <c r="S11" s="46">
        <v>1</v>
      </c>
      <c r="T11" s="46">
        <v>1</v>
      </c>
      <c r="U11" s="47">
        <v>1</v>
      </c>
      <c r="V11" s="47">
        <v>0.5</v>
      </c>
      <c r="W11" s="47">
        <v>0.5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7"/>
      <c r="O12" s="48" t="s">
        <v>38</v>
      </c>
      <c r="P12" s="49">
        <v>35</v>
      </c>
      <c r="Q12" s="49">
        <v>51</v>
      </c>
      <c r="R12" s="50">
        <v>74</v>
      </c>
      <c r="S12" s="49">
        <v>24</v>
      </c>
      <c r="T12" s="49">
        <v>18</v>
      </c>
      <c r="U12" s="50">
        <v>16</v>
      </c>
      <c r="V12" s="50">
        <v>45</v>
      </c>
      <c r="W12" s="50">
        <v>45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7"/>
      <c r="O13" s="51" t="s">
        <v>39</v>
      </c>
      <c r="P13" s="49">
        <v>32</v>
      </c>
      <c r="Q13" s="49">
        <v>32</v>
      </c>
      <c r="R13" s="50">
        <v>64</v>
      </c>
      <c r="S13" s="49">
        <v>43</v>
      </c>
      <c r="T13" s="49">
        <v>43</v>
      </c>
      <c r="U13" s="50">
        <v>50</v>
      </c>
      <c r="V13" s="50">
        <v>32</v>
      </c>
      <c r="W13" s="50">
        <v>32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7"/>
      <c r="O14" s="51" t="s">
        <v>40</v>
      </c>
      <c r="P14" s="49">
        <v>7</v>
      </c>
      <c r="Q14" s="49">
        <v>7</v>
      </c>
      <c r="R14" s="50">
        <v>13</v>
      </c>
      <c r="S14" s="49">
        <v>7</v>
      </c>
      <c r="T14" s="49">
        <v>13</v>
      </c>
      <c r="U14" s="50">
        <v>8</v>
      </c>
      <c r="V14" s="50">
        <v>4.5</v>
      </c>
      <c r="W14" s="50">
        <v>4.5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7"/>
      <c r="O15" s="51" t="s">
        <v>41</v>
      </c>
      <c r="P15" s="52">
        <v>5</v>
      </c>
      <c r="Q15" s="52">
        <v>5</v>
      </c>
      <c r="R15" s="53">
        <v>8</v>
      </c>
      <c r="S15" s="52">
        <v>5</v>
      </c>
      <c r="T15" s="52">
        <v>5</v>
      </c>
      <c r="U15" s="53">
        <v>5</v>
      </c>
      <c r="V15" s="53">
        <v>6</v>
      </c>
      <c r="W15" s="53">
        <v>6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8"/>
      <c r="O16" s="54" t="s">
        <v>42</v>
      </c>
      <c r="P16" s="55">
        <f>SUM(P11:P15)</f>
        <v>80</v>
      </c>
      <c r="Q16" s="55">
        <f>SUM(Q11:Q15)</f>
        <v>96</v>
      </c>
      <c r="R16" s="55">
        <f>SUM(R11:R15)</f>
        <v>160</v>
      </c>
      <c r="S16" s="55">
        <f>SUM(S11:S15)</f>
        <v>80</v>
      </c>
      <c r="T16" s="55">
        <f>SUM(T11:T15)</f>
        <v>80</v>
      </c>
      <c r="U16" s="55">
        <f>SUM(U11:U15)</f>
        <v>80</v>
      </c>
      <c r="V16" s="55">
        <f>SUM(V11:V15)</f>
        <v>88</v>
      </c>
      <c r="W16" s="55">
        <f>SUM(W11:W15)</f>
        <v>88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8.600000000000001" thickBot="1">
      <c r="N17" s="81" t="s">
        <v>43</v>
      </c>
      <c r="O17" s="56" t="s">
        <v>44</v>
      </c>
      <c r="P17" s="57"/>
      <c r="Q17" s="57"/>
      <c r="R17" s="57"/>
      <c r="S17" s="57"/>
      <c r="T17" s="57"/>
      <c r="U17" s="57"/>
      <c r="V17" s="58">
        <v>2</v>
      </c>
      <c r="W17" s="58">
        <v>2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t="18.600000000000001" thickBot="1">
      <c r="N18" s="81"/>
      <c r="O18" s="59" t="s">
        <v>45</v>
      </c>
      <c r="P18" s="49"/>
      <c r="Q18" s="49"/>
      <c r="R18" s="49"/>
      <c r="S18" s="49"/>
      <c r="T18" s="49"/>
      <c r="U18" s="49"/>
      <c r="V18" s="50">
        <v>2</v>
      </c>
      <c r="W18" s="50">
        <v>2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 thickBot="1">
      <c r="N19" s="81"/>
      <c r="O19" s="59" t="s">
        <v>46</v>
      </c>
      <c r="P19" s="49"/>
      <c r="Q19" s="49"/>
      <c r="R19" s="49"/>
      <c r="S19" s="49"/>
      <c r="T19" s="49"/>
      <c r="U19" s="49"/>
      <c r="V19" s="50">
        <v>1</v>
      </c>
      <c r="W19" s="50">
        <v>1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81"/>
      <c r="O20" s="60" t="s">
        <v>42</v>
      </c>
      <c r="P20" s="61">
        <f>SUM(P17:P19)</f>
        <v>0</v>
      </c>
      <c r="Q20" s="61">
        <f>SUM(Q17:Q19)</f>
        <v>0</v>
      </c>
      <c r="R20" s="61">
        <f>SUM(R17:R19)</f>
        <v>0</v>
      </c>
      <c r="S20" s="61">
        <f>SUM(S17:S19)</f>
        <v>0</v>
      </c>
      <c r="T20" s="61">
        <f>SUM(T17:T19)</f>
        <v>0</v>
      </c>
      <c r="U20" s="61">
        <f>SUM(U17:U19)</f>
        <v>0</v>
      </c>
      <c r="V20" s="61">
        <f>SUM(V17:V19)</f>
        <v>5</v>
      </c>
      <c r="W20" s="61">
        <f>SUM(W17:W19)</f>
        <v>5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66" t="s">
        <v>47</v>
      </c>
      <c r="O21" s="62" t="s">
        <v>48</v>
      </c>
      <c r="P21" s="63" t="s">
        <v>49</v>
      </c>
      <c r="Q21" s="63" t="s">
        <v>49</v>
      </c>
      <c r="R21" s="63" t="s">
        <v>49</v>
      </c>
      <c r="S21" s="63" t="s">
        <v>49</v>
      </c>
      <c r="T21" s="63" t="s">
        <v>49</v>
      </c>
      <c r="U21" s="64" t="s">
        <v>49</v>
      </c>
      <c r="V21" s="63"/>
      <c r="W21" s="6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67"/>
      <c r="O22" s="48" t="s">
        <v>44</v>
      </c>
      <c r="P22" s="57">
        <v>1.5</v>
      </c>
      <c r="Q22" s="57">
        <v>2.5</v>
      </c>
      <c r="R22" s="58">
        <v>3</v>
      </c>
      <c r="S22" s="57">
        <v>1.5</v>
      </c>
      <c r="T22" s="57">
        <v>1</v>
      </c>
      <c r="U22" s="58">
        <v>1</v>
      </c>
      <c r="V22" s="57"/>
      <c r="W22" s="5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67"/>
      <c r="O23" s="51" t="s">
        <v>45</v>
      </c>
      <c r="P23" s="49">
        <v>2</v>
      </c>
      <c r="Q23" s="49">
        <v>2</v>
      </c>
      <c r="R23" s="50">
        <v>4</v>
      </c>
      <c r="S23" s="49">
        <v>3</v>
      </c>
      <c r="T23" s="49">
        <v>3</v>
      </c>
      <c r="U23" s="50">
        <v>3</v>
      </c>
      <c r="V23" s="49"/>
      <c r="W23" s="49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 thickBot="1">
      <c r="N24" s="67"/>
      <c r="O24" s="51" t="s">
        <v>46</v>
      </c>
      <c r="P24" s="49">
        <v>1.5</v>
      </c>
      <c r="Q24" s="49">
        <v>1.5</v>
      </c>
      <c r="R24" s="50">
        <v>3</v>
      </c>
      <c r="S24" s="49">
        <v>0.5</v>
      </c>
      <c r="T24" s="49">
        <v>1</v>
      </c>
      <c r="U24" s="50">
        <v>1</v>
      </c>
      <c r="V24" s="49"/>
      <c r="W24" s="49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t="18.600000000000001" thickBot="1">
      <c r="N25" s="68"/>
      <c r="O25" s="65" t="s">
        <v>42</v>
      </c>
      <c r="P25" s="55">
        <f>SUM(P22:P24)</f>
        <v>5</v>
      </c>
      <c r="Q25" s="55">
        <f>SUM(Q22:Q24)</f>
        <v>6</v>
      </c>
      <c r="R25" s="55">
        <f>SUM(R22:R24)</f>
        <v>10</v>
      </c>
      <c r="S25" s="55">
        <f>SUM(S22:S24)</f>
        <v>5</v>
      </c>
      <c r="T25" s="55">
        <f>SUM(T22:T24)</f>
        <v>5</v>
      </c>
      <c r="U25" s="55">
        <f>SUM(U22:U24)</f>
        <v>5</v>
      </c>
      <c r="V25" s="55">
        <f>SUM(V22:V24)</f>
        <v>0</v>
      </c>
      <c r="W25" s="55">
        <f>SUM(W22:W24)</f>
        <v>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50</v>
      </c>
      <c r="O26" s="4"/>
      <c r="P26" s="4" t="s">
        <v>51</v>
      </c>
      <c r="Q26" s="4" t="s">
        <v>51</v>
      </c>
      <c r="R26" s="4" t="s">
        <v>51</v>
      </c>
      <c r="S26" s="4" t="s">
        <v>51</v>
      </c>
      <c r="T26" s="4" t="s">
        <v>51</v>
      </c>
      <c r="U26" s="4" t="s">
        <v>51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52</v>
      </c>
      <c r="O27" s="4"/>
      <c r="P27" s="4" t="s">
        <v>53</v>
      </c>
      <c r="Q27" s="4" t="s">
        <v>53</v>
      </c>
      <c r="R27" s="4" t="s">
        <v>53</v>
      </c>
      <c r="S27" s="4" t="s">
        <v>53</v>
      </c>
      <c r="T27" s="4" t="s">
        <v>53</v>
      </c>
      <c r="U27" s="4" t="s">
        <v>53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54</v>
      </c>
      <c r="N28" s="5" t="s">
        <v>55</v>
      </c>
      <c r="O28" s="5"/>
      <c r="P28" s="5">
        <f>COUNTIF(P31:P10027,"〇")</f>
        <v>3</v>
      </c>
      <c r="Q28" s="5">
        <f t="shared" ref="Q28:AI28" si="0">COUNTIF(Q31:Q10027,"〇")</f>
        <v>3</v>
      </c>
      <c r="R28" s="5">
        <f t="shared" si="0"/>
        <v>3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56</v>
      </c>
      <c r="D29" t="s">
        <v>57</v>
      </c>
      <c r="G29" t="s">
        <v>58</v>
      </c>
    </row>
    <row r="30" spans="1:53">
      <c r="A30" t="s">
        <v>59</v>
      </c>
      <c r="B30" t="s">
        <v>60</v>
      </c>
      <c r="C30" t="s">
        <v>61</v>
      </c>
      <c r="D30" t="s">
        <v>60</v>
      </c>
      <c r="E30" t="s">
        <v>61</v>
      </c>
      <c r="F30" t="s">
        <v>62</v>
      </c>
      <c r="G30" t="s">
        <v>63</v>
      </c>
      <c r="H30" t="s">
        <v>64</v>
      </c>
      <c r="I30" t="s">
        <v>65</v>
      </c>
      <c r="J30" t="s">
        <v>66</v>
      </c>
      <c r="K30" t="s">
        <v>67</v>
      </c>
      <c r="N30" s="1" t="s">
        <v>68</v>
      </c>
    </row>
    <row r="31" spans="1:53">
      <c r="A31" t="s">
        <v>16</v>
      </c>
      <c r="B31" t="s">
        <v>69</v>
      </c>
      <c r="C31" t="s">
        <v>70</v>
      </c>
      <c r="D31" t="s">
        <v>71</v>
      </c>
      <c r="E31" t="s">
        <v>72</v>
      </c>
      <c r="F31" t="s">
        <v>73</v>
      </c>
      <c r="G31" t="s">
        <v>20</v>
      </c>
      <c r="H31" t="s">
        <v>74</v>
      </c>
      <c r="K31" t="s">
        <v>75</v>
      </c>
      <c r="N31" s="1"/>
      <c r="S31" t="s">
        <v>76</v>
      </c>
    </row>
    <row r="32" spans="1:53">
      <c r="A32" t="s">
        <v>17</v>
      </c>
      <c r="B32" t="s">
        <v>69</v>
      </c>
      <c r="C32" t="s">
        <v>70</v>
      </c>
      <c r="D32" t="s">
        <v>71</v>
      </c>
      <c r="E32" t="s">
        <v>72</v>
      </c>
      <c r="F32" t="s">
        <v>77</v>
      </c>
      <c r="G32" t="s">
        <v>20</v>
      </c>
      <c r="H32" t="s">
        <v>78</v>
      </c>
      <c r="K32" t="s">
        <v>75</v>
      </c>
      <c r="N32" s="1"/>
      <c r="T32" t="s">
        <v>76</v>
      </c>
    </row>
    <row r="33" spans="1:18">
      <c r="A33" t="s">
        <v>15</v>
      </c>
      <c r="B33" t="s">
        <v>69</v>
      </c>
      <c r="C33" t="s">
        <v>70</v>
      </c>
      <c r="D33" t="s">
        <v>71</v>
      </c>
      <c r="E33" t="s">
        <v>72</v>
      </c>
      <c r="F33" t="s">
        <v>79</v>
      </c>
      <c r="G33" t="s">
        <v>19</v>
      </c>
      <c r="H33" t="s">
        <v>80</v>
      </c>
      <c r="K33" t="s">
        <v>75</v>
      </c>
      <c r="N33" s="1"/>
      <c r="P33" t="s">
        <v>76</v>
      </c>
      <c r="Q33" t="s">
        <v>76</v>
      </c>
      <c r="R33" t="s">
        <v>76</v>
      </c>
    </row>
    <row r="34" spans="1:18">
      <c r="A34" t="s">
        <v>81</v>
      </c>
      <c r="B34" t="s">
        <v>69</v>
      </c>
      <c r="C34" t="s">
        <v>70</v>
      </c>
      <c r="D34" t="s">
        <v>71</v>
      </c>
      <c r="E34" t="s">
        <v>72</v>
      </c>
      <c r="F34" t="s">
        <v>79</v>
      </c>
      <c r="G34" t="s">
        <v>19</v>
      </c>
      <c r="H34" t="s">
        <v>82</v>
      </c>
      <c r="K34" t="s">
        <v>75</v>
      </c>
      <c r="N34" s="1"/>
      <c r="P34" t="s">
        <v>76</v>
      </c>
      <c r="Q34" t="s">
        <v>76</v>
      </c>
      <c r="R34" t="s">
        <v>76</v>
      </c>
    </row>
    <row r="35" spans="1:18">
      <c r="A35" t="s">
        <v>83</v>
      </c>
      <c r="B35" t="s">
        <v>69</v>
      </c>
      <c r="C35" t="s">
        <v>70</v>
      </c>
      <c r="D35" t="s">
        <v>71</v>
      </c>
      <c r="E35" t="s">
        <v>72</v>
      </c>
      <c r="F35" t="s">
        <v>79</v>
      </c>
      <c r="G35" t="s">
        <v>19</v>
      </c>
      <c r="H35" t="s">
        <v>84</v>
      </c>
      <c r="K35" t="s">
        <v>75</v>
      </c>
      <c r="N35" s="1"/>
      <c r="P35" t="s">
        <v>76</v>
      </c>
      <c r="Q35" t="s">
        <v>76</v>
      </c>
      <c r="R35" t="s">
        <v>76</v>
      </c>
    </row>
    <row r="36" spans="1:18">
      <c r="A36" t="s">
        <v>85</v>
      </c>
      <c r="B36" t="s">
        <v>69</v>
      </c>
      <c r="C36" t="s">
        <v>70</v>
      </c>
      <c r="D36" t="s">
        <v>71</v>
      </c>
      <c r="E36" t="s">
        <v>72</v>
      </c>
      <c r="F36" t="s">
        <v>79</v>
      </c>
      <c r="G36" t="s">
        <v>19</v>
      </c>
      <c r="H36" t="s">
        <v>86</v>
      </c>
      <c r="K36" t="s">
        <v>75</v>
      </c>
      <c r="N36" s="1"/>
    </row>
    <row r="37" spans="1:18">
      <c r="A37" t="s">
        <v>87</v>
      </c>
      <c r="B37" t="s">
        <v>69</v>
      </c>
      <c r="C37" t="s">
        <v>70</v>
      </c>
      <c r="D37" t="s">
        <v>71</v>
      </c>
      <c r="E37" t="s">
        <v>72</v>
      </c>
      <c r="F37" t="s">
        <v>79</v>
      </c>
      <c r="G37" t="s">
        <v>19</v>
      </c>
      <c r="H37" t="s">
        <v>88</v>
      </c>
      <c r="K37" t="s">
        <v>75</v>
      </c>
      <c r="N37" s="1"/>
    </row>
    <row r="38" spans="1:18">
      <c r="N38" s="1"/>
    </row>
    <row r="39" spans="1:18">
      <c r="N39" s="1"/>
    </row>
    <row r="40" spans="1:18">
      <c r="N40" s="1"/>
    </row>
    <row r="41" spans="1:18">
      <c r="N41" s="1"/>
    </row>
    <row r="42" spans="1:18">
      <c r="N42" s="1"/>
    </row>
    <row r="43" spans="1:18">
      <c r="N43" s="1"/>
    </row>
    <row r="44" spans="1:18">
      <c r="N44" s="1"/>
    </row>
    <row r="45" spans="1:18">
      <c r="N45" s="1"/>
    </row>
    <row r="46" spans="1:18">
      <c r="N46" s="1"/>
    </row>
    <row r="47" spans="1:18">
      <c r="N47" s="1"/>
    </row>
    <row r="48" spans="1:1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X9:AJ9" xr:uid="{53EA5E4B-A626-4AAF-AF59-D64A46EA1108}">
      <formula1>$H$25:$H$31</formula1>
    </dataValidation>
    <dataValidation type="list" allowBlank="1" showInputMessage="1" showErrorMessage="1" sqref="X8:AJ8" xr:uid="{43E5865F-84B8-4D6B-9C9A-7C0D30EBA3C3}">
      <formula1>$G$25:$G$29</formula1>
    </dataValidation>
    <dataValidation type="list" allowBlank="1" showInputMessage="1" showErrorMessage="1" sqref="X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W10" xr:uid="{7FBDC350-E163-4543-80CF-50B24C73656C}">
      <formula1>$I$1:$I$6</formula1>
    </dataValidation>
    <dataValidation type="list" allowBlank="1" showInputMessage="1" showErrorMessage="1" sqref="P8:W8" xr:uid="{705DD0DA-77D2-4256-B5CB-25AF0EB4B275}">
      <formula1>$G$1:$G$4</formula1>
    </dataValidation>
    <dataValidation type="list" allowBlank="1" showInputMessage="1" showErrorMessage="1" sqref="P9:W9" xr:uid="{059DD636-EC67-41BB-B658-5446FDDAE0F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88"/>
      <c r="O3" s="18" t="s">
        <v>11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89" t="s">
        <v>13</v>
      </c>
      <c r="O4" s="19" t="s">
        <v>14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89"/>
      <c r="O5" s="19" t="s">
        <v>18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89" t="s">
        <v>14</v>
      </c>
      <c r="O6" s="8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2" t="s">
        <v>22</v>
      </c>
      <c r="O7" s="8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90" t="s">
        <v>31</v>
      </c>
      <c r="O8" s="9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90" t="s">
        <v>32</v>
      </c>
      <c r="O9" s="9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2" t="s">
        <v>34</v>
      </c>
      <c r="O10" s="8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84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85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85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85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85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85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86" t="s">
        <v>43</v>
      </c>
      <c r="O17" s="19" t="s">
        <v>44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86"/>
      <c r="O18" s="19" t="s">
        <v>45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86"/>
      <c r="O19" s="19" t="s">
        <v>46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86"/>
      <c r="O20" s="21" t="s">
        <v>42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84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85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85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85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85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54</v>
      </c>
      <c r="N28" s="5" t="s">
        <v>55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56</v>
      </c>
      <c r="D29" t="s">
        <v>57</v>
      </c>
      <c r="G29" t="s">
        <v>58</v>
      </c>
    </row>
    <row r="30" spans="1:53">
      <c r="A30" t="s">
        <v>59</v>
      </c>
      <c r="B30" t="s">
        <v>60</v>
      </c>
      <c r="C30" t="s">
        <v>61</v>
      </c>
      <c r="D30" t="s">
        <v>60</v>
      </c>
      <c r="E30" t="s">
        <v>61</v>
      </c>
      <c r="F30" t="s">
        <v>62</v>
      </c>
      <c r="G30" t="s">
        <v>63</v>
      </c>
      <c r="H30" t="s">
        <v>64</v>
      </c>
      <c r="I30" t="s">
        <v>65</v>
      </c>
      <c r="J30" t="s">
        <v>66</v>
      </c>
      <c r="K30" t="s">
        <v>67</v>
      </c>
      <c r="N30" s="1" t="s">
        <v>68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3" zoomScale="55" zoomScaleNormal="55" workbookViewId="0">
      <selection activeCell="A26" sqref="A2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18.600000000000001" thickBot="1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8.600000000000001" thickBot="1">
      <c r="M2" s="3"/>
      <c r="N2" s="69" t="s">
        <v>1</v>
      </c>
      <c r="O2" s="26" t="s">
        <v>2</v>
      </c>
      <c r="P2" s="27" t="s">
        <v>3</v>
      </c>
      <c r="Q2" s="27" t="s">
        <v>4</v>
      </c>
      <c r="R2" s="27" t="s">
        <v>5</v>
      </c>
      <c r="S2" s="27" t="s">
        <v>6</v>
      </c>
      <c r="T2" s="27" t="s">
        <v>7</v>
      </c>
      <c r="U2" s="27" t="s">
        <v>8</v>
      </c>
      <c r="V2" s="27" t="s">
        <v>9</v>
      </c>
      <c r="W2" s="27" t="s">
        <v>10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thickBot="1">
      <c r="M3" s="3"/>
      <c r="N3" s="70"/>
      <c r="O3" s="28" t="s">
        <v>11</v>
      </c>
      <c r="P3" s="29" t="s">
        <v>12</v>
      </c>
      <c r="Q3" s="29" t="s">
        <v>12</v>
      </c>
      <c r="R3" s="29" t="s">
        <v>12</v>
      </c>
      <c r="S3" s="29" t="s">
        <v>12</v>
      </c>
      <c r="T3" s="29" t="s">
        <v>12</v>
      </c>
      <c r="U3" s="29" t="s">
        <v>12</v>
      </c>
      <c r="V3" s="29" t="s">
        <v>12</v>
      </c>
      <c r="W3" s="29" t="s">
        <v>12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71" t="s">
        <v>13</v>
      </c>
      <c r="O4" s="30" t="s">
        <v>14</v>
      </c>
      <c r="P4" s="31" t="s">
        <v>15</v>
      </c>
      <c r="Q4" s="31" t="s">
        <v>15</v>
      </c>
      <c r="R4" s="31" t="s">
        <v>15</v>
      </c>
      <c r="S4" s="31" t="s">
        <v>16</v>
      </c>
      <c r="T4" s="31" t="s">
        <v>17</v>
      </c>
      <c r="U4" s="32"/>
      <c r="V4" s="32"/>
      <c r="W4" s="32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hidden="1" customHeight="1">
      <c r="N5" s="72"/>
      <c r="O5" s="33" t="s">
        <v>18</v>
      </c>
      <c r="P5" s="34" t="s">
        <v>19</v>
      </c>
      <c r="Q5" s="34" t="s">
        <v>19</v>
      </c>
      <c r="R5" s="34" t="s">
        <v>19</v>
      </c>
      <c r="S5" s="34" t="s">
        <v>20</v>
      </c>
      <c r="T5" s="34" t="s">
        <v>20</v>
      </c>
      <c r="U5" s="35" t="s">
        <v>21</v>
      </c>
      <c r="V5" s="35"/>
      <c r="W5" s="35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hidden="1" customHeight="1">
      <c r="N6" s="73" t="s">
        <v>14</v>
      </c>
      <c r="O6" s="74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36">
        <v>7</v>
      </c>
      <c r="W6" s="36">
        <v>8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75" t="s">
        <v>22</v>
      </c>
      <c r="O7" s="76"/>
      <c r="P7" s="37" t="s">
        <v>23</v>
      </c>
      <c r="Q7" s="37" t="s">
        <v>24</v>
      </c>
      <c r="R7" s="38" t="s">
        <v>25</v>
      </c>
      <c r="S7" s="37" t="s">
        <v>26</v>
      </c>
      <c r="T7" s="37" t="s">
        <v>27</v>
      </c>
      <c r="U7" s="38" t="s">
        <v>28</v>
      </c>
      <c r="V7" s="38" t="s">
        <v>29</v>
      </c>
      <c r="W7" s="38" t="s">
        <v>30</v>
      </c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77" t="s">
        <v>31</v>
      </c>
      <c r="O8" s="78"/>
      <c r="P8" s="39"/>
      <c r="Q8" s="39"/>
      <c r="R8" s="40"/>
      <c r="S8" s="39"/>
      <c r="T8" s="39"/>
      <c r="U8" s="39"/>
      <c r="V8" s="39"/>
      <c r="W8" s="39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77" t="s">
        <v>32</v>
      </c>
      <c r="O9" s="78"/>
      <c r="P9" s="41" t="s">
        <v>33</v>
      </c>
      <c r="Q9" s="41" t="s">
        <v>33</v>
      </c>
      <c r="R9" s="42" t="s">
        <v>33</v>
      </c>
      <c r="S9" s="41" t="s">
        <v>33</v>
      </c>
      <c r="T9" s="41" t="s">
        <v>33</v>
      </c>
      <c r="U9" s="41"/>
      <c r="V9" s="41"/>
      <c r="W9" s="4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79" t="s">
        <v>34</v>
      </c>
      <c r="O10" s="80"/>
      <c r="P10" s="43" t="s">
        <v>35</v>
      </c>
      <c r="Q10" s="43" t="s">
        <v>35</v>
      </c>
      <c r="R10" s="44" t="s">
        <v>35</v>
      </c>
      <c r="S10" s="43" t="s">
        <v>35</v>
      </c>
      <c r="T10" s="43" t="s">
        <v>35</v>
      </c>
      <c r="U10" s="44" t="s">
        <v>35</v>
      </c>
      <c r="V10" s="44" t="s">
        <v>35</v>
      </c>
      <c r="W10" s="44" t="s">
        <v>35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66" t="s">
        <v>36</v>
      </c>
      <c r="O11" s="45" t="s">
        <v>37</v>
      </c>
      <c r="P11" s="46">
        <v>1</v>
      </c>
      <c r="Q11" s="46">
        <v>1</v>
      </c>
      <c r="R11" s="47">
        <v>1</v>
      </c>
      <c r="S11" s="46">
        <v>1</v>
      </c>
      <c r="T11" s="46">
        <v>1</v>
      </c>
      <c r="U11" s="47">
        <v>1</v>
      </c>
      <c r="V11" s="47">
        <v>0.5</v>
      </c>
      <c r="W11" s="47">
        <v>0.5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67"/>
      <c r="O12" s="48" t="s">
        <v>38</v>
      </c>
      <c r="P12" s="49">
        <v>35</v>
      </c>
      <c r="Q12" s="49">
        <v>51</v>
      </c>
      <c r="R12" s="50">
        <v>74</v>
      </c>
      <c r="S12" s="49">
        <v>24</v>
      </c>
      <c r="T12" s="49">
        <v>18</v>
      </c>
      <c r="U12" s="50">
        <v>16</v>
      </c>
      <c r="V12" s="50">
        <v>45</v>
      </c>
      <c r="W12" s="50">
        <v>45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67"/>
      <c r="O13" s="51" t="s">
        <v>39</v>
      </c>
      <c r="P13" s="49">
        <v>32</v>
      </c>
      <c r="Q13" s="49">
        <v>32</v>
      </c>
      <c r="R13" s="50">
        <v>64</v>
      </c>
      <c r="S13" s="49">
        <v>43</v>
      </c>
      <c r="T13" s="49">
        <v>43</v>
      </c>
      <c r="U13" s="50">
        <v>50</v>
      </c>
      <c r="V13" s="50">
        <v>32</v>
      </c>
      <c r="W13" s="50">
        <v>32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67"/>
      <c r="O14" s="51" t="s">
        <v>40</v>
      </c>
      <c r="P14" s="49">
        <v>7</v>
      </c>
      <c r="Q14" s="49">
        <v>7</v>
      </c>
      <c r="R14" s="50">
        <v>13</v>
      </c>
      <c r="S14" s="49">
        <v>7</v>
      </c>
      <c r="T14" s="49">
        <v>13</v>
      </c>
      <c r="U14" s="50">
        <v>8</v>
      </c>
      <c r="V14" s="50">
        <v>4.5</v>
      </c>
      <c r="W14" s="50">
        <v>4.5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67"/>
      <c r="O15" s="51" t="s">
        <v>41</v>
      </c>
      <c r="P15" s="52">
        <v>5</v>
      </c>
      <c r="Q15" s="52">
        <v>5</v>
      </c>
      <c r="R15" s="53">
        <v>8</v>
      </c>
      <c r="S15" s="52">
        <v>5</v>
      </c>
      <c r="T15" s="52">
        <v>5</v>
      </c>
      <c r="U15" s="53">
        <v>5</v>
      </c>
      <c r="V15" s="53">
        <v>6</v>
      </c>
      <c r="W15" s="53">
        <v>6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68"/>
      <c r="O16" s="54" t="s">
        <v>42</v>
      </c>
      <c r="P16" s="55">
        <f>SUM(P11:P15)</f>
        <v>80</v>
      </c>
      <c r="Q16" s="55">
        <f>SUM(Q11:Q15)</f>
        <v>96</v>
      </c>
      <c r="R16" s="55">
        <f>SUM(R11:R15)</f>
        <v>160</v>
      </c>
      <c r="S16" s="55">
        <f>SUM(S11:S15)</f>
        <v>80</v>
      </c>
      <c r="T16" s="55">
        <f>SUM(T11:T15)</f>
        <v>80</v>
      </c>
      <c r="U16" s="55">
        <f>SUM(U11:U15)</f>
        <v>80</v>
      </c>
      <c r="V16" s="55">
        <f>SUM(V11:V15)</f>
        <v>88</v>
      </c>
      <c r="W16" s="55">
        <f>SUM(W11:W15)</f>
        <v>88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8.600000000000001" thickBot="1">
      <c r="N17" s="81" t="s">
        <v>43</v>
      </c>
      <c r="O17" s="56" t="s">
        <v>44</v>
      </c>
      <c r="P17" s="57"/>
      <c r="Q17" s="57"/>
      <c r="R17" s="57"/>
      <c r="S17" s="57"/>
      <c r="T17" s="57"/>
      <c r="U17" s="57"/>
      <c r="V17" s="58">
        <v>2</v>
      </c>
      <c r="W17" s="58">
        <v>2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t="18.600000000000001" thickBot="1">
      <c r="N18" s="81"/>
      <c r="O18" s="59" t="s">
        <v>45</v>
      </c>
      <c r="P18" s="49"/>
      <c r="Q18" s="49"/>
      <c r="R18" s="49"/>
      <c r="S18" s="49"/>
      <c r="T18" s="49"/>
      <c r="U18" s="49"/>
      <c r="V18" s="50">
        <v>2</v>
      </c>
      <c r="W18" s="50">
        <v>2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 thickBot="1">
      <c r="N19" s="81"/>
      <c r="O19" s="59" t="s">
        <v>46</v>
      </c>
      <c r="P19" s="49"/>
      <c r="Q19" s="49"/>
      <c r="R19" s="49"/>
      <c r="S19" s="49"/>
      <c r="T19" s="49"/>
      <c r="U19" s="49"/>
      <c r="V19" s="50">
        <v>1</v>
      </c>
      <c r="W19" s="50">
        <v>1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81"/>
      <c r="O20" s="60" t="s">
        <v>42</v>
      </c>
      <c r="P20" s="61">
        <f>SUM(P17:P19)</f>
        <v>0</v>
      </c>
      <c r="Q20" s="61">
        <f>SUM(Q17:Q19)</f>
        <v>0</v>
      </c>
      <c r="R20" s="61">
        <f>SUM(R17:R19)</f>
        <v>0</v>
      </c>
      <c r="S20" s="61">
        <f>SUM(S17:S19)</f>
        <v>0</v>
      </c>
      <c r="T20" s="61">
        <f>SUM(T17:T19)</f>
        <v>0</v>
      </c>
      <c r="U20" s="61">
        <f>SUM(U17:U19)</f>
        <v>0</v>
      </c>
      <c r="V20" s="61">
        <f>SUM(V17:V19)</f>
        <v>5</v>
      </c>
      <c r="W20" s="61">
        <f>SUM(W17:W19)</f>
        <v>5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66" t="s">
        <v>47</v>
      </c>
      <c r="O21" s="62" t="s">
        <v>48</v>
      </c>
      <c r="P21" s="63" t="s">
        <v>49</v>
      </c>
      <c r="Q21" s="63" t="s">
        <v>49</v>
      </c>
      <c r="R21" s="63" t="s">
        <v>49</v>
      </c>
      <c r="S21" s="63" t="s">
        <v>49</v>
      </c>
      <c r="T21" s="63" t="s">
        <v>49</v>
      </c>
      <c r="U21" s="64" t="s">
        <v>49</v>
      </c>
      <c r="V21" s="63"/>
      <c r="W21" s="6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67"/>
      <c r="O22" s="48" t="s">
        <v>44</v>
      </c>
      <c r="P22" s="57">
        <v>1.5</v>
      </c>
      <c r="Q22" s="57">
        <v>2.5</v>
      </c>
      <c r="R22" s="58">
        <v>3</v>
      </c>
      <c r="S22" s="57">
        <v>1.5</v>
      </c>
      <c r="T22" s="57">
        <v>1</v>
      </c>
      <c r="U22" s="58">
        <v>1</v>
      </c>
      <c r="V22" s="57"/>
      <c r="W22" s="5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67"/>
      <c r="O23" s="51" t="s">
        <v>45</v>
      </c>
      <c r="P23" s="49">
        <v>2</v>
      </c>
      <c r="Q23" s="49">
        <v>2</v>
      </c>
      <c r="R23" s="50">
        <v>4</v>
      </c>
      <c r="S23" s="49">
        <v>3</v>
      </c>
      <c r="T23" s="49">
        <v>3</v>
      </c>
      <c r="U23" s="50">
        <v>3</v>
      </c>
      <c r="V23" s="49"/>
      <c r="W23" s="49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 thickBot="1">
      <c r="N24" s="67"/>
      <c r="O24" s="51" t="s">
        <v>46</v>
      </c>
      <c r="P24" s="49">
        <v>1.5</v>
      </c>
      <c r="Q24" s="49">
        <v>1.5</v>
      </c>
      <c r="R24" s="50">
        <v>3</v>
      </c>
      <c r="S24" s="49">
        <v>0.5</v>
      </c>
      <c r="T24" s="49">
        <v>1</v>
      </c>
      <c r="U24" s="50">
        <v>1</v>
      </c>
      <c r="V24" s="49"/>
      <c r="W24" s="49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t="18.600000000000001" thickBot="1">
      <c r="N25" s="68"/>
      <c r="O25" s="65" t="s">
        <v>42</v>
      </c>
      <c r="P25" s="55">
        <f>SUM(P22:P24)</f>
        <v>5</v>
      </c>
      <c r="Q25" s="55">
        <f>SUM(Q22:Q24)</f>
        <v>6</v>
      </c>
      <c r="R25" s="55">
        <f>SUM(R22:R24)</f>
        <v>10</v>
      </c>
      <c r="S25" s="55">
        <f>SUM(S22:S24)</f>
        <v>5</v>
      </c>
      <c r="T25" s="55">
        <f>SUM(T22:T24)</f>
        <v>5</v>
      </c>
      <c r="U25" s="55">
        <f>SUM(U22:U24)</f>
        <v>5</v>
      </c>
      <c r="V25" s="55">
        <f>SUM(V22:V24)</f>
        <v>0</v>
      </c>
      <c r="W25" s="55">
        <f>SUM(W22:W24)</f>
        <v>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50</v>
      </c>
      <c r="O26" s="4"/>
      <c r="P26" s="4" t="s">
        <v>51</v>
      </c>
      <c r="Q26" s="4" t="s">
        <v>51</v>
      </c>
      <c r="R26" s="4" t="s">
        <v>51</v>
      </c>
      <c r="S26" s="4" t="s">
        <v>51</v>
      </c>
      <c r="T26" s="4" t="s">
        <v>51</v>
      </c>
      <c r="U26" s="4" t="s">
        <v>51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52</v>
      </c>
      <c r="O27" s="4"/>
      <c r="P27" s="4" t="s">
        <v>53</v>
      </c>
      <c r="Q27" s="4" t="s">
        <v>53</v>
      </c>
      <c r="R27" s="4" t="s">
        <v>53</v>
      </c>
      <c r="S27" s="4" t="s">
        <v>53</v>
      </c>
      <c r="T27" s="4" t="s">
        <v>53</v>
      </c>
      <c r="U27" s="4" t="s">
        <v>53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54</v>
      </c>
      <c r="N28" s="5" t="s">
        <v>55</v>
      </c>
      <c r="O28" s="5"/>
      <c r="P28" s="5">
        <f>COUNTIF(P31:P10027,"〇")</f>
        <v>3</v>
      </c>
      <c r="Q28" s="5">
        <f t="shared" ref="Q28:W28" si="0">COUNTIF(Q31:Q10027,"〇")</f>
        <v>3</v>
      </c>
      <c r="R28" s="5">
        <f t="shared" si="0"/>
        <v>3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ref="Q28:AI28" si="1">COUNTIF(X31:X10027,"〇")</f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56</v>
      </c>
      <c r="D29" t="s">
        <v>57</v>
      </c>
      <c r="G29" t="s">
        <v>58</v>
      </c>
    </row>
    <row r="30" spans="1:53">
      <c r="A30" t="s">
        <v>59</v>
      </c>
      <c r="B30" t="s">
        <v>60</v>
      </c>
      <c r="C30" t="s">
        <v>61</v>
      </c>
      <c r="D30" t="s">
        <v>60</v>
      </c>
      <c r="E30" t="s">
        <v>61</v>
      </c>
      <c r="F30" t="s">
        <v>62</v>
      </c>
      <c r="G30" t="s">
        <v>63</v>
      </c>
      <c r="H30" t="s">
        <v>64</v>
      </c>
      <c r="I30" t="s">
        <v>65</v>
      </c>
      <c r="J30" t="s">
        <v>66</v>
      </c>
      <c r="K30" t="s">
        <v>67</v>
      </c>
      <c r="N30" s="1" t="s">
        <v>68</v>
      </c>
    </row>
    <row r="31" spans="1:53">
      <c r="A31" t="s">
        <v>16</v>
      </c>
      <c r="B31" t="s">
        <v>69</v>
      </c>
      <c r="C31" t="s">
        <v>70</v>
      </c>
      <c r="D31" t="s">
        <v>71</v>
      </c>
      <c r="E31" t="s">
        <v>72</v>
      </c>
      <c r="F31" t="s">
        <v>73</v>
      </c>
      <c r="G31" t="s">
        <v>20</v>
      </c>
      <c r="H31" t="s">
        <v>74</v>
      </c>
      <c r="K31" t="s">
        <v>75</v>
      </c>
      <c r="N31" s="1"/>
      <c r="S31" t="s">
        <v>76</v>
      </c>
    </row>
    <row r="32" spans="1:53">
      <c r="A32" t="s">
        <v>17</v>
      </c>
      <c r="B32" t="s">
        <v>69</v>
      </c>
      <c r="C32" t="s">
        <v>70</v>
      </c>
      <c r="D32" t="s">
        <v>71</v>
      </c>
      <c r="E32" t="s">
        <v>72</v>
      </c>
      <c r="F32" t="s">
        <v>77</v>
      </c>
      <c r="G32" t="s">
        <v>20</v>
      </c>
      <c r="H32" t="s">
        <v>78</v>
      </c>
      <c r="K32" t="s">
        <v>75</v>
      </c>
      <c r="N32" s="1"/>
      <c r="T32" t="s">
        <v>76</v>
      </c>
    </row>
    <row r="33" spans="1:18">
      <c r="A33" t="s">
        <v>15</v>
      </c>
      <c r="B33" t="s">
        <v>69</v>
      </c>
      <c r="C33" t="s">
        <v>70</v>
      </c>
      <c r="D33" t="s">
        <v>71</v>
      </c>
      <c r="E33" t="s">
        <v>72</v>
      </c>
      <c r="F33" t="s">
        <v>79</v>
      </c>
      <c r="G33" t="s">
        <v>19</v>
      </c>
      <c r="H33" t="s">
        <v>80</v>
      </c>
      <c r="K33" t="s">
        <v>75</v>
      </c>
      <c r="N33" s="1"/>
      <c r="P33" t="s">
        <v>76</v>
      </c>
      <c r="Q33" t="s">
        <v>76</v>
      </c>
      <c r="R33" t="s">
        <v>76</v>
      </c>
    </row>
    <row r="34" spans="1:18">
      <c r="A34" t="s">
        <v>81</v>
      </c>
      <c r="B34" t="s">
        <v>69</v>
      </c>
      <c r="C34" t="s">
        <v>70</v>
      </c>
      <c r="D34" t="s">
        <v>71</v>
      </c>
      <c r="E34" t="s">
        <v>72</v>
      </c>
      <c r="F34" t="s">
        <v>79</v>
      </c>
      <c r="G34" t="s">
        <v>19</v>
      </c>
      <c r="H34" t="s">
        <v>82</v>
      </c>
      <c r="K34" t="s">
        <v>75</v>
      </c>
      <c r="N34" s="1"/>
      <c r="P34" t="s">
        <v>76</v>
      </c>
      <c r="Q34" t="s">
        <v>76</v>
      </c>
      <c r="R34" t="s">
        <v>76</v>
      </c>
    </row>
    <row r="35" spans="1:18">
      <c r="A35" t="s">
        <v>83</v>
      </c>
      <c r="B35" t="s">
        <v>69</v>
      </c>
      <c r="C35" t="s">
        <v>70</v>
      </c>
      <c r="D35" t="s">
        <v>71</v>
      </c>
      <c r="E35" t="s">
        <v>72</v>
      </c>
      <c r="F35" t="s">
        <v>79</v>
      </c>
      <c r="G35" t="s">
        <v>19</v>
      </c>
      <c r="H35" t="s">
        <v>84</v>
      </c>
      <c r="K35" t="s">
        <v>75</v>
      </c>
      <c r="N35" s="1"/>
      <c r="P35" t="s">
        <v>76</v>
      </c>
      <c r="Q35" t="s">
        <v>76</v>
      </c>
      <c r="R35" t="s">
        <v>76</v>
      </c>
    </row>
    <row r="36" spans="1:18">
      <c r="A36" t="s">
        <v>85</v>
      </c>
      <c r="B36" t="s">
        <v>69</v>
      </c>
      <c r="C36" t="s">
        <v>70</v>
      </c>
      <c r="D36" t="s">
        <v>71</v>
      </c>
      <c r="E36" t="s">
        <v>72</v>
      </c>
      <c r="F36" t="s">
        <v>79</v>
      </c>
      <c r="G36" t="s">
        <v>19</v>
      </c>
      <c r="H36" t="s">
        <v>86</v>
      </c>
      <c r="K36" t="s">
        <v>75</v>
      </c>
      <c r="N36" s="1"/>
    </row>
    <row r="37" spans="1:18">
      <c r="A37" t="s">
        <v>87</v>
      </c>
      <c r="B37" t="s">
        <v>69</v>
      </c>
      <c r="C37" t="s">
        <v>70</v>
      </c>
      <c r="D37" t="s">
        <v>71</v>
      </c>
      <c r="E37" t="s">
        <v>72</v>
      </c>
      <c r="F37" t="s">
        <v>79</v>
      </c>
      <c r="G37" t="s">
        <v>19</v>
      </c>
      <c r="H37" t="s">
        <v>88</v>
      </c>
      <c r="K37" t="s">
        <v>75</v>
      </c>
      <c r="N37" s="1"/>
    </row>
    <row r="38" spans="1:18">
      <c r="N38" s="1"/>
    </row>
    <row r="39" spans="1:18">
      <c r="N39" s="1"/>
    </row>
    <row r="40" spans="1:18">
      <c r="N40" s="1"/>
    </row>
    <row r="41" spans="1:18">
      <c r="N41" s="1"/>
    </row>
    <row r="42" spans="1:18">
      <c r="N42" s="1"/>
    </row>
    <row r="43" spans="1:18">
      <c r="N43" s="1"/>
    </row>
    <row r="44" spans="1:18">
      <c r="N44" s="1"/>
    </row>
    <row r="45" spans="1:18">
      <c r="N45" s="1"/>
    </row>
    <row r="46" spans="1:18">
      <c r="N46" s="1"/>
    </row>
    <row r="47" spans="1:18">
      <c r="N47" s="1"/>
    </row>
    <row r="48" spans="1:1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X9:AJ9" xr:uid="{A4216B6A-2BB9-46DA-82AE-EC7CB4AD2D3F}">
      <formula1>$H$25:$H$31</formula1>
    </dataValidation>
    <dataValidation type="list" allowBlank="1" showInputMessage="1" showErrorMessage="1" sqref="X8:AJ8" xr:uid="{D0320220-B489-4E1E-B8B5-E475A64A5CFA}">
      <formula1>$G$25:$G$29</formula1>
    </dataValidation>
    <dataValidation type="list" allowBlank="1" showInputMessage="1" showErrorMessage="1" sqref="X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9:W9" xr:uid="{E96CAD24-C336-41B9-B204-71031D68549B}">
      <formula1>$H$1:$H$6</formula1>
    </dataValidation>
    <dataValidation type="list" allowBlank="1" showInputMessage="1" showErrorMessage="1" sqref="P8:W8" xr:uid="{A9E1D5B4-6645-492F-AA12-0C4B5D3C2232}">
      <formula1>$G$1:$G$4</formula1>
    </dataValidation>
    <dataValidation type="list" allowBlank="1" showInputMessage="1" showErrorMessage="1" sqref="P10:W10" xr:uid="{F49A0FCB-891B-4399-B0AE-9BAAB813DD2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E40D59-F405-4056-A957-59C7160A1908}"/>
</file>

<file path=customXml/itemProps2.xml><?xml version="1.0" encoding="utf-8"?>
<ds:datastoreItem xmlns:ds="http://schemas.openxmlformats.org/officeDocument/2006/customXml" ds:itemID="{B91278E8-CCEC-44ED-9F37-68D18CEDB2DE}"/>
</file>

<file path=customXml/itemProps3.xml><?xml version="1.0" encoding="utf-8"?>
<ds:datastoreItem xmlns:ds="http://schemas.openxmlformats.org/officeDocument/2006/customXml" ds:itemID="{96BF6D69-2031-4084-819A-567BB41B5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2023-12-07T06:56:07Z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