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松本さん\"/>
    </mc:Choice>
  </mc:AlternateContent>
  <xr:revisionPtr revIDLastSave="11" documentId="13_ncr:1_{ADA09702-67C3-4242-9AE7-EF1B06AB5D34}" xr6:coauthVersionLast="47" xr6:coauthVersionMax="47" xr10:uidLastSave="{A6B65A76-A905-4EAA-AE52-A599767DFAF3}"/>
  <bookViews>
    <workbookView xWindow="28680" yWindow="-120" windowWidth="29040" windowHeight="1584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<sst xmlns="http://schemas.openxmlformats.org/spreadsheetml/2006/main" count="198" uniqueCount="57">
  <si>
    <t>I(メカトロシステム評価)原単位表</t>
    <rPh sb="13" eb="16">
      <t>ゲンタンイ</t>
    </rPh>
    <rPh sb="16" eb="17">
      <t>ヒョウ</t>
    </rPh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</si>
  <si>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</si>
  <si>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</si>
  <si>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1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</si>
  <si>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</si>
  <si>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S48システム評価</t>
    <phoneticPr fontId="1"/>
  </si>
  <si>
    <t>CADICS項目</t>
    <rPh sb="6" eb="8">
      <t>コウモク</t>
    </rPh>
    <phoneticPr fontId="3"/>
  </si>
  <si>
    <t>NO.</t>
    <phoneticPr fontId="3"/>
  </si>
  <si>
    <t>MSTR-013-0475000</t>
    <phoneticPr fontId="1"/>
  </si>
  <si>
    <t>項目名</t>
    <rPh sb="0" eb="2">
      <t>コウモク</t>
    </rPh>
    <rPh sb="2" eb="3">
      <t>メイ</t>
    </rPh>
    <phoneticPr fontId="3"/>
  </si>
  <si>
    <t>Exterior light機能システム評価</t>
    <phoneticPr fontId="1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</si>
  <si>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</si>
  <si>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S48システム成立性</t>
    <phoneticPr fontId="1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</si>
  <si>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</si>
  <si>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</si>
  <si>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</si>
  <si>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</si>
  <si>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</si>
  <si>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</si>
  <si>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</si>
  <si>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</si>
  <si>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</si>
  <si>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</si>
  <si>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</si>
  <si>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</si>
  <si>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</si>
  <si>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</si>
  <si>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</si>
  <si>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</si>
  <si>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</si>
  <si>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</si>
  <si>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</si>
  <si>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</si>
  <si>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</si>
  <si>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</si>
  <si>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</si>
  <si>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</si>
  <si>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</si>
  <si>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</si>
  <si>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</si>
  <si>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</si>
  <si>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</si>
  <si>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</si>
  <si>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</si>
  <si>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</si>
  <si>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</si>
  <si>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</si>
  <si>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MSTR-013-0475000</t>
  </si>
  <si>
    <t>電子・電装</t>
  </si>
  <si>
    <t>システム信頼性</t>
  </si>
  <si>
    <t>S48 Exterior light system</t>
  </si>
  <si>
    <t>電子電装</t>
  </si>
  <si>
    <t>実車試験</t>
  </si>
  <si>
    <t>実車電子信頼性確認</t>
  </si>
  <si>
    <t>Exterior light機能システム評価</t>
  </si>
  <si>
    <t>KD2-67903/KD2-67037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</si>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</sst>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opLeftCell="A3" zoomScale="60" zoomScaleNormal="60" workbookViewId="0">
      <selection activeCell="R35" sqref="R35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4</v>
      </c>
      <c r="P3" s="6" t="s">
        <v>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0" t="s">
        <v>6</v>
      </c>
      <c r="O4" s="19" t="s">
        <v>7</v>
      </c>
      <c r="P4" s="7" t="s">
        <v>8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1.95" hidden="1">
      <c r="N5" s="30"/>
      <c r="O5" s="19" t="s">
        <v>9</v>
      </c>
      <c r="P5" s="8" t="s">
        <v>10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7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1" t="s">
        <v>11</v>
      </c>
      <c r="O7" s="30"/>
      <c r="P7" s="10" t="s">
        <v>12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2" t="s">
        <v>13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2" t="s">
        <v>14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1" t="s">
        <v>15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6" t="s">
        <v>16</v>
      </c>
      <c r="O11" s="20" t="s">
        <v>17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7"/>
      <c r="O12" s="20" t="s">
        <v>18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7"/>
      <c r="O13" s="20" t="s">
        <v>19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7"/>
      <c r="O14" s="20" t="s">
        <v>20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7"/>
      <c r="O15" s="20" t="s">
        <v>21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7"/>
      <c r="O16" s="21" t="s">
        <v>22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23</v>
      </c>
      <c r="O17" s="19" t="s">
        <v>24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25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26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22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27</v>
      </c>
      <c r="O21" s="20" t="s">
        <v>28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22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30</v>
      </c>
      <c r="O27" s="4"/>
      <c r="P27" s="4" t="s">
        <v>31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32</v>
      </c>
      <c r="N28" s="5" t="s">
        <v>33</v>
      </c>
      <c r="O28" s="5"/>
      <c r="P28" s="5">
        <f>COUNTIF(P31:P9679,"〇")</f>
        <v>1</v>
      </c>
      <c r="Q28" s="5">
        <f t="shared" ref="P28:BA28" si="0">COUNTIF(Q31:Q9679,"〇")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>
      <c r="B29" t="s">
        <v>34</v>
      </c>
      <c r="D29" t="s">
        <v>35</v>
      </c>
      <c r="G29" t="s">
        <v>36</v>
      </c>
    </row>
    <row r="30" spans="1:53">
      <c r="A30" t="s">
        <v>37</v>
      </c>
      <c r="B30" t="s">
        <v>38</v>
      </c>
      <c r="C30" t="s">
        <v>39</v>
      </c>
      <c r="D30" t="s">
        <v>38</v>
      </c>
      <c r="E30" t="s">
        <v>39</v>
      </c>
      <c r="F30" t="s">
        <v>40</v>
      </c>
      <c r="G30" t="s">
        <v>41</v>
      </c>
      <c r="H30" t="s">
        <v>42</v>
      </c>
      <c r="I30" t="s">
        <v>43</v>
      </c>
      <c r="J30" t="s">
        <v>44</v>
      </c>
      <c r="K30" t="s">
        <v>45</v>
      </c>
      <c r="N30" s="1" t="s">
        <v>46</v>
      </c>
    </row>
    <row r="31" spans="1:53">
      <c r="A31" t="s">
        <v>47</v>
      </c>
      <c r="B31" t="s">
        <v>48</v>
      </c>
      <c r="C31" t="s">
        <v>49</v>
      </c>
      <c r="D31" t="s">
        <v>50</v>
      </c>
      <c r="E31" t="s">
        <v>51</v>
      </c>
      <c r="F31" t="s">
        <v>50</v>
      </c>
      <c r="G31" t="s">
        <v>52</v>
      </c>
      <c r="H31" t="s">
        <v>53</v>
      </c>
      <c r="I31" t="s">
        <v>54</v>
      </c>
      <c r="K31" t="s">
        <v>55</v>
      </c>
      <c r="N31" s="1"/>
      <c r="P31" t="s">
        <v>56</v>
      </c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3" zoomScale="55" zoomScaleNormal="55" workbookViewId="0">
      <selection activeCell="R35" sqref="R35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4</v>
      </c>
      <c r="P3" s="6" t="s">
        <v>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6</v>
      </c>
      <c r="O4" s="19" t="s">
        <v>7</v>
      </c>
      <c r="P4" s="7" t="s">
        <v>8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1.95" hidden="1">
      <c r="N5" s="30"/>
      <c r="O5" s="19" t="s">
        <v>9</v>
      </c>
      <c r="P5" s="8" t="s">
        <v>10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7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11</v>
      </c>
      <c r="O7" s="30"/>
      <c r="P7" s="10" t="s">
        <v>12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13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14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15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16</v>
      </c>
      <c r="O11" s="20" t="s">
        <v>17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18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19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20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21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22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23</v>
      </c>
      <c r="O17" s="19" t="s">
        <v>24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25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26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22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27</v>
      </c>
      <c r="O21" s="20" t="s">
        <v>28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22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30</v>
      </c>
      <c r="O27" s="4"/>
      <c r="P27" s="4" t="s">
        <v>31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32</v>
      </c>
      <c r="N28" s="5" t="s">
        <v>33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34</v>
      </c>
      <c r="D29" t="s">
        <v>35</v>
      </c>
      <c r="G29" t="s">
        <v>36</v>
      </c>
    </row>
    <row r="30" spans="1:53">
      <c r="A30" t="s">
        <v>37</v>
      </c>
      <c r="B30" t="s">
        <v>38</v>
      </c>
      <c r="C30" t="s">
        <v>39</v>
      </c>
      <c r="D30" t="s">
        <v>38</v>
      </c>
      <c r="E30" t="s">
        <v>39</v>
      </c>
      <c r="F30" t="s">
        <v>40</v>
      </c>
      <c r="G30" t="s">
        <v>41</v>
      </c>
      <c r="H30" t="s">
        <v>42</v>
      </c>
      <c r="I30" t="s">
        <v>43</v>
      </c>
      <c r="J30" t="s">
        <v>44</v>
      </c>
      <c r="K30" t="s">
        <v>45</v>
      </c>
      <c r="N30" s="1" t="s">
        <v>46</v>
      </c>
    </row>
    <row r="31" spans="1:53">
      <c r="A31" t="s">
        <v>47</v>
      </c>
      <c r="B31" t="s">
        <v>48</v>
      </c>
      <c r="C31" t="s">
        <v>49</v>
      </c>
      <c r="D31" t="s">
        <v>50</v>
      </c>
      <c r="E31" t="s">
        <v>51</v>
      </c>
      <c r="F31" t="s">
        <v>50</v>
      </c>
      <c r="G31" t="s">
        <v>52</v>
      </c>
      <c r="H31" t="s">
        <v>53</v>
      </c>
      <c r="I31" t="s">
        <v>54</v>
      </c>
      <c r="K31" t="s">
        <v>55</v>
      </c>
      <c r="N31" s="1"/>
      <c r="P31" t="s">
        <v>56</v>
      </c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4BEDBEEB-0EAD-41B8-BB40-546683FC09BC}">
      <formula1>$I$25:$I$30</formula1>
    </dataValidation>
    <dataValidation type="list" allowBlank="1" showInputMessage="1" showErrorMessage="1" sqref="P9" xr:uid="{86676DF2-50C6-4FA1-B8E9-A8CAB7B61C83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topLeftCell="A17" zoomScale="55" zoomScaleNormal="55" workbookViewId="0">
      <selection activeCell="R37" sqref="R37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4</v>
      </c>
      <c r="P3" s="6" t="s">
        <v>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6</v>
      </c>
      <c r="O4" s="19" t="s">
        <v>7</v>
      </c>
      <c r="P4" s="7" t="s">
        <v>8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1.95" hidden="1">
      <c r="N5" s="30"/>
      <c r="O5" s="19" t="s">
        <v>9</v>
      </c>
      <c r="P5" s="8" t="s">
        <v>10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7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11</v>
      </c>
      <c r="O7" s="30"/>
      <c r="P7" s="10" t="s">
        <v>12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13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14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15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16</v>
      </c>
      <c r="O11" s="20" t="s">
        <v>17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18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19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20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21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22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23</v>
      </c>
      <c r="O17" s="19" t="s">
        <v>24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22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27</v>
      </c>
      <c r="O21" s="20" t="s">
        <v>28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22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30</v>
      </c>
      <c r="O27" s="4"/>
      <c r="P27" s="4" t="s">
        <v>31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32</v>
      </c>
      <c r="N28" s="5" t="s">
        <v>33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34</v>
      </c>
      <c r="D29" t="s">
        <v>35</v>
      </c>
      <c r="G29" t="s">
        <v>36</v>
      </c>
    </row>
    <row r="30" spans="1:53">
      <c r="A30" t="s">
        <v>37</v>
      </c>
      <c r="B30" t="s">
        <v>38</v>
      </c>
      <c r="C30" t="s">
        <v>39</v>
      </c>
      <c r="D30" t="s">
        <v>38</v>
      </c>
      <c r="E30" t="s">
        <v>39</v>
      </c>
      <c r="F30" t="s">
        <v>40</v>
      </c>
      <c r="G30" t="s">
        <v>41</v>
      </c>
      <c r="H30" t="s">
        <v>42</v>
      </c>
      <c r="I30" t="s">
        <v>43</v>
      </c>
      <c r="J30" t="s">
        <v>44</v>
      </c>
      <c r="K30" t="s">
        <v>45</v>
      </c>
      <c r="N30" s="1" t="s">
        <v>46</v>
      </c>
    </row>
    <row r="31" spans="1:53">
      <c r="A31" t="s">
        <v>47</v>
      </c>
      <c r="B31" t="s">
        <v>48</v>
      </c>
      <c r="C31" t="s">
        <v>49</v>
      </c>
      <c r="D31" t="s">
        <v>50</v>
      </c>
      <c r="E31" t="s">
        <v>51</v>
      </c>
      <c r="F31" t="s">
        <v>50</v>
      </c>
      <c r="G31" t="s">
        <v>52</v>
      </c>
      <c r="H31" t="s">
        <v>53</v>
      </c>
      <c r="I31" t="s">
        <v>54</v>
      </c>
      <c r="K31" t="s">
        <v>55</v>
      </c>
      <c r="N31" s="1"/>
      <c r="P31" t="s">
        <v>56</v>
      </c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8A6D434A-EF76-466F-A250-1BE1F3958853}">
      <formula1>$I$25:$I$30</formula1>
    </dataValidation>
    <dataValidation type="list" allowBlank="1" showInputMessage="1" showErrorMessage="1" sqref="P9" xr:uid="{8B040FC2-752A-4C73-8D43-9CFB2976D282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1C53E3-39A6-4269-AC93-48D475FC1E09}"/>
</file>

<file path=customXml/itemProps2.xml><?xml version="1.0" encoding="utf-8"?>
<ds:datastoreItem xmlns:ds="http://schemas.openxmlformats.org/officeDocument/2006/customXml" ds:itemID="{4F607A5A-C362-40EA-8116-8D3D2A43FC5B}"/>
</file>

<file path=customXml/itemProps3.xml><?xml version="1.0" encoding="utf-8"?>
<ds:datastoreItem xmlns:ds="http://schemas.openxmlformats.org/officeDocument/2006/customXml" ds:itemID="{BFA4A104-AB8E-47F7-9E12-EF2FC99BFA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2024-02-08T23:49:43Z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