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00105\Desktop\集約1本化関連表\"/>
    </mc:Choice>
  </mc:AlternateContent>
  <xr:revisionPtr revIDLastSave="0" documentId="13_ncr:1_{9FC899CA-3618-475D-B089-72878B554AF4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0" l="1"/>
  <c r="U25" i="10"/>
  <c r="T25" i="10"/>
  <c r="S25" i="10"/>
  <c r="R25" i="10"/>
  <c r="Q25" i="10"/>
  <c r="P25" i="10"/>
  <c r="V20" i="10"/>
  <c r="U20" i="10"/>
  <c r="T20" i="10"/>
  <c r="S20" i="10"/>
  <c r="R20" i="10"/>
  <c r="Q20" i="10"/>
  <c r="P20" i="10"/>
  <c r="V16" i="10"/>
  <c r="U16" i="10"/>
  <c r="T16" i="10"/>
  <c r="S16" i="10"/>
  <c r="R16" i="10"/>
  <c r="Q16" i="10"/>
  <c r="P16" i="10"/>
  <c r="P16" i="7"/>
  <c r="Q16" i="7"/>
  <c r="R16" i="7"/>
  <c r="S16" i="7"/>
  <c r="T16" i="7"/>
  <c r="U16" i="7"/>
  <c r="V16" i="7"/>
  <c r="P20" i="7"/>
  <c r="Q20" i="7"/>
  <c r="R20" i="7"/>
  <c r="S20" i="7"/>
  <c r="T20" i="7"/>
  <c r="U20" i="7"/>
  <c r="V20" i="7"/>
  <c r="P25" i="7"/>
  <c r="Q25" i="7"/>
  <c r="R25" i="7"/>
  <c r="S25" i="7"/>
  <c r="T25" i="7"/>
  <c r="U25" i="7"/>
  <c r="V25" i="7"/>
  <c r="S28" i="10" l="1"/>
  <c r="R28" i="10"/>
  <c r="Q28" i="10"/>
  <c r="P28" i="10"/>
  <c r="T28" i="10"/>
  <c r="U28" i="10"/>
  <c r="V28" i="10"/>
  <c r="W28" i="10"/>
  <c r="X28" i="10"/>
  <c r="Y28" i="10"/>
  <c r="Z28" i="10"/>
  <c r="AA28" i="10"/>
  <c r="Q28" i="7" l="1"/>
  <c r="S28" i="7"/>
  <c r="R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P28" i="7"/>
</calcChain>
</file>

<file path=xl/sharedStrings.xml><?xml version="1.0" encoding="utf-8"?>
<sst xmlns="http://schemas.openxmlformats.org/spreadsheetml/2006/main" count="324" uniqueCount="68">
  <si>
    <t>I(GN1ラジオノイズ)原単位表</t>
    <phoneticPr fontId="1"/>
  </si>
  <si>
    <t>GN1ラジオノイズ　「初期確認」・各実験標準ﾃｰﾌﾞﾙ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</si>
  <si>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</si>
  <si>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</si>
  <si>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</si>
  <si>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</si>
  <si>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RadioNoise(HighVoltage)</t>
    <phoneticPr fontId="3"/>
  </si>
  <si>
    <t>RadioNoise(Low Voltage)</t>
    <phoneticPr fontId="3"/>
  </si>
  <si>
    <t>RadioNoise(AnalogueTV)</t>
    <phoneticPr fontId="3"/>
  </si>
  <si>
    <t>CADICS項目</t>
    <rPh sb="6" eb="8">
      <t>コウモク</t>
    </rPh>
    <phoneticPr fontId="3"/>
  </si>
  <si>
    <t>NO.</t>
    <phoneticPr fontId="3"/>
  </si>
  <si>
    <t>J2A105-005</t>
  </si>
  <si>
    <t>項目名</t>
    <rPh sb="0" eb="2">
      <t>コウモク</t>
    </rPh>
    <rPh sb="2" eb="3">
      <t>メイ</t>
    </rPh>
    <phoneticPr fontId="3"/>
  </si>
  <si>
    <t>ラジオノイズ</t>
    <phoneticPr fontId="3"/>
  </si>
  <si>
    <t>ラジオノイズ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</si>
  <si>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</si>
  <si>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HEV(強電) 実車ﾗｼﾞｵﾉｲｽﾞ　LW</t>
  </si>
  <si>
    <t>HEV(強電) 実車ﾗｼﾞｵﾉｲｽﾞ　AM</t>
    <phoneticPr fontId="3"/>
  </si>
  <si>
    <t>HEV(強電) 実車ﾗｼﾞｵﾉｲｽﾞ　FM</t>
    <phoneticPr fontId="3"/>
  </si>
  <si>
    <t>ICE/HEV（弱電） 実車ﾗｼﾞｵﾉｲｽﾞ　LW</t>
    <phoneticPr fontId="3"/>
  </si>
  <si>
    <t>ICE/HEV（弱電） 実車ﾗｼﾞｵﾉｲｽﾞ　AM</t>
    <phoneticPr fontId="3"/>
  </si>
  <si>
    <t>ICE/HEV（弱電） 実車ﾗｼﾞｵﾉｲｽﾞ　FM</t>
    <phoneticPr fontId="3"/>
  </si>
  <si>
    <t>ICE/HEV（弱電) 実車ﾗｼﾞｵﾉｲｽﾞ　TV（国内ｱﾅﾛｸﾞTV)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</si>
  <si>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</si>
  <si>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</si>
  <si>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</si>
  <si>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</si>
  <si>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</si>
  <si>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</si>
  <si>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</si>
  <si>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</si>
  <si>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</si>
  <si>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</si>
  <si>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</si>
  <si>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</si>
  <si>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</si>
  <si>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</si>
  <si>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</si>
  <si>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</si>
  <si>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</si>
  <si>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</si>
  <si>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</si>
  <si>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</si>
  <si>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</si>
  <si>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</si>
  <si>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</si>
  <si>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</si>
  <si>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</si>
  <si>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</si>
  <si>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</si>
  <si>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</si>
  <si>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</si>
  <si>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</si>
  <si>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</si>
  <si>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</si>
  <si>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</si>
  <si>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</si>
  <si>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</si>
  <si>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</si>
  <si>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MSTR-013-0118000</t>
    <phoneticPr fontId="1"/>
  </si>
  <si>
    <t>電子・電装</t>
  </si>
  <si>
    <t>ラジオノイズ（実車）</t>
  </si>
  <si>
    <t>実車ラジオノイズ (弱電)</t>
  </si>
  <si>
    <t>'-</t>
  </si>
  <si>
    <t>AEK-A-20224</t>
  </si>
  <si>
    <t>〇</t>
    <phoneticPr fontId="1"/>
  </si>
  <si>
    <t>GN1ラジオノイズ　「初期確認」・各実験標準ﾃｰﾌﾞﾙ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</si>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</sst>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1" fillId="0" borderId="0"/>
  </cellStyleXfs>
  <cellXfs count="46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0" fillId="0" borderId="6" xfId="0" applyFont="1" applyBorder="1">
      <alignment vertical="center"/>
    </xf>
    <xf numFmtId="0" fontId="9" fillId="0" borderId="1" xfId="0" applyFont="1" applyBorder="1" applyAlignment="1"/>
    <xf numFmtId="0" fontId="11" fillId="0" borderId="0" xfId="3"/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vertical="center" wrapText="1"/>
    </xf>
    <xf numFmtId="0" fontId="2" fillId="0" borderId="7" xfId="1" applyBorder="1" applyAlignment="1" applyProtection="1">
      <alignment vertical="center" wrapText="1"/>
      <protection locked="0"/>
    </xf>
    <xf numFmtId="0" fontId="0" fillId="0" borderId="8" xfId="0" applyBorder="1">
      <alignment vertical="center"/>
    </xf>
    <xf numFmtId="0" fontId="2" fillId="6" borderId="7" xfId="1" quotePrefix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3" xr:uid="{14750D98-0953-4890-9DA7-D441C9B4DE7D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581890</xdr:colOff>
      <xdr:row>2</xdr:row>
      <xdr:rowOff>401781</xdr:rowOff>
    </xdr:from>
    <xdr:to>
      <xdr:col>2</xdr:col>
      <xdr:colOff>581891</xdr:colOff>
      <xdr:row>2</xdr:row>
      <xdr:rowOff>928254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89DA30E-6D5D-E479-637F-2C61F82CFF57}"/>
            </a:ext>
          </a:extLst>
        </xdr:cNvPr>
        <xdr:cNvSpPr/>
      </xdr:nvSpPr>
      <xdr:spPr>
        <a:xfrm>
          <a:off x="581890" y="872836"/>
          <a:ext cx="1981201" cy="5264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PFC</a:t>
          </a:r>
          <a:r>
            <a:rPr kumimoji="1" lang="ja-JP" altLang="en-US" sz="1800">
              <a:solidFill>
                <a:schemeClr val="tx1"/>
              </a:solidFill>
            </a:rPr>
            <a:t>設定なし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C3" sqref="C3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1" t="s">
        <v>1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ht="18" customHeight="1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3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7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3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>
      <c r="N5" s="38"/>
      <c r="O5" s="18" t="s">
        <v>12</v>
      </c>
      <c r="P5" s="8" t="s">
        <v>13</v>
      </c>
      <c r="Q5" s="8" t="s">
        <v>13</v>
      </c>
      <c r="R5" s="8" t="s">
        <v>14</v>
      </c>
      <c r="S5" s="8" t="s">
        <v>14</v>
      </c>
      <c r="T5" s="8" t="s">
        <v>14</v>
      </c>
      <c r="U5" s="8" t="s">
        <v>14</v>
      </c>
      <c r="V5" s="8" t="s">
        <v>14</v>
      </c>
      <c r="W5" s="32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3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9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30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0"/>
      <c r="P8" s="11"/>
      <c r="Q8" s="11"/>
      <c r="R8" s="11"/>
      <c r="S8" s="11"/>
      <c r="T8" s="11"/>
      <c r="U8" s="11"/>
      <c r="V8" s="11"/>
      <c r="W8" s="34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0"/>
      <c r="P9" s="11" t="s">
        <v>25</v>
      </c>
      <c r="Q9" s="11"/>
      <c r="R9" s="11" t="s">
        <v>25</v>
      </c>
      <c r="S9" s="11"/>
      <c r="T9" s="11" t="s">
        <v>25</v>
      </c>
      <c r="U9" s="11"/>
      <c r="V9" s="11"/>
      <c r="W9" s="34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39"/>
      <c r="P10" s="12" t="s">
        <v>27</v>
      </c>
      <c r="Q10" s="12" t="s">
        <v>27</v>
      </c>
      <c r="R10" s="12" t="s">
        <v>27</v>
      </c>
      <c r="S10" s="12" t="s">
        <v>27</v>
      </c>
      <c r="T10" s="12" t="s">
        <v>27</v>
      </c>
      <c r="U10" s="12" t="s">
        <v>27</v>
      </c>
      <c r="V10" s="12" t="s">
        <v>27</v>
      </c>
      <c r="W10" s="30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2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36"/>
      <c r="O12" s="19" t="s">
        <v>30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2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36"/>
      <c r="O13" s="19" t="s">
        <v>31</v>
      </c>
      <c r="P13" s="13">
        <v>63</v>
      </c>
      <c r="Q13" s="13">
        <v>63</v>
      </c>
      <c r="R13" s="13">
        <v>63</v>
      </c>
      <c r="S13" s="13">
        <v>47</v>
      </c>
      <c r="T13" s="13">
        <v>47</v>
      </c>
      <c r="U13" s="13">
        <v>47</v>
      </c>
      <c r="V13" s="13">
        <v>63</v>
      </c>
      <c r="W13" s="2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36"/>
      <c r="O14" s="19" t="s">
        <v>32</v>
      </c>
      <c r="P14" s="13">
        <v>4</v>
      </c>
      <c r="Q14" s="13">
        <v>4</v>
      </c>
      <c r="R14" s="13">
        <v>4</v>
      </c>
      <c r="S14" s="13">
        <v>4</v>
      </c>
      <c r="T14" s="13">
        <v>4</v>
      </c>
      <c r="U14" s="13">
        <v>4</v>
      </c>
      <c r="V14" s="13">
        <v>4</v>
      </c>
      <c r="W14" s="2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36"/>
      <c r="O15" s="19" t="s">
        <v>33</v>
      </c>
      <c r="P15" s="14">
        <v>4</v>
      </c>
      <c r="Q15" s="14">
        <v>4</v>
      </c>
      <c r="R15" s="14">
        <v>4</v>
      </c>
      <c r="S15" s="14">
        <v>4</v>
      </c>
      <c r="T15" s="14">
        <v>4</v>
      </c>
      <c r="U15" s="14">
        <v>4</v>
      </c>
      <c r="V15" s="14">
        <v>4</v>
      </c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36"/>
      <c r="O16" s="20" t="s">
        <v>34</v>
      </c>
      <c r="P16" s="15">
        <f>SUM(P11:P15)</f>
        <v>80</v>
      </c>
      <c r="Q16" s="15">
        <f>SUM(Q11:Q15)</f>
        <v>80</v>
      </c>
      <c r="R16" s="15">
        <f>SUM(R11:R15)</f>
        <v>80</v>
      </c>
      <c r="S16" s="15">
        <f>SUM(S11:S15)</f>
        <v>64</v>
      </c>
      <c r="T16" s="15">
        <f>SUM(T11:T15)</f>
        <v>64</v>
      </c>
      <c r="U16" s="15">
        <f>SUM(U11:U15)</f>
        <v>64</v>
      </c>
      <c r="V16" s="15">
        <f>SUM(V11:V15)</f>
        <v>80</v>
      </c>
      <c r="W16" s="2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>
        <v>0.1</v>
      </c>
      <c r="R17" s="13">
        <v>0.1</v>
      </c>
      <c r="S17" s="13"/>
      <c r="T17" s="13">
        <v>0.1</v>
      </c>
      <c r="U17" s="13">
        <v>0.1</v>
      </c>
      <c r="V17" s="13"/>
      <c r="W17" s="2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>
        <v>3.8</v>
      </c>
      <c r="R18" s="13">
        <v>3.8</v>
      </c>
      <c r="S18" s="13"/>
      <c r="T18" s="13">
        <v>2.8</v>
      </c>
      <c r="U18" s="13">
        <v>2.8</v>
      </c>
      <c r="V18" s="13"/>
      <c r="W18" s="2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>
        <v>0.1</v>
      </c>
      <c r="R19" s="13">
        <v>0.1</v>
      </c>
      <c r="S19" s="13"/>
      <c r="T19" s="13">
        <v>0.1</v>
      </c>
      <c r="U19" s="13">
        <v>0.1</v>
      </c>
      <c r="V19" s="13"/>
      <c r="W19" s="2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>
        <f>SUM(P17:P19)</f>
        <v>0</v>
      </c>
      <c r="Q20" s="15">
        <f>SUM(Q17:Q19)</f>
        <v>4</v>
      </c>
      <c r="R20" s="15">
        <f>SUM(R17:R19)</f>
        <v>4</v>
      </c>
      <c r="S20" s="15">
        <f>SUM(S17:S19)</f>
        <v>0</v>
      </c>
      <c r="T20" s="15">
        <f>SUM(T17:T19)</f>
        <v>3</v>
      </c>
      <c r="U20" s="15">
        <f>SUM(U17:U19)</f>
        <v>3</v>
      </c>
      <c r="V20" s="15">
        <f>SUM(V17:V19)</f>
        <v>0</v>
      </c>
      <c r="W20" s="29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30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outlineLevel="1">
      <c r="N22" s="36"/>
      <c r="O22" s="19" t="s">
        <v>36</v>
      </c>
      <c r="P22" s="13"/>
      <c r="Q22" s="13"/>
      <c r="R22" s="13"/>
      <c r="S22" s="13"/>
      <c r="T22" s="13"/>
      <c r="U22" s="13"/>
      <c r="V22" s="13"/>
      <c r="W22" s="2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36"/>
      <c r="O23" s="19" t="s">
        <v>37</v>
      </c>
      <c r="P23" s="13"/>
      <c r="Q23" s="13"/>
      <c r="R23" s="13"/>
      <c r="S23" s="13"/>
      <c r="T23" s="13"/>
      <c r="U23" s="13"/>
      <c r="V23" s="13"/>
      <c r="W23" s="2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36"/>
      <c r="O24" s="19" t="s">
        <v>38</v>
      </c>
      <c r="P24" s="13"/>
      <c r="Q24" s="13"/>
      <c r="R24" s="13"/>
      <c r="S24" s="13"/>
      <c r="T24" s="13"/>
      <c r="U24" s="13"/>
      <c r="V24" s="13"/>
      <c r="W24" s="2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36"/>
      <c r="O25" s="20" t="s">
        <v>34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15">
        <f>SUM(U22:U24)</f>
        <v>0</v>
      </c>
      <c r="V25" s="15">
        <f>SUM(V22:V24)</f>
        <v>0</v>
      </c>
      <c r="W25" s="29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4" t="s">
        <v>41</v>
      </c>
      <c r="O26" s="31"/>
      <c r="P26" s="31"/>
      <c r="Q26" s="31"/>
      <c r="R26" s="31"/>
      <c r="S26" s="31"/>
      <c r="T26" s="31"/>
      <c r="U26" s="31"/>
      <c r="V26" s="31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>COUNTIF(Q31:Q10027,"〇")</f>
        <v>1</v>
      </c>
      <c r="R28" s="5">
        <f t="shared" ref="R28:S28" si="0">COUNTIF(R31:R10027,"〇")</f>
        <v>1</v>
      </c>
      <c r="S28" s="5">
        <f t="shared" si="0"/>
        <v>0</v>
      </c>
      <c r="T28" s="5">
        <f t="shared" ref="Q28:AI28" si="1">COUNTIF(T31:T10027,"〇")</f>
        <v>1</v>
      </c>
      <c r="U28" s="5">
        <f t="shared" si="1"/>
        <v>1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  <c r="Q31" t="s">
        <v>65</v>
      </c>
      <c r="R31" t="s">
        <v>65</v>
      </c>
      <c r="T31" t="s">
        <v>65</v>
      </c>
      <c r="U31" t="s">
        <v>65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W9:AJ9" xr:uid="{53EA5E4B-A626-4AAF-AF59-D64A46EA1108}">
      <formula1>$H$25:$H$31</formula1>
    </dataValidation>
    <dataValidation type="list" allowBlank="1" showInputMessage="1" showErrorMessage="1" sqref="W8:AJ8" xr:uid="{43E5865F-84B8-4D6B-9C9A-7C0D30EBA3C3}">
      <formula1>$G$25:$G$29</formula1>
    </dataValidation>
    <dataValidation type="list" allowBlank="1" showInputMessage="1" showErrorMessage="1" sqref="W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V10" xr:uid="{6F42E7CC-CC93-47FC-9B6B-655060AAA316}">
      <formula1>$I$1:$I$6</formula1>
    </dataValidation>
    <dataValidation type="list" allowBlank="1" showInputMessage="1" showErrorMessage="1" sqref="P8:V8" xr:uid="{334AD13E-5094-41D6-927A-AADBB2719C2E}">
      <formula1>$G$1:$G$4</formula1>
    </dataValidation>
    <dataValidation type="list" allowBlank="1" showInputMessage="1" showErrorMessage="1" sqref="P9:V9" xr:uid="{C6AF545E-37CC-4076-9D48-05103036B07A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" sqref="A3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1" t="s">
        <v>66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3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4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3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>
      <c r="N5" s="38"/>
      <c r="O5" s="18" t="s">
        <v>12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32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3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8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5"/>
      <c r="P8" s="11"/>
      <c r="Q8" s="11"/>
      <c r="R8" s="11"/>
      <c r="S8" s="11"/>
      <c r="T8" s="11"/>
      <c r="U8" s="11"/>
      <c r="V8" s="11"/>
      <c r="W8" s="34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5"/>
      <c r="P9" s="11" t="s">
        <v>25</v>
      </c>
      <c r="Q9" s="11"/>
      <c r="R9" s="11" t="s">
        <v>25</v>
      </c>
      <c r="S9" s="11"/>
      <c r="T9" s="11" t="s">
        <v>25</v>
      </c>
      <c r="U9" s="11"/>
      <c r="V9" s="11"/>
      <c r="W9" s="34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42"/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30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2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43"/>
      <c r="O12" s="19" t="s">
        <v>30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2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43"/>
      <c r="O13" s="19" t="s">
        <v>31</v>
      </c>
      <c r="P13" s="13">
        <v>47</v>
      </c>
      <c r="Q13" s="13">
        <v>47</v>
      </c>
      <c r="R13" s="13">
        <v>47</v>
      </c>
      <c r="S13" s="13">
        <v>31</v>
      </c>
      <c r="T13" s="13">
        <v>31</v>
      </c>
      <c r="U13" s="13">
        <v>31</v>
      </c>
      <c r="V13" s="13">
        <v>47</v>
      </c>
      <c r="W13" s="2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43"/>
      <c r="O14" s="19" t="s">
        <v>32</v>
      </c>
      <c r="P14" s="13">
        <v>4</v>
      </c>
      <c r="Q14" s="13">
        <v>4</v>
      </c>
      <c r="R14" s="13">
        <v>4</v>
      </c>
      <c r="S14" s="13">
        <v>4</v>
      </c>
      <c r="T14" s="13">
        <v>4</v>
      </c>
      <c r="U14" s="13">
        <v>4</v>
      </c>
      <c r="V14" s="13">
        <v>4</v>
      </c>
      <c r="W14" s="2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43"/>
      <c r="O15" s="19" t="s">
        <v>33</v>
      </c>
      <c r="P15" s="14">
        <v>4</v>
      </c>
      <c r="Q15" s="14">
        <v>4</v>
      </c>
      <c r="R15" s="14">
        <v>4</v>
      </c>
      <c r="S15" s="14">
        <v>4</v>
      </c>
      <c r="T15" s="14">
        <v>4</v>
      </c>
      <c r="U15" s="14">
        <v>4</v>
      </c>
      <c r="V15" s="14">
        <v>4</v>
      </c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43"/>
      <c r="O16" s="20" t="s">
        <v>34</v>
      </c>
      <c r="P16" s="15">
        <f>SUM(P11:P15)</f>
        <v>64</v>
      </c>
      <c r="Q16" s="15">
        <f>SUM(Q11:Q15)</f>
        <v>64</v>
      </c>
      <c r="R16" s="15">
        <f>SUM(R11:R15)</f>
        <v>64</v>
      </c>
      <c r="S16" s="15">
        <f>SUM(S11:S15)</f>
        <v>48</v>
      </c>
      <c r="T16" s="15">
        <f>SUM(T11:T15)</f>
        <v>48</v>
      </c>
      <c r="U16" s="15">
        <f>SUM(U11:U15)</f>
        <v>48</v>
      </c>
      <c r="V16" s="15">
        <f>SUM(V11:V15)</f>
        <v>64</v>
      </c>
      <c r="W16" s="2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>
        <v>0.1</v>
      </c>
      <c r="R17" s="13">
        <v>0.1</v>
      </c>
      <c r="S17" s="13"/>
      <c r="T17" s="13">
        <v>0.1</v>
      </c>
      <c r="U17" s="13">
        <v>0.1</v>
      </c>
      <c r="V17" s="13"/>
      <c r="W17" s="2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>
        <v>2.8</v>
      </c>
      <c r="R18" s="13">
        <v>2.8</v>
      </c>
      <c r="S18" s="13"/>
      <c r="T18" s="13">
        <v>1.8</v>
      </c>
      <c r="U18" s="13">
        <v>1.8</v>
      </c>
      <c r="V18" s="13"/>
      <c r="W18" s="2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>
        <v>0.1</v>
      </c>
      <c r="R19" s="13">
        <v>0.1</v>
      </c>
      <c r="S19" s="13"/>
      <c r="T19" s="13">
        <v>0.1</v>
      </c>
      <c r="U19" s="13">
        <v>0.1</v>
      </c>
      <c r="V19" s="13"/>
      <c r="W19" s="2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>
        <f>SUM(P17:P19)</f>
        <v>0</v>
      </c>
      <c r="Q20" s="15">
        <f>SUM(Q17:Q19)</f>
        <v>3</v>
      </c>
      <c r="R20" s="15">
        <f>SUM(R17:R19)</f>
        <v>3</v>
      </c>
      <c r="S20" s="15">
        <f>SUM(S17:S19)</f>
        <v>0</v>
      </c>
      <c r="T20" s="15">
        <f>SUM(T17:T19)</f>
        <v>2</v>
      </c>
      <c r="U20" s="15">
        <f>SUM(U17:U19)</f>
        <v>2</v>
      </c>
      <c r="V20" s="15">
        <f>SUM(V17:V19)</f>
        <v>0</v>
      </c>
      <c r="W20" s="29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30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8" hidden="1" customHeight="1" outlineLevel="1">
      <c r="N22" s="43"/>
      <c r="O22" s="19" t="s">
        <v>36</v>
      </c>
      <c r="P22" s="13"/>
      <c r="Q22" s="13"/>
      <c r="R22" s="13"/>
      <c r="S22" s="13"/>
      <c r="T22" s="13"/>
      <c r="U22" s="13"/>
      <c r="V22" s="13"/>
      <c r="W22" s="2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43"/>
      <c r="O23" s="19" t="s">
        <v>37</v>
      </c>
      <c r="P23" s="13"/>
      <c r="Q23" s="13"/>
      <c r="R23" s="13"/>
      <c r="S23" s="13"/>
      <c r="T23" s="13"/>
      <c r="U23" s="13"/>
      <c r="V23" s="13"/>
      <c r="W23" s="2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43"/>
      <c r="O24" s="19" t="s">
        <v>38</v>
      </c>
      <c r="P24" s="13"/>
      <c r="Q24" s="13"/>
      <c r="R24" s="13"/>
      <c r="S24" s="13"/>
      <c r="T24" s="13"/>
      <c r="U24" s="13"/>
      <c r="V24" s="13"/>
      <c r="W24" s="2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43"/>
      <c r="O25" s="20" t="s">
        <v>34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15">
        <f>SUM(U22:U24)</f>
        <v>0</v>
      </c>
      <c r="V25" s="15">
        <f>SUM(V22:V24)</f>
        <v>0</v>
      </c>
      <c r="W25" s="29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31" t="s">
        <v>41</v>
      </c>
      <c r="O26" s="31"/>
      <c r="P26" s="31"/>
      <c r="Q26" s="31"/>
      <c r="R26" s="31"/>
      <c r="S26" s="31"/>
      <c r="T26" s="31"/>
      <c r="U26" s="31"/>
      <c r="V26" s="31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>COUNTIF(Q31:Q10027,"〇")</f>
        <v>1</v>
      </c>
      <c r="R28" s="5">
        <f t="shared" ref="R28:S28" si="0">COUNTIF(R31:R10027,"〇")</f>
        <v>1</v>
      </c>
      <c r="S28" s="5">
        <f t="shared" si="0"/>
        <v>0</v>
      </c>
      <c r="T28" s="5">
        <f t="shared" ref="Q28:AI28" si="1">COUNTIF(T31:T10027,"〇")</f>
        <v>1</v>
      </c>
      <c r="U28" s="5">
        <f t="shared" si="1"/>
        <v>1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  <c r="Q31" t="s">
        <v>65</v>
      </c>
      <c r="R31" t="s">
        <v>65</v>
      </c>
      <c r="T31" t="s">
        <v>65</v>
      </c>
      <c r="U31" t="s">
        <v>65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W10:AJ10" xr:uid="{3E08F63C-5DFE-463E-8BBB-91BC8C5CA168}">
      <formula1>$I$25:$I$31</formula1>
    </dataValidation>
    <dataValidation type="list" allowBlank="1" showInputMessage="1" showErrorMessage="1" sqref="W8:AJ8" xr:uid="{CF218043-BD2A-464F-A746-28681B001786}">
      <formula1>$G$25:$G$29</formula1>
    </dataValidation>
    <dataValidation type="list" allowBlank="1" showInputMessage="1" showErrorMessage="1" sqref="W9:AJ9" xr:uid="{3D468D70-674D-4841-8FEC-D3A70E04702B}">
      <formula1>$H$25:$H$31</formula1>
    </dataValidation>
    <dataValidation type="list" allowBlank="1" showInputMessage="1" showErrorMessage="1" sqref="P10:V10" xr:uid="{E770248E-1003-4626-81CC-C2894E9E8E0C}">
      <formula1>$I$1:$I$6</formula1>
    </dataValidation>
    <dataValidation type="list" allowBlank="1" showInputMessage="1" showErrorMessage="1" sqref="P8:V8" xr:uid="{6F0BD024-D259-4B97-9FE6-D9F5EF895058}">
      <formula1>$G$1:$G$4</formula1>
    </dataValidation>
    <dataValidation type="list" allowBlank="1" showInputMessage="1" showErrorMessage="1" sqref="P9:V9" xr:uid="{EEBDA8DF-14DE-42FA-A057-02644D78B5D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4" sqref="D4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5" t="s">
        <v>66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4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5">
      <c r="N5" s="38"/>
      <c r="O5" s="18" t="s">
        <v>12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8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4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43"/>
      <c r="O12" s="19" t="s">
        <v>30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43"/>
      <c r="O13" s="19" t="s">
        <v>31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43"/>
      <c r="O14" s="19" t="s">
        <v>32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43"/>
      <c r="O15" s="19" t="s">
        <v>33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43"/>
      <c r="O16" s="20" t="s">
        <v>34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outlineLevel="1">
      <c r="N22" s="43"/>
      <c r="O22" s="19" t="s">
        <v>36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43"/>
      <c r="O23" s="19" t="s">
        <v>37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43"/>
      <c r="O24" s="19" t="s">
        <v>38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43"/>
      <c r="O25" s="20" t="s">
        <v>34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96D9B-6611-43B1-B328-1477E5B58705}"/>
</file>

<file path=customXml/itemProps2.xml><?xml version="1.0" encoding="utf-8"?>
<ds:datastoreItem xmlns:ds="http://schemas.openxmlformats.org/officeDocument/2006/customXml" ds:itemID="{61246289-8236-47D4-8E72-C55C3EFAC655}"/>
</file>

<file path=customXml/itemProps3.xml><?xml version="1.0" encoding="utf-8"?>
<ds:datastoreItem xmlns:ds="http://schemas.openxmlformats.org/officeDocument/2006/customXml" ds:itemID="{4DE3BE65-3A1D-4EEC-8F50-3F8EF6AAC9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2024-01-09T06:55:35Z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