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kolah Magister\STQA 6024 Sekuriti Terbitan dan Pengurusan Risiko\"/>
    </mc:Choice>
  </mc:AlternateContent>
  <xr:revisionPtr revIDLastSave="0" documentId="8_{F551BF7D-CF82-4DBF-A448-5842E599A2F0}" xr6:coauthVersionLast="47" xr6:coauthVersionMax="47" xr10:uidLastSave="{00000000-0000-0000-0000-000000000000}"/>
  <bookViews>
    <workbookView xWindow="-120" yWindow="-120" windowWidth="20730" windowHeight="11040" xr2:uid="{473848E0-616E-4683-B81D-D4B8C037D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B52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31" i="1" l="1"/>
  <c r="C32" i="1" l="1"/>
  <c r="N9" i="1"/>
  <c r="O9" i="1" s="1"/>
  <c r="N7" i="1"/>
  <c r="O7" i="1" s="1"/>
  <c r="N5" i="1"/>
  <c r="O5" i="1" s="1"/>
  <c r="A30" i="1"/>
  <c r="L30" i="1" s="1"/>
  <c r="C33" i="1" l="1"/>
  <c r="B30" i="1"/>
  <c r="H30" i="1"/>
  <c r="D30" i="1"/>
  <c r="E30" i="1" s="1"/>
  <c r="F30" i="1"/>
  <c r="G30" i="1" s="1"/>
  <c r="B51" i="1"/>
  <c r="A31" i="1" s="1"/>
  <c r="L31" i="1" s="1"/>
  <c r="D31" i="1" l="1"/>
  <c r="E31" i="1" s="1"/>
  <c r="F31" i="1"/>
  <c r="G31" i="1" s="1"/>
  <c r="H31" i="1"/>
  <c r="J30" i="1"/>
  <c r="K30" i="1" s="1"/>
  <c r="I30" i="1"/>
  <c r="C34" i="1"/>
  <c r="A32" i="1"/>
  <c r="L32" i="1" s="1"/>
  <c r="B31" i="1"/>
  <c r="A29" i="1"/>
  <c r="L29" i="1" s="1"/>
  <c r="D32" i="1" l="1"/>
  <c r="E32" i="1" s="1"/>
  <c r="F32" i="1"/>
  <c r="G32" i="1" s="1"/>
  <c r="H32" i="1"/>
  <c r="I31" i="1"/>
  <c r="J31" i="1"/>
  <c r="K31" i="1" s="1"/>
  <c r="C35" i="1"/>
  <c r="D29" i="1"/>
  <c r="E29" i="1" s="1"/>
  <c r="F29" i="1"/>
  <c r="G29" i="1" s="1"/>
  <c r="H29" i="1"/>
  <c r="A28" i="1"/>
  <c r="L28" i="1" s="1"/>
  <c r="B29" i="1"/>
  <c r="A33" i="1"/>
  <c r="L33" i="1" s="1"/>
  <c r="B32" i="1"/>
  <c r="C36" i="1" l="1"/>
  <c r="F28" i="1"/>
  <c r="G28" i="1" s="1"/>
  <c r="D28" i="1"/>
  <c r="E28" i="1" s="1"/>
  <c r="H28" i="1"/>
  <c r="J32" i="1"/>
  <c r="K32" i="1" s="1"/>
  <c r="I32" i="1"/>
  <c r="F33" i="1"/>
  <c r="G33" i="1" s="1"/>
  <c r="D33" i="1"/>
  <c r="E33" i="1" s="1"/>
  <c r="H33" i="1"/>
  <c r="J29" i="1"/>
  <c r="K29" i="1" s="1"/>
  <c r="I29" i="1"/>
  <c r="A34" i="1"/>
  <c r="L34" i="1" s="1"/>
  <c r="B33" i="1"/>
  <c r="A27" i="1"/>
  <c r="L27" i="1" s="1"/>
  <c r="B28" i="1"/>
  <c r="I28" i="1" l="1"/>
  <c r="J28" i="1"/>
  <c r="K28" i="1" s="1"/>
  <c r="J33" i="1"/>
  <c r="K33" i="1" s="1"/>
  <c r="I33" i="1"/>
  <c r="F27" i="1"/>
  <c r="G27" i="1" s="1"/>
  <c r="D27" i="1"/>
  <c r="E27" i="1" s="1"/>
  <c r="H27" i="1"/>
  <c r="D34" i="1"/>
  <c r="E34" i="1" s="1"/>
  <c r="F34" i="1"/>
  <c r="G34" i="1" s="1"/>
  <c r="H34" i="1"/>
  <c r="C37" i="1"/>
  <c r="A26" i="1"/>
  <c r="L26" i="1" s="1"/>
  <c r="B27" i="1"/>
  <c r="A35" i="1"/>
  <c r="L35" i="1" s="1"/>
  <c r="B34" i="1"/>
  <c r="D35" i="1" l="1"/>
  <c r="E35" i="1" s="1"/>
  <c r="F35" i="1"/>
  <c r="G35" i="1" s="1"/>
  <c r="H35" i="1"/>
  <c r="J27" i="1"/>
  <c r="K27" i="1" s="1"/>
  <c r="I27" i="1"/>
  <c r="D26" i="1"/>
  <c r="E26" i="1" s="1"/>
  <c r="F26" i="1"/>
  <c r="G26" i="1" s="1"/>
  <c r="H26" i="1"/>
  <c r="C38" i="1"/>
  <c r="I34" i="1"/>
  <c r="J34" i="1"/>
  <c r="K34" i="1" s="1"/>
  <c r="A36" i="1"/>
  <c r="L36" i="1" s="1"/>
  <c r="B35" i="1"/>
  <c r="A25" i="1"/>
  <c r="L25" i="1" s="1"/>
  <c r="B26" i="1"/>
  <c r="J26" i="1" l="1"/>
  <c r="K26" i="1" s="1"/>
  <c r="I26" i="1"/>
  <c r="F25" i="1"/>
  <c r="G25" i="1" s="1"/>
  <c r="D25" i="1"/>
  <c r="E25" i="1" s="1"/>
  <c r="H25" i="1"/>
  <c r="D36" i="1"/>
  <c r="E36" i="1" s="1"/>
  <c r="F36" i="1"/>
  <c r="G36" i="1" s="1"/>
  <c r="H36" i="1"/>
  <c r="J35" i="1"/>
  <c r="K35" i="1" s="1"/>
  <c r="I35" i="1"/>
  <c r="C39" i="1"/>
  <c r="A24" i="1"/>
  <c r="L24" i="1" s="1"/>
  <c r="B25" i="1"/>
  <c r="A37" i="1"/>
  <c r="L37" i="1" s="1"/>
  <c r="B36" i="1"/>
  <c r="I36" i="1" l="1"/>
  <c r="J36" i="1"/>
  <c r="K36" i="1" s="1"/>
  <c r="D37" i="1"/>
  <c r="E37" i="1" s="1"/>
  <c r="F37" i="1"/>
  <c r="G37" i="1" s="1"/>
  <c r="H37" i="1"/>
  <c r="D24" i="1"/>
  <c r="E24" i="1" s="1"/>
  <c r="F24" i="1"/>
  <c r="G24" i="1" s="1"/>
  <c r="H24" i="1"/>
  <c r="J25" i="1"/>
  <c r="K25" i="1" s="1"/>
  <c r="I25" i="1"/>
  <c r="C40" i="1"/>
  <c r="A38" i="1"/>
  <c r="L38" i="1" s="1"/>
  <c r="B37" i="1"/>
  <c r="A23" i="1"/>
  <c r="L23" i="1" s="1"/>
  <c r="B24" i="1"/>
  <c r="F38" i="1" l="1"/>
  <c r="G38" i="1" s="1"/>
  <c r="D38" i="1"/>
  <c r="E38" i="1" s="1"/>
  <c r="H38" i="1"/>
  <c r="D23" i="1"/>
  <c r="E23" i="1" s="1"/>
  <c r="F23" i="1"/>
  <c r="G23" i="1" s="1"/>
  <c r="H23" i="1"/>
  <c r="J24" i="1"/>
  <c r="K24" i="1" s="1"/>
  <c r="I24" i="1"/>
  <c r="J37" i="1"/>
  <c r="K37" i="1" s="1"/>
  <c r="I37" i="1"/>
  <c r="C41" i="1"/>
  <c r="A22" i="1"/>
  <c r="L22" i="1" s="1"/>
  <c r="B23" i="1"/>
  <c r="A39" i="1"/>
  <c r="L39" i="1" s="1"/>
  <c r="B38" i="1"/>
  <c r="J23" i="1" l="1"/>
  <c r="K23" i="1" s="1"/>
  <c r="I23" i="1"/>
  <c r="F22" i="1"/>
  <c r="G22" i="1" s="1"/>
  <c r="D22" i="1"/>
  <c r="E22" i="1" s="1"/>
  <c r="H22" i="1"/>
  <c r="J38" i="1"/>
  <c r="K38" i="1" s="1"/>
  <c r="I38" i="1"/>
  <c r="D39" i="1"/>
  <c r="E39" i="1" s="1"/>
  <c r="F39" i="1"/>
  <c r="G39" i="1" s="1"/>
  <c r="H39" i="1"/>
  <c r="C42" i="1"/>
  <c r="A40" i="1"/>
  <c r="L40" i="1" s="1"/>
  <c r="B39" i="1"/>
  <c r="A21" i="1"/>
  <c r="L21" i="1" s="1"/>
  <c r="B22" i="1"/>
  <c r="D21" i="1" l="1"/>
  <c r="E21" i="1" s="1"/>
  <c r="F21" i="1"/>
  <c r="G21" i="1" s="1"/>
  <c r="H21" i="1"/>
  <c r="F40" i="1"/>
  <c r="G40" i="1" s="1"/>
  <c r="D40" i="1"/>
  <c r="E40" i="1" s="1"/>
  <c r="H40" i="1"/>
  <c r="C43" i="1"/>
  <c r="J39" i="1"/>
  <c r="K39" i="1" s="1"/>
  <c r="I39" i="1"/>
  <c r="J22" i="1"/>
  <c r="K22" i="1" s="1"/>
  <c r="I22" i="1"/>
  <c r="A20" i="1"/>
  <c r="L20" i="1" s="1"/>
  <c r="B21" i="1"/>
  <c r="M21" i="1" s="1"/>
  <c r="A41" i="1"/>
  <c r="L41" i="1" s="1"/>
  <c r="B40" i="1"/>
  <c r="J40" i="1" l="1"/>
  <c r="K40" i="1" s="1"/>
  <c r="I40" i="1"/>
  <c r="C44" i="1"/>
  <c r="F41" i="1"/>
  <c r="G41" i="1" s="1"/>
  <c r="D41" i="1"/>
  <c r="E41" i="1" s="1"/>
  <c r="H41" i="1"/>
  <c r="D20" i="1"/>
  <c r="E20" i="1" s="1"/>
  <c r="F20" i="1"/>
  <c r="G20" i="1" s="1"/>
  <c r="H20" i="1"/>
  <c r="J21" i="1"/>
  <c r="K21" i="1" s="1"/>
  <c r="I21" i="1"/>
  <c r="A42" i="1"/>
  <c r="L42" i="1" s="1"/>
  <c r="B41" i="1"/>
  <c r="A19" i="1"/>
  <c r="L19" i="1" s="1"/>
  <c r="B20" i="1"/>
  <c r="C45" i="1" l="1"/>
  <c r="D19" i="1"/>
  <c r="E19" i="1" s="1"/>
  <c r="F19" i="1"/>
  <c r="G19" i="1" s="1"/>
  <c r="H19" i="1"/>
  <c r="J41" i="1"/>
  <c r="K41" i="1" s="1"/>
  <c r="I41" i="1"/>
  <c r="D42" i="1"/>
  <c r="E42" i="1" s="1"/>
  <c r="F42" i="1"/>
  <c r="G42" i="1" s="1"/>
  <c r="H42" i="1"/>
  <c r="I20" i="1"/>
  <c r="J20" i="1"/>
  <c r="K20" i="1" s="1"/>
  <c r="A18" i="1"/>
  <c r="L18" i="1" s="1"/>
  <c r="B19" i="1"/>
  <c r="A43" i="1"/>
  <c r="L43" i="1" s="1"/>
  <c r="B42" i="1"/>
  <c r="I42" i="1" l="1"/>
  <c r="J42" i="1"/>
  <c r="K42" i="1" s="1"/>
  <c r="F43" i="1"/>
  <c r="G43" i="1" s="1"/>
  <c r="D43" i="1"/>
  <c r="E43" i="1" s="1"/>
  <c r="H43" i="1"/>
  <c r="D18" i="1"/>
  <c r="E18" i="1" s="1"/>
  <c r="F18" i="1"/>
  <c r="G18" i="1" s="1"/>
  <c r="H18" i="1"/>
  <c r="J19" i="1"/>
  <c r="K19" i="1" s="1"/>
  <c r="I19" i="1"/>
  <c r="A44" i="1"/>
  <c r="L44" i="1" s="1"/>
  <c r="B43" i="1"/>
  <c r="A17" i="1"/>
  <c r="L17" i="1" s="1"/>
  <c r="B18" i="1"/>
  <c r="I18" i="1" l="1"/>
  <c r="J18" i="1"/>
  <c r="K18" i="1" s="1"/>
  <c r="J43" i="1"/>
  <c r="K43" i="1" s="1"/>
  <c r="I43" i="1"/>
  <c r="F17" i="1"/>
  <c r="G17" i="1" s="1"/>
  <c r="H17" i="1"/>
  <c r="D17" i="1"/>
  <c r="E17" i="1" s="1"/>
  <c r="D44" i="1"/>
  <c r="E44" i="1" s="1"/>
  <c r="F44" i="1"/>
  <c r="G44" i="1" s="1"/>
  <c r="H44" i="1"/>
  <c r="A16" i="1"/>
  <c r="L16" i="1" s="1"/>
  <c r="B17" i="1"/>
  <c r="A45" i="1"/>
  <c r="L45" i="1" s="1"/>
  <c r="B44" i="1"/>
  <c r="J17" i="1" l="1"/>
  <c r="K17" i="1" s="1"/>
  <c r="I17" i="1"/>
  <c r="I44" i="1"/>
  <c r="J44" i="1"/>
  <c r="K44" i="1" s="1"/>
  <c r="B45" i="1"/>
  <c r="D45" i="1"/>
  <c r="E45" i="1" s="1"/>
  <c r="F45" i="1"/>
  <c r="G45" i="1" s="1"/>
  <c r="H45" i="1"/>
  <c r="B16" i="1"/>
  <c r="F16" i="1"/>
  <c r="G16" i="1" s="1"/>
  <c r="D16" i="1"/>
  <c r="E16" i="1" s="1"/>
  <c r="H16" i="1"/>
  <c r="J45" i="1" l="1"/>
  <c r="K45" i="1" s="1"/>
  <c r="I45" i="1"/>
  <c r="I16" i="1"/>
  <c r="J16" i="1"/>
  <c r="K16" i="1" s="1"/>
</calcChain>
</file>

<file path=xl/sharedStrings.xml><?xml version="1.0" encoding="utf-8"?>
<sst xmlns="http://schemas.openxmlformats.org/spreadsheetml/2006/main" count="45" uniqueCount="29">
  <si>
    <t>FORWARD AND OPTION CALCULATOR</t>
  </si>
  <si>
    <r>
      <t>Current Stock Price (S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</si>
  <si>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t>Forward Price (F)</t>
  </si>
  <si>
    <t>Interest Rate (r)</t>
  </si>
  <si>
    <t>Premium</t>
  </si>
  <si>
    <t>Call</t>
  </si>
  <si>
    <t>Put</t>
  </si>
  <si>
    <t>Strike Price (K)</t>
  </si>
  <si>
    <t>Stock Price</t>
  </si>
  <si>
    <t>--SELECT--</t>
  </si>
  <si>
    <t>LONG</t>
  </si>
  <si>
    <t>SHORT</t>
  </si>
  <si>
    <t>FORWARD</t>
  </si>
  <si>
    <t>PAYOFF</t>
  </si>
  <si>
    <t>PROFIT</t>
  </si>
  <si>
    <t>PUT</t>
  </si>
  <si>
    <t>CALL</t>
  </si>
  <si>
    <t>CALL OPTION</t>
  </si>
  <si>
    <t>PUT OPTION</t>
  </si>
  <si>
    <t>Payoff</t>
  </si>
  <si>
    <t>Profit</t>
  </si>
  <si>
    <t>Srike Price</t>
  </si>
  <si>
    <t>Long Call Option</t>
  </si>
  <si>
    <t>Short Call Option</t>
  </si>
  <si>
    <t>Long Put Option</t>
  </si>
  <si>
    <t>Short Put Option</t>
  </si>
  <si>
    <t>Type</t>
  </si>
  <si>
    <t>Long Forward Payoff</t>
  </si>
  <si>
    <t>Short Forward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</si>
</sst>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quotePrefix="1"/>
    <xf numFmtId="0" fontId="0" fillId="7" borderId="1" xfId="0" applyFill="1" applyBorder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3" fillId="0" borderId="0" xfId="0" applyFont="1"/>
    <xf numFmtId="0" fontId="3" fillId="0" borderId="0" xfId="0" quotePrefix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right" vertical="center" wrapText="1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Payoff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Long Forward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Sheet1!$B$16:$B$45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4-4791-A587-CA6A7A256350}"/>
            </c:ext>
          </c:extLst>
        </c:ser>
        <c:ser>
          <c:idx val="1"/>
          <c:order val="1"/>
          <c:tx>
            <c:v>Long 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Sheet1!$D$16:$D$45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4-4791-A587-CA6A7A256350}"/>
            </c:ext>
          </c:extLst>
        </c:ser>
        <c:ser>
          <c:idx val="2"/>
          <c:order val="2"/>
          <c:tx>
            <c:v>Short Call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Sheet1!$F$16:$F$45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D4-4791-A587-CA6A7A256350}"/>
            </c:ext>
          </c:extLst>
        </c:ser>
        <c:ser>
          <c:idx val="3"/>
          <c:order val="3"/>
          <c:tx>
            <c:v>Long Put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Sheet1!$H$16:$H$45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D4-4791-A587-CA6A7A256350}"/>
            </c:ext>
          </c:extLst>
        </c:ser>
        <c:ser>
          <c:idx val="4"/>
          <c:order val="4"/>
          <c:tx>
            <c:v>Short Put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Sheet1!$J$16:$J$45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D4-4791-A587-CA6A7A256350}"/>
            </c:ext>
          </c:extLst>
        </c:ser>
        <c:ser>
          <c:idx val="5"/>
          <c:order val="5"/>
          <c:tx>
            <c:v>Short Forward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Sheet1!$L$16:$L$45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D4-4791-A587-CA6A7A256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821496"/>
        <c:axId val="540819576"/>
      </c:lineChart>
      <c:catAx>
        <c:axId val="54082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19576"/>
        <c:crosses val="autoZero"/>
        <c:auto val="1"/>
        <c:lblAlgn val="ctr"/>
        <c:lblOffset val="100"/>
        <c:noMultiLvlLbl val="0"/>
      </c:catAx>
      <c:valAx>
        <c:axId val="54081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2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Long Forward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Sheet1!$B$16:$B$45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9-49F7-A7C2-5B065A3C77BD}"/>
            </c:ext>
          </c:extLst>
        </c:ser>
        <c:ser>
          <c:idx val="5"/>
          <c:order val="1"/>
          <c:tx>
            <c:v>Short Forward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Sheet1!$L$16:$L$45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39-49F7-A7C2-5B065A3C77BD}"/>
            </c:ext>
          </c:extLst>
        </c:ser>
        <c:ser>
          <c:idx val="1"/>
          <c:order val="2"/>
          <c:tx>
            <c:v>Long 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Sheet1!$E$16:$E$45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9-49F7-A7C2-5B065A3C77BD}"/>
            </c:ext>
          </c:extLst>
        </c:ser>
        <c:ser>
          <c:idx val="2"/>
          <c:order val="3"/>
          <c:tx>
            <c:v>Short Call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Sheet1!$G$16:$G$45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9-49F7-A7C2-5B065A3C77BD}"/>
            </c:ext>
          </c:extLst>
        </c:ser>
        <c:ser>
          <c:idx val="3"/>
          <c:order val="4"/>
          <c:tx>
            <c:v>Long Put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Sheet1!$I$16:$I$45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9-49F7-A7C2-5B065A3C77BD}"/>
            </c:ext>
          </c:extLst>
        </c:ser>
        <c:ser>
          <c:idx val="4"/>
          <c:order val="5"/>
          <c:tx>
            <c:v>Short Put</c:v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Sheet1!$K$16:$K$45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39-49F7-A7C2-5B065A3C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108432"/>
        <c:axId val="494103952"/>
      </c:lineChart>
      <c:catAx>
        <c:axId val="49410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3952"/>
        <c:crosses val="autoZero"/>
        <c:auto val="1"/>
        <c:lblAlgn val="ctr"/>
        <c:lblOffset val="100"/>
        <c:noMultiLvlLbl val="0"/>
      </c:catAx>
      <c:valAx>
        <c:axId val="4941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9</xdr:col>
      <xdr:colOff>552450</xdr:colOff>
      <xdr:row>32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61FB115-3FD1-4E16-A54F-270B6E114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13</xdr:row>
      <xdr:rowOff>14286</xdr:rowOff>
    </xdr:from>
    <xdr:to>
      <xdr:col>19</xdr:col>
      <xdr:colOff>590550</xdr:colOff>
      <xdr:row>33</xdr:row>
      <xdr:rowOff>19049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7C4D132-08FE-4287-AEEB-30F5C81BC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784E-CA16-41FA-A334-0F143F9E7DC5}">
  <dimension ref="A1:T53"/>
  <sheetViews>
    <sheetView tabSelected="1" workbookViewId="0">
      <selection activeCell="M5" sqref="M5"/>
    </sheetView>
  </sheetViews>
  <sheetFormatPr defaultRowHeight="15" x14ac:dyDescent="0.25"/>
  <cols>
    <col min="2" max="4" width="9.140625" customWidth="1"/>
    <col min="7" max="11" width="9.140625" customWidth="1"/>
    <col min="18" max="18" width="8.42578125" customWidth="1"/>
  </cols>
  <sheetData>
    <row r="1" spans="1:20" ht="15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x14ac:dyDescent="0.25">
      <c r="T3" s="2"/>
    </row>
    <row r="4" spans="1:20" ht="15" customHeight="1" x14ac:dyDescent="0.25">
      <c r="D4" s="4"/>
      <c r="G4" s="14" t="s">
        <v>1</v>
      </c>
      <c r="H4" s="14"/>
      <c r="I4" s="21"/>
      <c r="L4" s="20" t="s">
        <v>12</v>
      </c>
      <c r="M4" s="20"/>
      <c r="N4" s="6" t="s">
        <v>13</v>
      </c>
      <c r="O4" s="6" t="s">
        <v>14</v>
      </c>
      <c r="S4" s="2"/>
    </row>
    <row r="5" spans="1:20" x14ac:dyDescent="0.25">
      <c r="D5" s="4"/>
      <c r="G5" s="14"/>
      <c r="H5" s="14"/>
      <c r="I5" s="21"/>
      <c r="L5" s="1" t="s">
        <v>26</v>
      </c>
      <c r="M5" s="1" t="s">
        <v>9</v>
      </c>
      <c r="N5" s="3">
        <f>IF(OR(M5="--SELECT--"),0,IF(M5="LONG",I4-I6,I6-I4))</f>
        <v>0</v>
      </c>
      <c r="O5" s="3">
        <f>N5</f>
        <v>0</v>
      </c>
    </row>
    <row r="6" spans="1:20" x14ac:dyDescent="0.25">
      <c r="G6" s="15" t="s">
        <v>2</v>
      </c>
      <c r="H6" s="15"/>
      <c r="I6" s="1"/>
      <c r="L6" s="22" t="s">
        <v>17</v>
      </c>
      <c r="M6" s="22"/>
      <c r="N6" s="6" t="s">
        <v>13</v>
      </c>
      <c r="O6" s="6" t="s">
        <v>14</v>
      </c>
    </row>
    <row r="7" spans="1:20" x14ac:dyDescent="0.25">
      <c r="G7" s="15" t="s">
        <v>3</v>
      </c>
      <c r="H7" s="15"/>
      <c r="I7" s="7"/>
      <c r="L7" s="1" t="s">
        <v>26</v>
      </c>
      <c r="M7" s="1" t="s">
        <v>9</v>
      </c>
      <c r="N7" s="3">
        <f>IF(OR(M7="--SELECT--"),0,IF(M7="LONG",MAX(0,I4-I8),-(MAX(0,I4-I8))))</f>
        <v>0</v>
      </c>
      <c r="O7" s="3">
        <f>IF(OR(M7="--SELECT--"),0,IF(M7="LONG",N7-(1+I7)*I10,N7+(1+I7)*I10))</f>
        <v>0</v>
      </c>
    </row>
    <row r="8" spans="1:20" x14ac:dyDescent="0.25">
      <c r="G8" s="15" t="s">
        <v>7</v>
      </c>
      <c r="H8" s="15"/>
      <c r="I8" s="1"/>
      <c r="L8" s="13" t="s">
        <v>18</v>
      </c>
      <c r="M8" s="13"/>
      <c r="N8" s="6" t="s">
        <v>13</v>
      </c>
      <c r="O8" s="6" t="s">
        <v>14</v>
      </c>
    </row>
    <row r="9" spans="1:20" x14ac:dyDescent="0.25">
      <c r="D9" s="5"/>
      <c r="G9" s="19" t="s">
        <v>4</v>
      </c>
      <c r="H9" s="19"/>
      <c r="I9" s="19"/>
      <c r="L9" s="1" t="s">
        <v>26</v>
      </c>
      <c r="M9" s="1" t="s">
        <v>9</v>
      </c>
      <c r="N9" s="3">
        <f>IF(OR(M9="--SELECT--"),0,IF(M9="LONG",MAX(0,I8-I4),-(MAX(0,I8-I4))))</f>
        <v>0</v>
      </c>
      <c r="O9" s="3">
        <f>IF(OR(M9="--SELECT--"),0,IF(M9="LONG",N9-(1+I7)*I11,N9+(1+I7)*I11))</f>
        <v>0</v>
      </c>
    </row>
    <row r="10" spans="1:20" x14ac:dyDescent="0.25">
      <c r="G10" s="15" t="s">
        <v>5</v>
      </c>
      <c r="H10" s="15"/>
      <c r="I10" s="1"/>
    </row>
    <row r="11" spans="1:20" x14ac:dyDescent="0.25">
      <c r="G11" s="15" t="s">
        <v>6</v>
      </c>
      <c r="H11" s="15"/>
      <c r="I11" s="1"/>
    </row>
    <row r="14" spans="1:20" ht="15" customHeight="1" x14ac:dyDescent="0.25">
      <c r="A14" s="17" t="s">
        <v>8</v>
      </c>
      <c r="B14" s="17" t="s">
        <v>27</v>
      </c>
      <c r="C14" s="17" t="s">
        <v>21</v>
      </c>
      <c r="D14" s="18" t="s">
        <v>22</v>
      </c>
      <c r="E14" s="18"/>
      <c r="F14" s="18" t="s">
        <v>23</v>
      </c>
      <c r="G14" s="18"/>
      <c r="H14" s="18" t="s">
        <v>24</v>
      </c>
      <c r="I14" s="18"/>
      <c r="J14" s="18" t="s">
        <v>25</v>
      </c>
      <c r="K14" s="18"/>
      <c r="L14" s="12" t="s">
        <v>28</v>
      </c>
    </row>
    <row r="15" spans="1:20" ht="15" customHeight="1" x14ac:dyDescent="0.25">
      <c r="A15" s="17"/>
      <c r="B15" s="17"/>
      <c r="C15" s="17"/>
      <c r="D15" s="10" t="s">
        <v>19</v>
      </c>
      <c r="E15" s="10" t="s">
        <v>20</v>
      </c>
      <c r="F15" s="10" t="s">
        <v>19</v>
      </c>
      <c r="G15" s="10" t="s">
        <v>20</v>
      </c>
      <c r="H15" s="10" t="s">
        <v>19</v>
      </c>
      <c r="I15" s="10" t="s">
        <v>20</v>
      </c>
      <c r="J15" s="10" t="s">
        <v>19</v>
      </c>
      <c r="K15" s="11" t="s">
        <v>20</v>
      </c>
      <c r="L15" s="12"/>
    </row>
    <row r="16" spans="1:20" x14ac:dyDescent="0.25">
      <c r="A16" s="8">
        <f t="shared" ref="A16:A29" si="0">A17-$B$51</f>
        <v>0</v>
      </c>
      <c r="B16" s="8">
        <f t="shared" ref="B16:B45" si="1">A16-$I$6</f>
        <v>0</v>
      </c>
      <c r="C16" s="8">
        <f t="shared" ref="C16:C28" si="2">C17-$B$52</f>
        <v>0</v>
      </c>
      <c r="D16" s="8">
        <f t="shared" ref="D16:D45" si="3">MAX(0,A16-C16)</f>
        <v>0</v>
      </c>
      <c r="E16" s="8">
        <f t="shared" ref="E16:E45" si="4">D16-(1+$I$7)*$I$10</f>
        <v>0</v>
      </c>
      <c r="F16" s="8">
        <f t="shared" ref="F16:F45" si="5">-(MAX(0,A16-C16))</f>
        <v>0</v>
      </c>
      <c r="G16" s="8">
        <f t="shared" ref="G16:G45" si="6">F16+(1+$I$7)*$I$10</f>
        <v>0</v>
      </c>
      <c r="H16" s="8">
        <f t="shared" ref="H16:H45" si="7">MAX(0,C16-A16)</f>
        <v>0</v>
      </c>
      <c r="I16" s="8">
        <f t="shared" ref="I16:I45" si="8">H16-(1+$I$7)*$I$11</f>
        <v>0</v>
      </c>
      <c r="J16" s="8">
        <f>-H16</f>
        <v>0</v>
      </c>
      <c r="K16" s="8">
        <f t="shared" ref="K16:K45" si="9">J16+(1+$I$7)*$I$11</f>
        <v>0</v>
      </c>
      <c r="L16" s="8">
        <f>$I$6-A16</f>
        <v>0</v>
      </c>
    </row>
    <row r="17" spans="1:13" x14ac:dyDescent="0.25">
      <c r="A17" s="8">
        <f t="shared" si="0"/>
        <v>0</v>
      </c>
      <c r="B17" s="8">
        <f t="shared" si="1"/>
        <v>0</v>
      </c>
      <c r="C17" s="8">
        <f t="shared" si="2"/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G17" s="8">
        <f t="shared" si="6"/>
        <v>0</v>
      </c>
      <c r="H17" s="8">
        <f t="shared" si="7"/>
        <v>0</v>
      </c>
      <c r="I17" s="8">
        <f t="shared" si="8"/>
        <v>0</v>
      </c>
      <c r="J17" s="8">
        <f t="shared" ref="J17:J45" si="10">-H17</f>
        <v>0</v>
      </c>
      <c r="K17" s="8">
        <f t="shared" si="9"/>
        <v>0</v>
      </c>
      <c r="L17" s="8">
        <f t="shared" ref="L17:L45" si="11">$I$6-A17</f>
        <v>0</v>
      </c>
    </row>
    <row r="18" spans="1:13" x14ac:dyDescent="0.25">
      <c r="A18" s="8">
        <f t="shared" si="0"/>
        <v>0</v>
      </c>
      <c r="B18" s="8">
        <f t="shared" si="1"/>
        <v>0</v>
      </c>
      <c r="C18" s="8">
        <f t="shared" si="2"/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G18" s="8">
        <f t="shared" si="6"/>
        <v>0</v>
      </c>
      <c r="H18" s="8">
        <f t="shared" si="7"/>
        <v>0</v>
      </c>
      <c r="I18" s="8">
        <f t="shared" si="8"/>
        <v>0</v>
      </c>
      <c r="J18" s="8">
        <f t="shared" si="10"/>
        <v>0</v>
      </c>
      <c r="K18" s="8">
        <f t="shared" si="9"/>
        <v>0</v>
      </c>
      <c r="L18" s="8">
        <f t="shared" si="11"/>
        <v>0</v>
      </c>
    </row>
    <row r="19" spans="1:13" x14ac:dyDescent="0.25">
      <c r="A19" s="8">
        <f t="shared" si="0"/>
        <v>0</v>
      </c>
      <c r="B19" s="8">
        <f t="shared" si="1"/>
        <v>0</v>
      </c>
      <c r="C19" s="8">
        <f t="shared" si="2"/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G19" s="8">
        <f t="shared" si="6"/>
        <v>0</v>
      </c>
      <c r="H19" s="8">
        <f t="shared" si="7"/>
        <v>0</v>
      </c>
      <c r="I19" s="8">
        <f t="shared" si="8"/>
        <v>0</v>
      </c>
      <c r="J19" s="8">
        <f>-H19</f>
        <v>0</v>
      </c>
      <c r="K19" s="8">
        <f t="shared" si="9"/>
        <v>0</v>
      </c>
      <c r="L19" s="8">
        <f t="shared" si="11"/>
        <v>0</v>
      </c>
    </row>
    <row r="20" spans="1:13" x14ac:dyDescent="0.25">
      <c r="A20" s="8">
        <f t="shared" si="0"/>
        <v>0</v>
      </c>
      <c r="B20" s="8">
        <f t="shared" si="1"/>
        <v>0</v>
      </c>
      <c r="C20" s="8">
        <f t="shared" si="2"/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G20" s="8">
        <f t="shared" si="6"/>
        <v>0</v>
      </c>
      <c r="H20" s="8">
        <f t="shared" si="7"/>
        <v>0</v>
      </c>
      <c r="I20" s="8">
        <f t="shared" si="8"/>
        <v>0</v>
      </c>
      <c r="J20" s="8">
        <f>-H20</f>
        <v>0</v>
      </c>
      <c r="K20" s="8">
        <f t="shared" si="9"/>
        <v>0</v>
      </c>
      <c r="L20" s="8">
        <f t="shared" si="11"/>
        <v>0</v>
      </c>
    </row>
    <row r="21" spans="1:13" x14ac:dyDescent="0.25">
      <c r="A21" s="8">
        <f t="shared" si="0"/>
        <v>0</v>
      </c>
      <c r="B21" s="8">
        <f t="shared" si="1"/>
        <v>0</v>
      </c>
      <c r="C21" s="8">
        <f t="shared" si="2"/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G21" s="8">
        <f t="shared" si="6"/>
        <v>0</v>
      </c>
      <c r="H21" s="8">
        <f t="shared" si="7"/>
        <v>0</v>
      </c>
      <c r="I21" s="8">
        <f t="shared" si="8"/>
        <v>0</v>
      </c>
      <c r="J21" s="8">
        <f t="shared" si="10"/>
        <v>0</v>
      </c>
      <c r="K21" s="8">
        <f t="shared" si="9"/>
        <v>0</v>
      </c>
      <c r="L21" s="8">
        <f t="shared" si="11"/>
        <v>0</v>
      </c>
      <c r="M21">
        <f>$I$6-B21</f>
        <v>0</v>
      </c>
    </row>
    <row r="22" spans="1:13" x14ac:dyDescent="0.25">
      <c r="A22" s="8">
        <f t="shared" si="0"/>
        <v>0</v>
      </c>
      <c r="B22" s="8">
        <f t="shared" si="1"/>
        <v>0</v>
      </c>
      <c r="C22" s="8">
        <f t="shared" si="2"/>
        <v>0</v>
      </c>
      <c r="D22" s="8">
        <f t="shared" si="3"/>
        <v>0</v>
      </c>
      <c r="E22" s="8">
        <f t="shared" si="4"/>
        <v>0</v>
      </c>
      <c r="F22" s="8">
        <f t="shared" si="5"/>
        <v>0</v>
      </c>
      <c r="G22" s="8">
        <f t="shared" si="6"/>
        <v>0</v>
      </c>
      <c r="H22" s="8">
        <f t="shared" si="7"/>
        <v>0</v>
      </c>
      <c r="I22" s="8">
        <f t="shared" si="8"/>
        <v>0</v>
      </c>
      <c r="J22" s="8">
        <f t="shared" si="10"/>
        <v>0</v>
      </c>
      <c r="K22" s="8">
        <f t="shared" si="9"/>
        <v>0</v>
      </c>
      <c r="L22" s="8">
        <f t="shared" si="11"/>
        <v>0</v>
      </c>
    </row>
    <row r="23" spans="1:13" x14ac:dyDescent="0.25">
      <c r="A23" s="8">
        <f t="shared" si="0"/>
        <v>0</v>
      </c>
      <c r="B23" s="8">
        <f t="shared" si="1"/>
        <v>0</v>
      </c>
      <c r="C23" s="8">
        <f t="shared" si="2"/>
        <v>0</v>
      </c>
      <c r="D23" s="8">
        <f t="shared" si="3"/>
        <v>0</v>
      </c>
      <c r="E23" s="8">
        <f t="shared" si="4"/>
        <v>0</v>
      </c>
      <c r="F23" s="8">
        <f t="shared" si="5"/>
        <v>0</v>
      </c>
      <c r="G23" s="8">
        <f t="shared" si="6"/>
        <v>0</v>
      </c>
      <c r="H23" s="8">
        <f t="shared" si="7"/>
        <v>0</v>
      </c>
      <c r="I23" s="8">
        <f t="shared" si="8"/>
        <v>0</v>
      </c>
      <c r="J23" s="8">
        <f t="shared" si="10"/>
        <v>0</v>
      </c>
      <c r="K23" s="8">
        <f t="shared" si="9"/>
        <v>0</v>
      </c>
      <c r="L23" s="8">
        <f t="shared" si="11"/>
        <v>0</v>
      </c>
    </row>
    <row r="24" spans="1:13" x14ac:dyDescent="0.25">
      <c r="A24" s="8">
        <f t="shared" si="0"/>
        <v>0</v>
      </c>
      <c r="B24" s="8">
        <f t="shared" si="1"/>
        <v>0</v>
      </c>
      <c r="C24" s="8">
        <f t="shared" si="2"/>
        <v>0</v>
      </c>
      <c r="D24" s="8">
        <f t="shared" si="3"/>
        <v>0</v>
      </c>
      <c r="E24" s="8">
        <f t="shared" si="4"/>
        <v>0</v>
      </c>
      <c r="F24" s="8">
        <f t="shared" si="5"/>
        <v>0</v>
      </c>
      <c r="G24" s="8">
        <f t="shared" si="6"/>
        <v>0</v>
      </c>
      <c r="H24" s="8">
        <f t="shared" si="7"/>
        <v>0</v>
      </c>
      <c r="I24" s="8">
        <f t="shared" si="8"/>
        <v>0</v>
      </c>
      <c r="J24" s="8">
        <f t="shared" si="10"/>
        <v>0</v>
      </c>
      <c r="K24" s="8">
        <f t="shared" si="9"/>
        <v>0</v>
      </c>
      <c r="L24" s="8">
        <f t="shared" si="11"/>
        <v>0</v>
      </c>
    </row>
    <row r="25" spans="1:13" x14ac:dyDescent="0.25">
      <c r="A25" s="8">
        <f t="shared" si="0"/>
        <v>0</v>
      </c>
      <c r="B25" s="8">
        <f t="shared" si="1"/>
        <v>0</v>
      </c>
      <c r="C25" s="8">
        <f t="shared" si="2"/>
        <v>0</v>
      </c>
      <c r="D25" s="8">
        <f t="shared" si="3"/>
        <v>0</v>
      </c>
      <c r="E25" s="8">
        <f t="shared" si="4"/>
        <v>0</v>
      </c>
      <c r="F25" s="8">
        <f t="shared" si="5"/>
        <v>0</v>
      </c>
      <c r="G25" s="8">
        <f t="shared" si="6"/>
        <v>0</v>
      </c>
      <c r="H25" s="8">
        <f t="shared" si="7"/>
        <v>0</v>
      </c>
      <c r="I25" s="8">
        <f t="shared" si="8"/>
        <v>0</v>
      </c>
      <c r="J25" s="8">
        <f t="shared" si="10"/>
        <v>0</v>
      </c>
      <c r="K25" s="8">
        <f t="shared" si="9"/>
        <v>0</v>
      </c>
      <c r="L25" s="8">
        <f t="shared" si="11"/>
        <v>0</v>
      </c>
    </row>
    <row r="26" spans="1:13" x14ac:dyDescent="0.25">
      <c r="A26" s="8">
        <f t="shared" si="0"/>
        <v>0</v>
      </c>
      <c r="B26" s="8">
        <f t="shared" si="1"/>
        <v>0</v>
      </c>
      <c r="C26" s="8">
        <f t="shared" si="2"/>
        <v>0</v>
      </c>
      <c r="D26" s="8">
        <f t="shared" si="3"/>
        <v>0</v>
      </c>
      <c r="E26" s="8">
        <f t="shared" si="4"/>
        <v>0</v>
      </c>
      <c r="F26" s="8">
        <f t="shared" si="5"/>
        <v>0</v>
      </c>
      <c r="G26" s="8">
        <f t="shared" si="6"/>
        <v>0</v>
      </c>
      <c r="H26" s="8">
        <f t="shared" si="7"/>
        <v>0</v>
      </c>
      <c r="I26" s="8">
        <f t="shared" si="8"/>
        <v>0</v>
      </c>
      <c r="J26" s="8">
        <f t="shared" si="10"/>
        <v>0</v>
      </c>
      <c r="K26" s="8">
        <f t="shared" si="9"/>
        <v>0</v>
      </c>
      <c r="L26" s="8">
        <f t="shared" si="11"/>
        <v>0</v>
      </c>
    </row>
    <row r="27" spans="1:13" x14ac:dyDescent="0.25">
      <c r="A27" s="8">
        <f t="shared" si="0"/>
        <v>0</v>
      </c>
      <c r="B27" s="8">
        <f t="shared" si="1"/>
        <v>0</v>
      </c>
      <c r="C27" s="8">
        <f t="shared" si="2"/>
        <v>0</v>
      </c>
      <c r="D27" s="8">
        <f t="shared" si="3"/>
        <v>0</v>
      </c>
      <c r="E27" s="8">
        <f t="shared" si="4"/>
        <v>0</v>
      </c>
      <c r="F27" s="8">
        <f t="shared" si="5"/>
        <v>0</v>
      </c>
      <c r="G27" s="8">
        <f t="shared" si="6"/>
        <v>0</v>
      </c>
      <c r="H27" s="8">
        <f t="shared" si="7"/>
        <v>0</v>
      </c>
      <c r="I27" s="8">
        <f t="shared" si="8"/>
        <v>0</v>
      </c>
      <c r="J27" s="8">
        <f t="shared" si="10"/>
        <v>0</v>
      </c>
      <c r="K27" s="8">
        <f t="shared" si="9"/>
        <v>0</v>
      </c>
      <c r="L27" s="8">
        <f t="shared" si="11"/>
        <v>0</v>
      </c>
    </row>
    <row r="28" spans="1:13" x14ac:dyDescent="0.25">
      <c r="A28" s="8">
        <f t="shared" si="0"/>
        <v>0</v>
      </c>
      <c r="B28" s="8">
        <f t="shared" si="1"/>
        <v>0</v>
      </c>
      <c r="C28" s="8">
        <f t="shared" si="2"/>
        <v>0</v>
      </c>
      <c r="D28" s="8">
        <f t="shared" si="3"/>
        <v>0</v>
      </c>
      <c r="E28" s="8">
        <f t="shared" si="4"/>
        <v>0</v>
      </c>
      <c r="F28" s="8">
        <f t="shared" si="5"/>
        <v>0</v>
      </c>
      <c r="G28" s="8">
        <f t="shared" si="6"/>
        <v>0</v>
      </c>
      <c r="H28" s="8">
        <f t="shared" si="7"/>
        <v>0</v>
      </c>
      <c r="I28" s="8">
        <f t="shared" si="8"/>
        <v>0</v>
      </c>
      <c r="J28" s="8">
        <f t="shared" si="10"/>
        <v>0</v>
      </c>
      <c r="K28" s="8">
        <f t="shared" si="9"/>
        <v>0</v>
      </c>
      <c r="L28" s="8">
        <f t="shared" si="11"/>
        <v>0</v>
      </c>
    </row>
    <row r="29" spans="1:13" x14ac:dyDescent="0.25">
      <c r="A29" s="8">
        <f t="shared" si="0"/>
        <v>0</v>
      </c>
      <c r="B29" s="8">
        <f t="shared" si="1"/>
        <v>0</v>
      </c>
      <c r="C29" s="8">
        <f>C30-$B$52</f>
        <v>0</v>
      </c>
      <c r="D29" s="8">
        <f t="shared" si="3"/>
        <v>0</v>
      </c>
      <c r="E29" s="8">
        <f t="shared" si="4"/>
        <v>0</v>
      </c>
      <c r="F29" s="8">
        <f t="shared" si="5"/>
        <v>0</v>
      </c>
      <c r="G29" s="8">
        <f t="shared" si="6"/>
        <v>0</v>
      </c>
      <c r="H29" s="8">
        <f t="shared" si="7"/>
        <v>0</v>
      </c>
      <c r="I29" s="8">
        <f t="shared" si="8"/>
        <v>0</v>
      </c>
      <c r="J29" s="8">
        <f t="shared" si="10"/>
        <v>0</v>
      </c>
      <c r="K29" s="8">
        <f t="shared" si="9"/>
        <v>0</v>
      </c>
      <c r="L29" s="8">
        <f t="shared" si="11"/>
        <v>0</v>
      </c>
    </row>
    <row r="30" spans="1:13" x14ac:dyDescent="0.25">
      <c r="A30" s="8">
        <f>I4</f>
        <v>0</v>
      </c>
      <c r="B30" s="8">
        <f t="shared" si="1"/>
        <v>0</v>
      </c>
      <c r="C30" s="8">
        <f>I8</f>
        <v>0</v>
      </c>
      <c r="D30" s="8">
        <f t="shared" si="3"/>
        <v>0</v>
      </c>
      <c r="E30" s="8">
        <f t="shared" si="4"/>
        <v>0</v>
      </c>
      <c r="F30" s="8">
        <f t="shared" si="5"/>
        <v>0</v>
      </c>
      <c r="G30" s="8">
        <f t="shared" si="6"/>
        <v>0</v>
      </c>
      <c r="H30" s="8">
        <f t="shared" si="7"/>
        <v>0</v>
      </c>
      <c r="I30" s="8">
        <f t="shared" si="8"/>
        <v>0</v>
      </c>
      <c r="J30" s="8">
        <f t="shared" si="10"/>
        <v>0</v>
      </c>
      <c r="K30" s="8">
        <f t="shared" si="9"/>
        <v>0</v>
      </c>
      <c r="L30" s="8">
        <f t="shared" si="11"/>
        <v>0</v>
      </c>
    </row>
    <row r="31" spans="1:13" x14ac:dyDescent="0.25">
      <c r="A31" s="8">
        <f t="shared" ref="A31:A45" si="12">A30+$B$51</f>
        <v>0</v>
      </c>
      <c r="B31" s="8">
        <f t="shared" si="1"/>
        <v>0</v>
      </c>
      <c r="C31" s="8">
        <f>C30+$B$52</f>
        <v>0</v>
      </c>
      <c r="D31" s="8">
        <f t="shared" si="3"/>
        <v>0</v>
      </c>
      <c r="E31" s="8">
        <f t="shared" si="4"/>
        <v>0</v>
      </c>
      <c r="F31" s="8">
        <f t="shared" si="5"/>
        <v>0</v>
      </c>
      <c r="G31" s="8">
        <f t="shared" si="6"/>
        <v>0</v>
      </c>
      <c r="H31" s="8">
        <f t="shared" si="7"/>
        <v>0</v>
      </c>
      <c r="I31" s="8">
        <f t="shared" si="8"/>
        <v>0</v>
      </c>
      <c r="J31" s="8">
        <f t="shared" si="10"/>
        <v>0</v>
      </c>
      <c r="K31" s="8">
        <f t="shared" si="9"/>
        <v>0</v>
      </c>
      <c r="L31" s="8">
        <f t="shared" si="11"/>
        <v>0</v>
      </c>
    </row>
    <row r="32" spans="1:13" x14ac:dyDescent="0.25">
      <c r="A32" s="8">
        <f t="shared" si="12"/>
        <v>0</v>
      </c>
      <c r="B32" s="8">
        <f t="shared" si="1"/>
        <v>0</v>
      </c>
      <c r="C32" s="8">
        <f t="shared" ref="C32:C45" si="13">C31+$B$52</f>
        <v>0</v>
      </c>
      <c r="D32" s="8">
        <f t="shared" si="3"/>
        <v>0</v>
      </c>
      <c r="E32" s="8">
        <f t="shared" si="4"/>
        <v>0</v>
      </c>
      <c r="F32" s="8">
        <f t="shared" si="5"/>
        <v>0</v>
      </c>
      <c r="G32" s="8">
        <f t="shared" si="6"/>
        <v>0</v>
      </c>
      <c r="H32" s="8">
        <f t="shared" si="7"/>
        <v>0</v>
      </c>
      <c r="I32" s="8">
        <f t="shared" si="8"/>
        <v>0</v>
      </c>
      <c r="J32" s="8">
        <f t="shared" si="10"/>
        <v>0</v>
      </c>
      <c r="K32" s="8">
        <f t="shared" si="9"/>
        <v>0</v>
      </c>
      <c r="L32" s="8">
        <f t="shared" si="11"/>
        <v>0</v>
      </c>
    </row>
    <row r="33" spans="1:12" x14ac:dyDescent="0.25">
      <c r="A33" s="8">
        <f t="shared" si="12"/>
        <v>0</v>
      </c>
      <c r="B33" s="8">
        <f t="shared" si="1"/>
        <v>0</v>
      </c>
      <c r="C33" s="8">
        <f t="shared" si="13"/>
        <v>0</v>
      </c>
      <c r="D33" s="8">
        <f t="shared" si="3"/>
        <v>0</v>
      </c>
      <c r="E33" s="8">
        <f t="shared" si="4"/>
        <v>0</v>
      </c>
      <c r="F33" s="8">
        <f t="shared" si="5"/>
        <v>0</v>
      </c>
      <c r="G33" s="8">
        <f t="shared" si="6"/>
        <v>0</v>
      </c>
      <c r="H33" s="8">
        <f t="shared" si="7"/>
        <v>0</v>
      </c>
      <c r="I33" s="8">
        <f t="shared" si="8"/>
        <v>0</v>
      </c>
      <c r="J33" s="8">
        <f t="shared" si="10"/>
        <v>0</v>
      </c>
      <c r="K33" s="8">
        <f t="shared" si="9"/>
        <v>0</v>
      </c>
      <c r="L33" s="8">
        <f t="shared" si="11"/>
        <v>0</v>
      </c>
    </row>
    <row r="34" spans="1:12" x14ac:dyDescent="0.25">
      <c r="A34" s="8">
        <f t="shared" si="12"/>
        <v>0</v>
      </c>
      <c r="B34" s="8">
        <f t="shared" si="1"/>
        <v>0</v>
      </c>
      <c r="C34" s="8">
        <f t="shared" si="13"/>
        <v>0</v>
      </c>
      <c r="D34" s="8">
        <f t="shared" si="3"/>
        <v>0</v>
      </c>
      <c r="E34" s="8">
        <f t="shared" si="4"/>
        <v>0</v>
      </c>
      <c r="F34" s="8">
        <f t="shared" si="5"/>
        <v>0</v>
      </c>
      <c r="G34" s="8">
        <f t="shared" si="6"/>
        <v>0</v>
      </c>
      <c r="H34" s="8">
        <f t="shared" si="7"/>
        <v>0</v>
      </c>
      <c r="I34" s="8">
        <f t="shared" si="8"/>
        <v>0</v>
      </c>
      <c r="J34" s="8">
        <f t="shared" si="10"/>
        <v>0</v>
      </c>
      <c r="K34" s="8">
        <f t="shared" si="9"/>
        <v>0</v>
      </c>
      <c r="L34" s="8">
        <f t="shared" si="11"/>
        <v>0</v>
      </c>
    </row>
    <row r="35" spans="1:12" x14ac:dyDescent="0.25">
      <c r="A35" s="8">
        <f t="shared" si="12"/>
        <v>0</v>
      </c>
      <c r="B35" s="8">
        <f t="shared" si="1"/>
        <v>0</v>
      </c>
      <c r="C35" s="8">
        <f t="shared" si="13"/>
        <v>0</v>
      </c>
      <c r="D35" s="8">
        <f t="shared" si="3"/>
        <v>0</v>
      </c>
      <c r="E35" s="8">
        <f t="shared" si="4"/>
        <v>0</v>
      </c>
      <c r="F35" s="8">
        <f t="shared" si="5"/>
        <v>0</v>
      </c>
      <c r="G35" s="8">
        <f t="shared" si="6"/>
        <v>0</v>
      </c>
      <c r="H35" s="8">
        <f t="shared" si="7"/>
        <v>0</v>
      </c>
      <c r="I35" s="8">
        <f t="shared" si="8"/>
        <v>0</v>
      </c>
      <c r="J35" s="8">
        <f t="shared" si="10"/>
        <v>0</v>
      </c>
      <c r="K35" s="8">
        <f t="shared" si="9"/>
        <v>0</v>
      </c>
      <c r="L35" s="8">
        <f t="shared" si="11"/>
        <v>0</v>
      </c>
    </row>
    <row r="36" spans="1:12" x14ac:dyDescent="0.25">
      <c r="A36" s="8">
        <f t="shared" si="12"/>
        <v>0</v>
      </c>
      <c r="B36" s="8">
        <f t="shared" si="1"/>
        <v>0</v>
      </c>
      <c r="C36" s="8">
        <f t="shared" si="13"/>
        <v>0</v>
      </c>
      <c r="D36" s="8">
        <f t="shared" si="3"/>
        <v>0</v>
      </c>
      <c r="E36" s="8">
        <f t="shared" si="4"/>
        <v>0</v>
      </c>
      <c r="F36" s="8">
        <f t="shared" si="5"/>
        <v>0</v>
      </c>
      <c r="G36" s="8">
        <f t="shared" si="6"/>
        <v>0</v>
      </c>
      <c r="H36" s="8">
        <f t="shared" si="7"/>
        <v>0</v>
      </c>
      <c r="I36" s="8">
        <f t="shared" si="8"/>
        <v>0</v>
      </c>
      <c r="J36" s="8">
        <f t="shared" si="10"/>
        <v>0</v>
      </c>
      <c r="K36" s="8">
        <f t="shared" si="9"/>
        <v>0</v>
      </c>
      <c r="L36" s="8">
        <f t="shared" si="11"/>
        <v>0</v>
      </c>
    </row>
    <row r="37" spans="1:12" x14ac:dyDescent="0.25">
      <c r="A37" s="8">
        <f t="shared" si="12"/>
        <v>0</v>
      </c>
      <c r="B37" s="8">
        <f t="shared" si="1"/>
        <v>0</v>
      </c>
      <c r="C37" s="8">
        <f t="shared" si="13"/>
        <v>0</v>
      </c>
      <c r="D37" s="8">
        <f t="shared" si="3"/>
        <v>0</v>
      </c>
      <c r="E37" s="8">
        <f t="shared" si="4"/>
        <v>0</v>
      </c>
      <c r="F37" s="8">
        <f t="shared" si="5"/>
        <v>0</v>
      </c>
      <c r="G37" s="8">
        <f t="shared" si="6"/>
        <v>0</v>
      </c>
      <c r="H37" s="8">
        <f t="shared" si="7"/>
        <v>0</v>
      </c>
      <c r="I37" s="8">
        <f t="shared" si="8"/>
        <v>0</v>
      </c>
      <c r="J37" s="8">
        <f t="shared" si="10"/>
        <v>0</v>
      </c>
      <c r="K37" s="8">
        <f t="shared" si="9"/>
        <v>0</v>
      </c>
      <c r="L37" s="8">
        <f t="shared" si="11"/>
        <v>0</v>
      </c>
    </row>
    <row r="38" spans="1:12" x14ac:dyDescent="0.25">
      <c r="A38" s="8">
        <f t="shared" si="12"/>
        <v>0</v>
      </c>
      <c r="B38" s="8">
        <f t="shared" si="1"/>
        <v>0</v>
      </c>
      <c r="C38" s="8">
        <f t="shared" si="13"/>
        <v>0</v>
      </c>
      <c r="D38" s="8">
        <f t="shared" si="3"/>
        <v>0</v>
      </c>
      <c r="E38" s="8">
        <f t="shared" si="4"/>
        <v>0</v>
      </c>
      <c r="F38" s="8">
        <f t="shared" si="5"/>
        <v>0</v>
      </c>
      <c r="G38" s="8">
        <f t="shared" si="6"/>
        <v>0</v>
      </c>
      <c r="H38" s="8">
        <f t="shared" si="7"/>
        <v>0</v>
      </c>
      <c r="I38" s="8">
        <f t="shared" si="8"/>
        <v>0</v>
      </c>
      <c r="J38" s="8">
        <f t="shared" si="10"/>
        <v>0</v>
      </c>
      <c r="K38" s="8">
        <f t="shared" si="9"/>
        <v>0</v>
      </c>
      <c r="L38" s="8">
        <f t="shared" si="11"/>
        <v>0</v>
      </c>
    </row>
    <row r="39" spans="1:12" x14ac:dyDescent="0.25">
      <c r="A39" s="8">
        <f t="shared" si="12"/>
        <v>0</v>
      </c>
      <c r="B39" s="8">
        <f t="shared" si="1"/>
        <v>0</v>
      </c>
      <c r="C39" s="8">
        <f t="shared" si="13"/>
        <v>0</v>
      </c>
      <c r="D39" s="8">
        <f t="shared" si="3"/>
        <v>0</v>
      </c>
      <c r="E39" s="8">
        <f t="shared" si="4"/>
        <v>0</v>
      </c>
      <c r="F39" s="8">
        <f t="shared" si="5"/>
        <v>0</v>
      </c>
      <c r="G39" s="8">
        <f t="shared" si="6"/>
        <v>0</v>
      </c>
      <c r="H39" s="8">
        <f t="shared" si="7"/>
        <v>0</v>
      </c>
      <c r="I39" s="8">
        <f t="shared" si="8"/>
        <v>0</v>
      </c>
      <c r="J39" s="8">
        <f t="shared" si="10"/>
        <v>0</v>
      </c>
      <c r="K39" s="8">
        <f t="shared" si="9"/>
        <v>0</v>
      </c>
      <c r="L39" s="8">
        <f t="shared" si="11"/>
        <v>0</v>
      </c>
    </row>
    <row r="40" spans="1:12" x14ac:dyDescent="0.25">
      <c r="A40" s="8">
        <f t="shared" si="12"/>
        <v>0</v>
      </c>
      <c r="B40" s="8">
        <f t="shared" si="1"/>
        <v>0</v>
      </c>
      <c r="C40" s="8">
        <f t="shared" si="13"/>
        <v>0</v>
      </c>
      <c r="D40" s="8">
        <f t="shared" si="3"/>
        <v>0</v>
      </c>
      <c r="E40" s="8">
        <f t="shared" si="4"/>
        <v>0</v>
      </c>
      <c r="F40" s="8">
        <f t="shared" si="5"/>
        <v>0</v>
      </c>
      <c r="G40" s="8">
        <f t="shared" si="6"/>
        <v>0</v>
      </c>
      <c r="H40" s="8">
        <f t="shared" si="7"/>
        <v>0</v>
      </c>
      <c r="I40" s="8">
        <f t="shared" si="8"/>
        <v>0</v>
      </c>
      <c r="J40" s="8">
        <f t="shared" si="10"/>
        <v>0</v>
      </c>
      <c r="K40" s="8">
        <f t="shared" si="9"/>
        <v>0</v>
      </c>
      <c r="L40" s="8">
        <f t="shared" si="11"/>
        <v>0</v>
      </c>
    </row>
    <row r="41" spans="1:12" x14ac:dyDescent="0.25">
      <c r="A41" s="8">
        <f t="shared" si="12"/>
        <v>0</v>
      </c>
      <c r="B41" s="8">
        <f t="shared" si="1"/>
        <v>0</v>
      </c>
      <c r="C41" s="8">
        <f t="shared" si="13"/>
        <v>0</v>
      </c>
      <c r="D41" s="8">
        <f t="shared" si="3"/>
        <v>0</v>
      </c>
      <c r="E41" s="8">
        <f t="shared" si="4"/>
        <v>0</v>
      </c>
      <c r="F41" s="8">
        <f t="shared" si="5"/>
        <v>0</v>
      </c>
      <c r="G41" s="8">
        <f t="shared" si="6"/>
        <v>0</v>
      </c>
      <c r="H41" s="8">
        <f t="shared" si="7"/>
        <v>0</v>
      </c>
      <c r="I41" s="8">
        <f t="shared" si="8"/>
        <v>0</v>
      </c>
      <c r="J41" s="8">
        <f t="shared" si="10"/>
        <v>0</v>
      </c>
      <c r="K41" s="8">
        <f t="shared" si="9"/>
        <v>0</v>
      </c>
      <c r="L41" s="8">
        <f t="shared" si="11"/>
        <v>0</v>
      </c>
    </row>
    <row r="42" spans="1:12" x14ac:dyDescent="0.25">
      <c r="A42" s="8">
        <f t="shared" si="12"/>
        <v>0</v>
      </c>
      <c r="B42" s="8">
        <f t="shared" si="1"/>
        <v>0</v>
      </c>
      <c r="C42" s="8">
        <f t="shared" si="13"/>
        <v>0</v>
      </c>
      <c r="D42" s="8">
        <f t="shared" si="3"/>
        <v>0</v>
      </c>
      <c r="E42" s="8">
        <f t="shared" si="4"/>
        <v>0</v>
      </c>
      <c r="F42" s="8">
        <f t="shared" si="5"/>
        <v>0</v>
      </c>
      <c r="G42" s="8">
        <f t="shared" si="6"/>
        <v>0</v>
      </c>
      <c r="H42" s="8">
        <f t="shared" si="7"/>
        <v>0</v>
      </c>
      <c r="I42" s="8">
        <f t="shared" si="8"/>
        <v>0</v>
      </c>
      <c r="J42" s="8">
        <f t="shared" si="10"/>
        <v>0</v>
      </c>
      <c r="K42" s="8">
        <f t="shared" si="9"/>
        <v>0</v>
      </c>
      <c r="L42" s="8">
        <f t="shared" si="11"/>
        <v>0</v>
      </c>
    </row>
    <row r="43" spans="1:12" x14ac:dyDescent="0.25">
      <c r="A43" s="8">
        <f t="shared" si="12"/>
        <v>0</v>
      </c>
      <c r="B43" s="8">
        <f t="shared" si="1"/>
        <v>0</v>
      </c>
      <c r="C43" s="8">
        <f t="shared" si="13"/>
        <v>0</v>
      </c>
      <c r="D43" s="8">
        <f t="shared" si="3"/>
        <v>0</v>
      </c>
      <c r="E43" s="8">
        <f t="shared" si="4"/>
        <v>0</v>
      </c>
      <c r="F43" s="8">
        <f t="shared" si="5"/>
        <v>0</v>
      </c>
      <c r="G43" s="8">
        <f t="shared" si="6"/>
        <v>0</v>
      </c>
      <c r="H43" s="8">
        <f t="shared" si="7"/>
        <v>0</v>
      </c>
      <c r="I43" s="8">
        <f t="shared" si="8"/>
        <v>0</v>
      </c>
      <c r="J43" s="8">
        <f t="shared" si="10"/>
        <v>0</v>
      </c>
      <c r="K43" s="8">
        <f t="shared" si="9"/>
        <v>0</v>
      </c>
      <c r="L43" s="8">
        <f t="shared" si="11"/>
        <v>0</v>
      </c>
    </row>
    <row r="44" spans="1:12" x14ac:dyDescent="0.25">
      <c r="A44" s="8">
        <f t="shared" si="12"/>
        <v>0</v>
      </c>
      <c r="B44" s="8">
        <f t="shared" si="1"/>
        <v>0</v>
      </c>
      <c r="C44" s="8">
        <f t="shared" si="13"/>
        <v>0</v>
      </c>
      <c r="D44" s="8">
        <f t="shared" si="3"/>
        <v>0</v>
      </c>
      <c r="E44" s="8">
        <f t="shared" si="4"/>
        <v>0</v>
      </c>
      <c r="F44" s="8">
        <f t="shared" si="5"/>
        <v>0</v>
      </c>
      <c r="G44" s="8">
        <f t="shared" si="6"/>
        <v>0</v>
      </c>
      <c r="H44" s="8">
        <f t="shared" si="7"/>
        <v>0</v>
      </c>
      <c r="I44" s="8">
        <f t="shared" si="8"/>
        <v>0</v>
      </c>
      <c r="J44" s="8">
        <f t="shared" si="10"/>
        <v>0</v>
      </c>
      <c r="K44" s="8">
        <f t="shared" si="9"/>
        <v>0</v>
      </c>
      <c r="L44" s="8">
        <f t="shared" si="11"/>
        <v>0</v>
      </c>
    </row>
    <row r="45" spans="1:12" x14ac:dyDescent="0.25">
      <c r="A45" s="8">
        <f t="shared" si="12"/>
        <v>0</v>
      </c>
      <c r="B45" s="8">
        <f t="shared" si="1"/>
        <v>0</v>
      </c>
      <c r="C45" s="8">
        <f t="shared" si="13"/>
        <v>0</v>
      </c>
      <c r="D45" s="8">
        <f t="shared" si="3"/>
        <v>0</v>
      </c>
      <c r="E45" s="8">
        <f t="shared" si="4"/>
        <v>0</v>
      </c>
      <c r="F45" s="8">
        <f t="shared" si="5"/>
        <v>0</v>
      </c>
      <c r="G45" s="8">
        <f t="shared" si="6"/>
        <v>0</v>
      </c>
      <c r="H45" s="8">
        <f t="shared" si="7"/>
        <v>0</v>
      </c>
      <c r="I45" s="8">
        <f t="shared" si="8"/>
        <v>0</v>
      </c>
      <c r="J45" s="8">
        <f t="shared" si="10"/>
        <v>0</v>
      </c>
      <c r="K45" s="8">
        <f t="shared" si="9"/>
        <v>0</v>
      </c>
      <c r="L45" s="8">
        <f t="shared" si="11"/>
        <v>0</v>
      </c>
    </row>
    <row r="51" spans="2:5" x14ac:dyDescent="0.25">
      <c r="B51" s="8">
        <f>A30*0.05</f>
        <v>0</v>
      </c>
      <c r="C51" s="9" t="s">
        <v>9</v>
      </c>
      <c r="D51" s="9"/>
      <c r="E51" s="9" t="s">
        <v>9</v>
      </c>
    </row>
    <row r="52" spans="2:5" x14ac:dyDescent="0.25">
      <c r="B52" s="8">
        <f>C30*0.05</f>
        <v>0</v>
      </c>
      <c r="C52" s="8" t="s">
        <v>10</v>
      </c>
      <c r="D52" s="8"/>
      <c r="E52" s="8" t="s">
        <v>15</v>
      </c>
    </row>
    <row r="53" spans="2:5" x14ac:dyDescent="0.25">
      <c r="B53" s="8"/>
      <c r="C53" s="8" t="s">
        <v>11</v>
      </c>
      <c r="D53" s="8"/>
      <c r="E53" s="8" t="s">
        <v>16</v>
      </c>
    </row>
  </sheetData>
  <mergeCells count="20">
    <mergeCell ref="C14:C15"/>
    <mergeCell ref="L4:M4"/>
    <mergeCell ref="I4:I5"/>
    <mergeCell ref="L6:M6"/>
    <mergeCell ref="L14:L15"/>
    <mergeCell ref="L8:M8"/>
    <mergeCell ref="G4:H5"/>
    <mergeCell ref="G6:H6"/>
    <mergeCell ref="A1:T2"/>
    <mergeCell ref="A14:A15"/>
    <mergeCell ref="D14:E14"/>
    <mergeCell ref="F14:G14"/>
    <mergeCell ref="H14:I14"/>
    <mergeCell ref="J14:K14"/>
    <mergeCell ref="G7:H7"/>
    <mergeCell ref="G8:H8"/>
    <mergeCell ref="G9:I9"/>
    <mergeCell ref="G10:H10"/>
    <mergeCell ref="G11:H11"/>
    <mergeCell ref="B14:B15"/>
  </mergeCells>
  <dataValidations count="2">
    <dataValidation type="list" allowBlank="1" showInputMessage="1" showErrorMessage="1" sqref="K5" xr:uid="{4F786807-D694-4887-BE8D-6B7A0951039D}">
      <formula1>$T$3:$T$5</formula1>
    </dataValidation>
    <dataValidation type="list" allowBlank="1" showInputMessage="1" showErrorMessage="1" sqref="M5 M7 M9" xr:uid="{E20E5A94-2127-4B6D-AEA8-5A6B35FA6AC2}">
      <formula1>$C$51:$C$53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 Susanti</dc:creator>
  <cp:lastModifiedBy>Dini Susanti</cp:lastModifiedBy>
  <dcterms:created xsi:type="dcterms:W3CDTF">2021-11-18T05:10:56Z</dcterms:created>
  <dcterms:modified xsi:type="dcterms:W3CDTF">2024-03-28T17:20:08Z</dcterms:modified>
</cp:coreProperties>
</file>