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585" yWindow="-15" windowWidth="9600" windowHeight="12930"/>
  </bookViews>
  <sheets>
    <sheet name="UploadData" sheetId="1" r:id="rId1"/>
    <sheet name="Upload memo" sheetId="4" r:id="rId2"/>
    <sheet name="Notes" sheetId="2" r:id="rId3"/>
    <sheet name="Sheet3" sheetId="3" r:id="rId4"/>
  </sheets>
  <externalReferences>
    <externalReference r:id="rId5"/>
  </externalReferences>
  <definedNames>
    <definedName name="_xlnm._FilterDatabase" localSheetId="3" hidden="1">UploadData!#REF!</definedName>
    <definedName name="_xlnm._FilterDatabase" localSheetId="1" hidden="1">UploadData!#REF!</definedName>
    <definedName name="_xlnm._FilterDatabase" localSheetId="0" hidden="1">UploadData!$A$1:$E$1</definedName>
    <definedName name="Lot">Notes!$A$17:$C$55</definedName>
    <definedName name="_xlnm.Print_Area" localSheetId="1">'Upload memo'!$A$1:$G$39</definedName>
    <definedName name="SubWrkCtr">'[1]Test&amp;Ship Data'!$B$1:$B$8</definedName>
  </definedNames>
  <calcPr calcId="145621"/>
</workbook>
</file>

<file path=xl/calcChain.xml><?xml version="1.0" encoding="utf-8"?>
<calcChain xmlns="http://schemas.openxmlformats.org/spreadsheetml/2006/main">
  <c r="F22" i="1" l="1"/>
  <c r="C22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91" i="1"/>
  <c r="F90" i="1"/>
  <c r="F92" i="1"/>
  <c r="F86" i="1"/>
  <c r="F87" i="1"/>
  <c r="F88" i="1"/>
  <c r="F82" i="1"/>
  <c r="F83" i="1"/>
  <c r="F84" i="1"/>
  <c r="F85" i="1"/>
  <c r="F89" i="1"/>
  <c r="F93" i="1"/>
  <c r="F94" i="1"/>
  <c r="F95" i="1"/>
  <c r="F96" i="1"/>
  <c r="F97" i="1"/>
  <c r="F98" i="1"/>
  <c r="F99" i="1"/>
  <c r="F100" i="1"/>
  <c r="F101" i="1"/>
  <c r="F112" i="1"/>
  <c r="F111" i="1"/>
  <c r="F110" i="1"/>
  <c r="F109" i="1"/>
  <c r="F108" i="1"/>
  <c r="F107" i="1"/>
  <c r="F106" i="1"/>
  <c r="F105" i="1"/>
  <c r="F104" i="1"/>
  <c r="F103" i="1"/>
  <c r="F10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<sst xmlns="http://schemas.openxmlformats.org/spreadsheetml/2006/main" count="262" uniqueCount="137">
  <si>
    <t>Lot</t>
  </si>
  <si>
    <t>MPS Date</t>
  </si>
  <si>
    <t>WkCtr</t>
  </si>
  <si>
    <t>SubWkctr</t>
  </si>
  <si>
    <t>BulkItem</t>
  </si>
  <si>
    <t>Comments</t>
  </si>
  <si>
    <t>TP1</t>
  </si>
  <si>
    <t>TP2</t>
  </si>
  <si>
    <t>TP3</t>
  </si>
  <si>
    <t>TP4</t>
  </si>
  <si>
    <t>wkCtr</t>
  </si>
  <si>
    <t>compression</t>
  </si>
  <si>
    <t>Granulation</t>
  </si>
  <si>
    <t>Blending</t>
  </si>
  <si>
    <t>SubWkCtr</t>
  </si>
  <si>
    <t>Free text field up to 50 chars</t>
  </si>
  <si>
    <t>Bulk Item</t>
  </si>
  <si>
    <t>Bulk item number (not finished)</t>
  </si>
  <si>
    <t>Lot No</t>
  </si>
  <si>
    <t>Must not have an A etc on the end</t>
  </si>
  <si>
    <t>must have a parent finished lot uploaded to appear on a report</t>
  </si>
  <si>
    <t>Format "dd/MM/yyyy"</t>
  </si>
  <si>
    <t>Date of execution in work centre</t>
  </si>
  <si>
    <t>Granules Blend</t>
  </si>
  <si>
    <t>TIL1</t>
  </si>
  <si>
    <t>BL2</t>
  </si>
  <si>
    <t>TP5-6</t>
  </si>
  <si>
    <t>BL1</t>
  </si>
  <si>
    <t>BL3</t>
  </si>
  <si>
    <t>BL4</t>
  </si>
  <si>
    <t>Version of Production Plan Used for data upload</t>
  </si>
  <si>
    <t>TIL-E</t>
  </si>
  <si>
    <t>Packaging</t>
  </si>
  <si>
    <t>Plan Name</t>
  </si>
  <si>
    <t>MPS Date Rule</t>
  </si>
  <si>
    <t>TIL-E/Packaging</t>
  </si>
  <si>
    <t>Last Lot uploaded for each work centre</t>
  </si>
  <si>
    <t>Printing</t>
  </si>
  <si>
    <t>Planned Wk</t>
  </si>
  <si>
    <t>*System not ready</t>
  </si>
  <si>
    <t>Last Lot</t>
  </si>
  <si>
    <t>First lot</t>
  </si>
  <si>
    <t>Other change from previous revision</t>
  </si>
  <si>
    <t>TIL1-TAK-390</t>
  </si>
  <si>
    <t>TIL-1 AG Granules</t>
  </si>
  <si>
    <t>P</t>
  </si>
  <si>
    <t>Monthly Plan Wk*(Saturday date)</t>
  </si>
  <si>
    <t>Monthly Plan(Scheduled Date)*</t>
  </si>
  <si>
    <t>*Changed from 1305</t>
  </si>
  <si>
    <t>Target date</t>
  </si>
  <si>
    <t>Lot Numbers</t>
  </si>
  <si>
    <t>Change description</t>
  </si>
  <si>
    <t>AG 15 TIL</t>
  </si>
  <si>
    <t>AG 30 TIL</t>
  </si>
  <si>
    <t>AG 15 WY</t>
  </si>
  <si>
    <t>AG 30 WY</t>
  </si>
  <si>
    <t>AG 15 US</t>
  </si>
  <si>
    <t>AG 30 US</t>
  </si>
  <si>
    <t>AG 15 SATO</t>
  </si>
  <si>
    <t>AG 30 SATO</t>
  </si>
  <si>
    <t>AG 15 JP</t>
  </si>
  <si>
    <t>AG 15 JP SATO</t>
  </si>
  <si>
    <t>AD 15 L Triple</t>
  </si>
  <si>
    <t>AD 15 J Double</t>
  </si>
  <si>
    <t>AD 15 J Triple</t>
  </si>
  <si>
    <t>AD 30 J Double</t>
  </si>
  <si>
    <t>AD 30 J Triple</t>
  </si>
  <si>
    <t>AD 30 L Triple</t>
  </si>
  <si>
    <t>AD 45 J Double</t>
  </si>
  <si>
    <t>AD 45 J Triple</t>
  </si>
  <si>
    <t>AD 45 L Triple</t>
  </si>
  <si>
    <t>TCV 4</t>
  </si>
  <si>
    <t>TCV 8</t>
  </si>
  <si>
    <t>TCV 16</t>
  </si>
  <si>
    <t>TCVC</t>
  </si>
  <si>
    <t>TCV 4 SMT</t>
  </si>
  <si>
    <t>TCV 8 SMT</t>
  </si>
  <si>
    <t>TCV 16 SMT</t>
  </si>
  <si>
    <t>TAK 375</t>
  </si>
  <si>
    <t>SYR 6.25 JP</t>
  </si>
  <si>
    <t>SYR 12.5 JP</t>
  </si>
  <si>
    <t>SYR 25 JP</t>
  </si>
  <si>
    <t>SYR 6.25 AMRI EU/ US</t>
  </si>
  <si>
    <t>SYR 12.5 AMRI EU/ US</t>
  </si>
  <si>
    <t>SYR 25 AMRI EU/ US</t>
  </si>
  <si>
    <t>SYR 12.5 JP GC</t>
  </si>
  <si>
    <t>SYR 25 JP GC</t>
  </si>
  <si>
    <t>SYR 6.25 JP GC</t>
  </si>
  <si>
    <t>Bulk</t>
  </si>
  <si>
    <t>Item</t>
  </si>
  <si>
    <t>2219</t>
  </si>
  <si>
    <t>2229</t>
  </si>
  <si>
    <t>2239</t>
  </si>
  <si>
    <t>2249</t>
  </si>
  <si>
    <t>2029</t>
  </si>
  <si>
    <t>2319</t>
  </si>
  <si>
    <t>2259</t>
  </si>
  <si>
    <t>3149</t>
  </si>
  <si>
    <t>3219</t>
  </si>
  <si>
    <t>2329</t>
  </si>
  <si>
    <t>2019</t>
  </si>
  <si>
    <t>2519</t>
  </si>
  <si>
    <t>3119</t>
  </si>
  <si>
    <t>3159</t>
  </si>
  <si>
    <t>3229</t>
  </si>
  <si>
    <t>3169</t>
  </si>
  <si>
    <t>3239</t>
  </si>
  <si>
    <t>3129</t>
  </si>
  <si>
    <t>3139</t>
  </si>
  <si>
    <t>4019</t>
  </si>
  <si>
    <t>4029</t>
  </si>
  <si>
    <t>4039</t>
  </si>
  <si>
    <t>4319</t>
  </si>
  <si>
    <t>4119</t>
  </si>
  <si>
    <t>4129</t>
  </si>
  <si>
    <t>4139</t>
  </si>
  <si>
    <t>4619</t>
  </si>
  <si>
    <t>7019</t>
  </si>
  <si>
    <t>7029</t>
  </si>
  <si>
    <t>7039</t>
  </si>
  <si>
    <t>7119</t>
  </si>
  <si>
    <t>7128</t>
  </si>
  <si>
    <t>7138</t>
  </si>
  <si>
    <t>7059</t>
  </si>
  <si>
    <t>7069</t>
  </si>
  <si>
    <t>7079</t>
  </si>
  <si>
    <t>VLOOKUP(LEFT($D123,4),Lot,2,FALSE)</t>
  </si>
  <si>
    <t>7129</t>
  </si>
  <si>
    <t>7139</t>
  </si>
  <si>
    <t>SYR 12.5 JP G</t>
  </si>
  <si>
    <t>*Yuko</t>
  </si>
  <si>
    <t>4719</t>
  </si>
  <si>
    <t>TAK 375 (GC)</t>
  </si>
  <si>
    <t>Production Plan-2014 Aug Rev 1-1, Updated 05/09/14</t>
  </si>
  <si>
    <t>Wk40</t>
  </si>
  <si>
    <t>Wk38</t>
  </si>
  <si>
    <t>WK40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</si>
</sst>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A3C8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14" fontId="0" fillId="0" borderId="0" xfId="0" applyNumberFormat="1" applyFill="1" applyBorder="1" applyAlignment="1">
      <alignment wrapText="1"/>
    </xf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0" fillId="2" borderId="0" xfId="0" applyFill="1" applyBorder="1"/>
    <xf numFmtId="0" fontId="0" fillId="2" borderId="5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2" borderId="7" xfId="0" applyFill="1" applyBorder="1"/>
    <xf numFmtId="0" fontId="0" fillId="2" borderId="8" xfId="0" applyFill="1" applyBorder="1"/>
    <xf numFmtId="164" fontId="0" fillId="0" borderId="0" xfId="0" applyNumberFormat="1" applyFill="1" applyBorder="1" applyAlignment="1">
      <alignment wrapText="1"/>
    </xf>
    <xf numFmtId="0" fontId="1" fillId="0" borderId="0" xfId="0" applyFont="1"/>
    <xf numFmtId="0" fontId="0" fillId="0" borderId="9" xfId="0" applyBorder="1"/>
    <xf numFmtId="0" fontId="0" fillId="0" borderId="0" xfId="0" applyFill="1"/>
    <xf numFmtId="0" fontId="0" fillId="0" borderId="9" xfId="0" applyFill="1" applyBorder="1"/>
    <xf numFmtId="0" fontId="0" fillId="0" borderId="0" xfId="0" applyFill="1" applyAlignment="1">
      <alignment wrapText="1"/>
    </xf>
    <xf numFmtId="14" fontId="0" fillId="0" borderId="0" xfId="0" applyNumberFormat="1" applyFill="1"/>
    <xf numFmtId="0" fontId="0" fillId="0" borderId="0" xfId="0" applyFill="1" applyBorder="1"/>
    <xf numFmtId="0" fontId="2" fillId="0" borderId="0" xfId="0" applyFont="1"/>
    <xf numFmtId="0" fontId="0" fillId="3" borderId="9" xfId="0" applyFill="1" applyBorder="1"/>
    <xf numFmtId="0" fontId="0" fillId="3" borderId="9" xfId="0" applyFill="1" applyBorder="1" applyAlignment="1">
      <alignment horizontal="left"/>
    </xf>
    <xf numFmtId="0" fontId="3" fillId="0" borderId="0" xfId="0" applyFont="1"/>
    <xf numFmtId="0" fontId="0" fillId="0" borderId="9" xfId="0" applyBorder="1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lserver1\ProdSched\Weekly%20Schedules\Test&amp;ShipComNEW(Draf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&amp;Ship Data"/>
      <sheetName val="TIL-E Weekly Plan"/>
      <sheetName val="TIL-E MPS vs Actual"/>
      <sheetName val="QC MPS vs Actual"/>
      <sheetName val="Notes"/>
      <sheetName val="LeaP Data"/>
      <sheetName val="Sheet1"/>
    </sheetNames>
    <sheetDataSet>
      <sheetData sheetId="0">
        <row r="1">
          <cell r="B1" t="str">
            <v>TP1</v>
          </cell>
        </row>
        <row r="2">
          <cell r="B2" t="str">
            <v>TP2</v>
          </cell>
        </row>
        <row r="3">
          <cell r="B3" t="str">
            <v>TP3</v>
          </cell>
        </row>
        <row r="4">
          <cell r="B4" t="str">
            <v>TP4</v>
          </cell>
        </row>
        <row r="5">
          <cell r="B5" t="str">
            <v>TP5</v>
          </cell>
        </row>
        <row r="6">
          <cell r="B6" t="str">
            <v>TP6</v>
          </cell>
        </row>
        <row r="7">
          <cell r="B7" t="str">
            <v>P</v>
          </cell>
        </row>
        <row r="8">
          <cell r="B8" t="str">
            <v>TIL1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zoomScale="70" zoomScaleNormal="70" workbookViewId="0">
      <selection activeCell="Q31" sqref="Q31"/>
    </sheetView>
  </sheetViews>
  <sheetFormatPr defaultRowHeight="15" x14ac:dyDescent="0.25"/>
  <cols>
    <col min="1" max="1" width="9.140625" style="21"/>
    <col min="2" max="2" width="11.140625" style="21" customWidth="1"/>
    <col min="3" max="3" width="15.85546875" style="21" customWidth="1"/>
    <col min="4" max="4" width="12.28515625" style="21" customWidth="1"/>
    <col min="5" max="5" width="15.5703125" style="21" customWidth="1"/>
  </cols>
  <sheetData>
    <row r="1" spans="1:8" x14ac:dyDescent="0.25">
      <c r="A1" s="23" t="s">
        <v>2</v>
      </c>
      <c r="B1" s="23" t="s">
        <v>3</v>
      </c>
      <c r="C1" s="23" t="s">
        <v>4</v>
      </c>
      <c r="D1" s="2" t="s">
        <v>0</v>
      </c>
      <c r="E1" s="18" t="s">
        <v>1</v>
      </c>
    </row>
    <row r="2" spans="1:8" x14ac:dyDescent="0.25">
      <c r="A2" s="21">
        <v>3</v>
      </c>
      <c r="B2" s="21" t="s">
        <v>6</v>
      </c>
      <c r="C2" s="21">
        <f>VLOOKUP(LEFT($D2,4),Lot,2,FALSE)</f>
        <v>19014956</v>
      </c>
      <c r="D2" s="21">
        <v>2029040</v>
      </c>
      <c r="E2" s="24">
        <v>41902</v>
      </c>
      <c r="F2">
        <f>COUNTIF(D:D,D2)</f>
        <v>1</v>
      </c>
      <c r="H2" s="34"/>
    </row>
    <row r="3" spans="1:8" x14ac:dyDescent="0.25">
      <c r="A3" s="21">
        <v>3</v>
      </c>
      <c r="B3" s="21" t="s">
        <v>6</v>
      </c>
      <c r="C3" s="21">
        <f>VLOOKUP(LEFT($D3,4),Lot,2,FALSE)</f>
        <v>19014956</v>
      </c>
      <c r="D3" s="21">
        <v>2029041</v>
      </c>
      <c r="E3" s="24">
        <v>41902</v>
      </c>
      <c r="F3">
        <f>COUNTIF(D:D,D3)</f>
        <v>1</v>
      </c>
    </row>
    <row r="4" spans="1:8" x14ac:dyDescent="0.25">
      <c r="A4" s="21">
        <v>3</v>
      </c>
      <c r="B4" s="21" t="s">
        <v>6</v>
      </c>
      <c r="C4" s="21">
        <f>VLOOKUP(LEFT($D4,4),Lot,2,FALSE)</f>
        <v>19014956</v>
      </c>
      <c r="D4" s="21">
        <v>2029042</v>
      </c>
      <c r="E4" s="24">
        <v>41902</v>
      </c>
      <c r="F4">
        <f>COUNTIF(D:D,D4)</f>
        <v>1</v>
      </c>
    </row>
    <row r="5" spans="1:8" x14ac:dyDescent="0.25">
      <c r="A5" s="21">
        <v>3</v>
      </c>
      <c r="B5" s="21" t="s">
        <v>6</v>
      </c>
      <c r="C5" s="21">
        <f>VLOOKUP(LEFT($D5,4),Lot,2,FALSE)</f>
        <v>19014988</v>
      </c>
      <c r="D5" s="21">
        <v>2249013</v>
      </c>
      <c r="E5" s="24">
        <v>41902</v>
      </c>
      <c r="F5">
        <f>COUNTIF(D:D,D5)</f>
        <v>1</v>
      </c>
    </row>
    <row r="6" spans="1:8" x14ac:dyDescent="0.25">
      <c r="A6" s="21">
        <v>3</v>
      </c>
      <c r="B6" s="21" t="s">
        <v>6</v>
      </c>
      <c r="C6" s="21">
        <f>VLOOKUP(LEFT($D6,4),Lot,2,FALSE)</f>
        <v>19014988</v>
      </c>
      <c r="D6" s="21">
        <v>2249014</v>
      </c>
      <c r="E6" s="24">
        <v>41902</v>
      </c>
      <c r="F6">
        <f>COUNTIF(D:D,D6)</f>
        <v>1</v>
      </c>
    </row>
    <row r="7" spans="1:8" x14ac:dyDescent="0.25">
      <c r="A7" s="21">
        <v>3</v>
      </c>
      <c r="B7" s="21" t="s">
        <v>6</v>
      </c>
      <c r="C7" s="21">
        <f>VLOOKUP(LEFT($D7,4),Lot,2,FALSE)</f>
        <v>19014988</v>
      </c>
      <c r="D7" s="21">
        <v>2249015</v>
      </c>
      <c r="E7" s="24">
        <v>41902</v>
      </c>
      <c r="F7">
        <f>COUNTIF(D:D,D7)</f>
        <v>1</v>
      </c>
    </row>
    <row r="8" spans="1:8" x14ac:dyDescent="0.25">
      <c r="A8" s="21">
        <v>3</v>
      </c>
      <c r="B8" s="21" t="s">
        <v>6</v>
      </c>
      <c r="C8" s="21">
        <f>VLOOKUP(LEFT($D8,4),Lot,2,FALSE)</f>
        <v>19014988</v>
      </c>
      <c r="D8" s="21">
        <v>2249016</v>
      </c>
      <c r="E8" s="24">
        <v>41902</v>
      </c>
      <c r="F8">
        <f>COUNTIF(D:D,D8)</f>
        <v>1</v>
      </c>
    </row>
    <row r="9" spans="1:8" x14ac:dyDescent="0.25">
      <c r="A9" s="21">
        <v>3</v>
      </c>
      <c r="B9" s="21" t="s">
        <v>6</v>
      </c>
      <c r="C9" s="21">
        <f>VLOOKUP(LEFT($D9,4),Lot,2,FALSE)</f>
        <v>19014988</v>
      </c>
      <c r="D9" s="21">
        <v>2249017</v>
      </c>
      <c r="E9" s="24">
        <v>41902</v>
      </c>
      <c r="F9">
        <f>COUNTIF(D:D,D9)</f>
        <v>1</v>
      </c>
    </row>
    <row r="10" spans="1:8" x14ac:dyDescent="0.25">
      <c r="A10" s="21">
        <v>3</v>
      </c>
      <c r="B10" s="21" t="s">
        <v>6</v>
      </c>
      <c r="C10" s="21">
        <f>VLOOKUP(LEFT($D10,4),Lot,2,FALSE)</f>
        <v>19014988</v>
      </c>
      <c r="D10" s="21">
        <v>2249018</v>
      </c>
      <c r="E10" s="24">
        <v>41902</v>
      </c>
      <c r="F10">
        <f>COUNTIF(D:D,D10)</f>
        <v>1</v>
      </c>
    </row>
    <row r="11" spans="1:8" x14ac:dyDescent="0.25">
      <c r="A11" s="21">
        <v>3</v>
      </c>
      <c r="B11" s="21" t="s">
        <v>6</v>
      </c>
      <c r="C11" s="21">
        <f>VLOOKUP(LEFT($D11,4),Lot,2,FALSE)</f>
        <v>19014041</v>
      </c>
      <c r="D11" s="21">
        <v>2229150</v>
      </c>
      <c r="E11" s="24">
        <v>41908</v>
      </c>
      <c r="F11">
        <f>COUNTIF(D:D,D11)</f>
        <v>1</v>
      </c>
    </row>
    <row r="12" spans="1:8" x14ac:dyDescent="0.25">
      <c r="A12" s="21">
        <v>3</v>
      </c>
      <c r="B12" s="21" t="s">
        <v>6</v>
      </c>
      <c r="C12" s="21">
        <f>VLOOKUP(LEFT($D12,4),Lot,2,FALSE)</f>
        <v>19014041</v>
      </c>
      <c r="D12" s="21">
        <v>2229151</v>
      </c>
      <c r="E12" s="24">
        <v>41908</v>
      </c>
      <c r="F12">
        <f>COUNTIF(D:D,D12)</f>
        <v>1</v>
      </c>
    </row>
    <row r="13" spans="1:8" x14ac:dyDescent="0.25">
      <c r="A13" s="21">
        <v>3</v>
      </c>
      <c r="B13" s="21" t="s">
        <v>6</v>
      </c>
      <c r="C13" s="21">
        <f>VLOOKUP(LEFT($D13,4),Lot,2,FALSE)</f>
        <v>19014041</v>
      </c>
      <c r="D13" s="21">
        <v>2229152</v>
      </c>
      <c r="E13" s="24">
        <v>41908</v>
      </c>
      <c r="F13">
        <f>COUNTIF(D:D,D13)</f>
        <v>1</v>
      </c>
    </row>
    <row r="14" spans="1:8" x14ac:dyDescent="0.25">
      <c r="A14" s="21">
        <v>3</v>
      </c>
      <c r="B14" s="21" t="s">
        <v>6</v>
      </c>
      <c r="C14" s="21">
        <f>VLOOKUP(LEFT($D14,4),Lot,2,FALSE)</f>
        <v>19014041</v>
      </c>
      <c r="D14" s="21">
        <v>2229153</v>
      </c>
      <c r="E14" s="24">
        <v>41908</v>
      </c>
      <c r="F14">
        <f>COUNTIF(D:D,D14)</f>
        <v>1</v>
      </c>
    </row>
    <row r="15" spans="1:8" x14ac:dyDescent="0.25">
      <c r="A15" s="21">
        <v>3</v>
      </c>
      <c r="B15" s="21" t="s">
        <v>6</v>
      </c>
      <c r="C15" s="21">
        <f>VLOOKUP(LEFT($D15,4),Lot,2,FALSE)</f>
        <v>19014041</v>
      </c>
      <c r="D15" s="21">
        <v>2229154</v>
      </c>
      <c r="E15" s="24">
        <v>41908</v>
      </c>
      <c r="F15">
        <f>COUNTIF(D:D,D15)</f>
        <v>1</v>
      </c>
    </row>
    <row r="16" spans="1:8" x14ac:dyDescent="0.25">
      <c r="A16" s="21">
        <v>3</v>
      </c>
      <c r="B16" s="21" t="s">
        <v>6</v>
      </c>
      <c r="C16" s="21">
        <f>VLOOKUP(LEFT($D16,4),Lot,2,FALSE)</f>
        <v>19014041</v>
      </c>
      <c r="D16" s="21">
        <v>2229155</v>
      </c>
      <c r="E16" s="24">
        <v>41908</v>
      </c>
      <c r="F16">
        <f>COUNTIF(D:D,D16)</f>
        <v>1</v>
      </c>
    </row>
    <row r="17" spans="1:6" x14ac:dyDescent="0.25">
      <c r="A17" s="21">
        <v>3</v>
      </c>
      <c r="B17" s="21" t="s">
        <v>6</v>
      </c>
      <c r="C17" s="21">
        <f>VLOOKUP(LEFT($D17,4),Lot,2,FALSE)</f>
        <v>19014041</v>
      </c>
      <c r="D17" s="21">
        <v>2229156</v>
      </c>
      <c r="E17" s="24">
        <v>41908</v>
      </c>
      <c r="F17">
        <f>COUNTIF(D:D,D17)</f>
        <v>1</v>
      </c>
    </row>
    <row r="18" spans="1:6" x14ac:dyDescent="0.25">
      <c r="A18" s="21">
        <v>3</v>
      </c>
      <c r="B18" s="21" t="s">
        <v>6</v>
      </c>
      <c r="C18" s="21">
        <f>VLOOKUP(LEFT($D18,4),Lot,2,FALSE)</f>
        <v>19014041</v>
      </c>
      <c r="D18" s="21">
        <v>2229157</v>
      </c>
      <c r="E18" s="24">
        <v>41908</v>
      </c>
      <c r="F18">
        <f>COUNTIF(D:D,D18)</f>
        <v>1</v>
      </c>
    </row>
    <row r="19" spans="1:6" x14ac:dyDescent="0.25">
      <c r="A19" s="21">
        <v>3</v>
      </c>
      <c r="B19" s="21" t="s">
        <v>6</v>
      </c>
      <c r="C19" s="21">
        <f>VLOOKUP(LEFT($D19,4),Lot,2,FALSE)</f>
        <v>19014041</v>
      </c>
      <c r="D19" s="21">
        <v>2229158</v>
      </c>
      <c r="E19" s="24">
        <v>41908</v>
      </c>
      <c r="F19">
        <f>COUNTIF(D:D,D19)</f>
        <v>1</v>
      </c>
    </row>
    <row r="20" spans="1:6" x14ac:dyDescent="0.25">
      <c r="A20" s="21">
        <v>3</v>
      </c>
      <c r="B20" s="21" t="s">
        <v>6</v>
      </c>
      <c r="C20" s="21">
        <f>VLOOKUP(LEFT($D20,4),Lot,2,FALSE)</f>
        <v>19014041</v>
      </c>
      <c r="D20" s="21">
        <v>2229159</v>
      </c>
      <c r="E20" s="24">
        <v>41908</v>
      </c>
      <c r="F20">
        <f>COUNTIF(D:D,D20)</f>
        <v>1</v>
      </c>
    </row>
    <row r="21" spans="1:6" x14ac:dyDescent="0.25">
      <c r="A21" s="21">
        <v>3</v>
      </c>
      <c r="B21" s="21" t="s">
        <v>6</v>
      </c>
      <c r="C21" s="21">
        <f>VLOOKUP(LEFT($D21,4),Lot,2,FALSE)</f>
        <v>19014041</v>
      </c>
      <c r="D21" s="21">
        <v>2229160</v>
      </c>
      <c r="E21" s="24">
        <v>41908</v>
      </c>
      <c r="F21">
        <f>COUNTIF(D:D,D21)</f>
        <v>1</v>
      </c>
    </row>
    <row r="22" spans="1:6" x14ac:dyDescent="0.25">
      <c r="A22" s="21">
        <v>3</v>
      </c>
      <c r="B22" s="21" t="s">
        <v>6</v>
      </c>
      <c r="C22" s="21">
        <f>VLOOKUP(LEFT($D22,4),Lot,2,FALSE)</f>
        <v>19014041</v>
      </c>
      <c r="D22" s="21">
        <v>2229161</v>
      </c>
      <c r="E22" s="24">
        <v>41908</v>
      </c>
      <c r="F22">
        <f>COUNTIF(D:D,D22)</f>
        <v>1</v>
      </c>
    </row>
    <row r="23" spans="1:6" x14ac:dyDescent="0.25">
      <c r="A23" s="21">
        <v>3</v>
      </c>
      <c r="B23" s="21" t="s">
        <v>6</v>
      </c>
      <c r="C23" s="21">
        <f>VLOOKUP(LEFT($D23,4),Lot,2,FALSE)</f>
        <v>19014988</v>
      </c>
      <c r="D23" s="21">
        <v>2249019</v>
      </c>
      <c r="E23" s="24">
        <v>41916</v>
      </c>
      <c r="F23">
        <f>COUNTIF(D:D,D23)</f>
        <v>1</v>
      </c>
    </row>
    <row r="24" spans="1:6" x14ac:dyDescent="0.25">
      <c r="A24" s="21">
        <v>3</v>
      </c>
      <c r="B24" s="21" t="s">
        <v>6</v>
      </c>
      <c r="C24" s="21">
        <f>VLOOKUP(LEFT($D24,4),Lot,2,FALSE)</f>
        <v>19014988</v>
      </c>
      <c r="D24" s="21">
        <v>2249020</v>
      </c>
      <c r="E24" s="24">
        <v>41916</v>
      </c>
      <c r="F24">
        <f>COUNTIF(D:D,D24)</f>
        <v>1</v>
      </c>
    </row>
    <row r="25" spans="1:6" x14ac:dyDescent="0.25">
      <c r="A25" s="21">
        <v>3</v>
      </c>
      <c r="B25" s="21" t="s">
        <v>6</v>
      </c>
      <c r="C25" s="21">
        <f>VLOOKUP(LEFT($D25,4),Lot,2,FALSE)</f>
        <v>19014988</v>
      </c>
      <c r="D25" s="21">
        <v>2249021</v>
      </c>
      <c r="E25" s="24">
        <v>41916</v>
      </c>
      <c r="F25">
        <f>COUNTIF(D:D,D25)</f>
        <v>1</v>
      </c>
    </row>
    <row r="26" spans="1:6" x14ac:dyDescent="0.25">
      <c r="A26" s="21">
        <v>3</v>
      </c>
      <c r="B26" s="21" t="s">
        <v>6</v>
      </c>
      <c r="C26" s="21">
        <f>VLOOKUP(LEFT($D26,4),Lot,2,FALSE)</f>
        <v>19014988</v>
      </c>
      <c r="D26" s="21">
        <v>2249022</v>
      </c>
      <c r="E26" s="24">
        <v>41916</v>
      </c>
      <c r="F26">
        <f>COUNTIF(D:D,D26)</f>
        <v>1</v>
      </c>
    </row>
    <row r="27" spans="1:6" x14ac:dyDescent="0.25">
      <c r="A27" s="21">
        <v>3</v>
      </c>
      <c r="B27" s="21" t="s">
        <v>6</v>
      </c>
      <c r="C27" s="21">
        <f>VLOOKUP(LEFT($D27,4),Lot,2,FALSE)</f>
        <v>19014988</v>
      </c>
      <c r="D27" s="21">
        <v>2249023</v>
      </c>
      <c r="E27" s="24">
        <v>41916</v>
      </c>
      <c r="F27">
        <f>COUNTIF(D:D,D27)</f>
        <v>1</v>
      </c>
    </row>
    <row r="28" spans="1:6" x14ac:dyDescent="0.25">
      <c r="A28" s="21">
        <v>3</v>
      </c>
      <c r="B28" s="21" t="s">
        <v>7</v>
      </c>
      <c r="C28" s="21">
        <f>VLOOKUP(LEFT($D28,4),Lot,2,FALSE)</f>
        <v>19014015</v>
      </c>
      <c r="D28" s="21">
        <v>4019010</v>
      </c>
      <c r="E28" s="24">
        <v>41895</v>
      </c>
      <c r="F28">
        <f>COUNTIF(D:D,D28)</f>
        <v>1</v>
      </c>
    </row>
    <row r="29" spans="1:6" x14ac:dyDescent="0.25">
      <c r="A29" s="21">
        <v>3</v>
      </c>
      <c r="B29" s="21" t="s">
        <v>7</v>
      </c>
      <c r="C29" s="21">
        <f>VLOOKUP(LEFT($D29,4),Lot,2,FALSE)</f>
        <v>19014015</v>
      </c>
      <c r="D29" s="21">
        <v>4019011</v>
      </c>
      <c r="E29" s="24">
        <v>41895</v>
      </c>
      <c r="F29">
        <f>COUNTIF(D:D,D29)</f>
        <v>1</v>
      </c>
    </row>
    <row r="30" spans="1:6" x14ac:dyDescent="0.25">
      <c r="A30" s="21">
        <v>3</v>
      </c>
      <c r="B30" s="21" t="s">
        <v>7</v>
      </c>
      <c r="C30" s="21">
        <f>VLOOKUP(LEFT($D30,4),Lot,2,FALSE)</f>
        <v>19014790</v>
      </c>
      <c r="D30" s="21">
        <v>4029020</v>
      </c>
      <c r="E30" s="24">
        <v>41895</v>
      </c>
      <c r="F30">
        <f>COUNTIF(D:D,D30)</f>
        <v>1</v>
      </c>
    </row>
    <row r="31" spans="1:6" x14ac:dyDescent="0.25">
      <c r="A31" s="21">
        <v>3</v>
      </c>
      <c r="B31" s="21" t="s">
        <v>7</v>
      </c>
      <c r="C31" s="21">
        <f>VLOOKUP(LEFT($D31,4),Lot,2,FALSE)</f>
        <v>19014790</v>
      </c>
      <c r="D31" s="21">
        <v>4029021</v>
      </c>
      <c r="E31" s="24">
        <v>41895</v>
      </c>
      <c r="F31">
        <f>COUNTIF(D:D,D31)</f>
        <v>1</v>
      </c>
    </row>
    <row r="32" spans="1:6" x14ac:dyDescent="0.25">
      <c r="A32" s="21">
        <v>3</v>
      </c>
      <c r="B32" s="21" t="s">
        <v>7</v>
      </c>
      <c r="C32" s="21">
        <f>VLOOKUP(LEFT($D32,4),Lot,2,FALSE)</f>
        <v>19014243</v>
      </c>
      <c r="D32" s="21">
        <v>4039027</v>
      </c>
      <c r="E32" s="24">
        <v>41895</v>
      </c>
      <c r="F32">
        <f>COUNTIF(D:D,D32)</f>
        <v>1</v>
      </c>
    </row>
    <row r="33" spans="1:6" x14ac:dyDescent="0.25">
      <c r="A33" s="21">
        <v>3</v>
      </c>
      <c r="B33" s="21" t="s">
        <v>7</v>
      </c>
      <c r="C33" s="21">
        <f>VLOOKUP(LEFT($D33,4),Lot,2,FALSE)</f>
        <v>19014243</v>
      </c>
      <c r="D33" s="21">
        <v>4039028</v>
      </c>
      <c r="E33" s="24">
        <v>41895</v>
      </c>
      <c r="F33">
        <f>COUNTIF(D:D,D33)</f>
        <v>1</v>
      </c>
    </row>
    <row r="34" spans="1:6" x14ac:dyDescent="0.25">
      <c r="A34" s="21">
        <v>3</v>
      </c>
      <c r="B34" s="21" t="s">
        <v>7</v>
      </c>
      <c r="C34" s="21">
        <f>VLOOKUP(LEFT($D34,4),Lot,2,FALSE)</f>
        <v>19014243</v>
      </c>
      <c r="D34" s="21">
        <v>4039029</v>
      </c>
      <c r="E34" s="24">
        <v>41895</v>
      </c>
      <c r="F34">
        <f>COUNTIF(D:D,D34)</f>
        <v>1</v>
      </c>
    </row>
    <row r="35" spans="1:6" x14ac:dyDescent="0.25">
      <c r="A35" s="21">
        <v>3</v>
      </c>
      <c r="B35" s="21" t="s">
        <v>7</v>
      </c>
      <c r="C35" s="21">
        <f>VLOOKUP(LEFT($D35,4),Lot,2,FALSE)</f>
        <v>19014945</v>
      </c>
      <c r="D35" s="21">
        <v>3149011</v>
      </c>
      <c r="E35" s="24">
        <v>41902</v>
      </c>
      <c r="F35">
        <f>COUNTIF(D:D,D35)</f>
        <v>1</v>
      </c>
    </row>
    <row r="36" spans="1:6" x14ac:dyDescent="0.25">
      <c r="A36" s="21">
        <v>3</v>
      </c>
      <c r="B36" s="21" t="s">
        <v>7</v>
      </c>
      <c r="C36" s="21">
        <f>VLOOKUP(LEFT($D36,4),Lot,2,FALSE)</f>
        <v>19014945</v>
      </c>
      <c r="D36" s="21">
        <v>3149012</v>
      </c>
      <c r="E36" s="24">
        <v>41902</v>
      </c>
      <c r="F36">
        <f>COUNTIF(D:D,D36)</f>
        <v>1</v>
      </c>
    </row>
    <row r="37" spans="1:6" x14ac:dyDescent="0.25">
      <c r="A37" s="21">
        <v>3</v>
      </c>
      <c r="B37" s="21" t="s">
        <v>7</v>
      </c>
      <c r="C37" s="21">
        <f>VLOOKUP(LEFT($D37,4),Lot,2,FALSE)</f>
        <v>19014945</v>
      </c>
      <c r="D37" s="21">
        <v>3149013</v>
      </c>
      <c r="E37" s="24">
        <v>41902</v>
      </c>
      <c r="F37">
        <f>COUNTIF(D:D,D37)</f>
        <v>1</v>
      </c>
    </row>
    <row r="38" spans="1:6" x14ac:dyDescent="0.25">
      <c r="A38" s="21">
        <v>3</v>
      </c>
      <c r="B38" s="21" t="s">
        <v>9</v>
      </c>
      <c r="C38" s="21">
        <f>VLOOKUP(LEFT($D38,4),Lot,2,FALSE)</f>
        <v>19014040</v>
      </c>
      <c r="D38" s="21">
        <v>2219041</v>
      </c>
      <c r="E38" s="24">
        <v>41887</v>
      </c>
      <c r="F38">
        <f>COUNTIF(D:D,D38)</f>
        <v>1</v>
      </c>
    </row>
    <row r="39" spans="1:6" x14ac:dyDescent="0.25">
      <c r="A39" s="21">
        <v>3</v>
      </c>
      <c r="B39" s="21" t="s">
        <v>9</v>
      </c>
      <c r="C39" s="21">
        <f>VLOOKUP(LEFT($D39,4),Lot,2,FALSE)</f>
        <v>19014040</v>
      </c>
      <c r="D39" s="21">
        <v>2219042</v>
      </c>
      <c r="E39" s="24">
        <v>41887</v>
      </c>
      <c r="F39">
        <f>COUNTIF(D:D,D39)</f>
        <v>1</v>
      </c>
    </row>
    <row r="40" spans="1:6" x14ac:dyDescent="0.25">
      <c r="A40" s="21">
        <v>3</v>
      </c>
      <c r="B40" s="21" t="s">
        <v>9</v>
      </c>
      <c r="C40" s="21">
        <f>VLOOKUP(LEFT($D40,4),Lot,2,FALSE)</f>
        <v>19014040</v>
      </c>
      <c r="D40" s="21">
        <v>2219043</v>
      </c>
      <c r="E40" s="24">
        <v>41887</v>
      </c>
      <c r="F40">
        <f>COUNTIF(D:D,D40)</f>
        <v>1</v>
      </c>
    </row>
    <row r="41" spans="1:6" x14ac:dyDescent="0.25">
      <c r="A41" s="21">
        <v>3</v>
      </c>
      <c r="B41" s="21" t="s">
        <v>9</v>
      </c>
      <c r="C41" s="21">
        <f>VLOOKUP(LEFT($D41,4),Lot,2,FALSE)</f>
        <v>19014040</v>
      </c>
      <c r="D41" s="21">
        <v>2219044</v>
      </c>
      <c r="E41" s="24">
        <v>41887</v>
      </c>
      <c r="F41">
        <f>COUNTIF(D:D,D41)</f>
        <v>1</v>
      </c>
    </row>
    <row r="42" spans="1:6" x14ac:dyDescent="0.25">
      <c r="A42" s="21">
        <v>3</v>
      </c>
      <c r="B42" s="21" t="s">
        <v>9</v>
      </c>
      <c r="C42" s="21">
        <f>VLOOKUP(LEFT($D42,4),Lot,2,FALSE)</f>
        <v>19014040</v>
      </c>
      <c r="D42" s="21">
        <v>2219045</v>
      </c>
      <c r="E42" s="24">
        <v>41887</v>
      </c>
      <c r="F42">
        <f>COUNTIF(D:D,D42)</f>
        <v>1</v>
      </c>
    </row>
    <row r="43" spans="1:6" x14ac:dyDescent="0.25">
      <c r="A43" s="21">
        <v>3</v>
      </c>
      <c r="B43" s="21" t="s">
        <v>9</v>
      </c>
      <c r="C43" s="21">
        <f>VLOOKUP(LEFT($D43,4),Lot,2,FALSE)</f>
        <v>19014040</v>
      </c>
      <c r="D43" s="21">
        <v>2219046</v>
      </c>
      <c r="E43" s="24">
        <v>41887</v>
      </c>
      <c r="F43">
        <f>COUNTIF(D:D,D43)</f>
        <v>1</v>
      </c>
    </row>
    <row r="44" spans="1:6" x14ac:dyDescent="0.25">
      <c r="A44" s="21">
        <v>3</v>
      </c>
      <c r="B44" s="21" t="s">
        <v>9</v>
      </c>
      <c r="C44" s="21">
        <f>VLOOKUP(LEFT($D44,4),Lot,2,FALSE)</f>
        <v>19014959</v>
      </c>
      <c r="D44" s="21">
        <v>2019014</v>
      </c>
      <c r="E44" s="24">
        <v>41909</v>
      </c>
      <c r="F44">
        <f>COUNTIF(D:D,D44)</f>
        <v>1</v>
      </c>
    </row>
    <row r="45" spans="1:6" x14ac:dyDescent="0.25">
      <c r="A45" s="21">
        <v>3</v>
      </c>
      <c r="B45" s="21" t="s">
        <v>9</v>
      </c>
      <c r="C45" s="21">
        <f>VLOOKUP(LEFT($D45,4),Lot,2,FALSE)</f>
        <v>19014040</v>
      </c>
      <c r="D45" s="21">
        <v>2219047</v>
      </c>
      <c r="E45" s="24">
        <v>41916</v>
      </c>
      <c r="F45">
        <f>COUNTIF(D:D,D45)</f>
        <v>1</v>
      </c>
    </row>
    <row r="46" spans="1:6" x14ac:dyDescent="0.25">
      <c r="A46" s="21">
        <v>3</v>
      </c>
      <c r="B46" s="21" t="s">
        <v>9</v>
      </c>
      <c r="C46" s="21">
        <f>VLOOKUP(LEFT($D46,4),Lot,2,FALSE)</f>
        <v>19014040</v>
      </c>
      <c r="D46" s="21">
        <v>2219048</v>
      </c>
      <c r="E46" s="24">
        <v>41916</v>
      </c>
      <c r="F46">
        <f>COUNTIF(D:D,D46)</f>
        <v>1</v>
      </c>
    </row>
    <row r="47" spans="1:6" x14ac:dyDescent="0.25">
      <c r="A47" s="21">
        <v>3</v>
      </c>
      <c r="B47" s="21" t="s">
        <v>9</v>
      </c>
      <c r="C47" s="21">
        <f>VLOOKUP(LEFT($D47,4),Lot,2,FALSE)</f>
        <v>19014040</v>
      </c>
      <c r="D47" s="21">
        <v>2219049</v>
      </c>
      <c r="E47" s="24">
        <v>41916</v>
      </c>
      <c r="F47">
        <f>COUNTIF(D:D,D47)</f>
        <v>1</v>
      </c>
    </row>
    <row r="48" spans="1:6" x14ac:dyDescent="0.25">
      <c r="A48" s="21">
        <v>3</v>
      </c>
      <c r="B48" s="21" t="s">
        <v>9</v>
      </c>
      <c r="C48" s="21">
        <f>VLOOKUP(LEFT($D48,4),Lot,2,FALSE)</f>
        <v>19014040</v>
      </c>
      <c r="D48" s="21">
        <v>2219050</v>
      </c>
      <c r="E48" s="24">
        <v>41916</v>
      </c>
      <c r="F48">
        <f>COUNTIF(D:D,D48)</f>
        <v>1</v>
      </c>
    </row>
    <row r="49" spans="1:6" x14ac:dyDescent="0.25">
      <c r="A49" s="21">
        <v>3</v>
      </c>
      <c r="B49" s="21" t="s">
        <v>26</v>
      </c>
      <c r="C49" s="21">
        <f>VLOOKUP(LEFT($D49,4),Lot,2,FALSE)</f>
        <v>19014063</v>
      </c>
      <c r="D49" s="21">
        <v>2519194</v>
      </c>
      <c r="E49" s="24">
        <v>41888</v>
      </c>
      <c r="F49">
        <f>COUNTIF(D:D,D49)</f>
        <v>1</v>
      </c>
    </row>
    <row r="50" spans="1:6" x14ac:dyDescent="0.25">
      <c r="A50" s="21">
        <v>3</v>
      </c>
      <c r="B50" s="21" t="s">
        <v>26</v>
      </c>
      <c r="C50" s="21">
        <f>VLOOKUP(LEFT($D50,4),Lot,2,FALSE)</f>
        <v>19014063</v>
      </c>
      <c r="D50" s="21">
        <v>2519195</v>
      </c>
      <c r="E50" s="24">
        <v>41888</v>
      </c>
      <c r="F50">
        <f>COUNTIF(D:D,D50)</f>
        <v>1</v>
      </c>
    </row>
    <row r="51" spans="1:6" x14ac:dyDescent="0.25">
      <c r="A51" s="21">
        <v>3</v>
      </c>
      <c r="B51" s="21" t="s">
        <v>26</v>
      </c>
      <c r="C51" s="21">
        <f>VLOOKUP(LEFT($D51,4),Lot,2,FALSE)</f>
        <v>19014063</v>
      </c>
      <c r="D51" s="21">
        <v>2519196</v>
      </c>
      <c r="E51" s="24">
        <v>41888</v>
      </c>
      <c r="F51">
        <f>COUNTIF(D:D,D51)</f>
        <v>1</v>
      </c>
    </row>
    <row r="52" spans="1:6" x14ac:dyDescent="0.25">
      <c r="A52" s="21">
        <v>3</v>
      </c>
      <c r="B52" s="21" t="s">
        <v>26</v>
      </c>
      <c r="C52" s="21">
        <f>VLOOKUP(LEFT($D52,4),Lot,2,FALSE)</f>
        <v>19014063</v>
      </c>
      <c r="D52" s="21">
        <v>2519197</v>
      </c>
      <c r="E52" s="24">
        <v>41888</v>
      </c>
      <c r="F52">
        <f>COUNTIF(D:D,D52)</f>
        <v>1</v>
      </c>
    </row>
    <row r="53" spans="1:6" x14ac:dyDescent="0.25">
      <c r="A53" s="21">
        <v>3</v>
      </c>
      <c r="B53" s="21" t="s">
        <v>26</v>
      </c>
      <c r="C53" s="21">
        <f>VLOOKUP(LEFT($D53,4),Lot,2,FALSE)</f>
        <v>19014063</v>
      </c>
      <c r="D53" s="21">
        <v>2519198</v>
      </c>
      <c r="E53" s="24">
        <v>41888</v>
      </c>
      <c r="F53">
        <f>COUNTIF(D:D,D53)</f>
        <v>1</v>
      </c>
    </row>
    <row r="54" spans="1:6" x14ac:dyDescent="0.25">
      <c r="A54" s="21">
        <v>3</v>
      </c>
      <c r="B54" s="21" t="s">
        <v>26</v>
      </c>
      <c r="C54" s="21">
        <f>VLOOKUP(LEFT($D54,4),Lot,2,FALSE)</f>
        <v>19014063</v>
      </c>
      <c r="D54" s="21">
        <v>2519199</v>
      </c>
      <c r="E54" s="24">
        <v>41888</v>
      </c>
      <c r="F54">
        <f>COUNTIF(D:D,D54)</f>
        <v>1</v>
      </c>
    </row>
    <row r="55" spans="1:6" x14ac:dyDescent="0.25">
      <c r="A55" s="21">
        <v>3</v>
      </c>
      <c r="B55" s="21" t="s">
        <v>26</v>
      </c>
      <c r="C55" s="21">
        <f>VLOOKUP(LEFT($D55,4),Lot,2,FALSE)</f>
        <v>19014063</v>
      </c>
      <c r="D55" s="21">
        <v>2519200</v>
      </c>
      <c r="E55" s="24">
        <v>41895</v>
      </c>
      <c r="F55">
        <f>COUNTIF(D:D,D55)</f>
        <v>1</v>
      </c>
    </row>
    <row r="56" spans="1:6" x14ac:dyDescent="0.25">
      <c r="A56" s="21">
        <v>3</v>
      </c>
      <c r="B56" s="21" t="s">
        <v>26</v>
      </c>
      <c r="C56" s="21">
        <f>VLOOKUP(LEFT($D56,4),Lot,2,FALSE)</f>
        <v>19014063</v>
      </c>
      <c r="D56" s="21">
        <v>2519201</v>
      </c>
      <c r="E56" s="24">
        <v>41895</v>
      </c>
      <c r="F56">
        <f>COUNTIF(D:D,D56)</f>
        <v>1</v>
      </c>
    </row>
    <row r="57" spans="1:6" x14ac:dyDescent="0.25">
      <c r="A57" s="21">
        <v>3</v>
      </c>
      <c r="B57" s="21" t="s">
        <v>26</v>
      </c>
      <c r="C57" s="21">
        <f>VLOOKUP(LEFT($D57,4),Lot,2,FALSE)</f>
        <v>19014063</v>
      </c>
      <c r="D57" s="21">
        <v>2519202</v>
      </c>
      <c r="E57" s="24">
        <v>41895</v>
      </c>
      <c r="F57">
        <f>COUNTIF(D:D,D57)</f>
        <v>1</v>
      </c>
    </row>
    <row r="58" spans="1:6" x14ac:dyDescent="0.25">
      <c r="A58" s="21">
        <v>3</v>
      </c>
      <c r="B58" s="21" t="s">
        <v>26</v>
      </c>
      <c r="C58" s="21">
        <f>VLOOKUP(LEFT($D58,4),Lot,2,FALSE)</f>
        <v>19014063</v>
      </c>
      <c r="D58" s="21">
        <v>2519203</v>
      </c>
      <c r="E58" s="24">
        <v>41895</v>
      </c>
      <c r="F58">
        <f>COUNTIF(D:D,D58)</f>
        <v>1</v>
      </c>
    </row>
    <row r="59" spans="1:6" x14ac:dyDescent="0.25">
      <c r="A59" s="21">
        <v>3</v>
      </c>
      <c r="B59" s="21" t="s">
        <v>26</v>
      </c>
      <c r="C59" s="21">
        <f>VLOOKUP(LEFT($D59,4),Lot,2,FALSE)</f>
        <v>19014063</v>
      </c>
      <c r="D59" s="21">
        <v>2519204</v>
      </c>
      <c r="E59" s="24">
        <v>41895</v>
      </c>
      <c r="F59">
        <f>COUNTIF(D:D,D59)</f>
        <v>1</v>
      </c>
    </row>
    <row r="60" spans="1:6" x14ac:dyDescent="0.25">
      <c r="A60" s="21">
        <v>3</v>
      </c>
      <c r="B60" s="21" t="s">
        <v>26</v>
      </c>
      <c r="C60" s="21">
        <f>VLOOKUP(LEFT($D60,4),Lot,2,FALSE)</f>
        <v>19014063</v>
      </c>
      <c r="D60" s="21">
        <v>2519205</v>
      </c>
      <c r="E60" s="24">
        <v>41902</v>
      </c>
      <c r="F60">
        <f>COUNTIF(D:D,D60)</f>
        <v>1</v>
      </c>
    </row>
    <row r="61" spans="1:6" x14ac:dyDescent="0.25">
      <c r="A61" s="21">
        <v>3</v>
      </c>
      <c r="B61" s="21" t="s">
        <v>26</v>
      </c>
      <c r="C61" s="21">
        <f>VLOOKUP(LEFT($D61,4),Lot,2,FALSE)</f>
        <v>19014063</v>
      </c>
      <c r="D61" s="21">
        <v>2519206</v>
      </c>
      <c r="E61" s="24">
        <v>41902</v>
      </c>
      <c r="F61">
        <f>COUNTIF(D:D,D61)</f>
        <v>1</v>
      </c>
    </row>
    <row r="62" spans="1:6" x14ac:dyDescent="0.25">
      <c r="A62" s="21">
        <v>3</v>
      </c>
      <c r="B62" s="21" t="s">
        <v>26</v>
      </c>
      <c r="C62" s="21">
        <f>VLOOKUP(LEFT($D62,4),Lot,2,FALSE)</f>
        <v>19014063</v>
      </c>
      <c r="D62" s="21">
        <v>2519207</v>
      </c>
      <c r="E62" s="24">
        <v>41902</v>
      </c>
      <c r="F62">
        <f>COUNTIF(D:D,D62)</f>
        <v>1</v>
      </c>
    </row>
    <row r="63" spans="1:6" x14ac:dyDescent="0.25">
      <c r="A63" s="21">
        <v>3</v>
      </c>
      <c r="B63" s="21" t="s">
        <v>26</v>
      </c>
      <c r="C63" s="21">
        <f>VLOOKUP(LEFT($D63,4),Lot,2,FALSE)</f>
        <v>19014063</v>
      </c>
      <c r="D63" s="21">
        <v>2519208</v>
      </c>
      <c r="E63" s="24">
        <v>41902</v>
      </c>
      <c r="F63">
        <f>COUNTIF(D:D,D63)</f>
        <v>1</v>
      </c>
    </row>
    <row r="64" spans="1:6" x14ac:dyDescent="0.25">
      <c r="A64" s="21">
        <v>3</v>
      </c>
      <c r="B64" s="21" t="s">
        <v>26</v>
      </c>
      <c r="C64" s="21">
        <f>VLOOKUP(LEFT($D64,4),Lot,2,FALSE)</f>
        <v>19014063</v>
      </c>
      <c r="D64" s="21">
        <v>2519209</v>
      </c>
      <c r="E64" s="24">
        <v>41902</v>
      </c>
      <c r="F64">
        <f>COUNTIF(D:D,D64)</f>
        <v>1</v>
      </c>
    </row>
    <row r="65" spans="1:6" x14ac:dyDescent="0.25">
      <c r="A65" s="21">
        <v>3</v>
      </c>
      <c r="B65" s="21" t="s">
        <v>26</v>
      </c>
      <c r="C65" s="21">
        <f>VLOOKUP(LEFT($D65,4),Lot,2,FALSE)</f>
        <v>19014063</v>
      </c>
      <c r="D65" s="21">
        <v>2519210</v>
      </c>
      <c r="E65" s="24">
        <v>41902</v>
      </c>
      <c r="F65">
        <f>COUNTIF(D:D,D65)</f>
        <v>1</v>
      </c>
    </row>
    <row r="66" spans="1:6" x14ac:dyDescent="0.25">
      <c r="A66" s="21">
        <v>3</v>
      </c>
      <c r="B66" s="21" t="s">
        <v>26</v>
      </c>
      <c r="C66" s="21">
        <f>VLOOKUP(LEFT($D66,4),Lot,2,FALSE)</f>
        <v>19014063</v>
      </c>
      <c r="D66" s="21">
        <v>2519211</v>
      </c>
      <c r="E66" s="24">
        <v>41902</v>
      </c>
      <c r="F66">
        <f>COUNTIF(D:D,D66)</f>
        <v>1</v>
      </c>
    </row>
    <row r="67" spans="1:6" x14ac:dyDescent="0.25">
      <c r="A67" s="21">
        <v>3</v>
      </c>
      <c r="B67" s="21" t="s">
        <v>26</v>
      </c>
      <c r="C67" s="21">
        <f>VLOOKUP(LEFT($D67,4),Lot,2,FALSE)</f>
        <v>19014063</v>
      </c>
      <c r="D67" s="21">
        <v>2519212</v>
      </c>
      <c r="E67" s="24">
        <v>41902</v>
      </c>
      <c r="F67">
        <f>COUNTIF(D:D,D67)</f>
        <v>1</v>
      </c>
    </row>
    <row r="68" spans="1:6" x14ac:dyDescent="0.25">
      <c r="A68" s="21">
        <v>3</v>
      </c>
      <c r="B68" s="21" t="s">
        <v>26</v>
      </c>
      <c r="C68" s="21">
        <f>VLOOKUP(LEFT($D68,4),Lot,2,FALSE)</f>
        <v>19014063</v>
      </c>
      <c r="D68" s="21">
        <v>2519213</v>
      </c>
      <c r="E68" s="24">
        <v>41909</v>
      </c>
      <c r="F68">
        <f>COUNTIF(D:D,D68)</f>
        <v>1</v>
      </c>
    </row>
    <row r="69" spans="1:6" x14ac:dyDescent="0.25">
      <c r="A69" s="21">
        <v>3</v>
      </c>
      <c r="B69" s="21" t="s">
        <v>26</v>
      </c>
      <c r="C69" s="21">
        <f>VLOOKUP(LEFT($D69,4),Lot,2,FALSE)</f>
        <v>19014063</v>
      </c>
      <c r="D69" s="21">
        <v>2519214</v>
      </c>
      <c r="E69" s="24">
        <v>41909</v>
      </c>
      <c r="F69">
        <f>COUNTIF(D:D,D69)</f>
        <v>1</v>
      </c>
    </row>
    <row r="70" spans="1:6" x14ac:dyDescent="0.25">
      <c r="A70" s="21">
        <v>3</v>
      </c>
      <c r="B70" s="21" t="s">
        <v>26</v>
      </c>
      <c r="C70" s="21">
        <f>VLOOKUP(LEFT($D70,4),Lot,2,FALSE)</f>
        <v>19014063</v>
      </c>
      <c r="D70" s="21">
        <v>2519215</v>
      </c>
      <c r="E70" s="24">
        <v>41909</v>
      </c>
      <c r="F70">
        <f>COUNTIF(D:D,D70)</f>
        <v>1</v>
      </c>
    </row>
    <row r="71" spans="1:6" x14ac:dyDescent="0.25">
      <c r="A71" s="21">
        <v>3</v>
      </c>
      <c r="B71" s="21" t="s">
        <v>26</v>
      </c>
      <c r="C71" s="21">
        <f>VLOOKUP(LEFT($D71,4),Lot,2,FALSE)</f>
        <v>19014063</v>
      </c>
      <c r="D71" s="21">
        <v>2519216</v>
      </c>
      <c r="E71" s="24">
        <v>41909</v>
      </c>
      <c r="F71">
        <f>COUNTIF(D:D,D71)</f>
        <v>1</v>
      </c>
    </row>
    <row r="72" spans="1:6" x14ac:dyDescent="0.25">
      <c r="A72" s="21">
        <v>3</v>
      </c>
      <c r="B72" s="21" t="s">
        <v>26</v>
      </c>
      <c r="C72" s="21">
        <f>VLOOKUP(LEFT($D72,4),Lot,2,FALSE)</f>
        <v>19014063</v>
      </c>
      <c r="D72" s="21">
        <v>2519217</v>
      </c>
      <c r="E72" s="24">
        <v>41909</v>
      </c>
      <c r="F72">
        <f>COUNTIF(D:D,D72)</f>
        <v>1</v>
      </c>
    </row>
    <row r="73" spans="1:6" x14ac:dyDescent="0.25">
      <c r="A73" s="21">
        <v>3</v>
      </c>
      <c r="B73" s="21" t="s">
        <v>26</v>
      </c>
      <c r="C73" s="21">
        <f>VLOOKUP(LEFT($D73,4),Lot,2,FALSE)</f>
        <v>19014063</v>
      </c>
      <c r="D73" s="21">
        <v>2519218</v>
      </c>
      <c r="E73" s="24">
        <v>41909</v>
      </c>
      <c r="F73">
        <f>COUNTIF(D:D,D73)</f>
        <v>1</v>
      </c>
    </row>
    <row r="74" spans="1:6" x14ac:dyDescent="0.25">
      <c r="A74" s="21">
        <v>3</v>
      </c>
      <c r="B74" s="21" t="s">
        <v>26</v>
      </c>
      <c r="C74" s="21">
        <f>VLOOKUP(LEFT($D74,4),Lot,2,FALSE)</f>
        <v>19014063</v>
      </c>
      <c r="D74" s="21">
        <v>2519219</v>
      </c>
      <c r="E74" s="24">
        <v>41909</v>
      </c>
      <c r="F74">
        <f>COUNTIF(D:D,D74)</f>
        <v>1</v>
      </c>
    </row>
    <row r="75" spans="1:6" x14ac:dyDescent="0.25">
      <c r="A75" s="21">
        <v>3</v>
      </c>
      <c r="B75" s="21" t="s">
        <v>26</v>
      </c>
      <c r="C75" s="21">
        <f>VLOOKUP(LEFT($D75,4),Lot,2,FALSE)</f>
        <v>19014063</v>
      </c>
      <c r="D75" s="21">
        <v>2519220</v>
      </c>
      <c r="E75" s="24">
        <v>41916</v>
      </c>
      <c r="F75">
        <f>COUNTIF(D:D,D75)</f>
        <v>1</v>
      </c>
    </row>
    <row r="76" spans="1:6" x14ac:dyDescent="0.25">
      <c r="A76" s="21">
        <v>3</v>
      </c>
      <c r="B76" s="21" t="s">
        <v>26</v>
      </c>
      <c r="C76" s="21">
        <f>VLOOKUP(LEFT($D76,4),Lot,2,FALSE)</f>
        <v>19014063</v>
      </c>
      <c r="D76" s="21">
        <v>2519221</v>
      </c>
      <c r="E76" s="24">
        <v>41916</v>
      </c>
      <c r="F76">
        <f>COUNTIF(D:D,D76)</f>
        <v>1</v>
      </c>
    </row>
    <row r="77" spans="1:6" x14ac:dyDescent="0.25">
      <c r="A77" s="21">
        <v>3</v>
      </c>
      <c r="B77" s="21" t="s">
        <v>26</v>
      </c>
      <c r="C77" s="21">
        <f>VLOOKUP(LEFT($D77,4),Lot,2,FALSE)</f>
        <v>19014063</v>
      </c>
      <c r="D77" s="21">
        <v>2519222</v>
      </c>
      <c r="E77" s="24">
        <v>41916</v>
      </c>
      <c r="F77">
        <f>COUNTIF(D:D,D77)</f>
        <v>1</v>
      </c>
    </row>
    <row r="78" spans="1:6" x14ac:dyDescent="0.25">
      <c r="A78" s="21">
        <v>3</v>
      </c>
      <c r="B78" s="21" t="s">
        <v>26</v>
      </c>
      <c r="C78" s="21">
        <f>VLOOKUP(LEFT($D78,4),Lot,2,FALSE)</f>
        <v>19014063</v>
      </c>
      <c r="D78" s="21">
        <v>2519223</v>
      </c>
      <c r="E78" s="24">
        <v>41916</v>
      </c>
      <c r="F78">
        <f>COUNTIF(D:D,D78)</f>
        <v>1</v>
      </c>
    </row>
    <row r="79" spans="1:6" x14ac:dyDescent="0.25">
      <c r="A79" s="21">
        <v>3</v>
      </c>
      <c r="B79" s="21" t="s">
        <v>26</v>
      </c>
      <c r="C79" s="21">
        <f>VLOOKUP(LEFT($D79,4),Lot,2,FALSE)</f>
        <v>19014063</v>
      </c>
      <c r="D79" s="21">
        <v>2519224</v>
      </c>
      <c r="E79" s="24">
        <v>41916</v>
      </c>
      <c r="F79">
        <f>COUNTIF(D:D,D79)</f>
        <v>1</v>
      </c>
    </row>
    <row r="80" spans="1:6" x14ac:dyDescent="0.25">
      <c r="A80" s="21">
        <v>3</v>
      </c>
      <c r="B80" s="21" t="s">
        <v>26</v>
      </c>
      <c r="C80" s="21">
        <f>VLOOKUP(LEFT($D80,4),Lot,2,FALSE)</f>
        <v>19014063</v>
      </c>
      <c r="D80" s="21">
        <v>2519225</v>
      </c>
      <c r="E80" s="24">
        <v>41916</v>
      </c>
      <c r="F80">
        <f>COUNTIF(D:D,D80)</f>
        <v>1</v>
      </c>
    </row>
    <row r="81" spans="1:6" x14ac:dyDescent="0.25">
      <c r="A81" s="21">
        <v>3</v>
      </c>
      <c r="B81" s="21" t="s">
        <v>26</v>
      </c>
      <c r="C81" s="21">
        <f>VLOOKUP(LEFT($D81,4),Lot,2,FALSE)</f>
        <v>19014063</v>
      </c>
      <c r="D81" s="21">
        <v>2519226</v>
      </c>
      <c r="E81" s="24">
        <v>41916</v>
      </c>
      <c r="F81">
        <f>COUNTIF(D:D,D81)</f>
        <v>1</v>
      </c>
    </row>
    <row r="82" spans="1:6" x14ac:dyDescent="0.25">
      <c r="A82" s="21">
        <v>3</v>
      </c>
      <c r="B82" s="21" t="s">
        <v>45</v>
      </c>
      <c r="C82" s="21">
        <f>VLOOKUP(LEFT($D82,4),Lot,2,FALSE)</f>
        <v>19014060</v>
      </c>
      <c r="D82" s="21">
        <v>7129014</v>
      </c>
      <c r="E82" s="24">
        <v>41881</v>
      </c>
      <c r="F82">
        <f>COUNTIF(D:D,D82)</f>
        <v>1</v>
      </c>
    </row>
    <row r="83" spans="1:6" x14ac:dyDescent="0.25">
      <c r="A83" s="21">
        <v>3</v>
      </c>
      <c r="B83" s="21" t="s">
        <v>45</v>
      </c>
      <c r="C83" s="21">
        <f>VLOOKUP(LEFT($D83,4),Lot,2,FALSE)</f>
        <v>19014060</v>
      </c>
      <c r="D83" s="21">
        <v>7129015</v>
      </c>
      <c r="E83" s="24">
        <v>41881</v>
      </c>
      <c r="F83">
        <f>COUNTIF(D:D,D83)</f>
        <v>1</v>
      </c>
    </row>
    <row r="84" spans="1:6" x14ac:dyDescent="0.25">
      <c r="A84" s="21">
        <v>3</v>
      </c>
      <c r="B84" s="21" t="s">
        <v>45</v>
      </c>
      <c r="C84" s="21">
        <f>VLOOKUP(LEFT($D84,4),Lot,2,FALSE)</f>
        <v>19014976</v>
      </c>
      <c r="D84" s="21">
        <v>7069002</v>
      </c>
      <c r="E84" s="24">
        <v>41888</v>
      </c>
      <c r="F84">
        <f>COUNTIF(D:D,D84)</f>
        <v>1</v>
      </c>
    </row>
    <row r="85" spans="1:6" x14ac:dyDescent="0.25">
      <c r="A85" s="21">
        <v>3</v>
      </c>
      <c r="B85" s="21" t="s">
        <v>45</v>
      </c>
      <c r="C85" s="21">
        <f>VLOOKUP(LEFT($D85,4),Lot,2,FALSE)</f>
        <v>19014977</v>
      </c>
      <c r="D85" s="21">
        <v>7079006</v>
      </c>
      <c r="E85" s="24">
        <v>41888</v>
      </c>
      <c r="F85">
        <f>COUNTIF(D:D,D85)</f>
        <v>1</v>
      </c>
    </row>
    <row r="86" spans="1:6" x14ac:dyDescent="0.25">
      <c r="A86" s="21">
        <v>3</v>
      </c>
      <c r="B86" s="21" t="s">
        <v>45</v>
      </c>
      <c r="C86" s="21">
        <f>VLOOKUP(LEFT($D86,4),Lot,2,FALSE)</f>
        <v>19014060</v>
      </c>
      <c r="D86" s="21">
        <v>7129016</v>
      </c>
      <c r="E86" s="24">
        <v>41895</v>
      </c>
      <c r="F86">
        <f>COUNTIF(D:D,D86)</f>
        <v>1</v>
      </c>
    </row>
    <row r="87" spans="1:6" x14ac:dyDescent="0.25">
      <c r="A87" s="21">
        <v>3</v>
      </c>
      <c r="B87" s="21" t="s">
        <v>45</v>
      </c>
      <c r="C87" s="21">
        <f>VLOOKUP(LEFT($D87,4),Lot,2,FALSE)</f>
        <v>19014060</v>
      </c>
      <c r="D87" s="21">
        <v>7129017</v>
      </c>
      <c r="E87" s="24">
        <v>41895</v>
      </c>
      <c r="F87">
        <f>COUNTIF(D:D,D87)</f>
        <v>1</v>
      </c>
    </row>
    <row r="88" spans="1:6" x14ac:dyDescent="0.25">
      <c r="A88" s="21">
        <v>3</v>
      </c>
      <c r="B88" s="21" t="s">
        <v>45</v>
      </c>
      <c r="C88" s="21">
        <f>VLOOKUP(LEFT($D88,4),Lot,2,FALSE)</f>
        <v>19014060</v>
      </c>
      <c r="D88" s="21">
        <v>7129018</v>
      </c>
      <c r="E88" s="24">
        <v>41895</v>
      </c>
      <c r="F88">
        <f>COUNTIF(D:D,D88)</f>
        <v>1</v>
      </c>
    </row>
    <row r="89" spans="1:6" ht="22.5" customHeight="1" x14ac:dyDescent="0.25">
      <c r="A89" s="21">
        <v>3</v>
      </c>
      <c r="B89" s="21" t="s">
        <v>45</v>
      </c>
      <c r="C89" s="21">
        <f>VLOOKUP(LEFT($D89,4),Lot,2,FALSE)</f>
        <v>19014975</v>
      </c>
      <c r="D89" s="21">
        <v>7059001</v>
      </c>
      <c r="E89" s="24">
        <v>41902</v>
      </c>
      <c r="F89">
        <f>COUNTIF(D:D,D89)</f>
        <v>1</v>
      </c>
    </row>
    <row r="90" spans="1:6" ht="22.5" customHeight="1" x14ac:dyDescent="0.25">
      <c r="A90" s="21">
        <v>3</v>
      </c>
      <c r="B90" s="21" t="s">
        <v>45</v>
      </c>
      <c r="C90" s="21">
        <f>VLOOKUP(LEFT($D90,4),Lot,2,FALSE)</f>
        <v>19014060</v>
      </c>
      <c r="D90" s="21">
        <v>7129019</v>
      </c>
      <c r="E90" s="24">
        <v>41909</v>
      </c>
      <c r="F90">
        <f>COUNTIF(D:D,D90)</f>
        <v>1</v>
      </c>
    </row>
    <row r="91" spans="1:6" ht="22.5" customHeight="1" x14ac:dyDescent="0.25">
      <c r="A91" s="21">
        <v>3</v>
      </c>
      <c r="B91" s="21" t="s">
        <v>45</v>
      </c>
      <c r="C91" s="21">
        <f>VLOOKUP(LEFT($D91,4),Lot,2,FALSE)</f>
        <v>19014060</v>
      </c>
      <c r="D91" s="21">
        <v>7129020</v>
      </c>
      <c r="E91" s="24">
        <v>41909</v>
      </c>
      <c r="F91">
        <f>COUNTIF(D:D,D91)</f>
        <v>1</v>
      </c>
    </row>
    <row r="92" spans="1:6" ht="22.5" customHeight="1" x14ac:dyDescent="0.25">
      <c r="A92" s="21">
        <v>3</v>
      </c>
      <c r="B92" s="21" t="s">
        <v>45</v>
      </c>
      <c r="C92" s="21">
        <f>VLOOKUP(LEFT($D92,4),Lot,2,FALSE)</f>
        <v>19014060</v>
      </c>
      <c r="D92" s="21">
        <v>7129021</v>
      </c>
      <c r="E92" s="24">
        <v>41909</v>
      </c>
      <c r="F92">
        <f>COUNTIF(D:D,D92)</f>
        <v>1</v>
      </c>
    </row>
    <row r="93" spans="1:6" x14ac:dyDescent="0.25">
      <c r="A93" s="21">
        <v>3</v>
      </c>
      <c r="B93" s="21" t="s">
        <v>45</v>
      </c>
      <c r="C93" s="21">
        <f>VLOOKUP(LEFT($D93,4),Lot,2,FALSE)</f>
        <v>19014061</v>
      </c>
      <c r="D93" s="21">
        <v>7139067</v>
      </c>
      <c r="E93" s="24">
        <v>41895</v>
      </c>
      <c r="F93">
        <f>COUNTIF(D:D,D93)</f>
        <v>1</v>
      </c>
    </row>
    <row r="94" spans="1:6" x14ac:dyDescent="0.25">
      <c r="A94" s="21">
        <v>3</v>
      </c>
      <c r="B94" s="21" t="s">
        <v>45</v>
      </c>
      <c r="C94" s="21">
        <f>VLOOKUP(LEFT($D94,4),Lot,2,FALSE)</f>
        <v>19014061</v>
      </c>
      <c r="D94" s="21">
        <v>7139068</v>
      </c>
      <c r="E94" s="24">
        <v>41895</v>
      </c>
      <c r="F94">
        <f>COUNTIF(D:D,D94)</f>
        <v>1</v>
      </c>
    </row>
    <row r="95" spans="1:6" x14ac:dyDescent="0.25">
      <c r="A95" s="21">
        <v>3</v>
      </c>
      <c r="B95" s="21" t="s">
        <v>45</v>
      </c>
      <c r="C95" s="21">
        <f>VLOOKUP(LEFT($D95,4),Lot,2,FALSE)</f>
        <v>19014061</v>
      </c>
      <c r="D95" s="21">
        <v>7139069</v>
      </c>
      <c r="E95" s="24">
        <v>41895</v>
      </c>
      <c r="F95">
        <f>COUNTIF(D:D,D95)</f>
        <v>1</v>
      </c>
    </row>
    <row r="96" spans="1:6" x14ac:dyDescent="0.25">
      <c r="A96" s="21">
        <v>3</v>
      </c>
      <c r="B96" s="21" t="s">
        <v>45</v>
      </c>
      <c r="C96" s="21">
        <f>VLOOKUP(LEFT($D96,4),Lot,2,FALSE)</f>
        <v>19014061</v>
      </c>
      <c r="D96" s="21">
        <v>7139070</v>
      </c>
      <c r="E96" s="24">
        <v>41895</v>
      </c>
      <c r="F96">
        <f>COUNTIF(D:D,D96)</f>
        <v>1</v>
      </c>
    </row>
    <row r="97" spans="1:6" x14ac:dyDescent="0.25">
      <c r="A97" s="21">
        <v>3</v>
      </c>
      <c r="B97" s="21" t="s">
        <v>45</v>
      </c>
      <c r="C97" s="21">
        <f>VLOOKUP(LEFT($D97,4),Lot,2,FALSE)</f>
        <v>19014061</v>
      </c>
      <c r="D97" s="21">
        <v>7139071</v>
      </c>
      <c r="E97" s="24">
        <v>41895</v>
      </c>
      <c r="F97">
        <f>COUNTIF(D:D,D97)</f>
        <v>1</v>
      </c>
    </row>
    <row r="98" spans="1:6" x14ac:dyDescent="0.25">
      <c r="A98" s="21">
        <v>3</v>
      </c>
      <c r="B98" s="21" t="s">
        <v>45</v>
      </c>
      <c r="C98" s="21">
        <f>VLOOKUP(LEFT($D98,4),Lot,2,FALSE)</f>
        <v>19014061</v>
      </c>
      <c r="D98" s="21">
        <v>7139072</v>
      </c>
      <c r="E98" s="24">
        <v>41895</v>
      </c>
      <c r="F98">
        <f>COUNTIF(D:D,D98)</f>
        <v>1</v>
      </c>
    </row>
    <row r="99" spans="1:6" x14ac:dyDescent="0.25">
      <c r="A99" s="21">
        <v>3</v>
      </c>
      <c r="B99" s="21" t="s">
        <v>45</v>
      </c>
      <c r="C99" s="21">
        <f>VLOOKUP(LEFT($D99,4),Lot,2,FALSE)</f>
        <v>19014061</v>
      </c>
      <c r="D99" s="21">
        <v>7139073</v>
      </c>
      <c r="E99" s="24">
        <v>41895</v>
      </c>
      <c r="F99">
        <f>COUNTIF(D:D,D99)</f>
        <v>1</v>
      </c>
    </row>
    <row r="100" spans="1:6" x14ac:dyDescent="0.25">
      <c r="A100" s="21">
        <v>3</v>
      </c>
      <c r="B100" s="21" t="s">
        <v>45</v>
      </c>
      <c r="C100" s="21">
        <f>VLOOKUP(LEFT($D100,4),Lot,2,FALSE)</f>
        <v>19014061</v>
      </c>
      <c r="D100" s="21">
        <v>7139074</v>
      </c>
      <c r="E100" s="24">
        <v>41902</v>
      </c>
      <c r="F100">
        <f>COUNTIF(D:D,D100)</f>
        <v>1</v>
      </c>
    </row>
    <row r="101" spans="1:6" x14ac:dyDescent="0.25">
      <c r="A101" s="21">
        <v>3</v>
      </c>
      <c r="B101" s="21" t="s">
        <v>45</v>
      </c>
      <c r="C101" s="21">
        <f>VLOOKUP(LEFT($D101,4),Lot,2,FALSE)</f>
        <v>19014061</v>
      </c>
      <c r="D101" s="21">
        <v>7139075</v>
      </c>
      <c r="E101" s="24">
        <v>41902</v>
      </c>
      <c r="F101">
        <f>COUNTIF(D:D,D101)</f>
        <v>1</v>
      </c>
    </row>
    <row r="102" spans="1:6" x14ac:dyDescent="0.25">
      <c r="A102" s="21">
        <v>3</v>
      </c>
      <c r="B102" s="21" t="s">
        <v>45</v>
      </c>
      <c r="C102" s="21">
        <f>VLOOKUP(LEFT($D102,4),Lot,2,FALSE)</f>
        <v>19014061</v>
      </c>
      <c r="D102" s="21">
        <v>7139076</v>
      </c>
      <c r="E102" s="24">
        <v>41902</v>
      </c>
      <c r="F102">
        <f>COUNTIF(D:D,D102)</f>
        <v>1</v>
      </c>
    </row>
    <row r="103" spans="1:6" x14ac:dyDescent="0.25">
      <c r="A103" s="21">
        <v>3</v>
      </c>
      <c r="B103" s="21" t="s">
        <v>45</v>
      </c>
      <c r="C103" s="21">
        <f>VLOOKUP(LEFT($D103,4),Lot,2,FALSE)</f>
        <v>19014061</v>
      </c>
      <c r="D103" s="21">
        <v>7139077</v>
      </c>
      <c r="E103" s="24">
        <v>41902</v>
      </c>
      <c r="F103">
        <f>COUNTIF(D:D,D103)</f>
        <v>1</v>
      </c>
    </row>
    <row r="104" spans="1:6" x14ac:dyDescent="0.25">
      <c r="A104" s="21">
        <v>3</v>
      </c>
      <c r="B104" s="21" t="s">
        <v>45</v>
      </c>
      <c r="C104" s="21">
        <f>VLOOKUP(LEFT($D104,4),Lot,2,FALSE)</f>
        <v>19014061</v>
      </c>
      <c r="D104" s="21">
        <v>7139078</v>
      </c>
      <c r="E104" s="24">
        <v>41902</v>
      </c>
      <c r="F104">
        <f>COUNTIF(D:D,D104)</f>
        <v>1</v>
      </c>
    </row>
    <row r="105" spans="1:6" x14ac:dyDescent="0.25">
      <c r="A105" s="21">
        <v>3</v>
      </c>
      <c r="B105" s="21" t="s">
        <v>45</v>
      </c>
      <c r="C105" s="21">
        <f>VLOOKUP(LEFT($D105,4),Lot,2,FALSE)</f>
        <v>19014061</v>
      </c>
      <c r="D105" s="21">
        <v>7139079</v>
      </c>
      <c r="E105" s="24">
        <v>41909</v>
      </c>
      <c r="F105">
        <f>COUNTIF(D:D,D105)</f>
        <v>1</v>
      </c>
    </row>
    <row r="106" spans="1:6" x14ac:dyDescent="0.25">
      <c r="A106" s="21">
        <v>3</v>
      </c>
      <c r="B106" s="21" t="s">
        <v>45</v>
      </c>
      <c r="C106" s="21">
        <f>VLOOKUP(LEFT($D106,4),Lot,2,FALSE)</f>
        <v>19014061</v>
      </c>
      <c r="D106" s="21">
        <v>7139080</v>
      </c>
      <c r="E106" s="24">
        <v>41909</v>
      </c>
      <c r="F106">
        <f>COUNTIF(D:D,D106)</f>
        <v>1</v>
      </c>
    </row>
    <row r="107" spans="1:6" x14ac:dyDescent="0.25">
      <c r="A107" s="21">
        <v>3</v>
      </c>
      <c r="B107" s="21" t="s">
        <v>45</v>
      </c>
      <c r="C107" s="21">
        <f>VLOOKUP(LEFT($D107,4),Lot,2,FALSE)</f>
        <v>19014061</v>
      </c>
      <c r="D107" s="21">
        <v>7139081</v>
      </c>
      <c r="E107" s="24">
        <v>41909</v>
      </c>
      <c r="F107">
        <f>COUNTIF(D:D,D107)</f>
        <v>1</v>
      </c>
    </row>
    <row r="108" spans="1:6" x14ac:dyDescent="0.25">
      <c r="A108" s="21">
        <v>3</v>
      </c>
      <c r="B108" s="21" t="s">
        <v>45</v>
      </c>
      <c r="C108" s="21">
        <f>VLOOKUP(LEFT($D108,4),Lot,2,FALSE)</f>
        <v>19014061</v>
      </c>
      <c r="D108" s="21">
        <v>7139082</v>
      </c>
      <c r="E108" s="24">
        <v>41916</v>
      </c>
      <c r="F108">
        <f>COUNTIF(D:D,D108)</f>
        <v>1</v>
      </c>
    </row>
    <row r="109" spans="1:6" x14ac:dyDescent="0.25">
      <c r="A109" s="21">
        <v>3</v>
      </c>
      <c r="B109" s="21" t="s">
        <v>45</v>
      </c>
      <c r="C109" s="21">
        <f>VLOOKUP(LEFT($D109,4),Lot,2,FALSE)</f>
        <v>19014061</v>
      </c>
      <c r="D109" s="21">
        <v>7139083</v>
      </c>
      <c r="E109" s="24">
        <v>41916</v>
      </c>
      <c r="F109">
        <f>COUNTIF(D:D,D109)</f>
        <v>1</v>
      </c>
    </row>
    <row r="110" spans="1:6" x14ac:dyDescent="0.25">
      <c r="A110" s="21">
        <v>3</v>
      </c>
      <c r="B110" s="21" t="s">
        <v>45</v>
      </c>
      <c r="C110" s="21">
        <f>VLOOKUP(LEFT($D110,4),Lot,2,FALSE)</f>
        <v>19014061</v>
      </c>
      <c r="D110" s="21">
        <v>7139084</v>
      </c>
      <c r="E110" s="24">
        <v>41916</v>
      </c>
      <c r="F110">
        <f>COUNTIF(D:D,D110)</f>
        <v>1</v>
      </c>
    </row>
    <row r="111" spans="1:6" x14ac:dyDescent="0.25">
      <c r="A111" s="21">
        <v>3</v>
      </c>
      <c r="B111" s="21" t="s">
        <v>45</v>
      </c>
      <c r="C111" s="21">
        <f>VLOOKUP(LEFT($D111,4),Lot,2,FALSE)</f>
        <v>19014061</v>
      </c>
      <c r="D111" s="21">
        <v>7139085</v>
      </c>
      <c r="E111" s="24">
        <v>41916</v>
      </c>
      <c r="F111">
        <f>COUNTIF(D:D,D111)</f>
        <v>1</v>
      </c>
    </row>
    <row r="112" spans="1:6" x14ac:dyDescent="0.25">
      <c r="A112" s="21">
        <v>3</v>
      </c>
      <c r="B112" s="21" t="s">
        <v>45</v>
      </c>
      <c r="C112" s="21">
        <f>VLOOKUP(LEFT($D112,4),Lot,2,FALSE)</f>
        <v>19014061</v>
      </c>
      <c r="D112" s="21">
        <v>7139086</v>
      </c>
      <c r="E112" s="24">
        <v>41916</v>
      </c>
      <c r="F112">
        <f>COUNTIF(D:D,D112)</f>
        <v>1</v>
      </c>
    </row>
  </sheetData>
  <autoFilter ref="A1:E1">
    <sortState ref="A2:E97">
      <sortCondition ref="D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view="pageBreakPreview" zoomScaleSheetLayoutView="100" workbookViewId="0">
      <selection activeCell="C29" sqref="C29"/>
    </sheetView>
  </sheetViews>
  <sheetFormatPr defaultRowHeight="15" x14ac:dyDescent="0.25"/>
  <cols>
    <col min="1" max="2" width="16.140625" customWidth="1"/>
    <col min="3" max="3" width="57.140625" customWidth="1"/>
    <col min="4" max="4" width="11.28515625" customWidth="1"/>
    <col min="5" max="5" width="14.85546875" style="4" customWidth="1"/>
    <col min="6" max="6" width="11.42578125" customWidth="1"/>
  </cols>
  <sheetData>
    <row r="1" spans="1:5" x14ac:dyDescent="0.25">
      <c r="A1" s="19" t="s">
        <v>34</v>
      </c>
      <c r="B1" s="19"/>
    </row>
    <row r="2" spans="1:5" x14ac:dyDescent="0.25">
      <c r="A2" t="s">
        <v>35</v>
      </c>
      <c r="C2" s="26" t="s">
        <v>46</v>
      </c>
      <c r="D2" s="26"/>
    </row>
    <row r="3" spans="1:5" x14ac:dyDescent="0.25">
      <c r="A3" t="s">
        <v>24</v>
      </c>
      <c r="C3" s="26" t="s">
        <v>47</v>
      </c>
      <c r="D3" s="26" t="s">
        <v>48</v>
      </c>
    </row>
    <row r="6" spans="1:5" x14ac:dyDescent="0.25">
      <c r="A6" s="19" t="s">
        <v>30</v>
      </c>
      <c r="B6" s="19"/>
    </row>
    <row r="7" spans="1:5" x14ac:dyDescent="0.25">
      <c r="A7" s="20"/>
      <c r="B7" s="20"/>
      <c r="C7" s="20" t="s">
        <v>33</v>
      </c>
      <c r="D7" s="20"/>
    </row>
    <row r="8" spans="1:5" x14ac:dyDescent="0.25">
      <c r="A8" s="20" t="s">
        <v>31</v>
      </c>
      <c r="B8" s="20"/>
      <c r="C8" s="20" t="s">
        <v>133</v>
      </c>
      <c r="D8" s="20"/>
    </row>
    <row r="9" spans="1:5" x14ac:dyDescent="0.25">
      <c r="A9" s="20" t="s">
        <v>24</v>
      </c>
      <c r="B9" s="20"/>
      <c r="C9" s="20"/>
      <c r="D9" s="20"/>
      <c r="E9" s="4" t="s">
        <v>130</v>
      </c>
    </row>
    <row r="10" spans="1:5" x14ac:dyDescent="0.25">
      <c r="A10" s="20" t="s">
        <v>32</v>
      </c>
      <c r="B10" s="20"/>
      <c r="C10" s="20"/>
      <c r="D10" s="20"/>
      <c r="E10" t="s">
        <v>39</v>
      </c>
    </row>
    <row r="13" spans="1:5" x14ac:dyDescent="0.25">
      <c r="A13" s="19" t="s">
        <v>36</v>
      </c>
      <c r="B13" s="19" t="s">
        <v>41</v>
      </c>
      <c r="C13" t="s">
        <v>40</v>
      </c>
      <c r="D13" t="s">
        <v>38</v>
      </c>
    </row>
    <row r="14" spans="1:5" x14ac:dyDescent="0.25">
      <c r="A14" s="20" t="s">
        <v>6</v>
      </c>
      <c r="B14" s="22">
        <v>2029040</v>
      </c>
      <c r="C14" s="22">
        <v>2249023</v>
      </c>
      <c r="D14" s="20" t="s">
        <v>134</v>
      </c>
    </row>
    <row r="15" spans="1:5" x14ac:dyDescent="0.25">
      <c r="A15" s="20" t="s">
        <v>7</v>
      </c>
      <c r="B15" s="22">
        <v>4019010</v>
      </c>
      <c r="C15" s="22">
        <v>3149012</v>
      </c>
      <c r="D15" s="20" t="s">
        <v>135</v>
      </c>
    </row>
    <row r="16" spans="1:5" x14ac:dyDescent="0.25">
      <c r="A16" s="20" t="s">
        <v>8</v>
      </c>
      <c r="B16" s="22">
        <v>2219041</v>
      </c>
      <c r="C16" s="22">
        <v>2219050</v>
      </c>
      <c r="D16" s="20" t="s">
        <v>134</v>
      </c>
    </row>
    <row r="17" spans="1:8" x14ac:dyDescent="0.25">
      <c r="A17" s="20" t="s">
        <v>9</v>
      </c>
      <c r="B17" s="22"/>
      <c r="C17" s="30"/>
      <c r="D17" s="20"/>
    </row>
    <row r="18" spans="1:8" x14ac:dyDescent="0.25">
      <c r="A18" s="20" t="s">
        <v>26</v>
      </c>
      <c r="B18" s="22">
        <v>2519194</v>
      </c>
      <c r="C18" s="30">
        <v>2519226</v>
      </c>
      <c r="D18" s="20" t="s">
        <v>136</v>
      </c>
    </row>
    <row r="19" spans="1:8" x14ac:dyDescent="0.25">
      <c r="A19" s="20" t="s">
        <v>37</v>
      </c>
      <c r="B19" s="22">
        <v>7129014</v>
      </c>
      <c r="C19" s="22">
        <v>7139082</v>
      </c>
      <c r="D19" s="20" t="s">
        <v>134</v>
      </c>
    </row>
    <row r="20" spans="1:8" x14ac:dyDescent="0.25">
      <c r="A20" s="20" t="s">
        <v>43</v>
      </c>
      <c r="B20" s="22"/>
      <c r="C20" s="22"/>
      <c r="D20" s="20"/>
      <c r="H20" s="29"/>
    </row>
    <row r="21" spans="1:8" x14ac:dyDescent="0.25">
      <c r="A21" s="20" t="s">
        <v>44</v>
      </c>
      <c r="B21" s="22"/>
      <c r="C21" s="22"/>
      <c r="D21" s="20"/>
    </row>
    <row r="22" spans="1:8" x14ac:dyDescent="0.25">
      <c r="A22" s="27" t="s">
        <v>27</v>
      </c>
      <c r="B22" s="27"/>
      <c r="C22" s="28"/>
      <c r="D22" s="27"/>
    </row>
    <row r="23" spans="1:8" x14ac:dyDescent="0.25">
      <c r="A23" s="27" t="s">
        <v>25</v>
      </c>
      <c r="B23" s="27"/>
      <c r="C23" s="28"/>
      <c r="D23" s="27"/>
    </row>
    <row r="24" spans="1:8" x14ac:dyDescent="0.25">
      <c r="A24" s="27" t="s">
        <v>28</v>
      </c>
      <c r="B24" s="27"/>
      <c r="C24" s="28"/>
      <c r="D24" s="27"/>
    </row>
    <row r="25" spans="1:8" x14ac:dyDescent="0.25">
      <c r="A25" s="27" t="s">
        <v>29</v>
      </c>
      <c r="B25" s="27"/>
      <c r="C25" s="28"/>
      <c r="D25" s="27"/>
    </row>
    <row r="27" spans="1:8" x14ac:dyDescent="0.25">
      <c r="A27" t="s">
        <v>42</v>
      </c>
    </row>
    <row r="28" spans="1:8" x14ac:dyDescent="0.25">
      <c r="A28" s="25" t="s">
        <v>50</v>
      </c>
      <c r="B28" t="s">
        <v>49</v>
      </c>
      <c r="C28" t="s">
        <v>51</v>
      </c>
    </row>
    <row r="29" spans="1:8" x14ac:dyDescent="0.25">
      <c r="A29" s="25"/>
      <c r="B29" s="4"/>
      <c r="D29" s="4"/>
    </row>
    <row r="30" spans="1:8" x14ac:dyDescent="0.25">
      <c r="A30" s="25"/>
      <c r="B30" s="4"/>
    </row>
    <row r="31" spans="1:8" x14ac:dyDescent="0.25">
      <c r="B31" s="4"/>
    </row>
    <row r="32" spans="1:8" x14ac:dyDescent="0.25">
      <c r="B32" s="31"/>
    </row>
    <row r="37" spans="4:4" x14ac:dyDescent="0.25">
      <c r="D37" s="31"/>
    </row>
    <row r="38" spans="4:4" x14ac:dyDescent="0.25">
      <c r="D38" s="31"/>
    </row>
  </sheetData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D16" sqref="D16"/>
    </sheetView>
  </sheetViews>
  <sheetFormatPr defaultRowHeight="15" x14ac:dyDescent="0.25"/>
  <cols>
    <col min="3" max="3" width="19.85546875" bestFit="1" customWidth="1"/>
    <col min="5" max="5" width="10.7109375" bestFit="1" customWidth="1"/>
    <col min="8" max="8" width="12.85546875" customWidth="1"/>
    <col min="9" max="9" width="4.140625" customWidth="1"/>
    <col min="10" max="10" width="13.28515625" customWidth="1"/>
    <col min="11" max="11" width="14.7109375" bestFit="1" customWidth="1"/>
  </cols>
  <sheetData>
    <row r="1" spans="1:16" ht="30" x14ac:dyDescent="0.25">
      <c r="A1" s="1" t="s">
        <v>2</v>
      </c>
      <c r="B1" s="1" t="s">
        <v>3</v>
      </c>
      <c r="C1" s="1" t="s">
        <v>4</v>
      </c>
      <c r="D1" s="2" t="s">
        <v>0</v>
      </c>
      <c r="E1" s="3" t="s">
        <v>1</v>
      </c>
      <c r="H1" s="5" t="s">
        <v>5</v>
      </c>
      <c r="I1" s="6"/>
      <c r="J1" s="6"/>
      <c r="K1" s="6"/>
      <c r="L1" s="6"/>
      <c r="M1" s="7"/>
      <c r="N1" s="7"/>
      <c r="O1" s="7"/>
      <c r="P1" s="8"/>
    </row>
    <row r="2" spans="1:16" x14ac:dyDescent="0.25">
      <c r="A2">
        <v>3</v>
      </c>
      <c r="B2" t="s">
        <v>6</v>
      </c>
      <c r="C2">
        <v>19011000</v>
      </c>
      <c r="D2">
        <v>3210101</v>
      </c>
      <c r="E2" s="4">
        <v>40920</v>
      </c>
      <c r="H2" s="9" t="s">
        <v>10</v>
      </c>
      <c r="I2" s="10"/>
      <c r="J2" s="11">
        <v>3</v>
      </c>
      <c r="K2" s="10" t="s">
        <v>11</v>
      </c>
      <c r="L2" s="10"/>
      <c r="M2" s="12"/>
      <c r="N2" s="12"/>
      <c r="O2" s="12"/>
      <c r="P2" s="13"/>
    </row>
    <row r="3" spans="1:16" x14ac:dyDescent="0.25">
      <c r="A3">
        <v>3</v>
      </c>
      <c r="B3" t="s">
        <v>7</v>
      </c>
      <c r="C3">
        <v>19011000</v>
      </c>
      <c r="D3">
        <v>3210102</v>
      </c>
      <c r="E3" s="4">
        <v>40921</v>
      </c>
      <c r="H3" s="9"/>
      <c r="I3" s="10"/>
      <c r="J3" s="11">
        <v>11</v>
      </c>
      <c r="K3" s="10" t="s">
        <v>12</v>
      </c>
      <c r="L3" s="10"/>
      <c r="M3" s="12"/>
      <c r="N3" s="12"/>
      <c r="O3" s="12"/>
      <c r="P3" s="13"/>
    </row>
    <row r="4" spans="1:16" x14ac:dyDescent="0.25">
      <c r="A4">
        <v>3</v>
      </c>
      <c r="B4" t="s">
        <v>8</v>
      </c>
      <c r="C4">
        <v>19011000</v>
      </c>
      <c r="D4">
        <v>3210103</v>
      </c>
      <c r="E4" s="4">
        <v>40922</v>
      </c>
      <c r="H4" s="9"/>
      <c r="I4" s="10"/>
      <c r="J4" s="11">
        <v>12</v>
      </c>
      <c r="K4" s="10" t="s">
        <v>13</v>
      </c>
      <c r="L4" s="10"/>
      <c r="M4" s="12"/>
      <c r="N4" s="12"/>
      <c r="O4" s="12"/>
      <c r="P4" s="13"/>
    </row>
    <row r="5" spans="1:16" x14ac:dyDescent="0.25">
      <c r="A5">
        <v>3</v>
      </c>
      <c r="B5" t="s">
        <v>9</v>
      </c>
      <c r="C5">
        <v>19011000</v>
      </c>
      <c r="D5">
        <v>3210104</v>
      </c>
      <c r="E5" s="4">
        <v>40923</v>
      </c>
      <c r="H5" s="9"/>
      <c r="I5" s="10"/>
      <c r="J5" s="11">
        <v>8</v>
      </c>
      <c r="K5" s="10" t="s">
        <v>23</v>
      </c>
      <c r="L5" s="10"/>
      <c r="M5" s="12"/>
      <c r="N5" s="12"/>
      <c r="O5" s="12"/>
      <c r="P5" s="13"/>
    </row>
    <row r="6" spans="1:16" x14ac:dyDescent="0.25">
      <c r="E6" s="4"/>
      <c r="H6" s="9"/>
      <c r="I6" s="10"/>
      <c r="J6" s="11"/>
      <c r="K6" s="10"/>
      <c r="L6" s="10"/>
      <c r="M6" s="12"/>
      <c r="N6" s="12"/>
      <c r="O6" s="12"/>
      <c r="P6" s="13"/>
    </row>
    <row r="7" spans="1:16" x14ac:dyDescent="0.25">
      <c r="H7" s="9" t="s">
        <v>14</v>
      </c>
      <c r="I7" s="10"/>
      <c r="J7" s="10" t="s">
        <v>15</v>
      </c>
      <c r="K7" s="10"/>
      <c r="L7" s="10"/>
      <c r="M7" s="12"/>
      <c r="N7" s="12"/>
      <c r="O7" s="12"/>
      <c r="P7" s="13"/>
    </row>
    <row r="8" spans="1:16" x14ac:dyDescent="0.25">
      <c r="H8" s="9"/>
      <c r="I8" s="10"/>
      <c r="J8" s="10"/>
      <c r="K8" s="10"/>
      <c r="L8" s="10"/>
      <c r="M8" s="12"/>
      <c r="N8" s="12"/>
      <c r="O8" s="12"/>
      <c r="P8" s="13"/>
    </row>
    <row r="9" spans="1:16" x14ac:dyDescent="0.25">
      <c r="H9" s="9" t="s">
        <v>16</v>
      </c>
      <c r="I9" s="10"/>
      <c r="J9" s="10" t="s">
        <v>17</v>
      </c>
      <c r="K9" s="10"/>
      <c r="L9" s="10"/>
      <c r="M9" s="12"/>
      <c r="N9" s="12"/>
      <c r="O9" s="12"/>
      <c r="P9" s="13"/>
    </row>
    <row r="10" spans="1:16" x14ac:dyDescent="0.25">
      <c r="H10" s="9"/>
      <c r="I10" s="10"/>
      <c r="J10" s="10"/>
      <c r="K10" s="10"/>
      <c r="L10" s="10"/>
      <c r="M10" s="12"/>
      <c r="N10" s="12"/>
      <c r="O10" s="12"/>
      <c r="P10" s="13"/>
    </row>
    <row r="11" spans="1:16" x14ac:dyDescent="0.25">
      <c r="H11" s="9" t="s">
        <v>18</v>
      </c>
      <c r="I11" s="10"/>
      <c r="J11" s="10" t="s">
        <v>19</v>
      </c>
      <c r="K11" s="10"/>
      <c r="L11" s="10"/>
      <c r="M11" s="12"/>
      <c r="N11" s="12"/>
      <c r="O11" s="12"/>
      <c r="P11" s="13"/>
    </row>
    <row r="12" spans="1:16" x14ac:dyDescent="0.25">
      <c r="H12" s="9"/>
      <c r="I12" s="10"/>
      <c r="J12" s="10" t="s">
        <v>20</v>
      </c>
      <c r="K12" s="10"/>
      <c r="L12" s="10"/>
      <c r="M12" s="12"/>
      <c r="N12" s="12"/>
      <c r="O12" s="12"/>
      <c r="P12" s="13"/>
    </row>
    <row r="13" spans="1:16" x14ac:dyDescent="0.25">
      <c r="H13" s="9"/>
      <c r="I13" s="10"/>
      <c r="J13" s="10"/>
      <c r="K13" s="10"/>
      <c r="L13" s="10"/>
      <c r="M13" s="12"/>
      <c r="N13" s="12"/>
      <c r="O13" s="12"/>
      <c r="P13" s="13"/>
    </row>
    <row r="14" spans="1:16" x14ac:dyDescent="0.25">
      <c r="H14" s="9" t="s">
        <v>1</v>
      </c>
      <c r="I14" s="10"/>
      <c r="J14" s="10" t="s">
        <v>21</v>
      </c>
      <c r="K14" s="10"/>
      <c r="L14" s="10"/>
      <c r="M14" s="12"/>
      <c r="N14" s="12"/>
      <c r="O14" s="12"/>
      <c r="P14" s="13"/>
    </row>
    <row r="15" spans="1:16" x14ac:dyDescent="0.25">
      <c r="H15" s="14"/>
      <c r="I15" s="15"/>
      <c r="J15" s="15" t="s">
        <v>22</v>
      </c>
      <c r="K15" s="15"/>
      <c r="L15" s="15"/>
      <c r="M15" s="16"/>
      <c r="N15" s="16"/>
      <c r="O15" s="16"/>
      <c r="P15" s="17"/>
    </row>
    <row r="16" spans="1:16" x14ac:dyDescent="0.25">
      <c r="A16" s="32" t="s">
        <v>0</v>
      </c>
      <c r="B16" s="19" t="s">
        <v>88</v>
      </c>
      <c r="C16" s="19" t="s">
        <v>89</v>
      </c>
      <c r="D16" s="34" t="s">
        <v>126</v>
      </c>
    </row>
    <row r="17" spans="1:3" x14ac:dyDescent="0.25">
      <c r="A17" s="33" t="s">
        <v>90</v>
      </c>
      <c r="B17" s="21">
        <v>19014040</v>
      </c>
      <c r="C17" t="s">
        <v>52</v>
      </c>
    </row>
    <row r="18" spans="1:3" x14ac:dyDescent="0.25">
      <c r="A18" s="33" t="s">
        <v>91</v>
      </c>
      <c r="B18" s="21">
        <v>19014041</v>
      </c>
      <c r="C18" t="s">
        <v>53</v>
      </c>
    </row>
    <row r="19" spans="1:3" x14ac:dyDescent="0.25">
      <c r="A19" s="33" t="s">
        <v>92</v>
      </c>
      <c r="B19" s="21">
        <v>19014987</v>
      </c>
      <c r="C19" t="s">
        <v>54</v>
      </c>
    </row>
    <row r="20" spans="1:3" x14ac:dyDescent="0.25">
      <c r="A20" s="33" t="s">
        <v>93</v>
      </c>
      <c r="B20" s="21">
        <v>19014988</v>
      </c>
      <c r="C20" t="s">
        <v>55</v>
      </c>
    </row>
    <row r="21" spans="1:3" x14ac:dyDescent="0.25">
      <c r="A21" s="33" t="s">
        <v>100</v>
      </c>
      <c r="B21" s="21">
        <v>19014959</v>
      </c>
      <c r="C21" t="s">
        <v>56</v>
      </c>
    </row>
    <row r="22" spans="1:3" x14ac:dyDescent="0.25">
      <c r="A22" s="33" t="s">
        <v>94</v>
      </c>
      <c r="B22" s="21">
        <v>19014956</v>
      </c>
      <c r="C22" t="s">
        <v>57</v>
      </c>
    </row>
    <row r="23" spans="1:3" x14ac:dyDescent="0.25">
      <c r="A23" s="33" t="s">
        <v>95</v>
      </c>
      <c r="B23" s="21">
        <v>19014010</v>
      </c>
      <c r="C23" t="s">
        <v>58</v>
      </c>
    </row>
    <row r="24" spans="1:3" x14ac:dyDescent="0.25">
      <c r="A24" s="33" t="s">
        <v>99</v>
      </c>
      <c r="B24" s="21">
        <v>19014011</v>
      </c>
      <c r="C24" t="s">
        <v>59</v>
      </c>
    </row>
    <row r="25" spans="1:3" x14ac:dyDescent="0.25">
      <c r="A25" s="33" t="s">
        <v>96</v>
      </c>
      <c r="B25" s="21">
        <v>19014909</v>
      </c>
      <c r="C25" t="s">
        <v>60</v>
      </c>
    </row>
    <row r="26" spans="1:3" ht="15.75" customHeight="1" x14ac:dyDescent="0.25">
      <c r="A26" s="33" t="s">
        <v>101</v>
      </c>
      <c r="B26" s="21">
        <v>19014063</v>
      </c>
      <c r="C26" t="s">
        <v>61</v>
      </c>
    </row>
    <row r="27" spans="1:3" x14ac:dyDescent="0.25">
      <c r="A27" s="33" t="s">
        <v>97</v>
      </c>
      <c r="B27" s="21">
        <v>19014945</v>
      </c>
      <c r="C27" t="s">
        <v>63</v>
      </c>
    </row>
    <row r="28" spans="1:3" x14ac:dyDescent="0.25">
      <c r="A28" s="33" t="s">
        <v>102</v>
      </c>
      <c r="B28" s="21">
        <v>19014968</v>
      </c>
      <c r="C28" t="s">
        <v>64</v>
      </c>
    </row>
    <row r="29" spans="1:3" x14ac:dyDescent="0.25">
      <c r="A29" s="33" t="s">
        <v>98</v>
      </c>
      <c r="B29" s="21">
        <v>19014978</v>
      </c>
      <c r="C29" t="s">
        <v>62</v>
      </c>
    </row>
    <row r="30" spans="1:3" x14ac:dyDescent="0.25">
      <c r="A30" s="33" t="s">
        <v>103</v>
      </c>
      <c r="B30" s="21">
        <v>19014948</v>
      </c>
      <c r="C30" t="s">
        <v>65</v>
      </c>
    </row>
    <row r="31" spans="1:3" x14ac:dyDescent="0.25">
      <c r="A31" s="33" t="s">
        <v>107</v>
      </c>
      <c r="B31" s="21">
        <v>19014970</v>
      </c>
      <c r="C31" t="s">
        <v>66</v>
      </c>
    </row>
    <row r="32" spans="1:3" x14ac:dyDescent="0.25">
      <c r="A32" s="33" t="s">
        <v>104</v>
      </c>
      <c r="B32" s="21">
        <v>19014979</v>
      </c>
      <c r="C32" t="s">
        <v>67</v>
      </c>
    </row>
    <row r="33" spans="1:3" x14ac:dyDescent="0.25">
      <c r="A33" s="33" t="s">
        <v>105</v>
      </c>
      <c r="B33" s="21">
        <v>19014950</v>
      </c>
      <c r="C33" t="s">
        <v>68</v>
      </c>
    </row>
    <row r="34" spans="1:3" x14ac:dyDescent="0.25">
      <c r="A34" s="33" t="s">
        <v>108</v>
      </c>
      <c r="B34" s="21">
        <v>19014972</v>
      </c>
      <c r="C34" t="s">
        <v>69</v>
      </c>
    </row>
    <row r="35" spans="1:3" x14ac:dyDescent="0.25">
      <c r="A35" s="33" t="s">
        <v>106</v>
      </c>
      <c r="B35" s="21">
        <v>19014980</v>
      </c>
      <c r="C35" t="s">
        <v>70</v>
      </c>
    </row>
    <row r="36" spans="1:3" x14ac:dyDescent="0.25">
      <c r="A36" s="33" t="s">
        <v>109</v>
      </c>
      <c r="B36" s="21">
        <v>19014015</v>
      </c>
      <c r="C36" t="s">
        <v>71</v>
      </c>
    </row>
    <row r="37" spans="1:3" x14ac:dyDescent="0.25">
      <c r="A37" s="33" t="s">
        <v>110</v>
      </c>
      <c r="B37" s="21">
        <v>19014790</v>
      </c>
      <c r="C37" t="s">
        <v>72</v>
      </c>
    </row>
    <row r="38" spans="1:3" x14ac:dyDescent="0.25">
      <c r="A38" s="33" t="s">
        <v>111</v>
      </c>
      <c r="B38" s="21">
        <v>19014243</v>
      </c>
      <c r="C38" t="s">
        <v>73</v>
      </c>
    </row>
    <row r="39" spans="1:3" x14ac:dyDescent="0.25">
      <c r="A39" s="33" t="s">
        <v>112</v>
      </c>
      <c r="B39" s="21">
        <v>19014861</v>
      </c>
      <c r="C39" t="s">
        <v>74</v>
      </c>
    </row>
    <row r="40" spans="1:3" x14ac:dyDescent="0.25">
      <c r="A40" s="33" t="s">
        <v>113</v>
      </c>
      <c r="B40" s="21">
        <v>19014981</v>
      </c>
      <c r="C40" t="s">
        <v>75</v>
      </c>
    </row>
    <row r="41" spans="1:3" x14ac:dyDescent="0.25">
      <c r="A41" s="33" t="s">
        <v>114</v>
      </c>
      <c r="B41" s="21">
        <v>19014982</v>
      </c>
      <c r="C41" t="s">
        <v>76</v>
      </c>
    </row>
    <row r="42" spans="1:3" x14ac:dyDescent="0.25">
      <c r="A42" s="33" t="s">
        <v>115</v>
      </c>
      <c r="B42" s="21">
        <v>19014983</v>
      </c>
      <c r="C42" t="s">
        <v>77</v>
      </c>
    </row>
    <row r="43" spans="1:3" x14ac:dyDescent="0.25">
      <c r="A43" s="33" t="s">
        <v>116</v>
      </c>
      <c r="B43" s="21">
        <v>19014926</v>
      </c>
      <c r="C43" t="s">
        <v>78</v>
      </c>
    </row>
    <row r="44" spans="1:3" x14ac:dyDescent="0.25">
      <c r="A44" s="33" t="s">
        <v>131</v>
      </c>
      <c r="B44" s="21">
        <v>19014985</v>
      </c>
      <c r="C44" t="s">
        <v>132</v>
      </c>
    </row>
    <row r="45" spans="1:3" x14ac:dyDescent="0.25">
      <c r="A45" s="33" t="s">
        <v>117</v>
      </c>
      <c r="B45" s="21">
        <v>19014052</v>
      </c>
      <c r="C45" t="s">
        <v>79</v>
      </c>
    </row>
    <row r="46" spans="1:3" x14ac:dyDescent="0.25">
      <c r="A46" s="33" t="s">
        <v>118</v>
      </c>
      <c r="B46" s="21">
        <v>19014053</v>
      </c>
      <c r="C46" t="s">
        <v>80</v>
      </c>
    </row>
    <row r="47" spans="1:3" x14ac:dyDescent="0.25">
      <c r="A47" s="33" t="s">
        <v>119</v>
      </c>
      <c r="B47" s="21">
        <v>19014054</v>
      </c>
      <c r="C47" t="s">
        <v>81</v>
      </c>
    </row>
    <row r="48" spans="1:3" x14ac:dyDescent="0.25">
      <c r="A48" s="33" t="s">
        <v>120</v>
      </c>
      <c r="B48" s="21">
        <v>19014059</v>
      </c>
      <c r="C48" t="s">
        <v>87</v>
      </c>
    </row>
    <row r="49" spans="1:3" x14ac:dyDescent="0.25">
      <c r="A49" s="33" t="s">
        <v>121</v>
      </c>
      <c r="B49" s="21">
        <v>19014060</v>
      </c>
      <c r="C49" t="s">
        <v>85</v>
      </c>
    </row>
    <row r="50" spans="1:3" x14ac:dyDescent="0.25">
      <c r="A50" s="33" t="s">
        <v>127</v>
      </c>
      <c r="B50" s="21">
        <v>19014060</v>
      </c>
      <c r="C50" t="s">
        <v>129</v>
      </c>
    </row>
    <row r="51" spans="1:3" x14ac:dyDescent="0.25">
      <c r="A51" s="33" t="s">
        <v>122</v>
      </c>
      <c r="B51" s="21">
        <v>19014061</v>
      </c>
      <c r="C51" t="s">
        <v>86</v>
      </c>
    </row>
    <row r="52" spans="1:3" x14ac:dyDescent="0.25">
      <c r="A52" s="33" t="s">
        <v>128</v>
      </c>
      <c r="B52" s="21">
        <v>19014061</v>
      </c>
      <c r="C52" t="s">
        <v>86</v>
      </c>
    </row>
    <row r="53" spans="1:3" x14ac:dyDescent="0.25">
      <c r="A53" s="33" t="s">
        <v>123</v>
      </c>
      <c r="B53" s="21">
        <v>19014975</v>
      </c>
      <c r="C53" t="s">
        <v>82</v>
      </c>
    </row>
    <row r="54" spans="1:3" x14ac:dyDescent="0.25">
      <c r="A54" s="33" t="s">
        <v>124</v>
      </c>
      <c r="B54" s="21">
        <v>19014976</v>
      </c>
      <c r="C54" t="s">
        <v>83</v>
      </c>
    </row>
    <row r="55" spans="1:3" x14ac:dyDescent="0.25">
      <c r="A55" s="33" t="s">
        <v>125</v>
      </c>
      <c r="B55" s="21">
        <v>19014977</v>
      </c>
      <c r="C55" t="s">
        <v>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5" sqref="G3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9704867CE9314181AB88624C7C33A4" ma:contentTypeVersion="0" ma:contentTypeDescription="Create a new document." ma:contentTypeScope="" ma:versionID="5f3d3b8059df9beac3d1d382ceb9a8cc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3331D4B-40BC-4EAA-8810-BECF73BE7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97A2E83-F058-4D15-A149-1DFF5885B7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1F651E-EC16-4622-A54A-4ECE80EAEF5A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UploadData</vt:lpstr>
      <vt:lpstr>Upload memo</vt:lpstr>
      <vt:lpstr>Notes</vt:lpstr>
      <vt:lpstr>Sheet3</vt:lpstr>
      <vt:lpstr>Lot</vt:lpstr>
      <vt:lpstr>'Upload memo'!Print_Area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achikatay</dc:creator>
  <cp:lastModifiedBy>Yuko Achikata Duffy</cp:lastModifiedBy>
  <cp:lastPrinted>2014-08-11T18:56:14Z</cp:lastPrinted>
  <dcterms:created xsi:type="dcterms:W3CDTF">2012-06-19T15:44:05Z</dcterms:created>
  <dcterms:modified xsi:type="dcterms:W3CDTF">2014-09-09T12:24:23Z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0x010100179704867CE9314181AB88624C7C33A4</vt:lpwstr>
  </property>
</Properties>
</file>