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10daaa7c9c6855/桌面/Github/HW3/"/>
    </mc:Choice>
  </mc:AlternateContent>
  <xr:revisionPtr revIDLastSave="3" documentId="8_{31C2C91D-6581-4222-A479-90D0FF41C8E2}" xr6:coauthVersionLast="47" xr6:coauthVersionMax="47" xr10:uidLastSave="{7B22DDEE-64E8-4B3E-AF0C-F12E3BE15B31}"/>
  <bookViews>
    <workbookView xWindow="-110" yWindow="-110" windowWidth="19420" windowHeight="1102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  <c r="H17" i="1"/>
  <c r="D17" i="1"/>
  <c r="C17" i="1"/>
  <c r="J17" i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2" i="1" a="1"/>
  <c r="K2" i="1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<sst xmlns="http://schemas.openxmlformats.org/spreadsheetml/2006/main" count="32" uniqueCount="32">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</sst>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Overall</a:t>
            </a:r>
            <a:r>
              <a:rPr lang="en-US" altLang="zh-TW" baseline="0"/>
              <a:t> Scores</a:t>
            </a:r>
            <a:endParaRPr lang="zh-TW" altLang="en-US"/>
          </a:p>
        </c:rich>
      </c:tx>
      <c:layout>
        <c:manualLayout>
          <c:xMode val="edge"/>
          <c:yMode val="edge"/>
          <c:x val="0.37766666666666665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工作表1!$A$2:$A$15</c:f>
              <c:numCache>
                <c:formatCode>General</c:formatCode>
                <c:ptCount val="14"/>
                <c:pt idx="0">
                  <c:v>4</c:v>
                </c:pt>
                <c:pt idx="1">
                  <c:v>3</c:v>
                </c:pt>
                <c:pt idx="2">
                  <c:v>10</c:v>
                </c:pt>
                <c:pt idx="3">
                  <c:v>6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9</c:v>
                </c:pt>
                <c:pt idx="8">
                  <c:v>13</c:v>
                </c:pt>
                <c:pt idx="9">
                  <c:v>1</c:v>
                </c:pt>
                <c:pt idx="10">
                  <c:v>8</c:v>
                </c:pt>
                <c:pt idx="11">
                  <c:v>12</c:v>
                </c:pt>
                <c:pt idx="12">
                  <c:v>11</c:v>
                </c:pt>
                <c:pt idx="13">
                  <c:v>14</c:v>
                </c:pt>
              </c:numCache>
            </c:num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F-42BB-A10F-C5B97051A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962672"/>
        <c:axId val="1099064896"/>
      </c:barChart>
      <c:catAx>
        <c:axId val="43962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Student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99064896"/>
        <c:crosses val="autoZero"/>
        <c:auto val="1"/>
        <c:lblAlgn val="ctr"/>
        <c:lblOffset val="100"/>
        <c:noMultiLvlLbl val="0"/>
      </c:catAx>
      <c:valAx>
        <c:axId val="109906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3962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0"/>
          <c:tx>
            <c:strRef>
              <c:f>工作表1!$L$15</c:f>
              <c:strCache>
                <c:ptCount val="1"/>
                <c:pt idx="0">
                  <c:v>Fail</c:v>
                </c:pt>
              </c:strCache>
            </c:strRef>
          </c:tx>
          <c:explosion val="1"/>
          <c:dPt>
            <c:idx val="0"/>
            <c:bubble3D val="0"/>
            <c:explosion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116-4D3F-8AB7-B2C3B57178A1}"/>
              </c:ext>
            </c:extLst>
          </c:dPt>
          <c:cat>
            <c:strRef>
              <c:f>工作表1!$L$14</c:f>
              <c:strCache>
                <c:ptCount val="1"/>
                <c:pt idx="0">
                  <c:v>Pass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2-6116-4D3F-8AB7-B2C3B5717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24</xdr:row>
      <xdr:rowOff>12700</xdr:rowOff>
    </xdr:from>
    <xdr:to>
      <xdr:col>11</xdr:col>
      <xdr:colOff>1066800</xdr:colOff>
      <xdr:row>35</xdr:row>
      <xdr:rowOff>12700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935A2A3-0F27-92A6-EF61-E5B4831BA9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19050</xdr:colOff>
      <xdr:row>15</xdr:row>
      <xdr:rowOff>209550</xdr:rowOff>
    </xdr:from>
    <xdr:to>
      <xdr:col>14</xdr:col>
      <xdr:colOff>596900</xdr:colOff>
      <xdr:row>23</xdr:row>
      <xdr:rowOff>6350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4D517FE1-69A2-1ACB-FC23-3FDCC86133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zoomScaleNormal="100" workbookViewId="0">
      <selection activeCell="H10" sqref="H10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5">
        <f>SUM(H2:I2)/2</f>
        <v>91.7</v>
      </c>
      <c r="K2" s="5" t="str" cm="1">
        <f t="array" ref="K2">_xlfn.IFS(J2&gt;=90,"A",J2&gt;=80,"B",J2&gt;=70,"C",J2&gt;=60,"D",J2&lt;60,"F")</f>
        <v>A</v>
      </c>
      <c r="L2" s="5" t="str" cm="1">
        <f t="array" ref="L2">_xlfn.IFS(J2&gt;=60,"Pass",J2&lt;60,"Fail")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 s="5">
        <f t="shared" ref="J3:J15" si="1">SUM(H3:I3)/2</f>
        <v>90</v>
      </c>
      <c r="K3" s="5" t="str" cm="1">
        <f t="array" ref="K3">_xlfn.IFS(J3&gt;=90,"A",J3&gt;=80,"B",J3&gt;=70,"C",J3&gt;=60,"D",J3&lt;60,"F")</f>
        <v>A</v>
      </c>
      <c r="L3" s="5" t="str" cm="1">
        <f t="array" ref="L3">_xlfn.IFS(J3&gt;=60,"Pass",J3&lt;60,"Fail")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s="5">
        <f t="shared" si="1"/>
        <v>81.2</v>
      </c>
      <c r="K4" s="5" t="str" cm="1">
        <f t="array" ref="K4">_xlfn.IFS(J4&gt;=90,"A",J4&gt;=80,"B",J4&gt;=70,"C",J4&gt;=60,"D",J4&lt;60,"F")</f>
        <v>B</v>
      </c>
      <c r="L4" s="5" t="str" cm="1">
        <f t="array" ref="L4">_xlfn.IFS(J4&gt;=60,"Pass",J4&lt;60,"Fail")</f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5">
        <f t="shared" si="1"/>
        <v>80.8</v>
      </c>
      <c r="K5" s="5" t="str" cm="1">
        <f t="array" ref="K5">_xlfn.IFS(J5&gt;=90,"A",J5&gt;=80,"B",J5&gt;=70,"C",J5&gt;=60,"D",J5&lt;60,"F")</f>
        <v>B</v>
      </c>
      <c r="L5" s="5" t="str" cm="1">
        <f t="array" ref="L5">_xlfn.IFS(J5&gt;=60,"Pass",J5&lt;60,"Fail")</f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5">
        <f t="shared" si="1"/>
        <v>84.7</v>
      </c>
      <c r="K6" s="5" t="str" cm="1">
        <f t="array" ref="K6">_xlfn.IFS(J6&gt;=90,"A",J6&gt;=80,"B",J6&gt;=70,"C",J6&gt;=60,"D",J6&lt;60,"F")</f>
        <v>B</v>
      </c>
      <c r="L6" s="5" t="str" cm="1">
        <f t="array" ref="L6">_xlfn.IFS(J6&gt;=60,"Pass",J6&lt;60,"Fail")</f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s="5">
        <f t="shared" si="1"/>
        <v>80.8</v>
      </c>
      <c r="K7" s="5" t="str" cm="1">
        <f t="array" ref="K7">_xlfn.IFS(J7&gt;=90,"A",J7&gt;=80,"B",J7&gt;=70,"C",J7&gt;=60,"D",J7&lt;60,"F")</f>
        <v>B</v>
      </c>
      <c r="L7" s="5" t="str" cm="1">
        <f t="array" ref="L7">_xlfn.IFS(J7&gt;=60,"Pass",J7&lt;60,"Fail")</f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5">
        <f t="shared" si="1"/>
        <v>77.900000000000006</v>
      </c>
      <c r="K8" s="5" t="str" cm="1">
        <f t="array" ref="K8">_xlfn.IFS(J8&gt;=90,"A",J8&gt;=80,"B",J8&gt;=70,"C",J8&gt;=60,"D",J8&lt;60,"F")</f>
        <v>C</v>
      </c>
      <c r="L8" s="5" t="str" cm="1">
        <f t="array" ref="L8">_xlfn.IFS(J8&gt;=60,"Pass",J8&lt;60,"Fail")</f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5">
        <f t="shared" si="1"/>
        <v>74.2</v>
      </c>
      <c r="K9" s="5" t="str" cm="1">
        <f t="array" ref="K9">_xlfn.IFS(J9&gt;=90,"A",J9&gt;=80,"B",J9&gt;=70,"C",J9&gt;=60,"D",J9&lt;60,"F")</f>
        <v>C</v>
      </c>
      <c r="L9" s="5" t="str" cm="1">
        <f t="array" ref="L9">_xlfn.IFS(J9&gt;=60,"Pass",J9&lt;60,"Fail")</f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5">
        <f t="shared" si="1"/>
        <v>75.2</v>
      </c>
      <c r="K10" s="5" t="str" cm="1">
        <f t="array" ref="K10">_xlfn.IFS(J10&gt;=90,"A",J10&gt;=80,"B",J10&gt;=70,"C",J10&gt;=60,"D",J10&lt;60,"F")</f>
        <v>C</v>
      </c>
      <c r="L10" s="5" t="str" cm="1">
        <f t="array" ref="L10">_xlfn.IFS(J10&gt;=60,"Pass",J10&lt;60,"Fail")</f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5">
        <f t="shared" si="1"/>
        <v>77.599999999999994</v>
      </c>
      <c r="K11" s="5" t="str" cm="1">
        <f t="array" ref="K11">_xlfn.IFS(J11&gt;=90,"A",J11&gt;=80,"B",J11&gt;=70,"C",J11&gt;=60,"D",J11&lt;60,"F")</f>
        <v>C</v>
      </c>
      <c r="L11" s="5" t="str" cm="1">
        <f t="array" ref="L11">_xlfn.IFS(J11&gt;=60,"Pass",J11&lt;60,"Fail")</f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s="5">
        <f t="shared" si="1"/>
        <v>80.599999999999994</v>
      </c>
      <c r="K12" s="5" t="str" cm="1">
        <f t="array" ref="K12">_xlfn.IFS(J12&gt;=90,"A",J12&gt;=80,"B",J12&gt;=70,"C",J12&gt;=60,"D",J12&lt;60,"F")</f>
        <v>B</v>
      </c>
      <c r="L12" s="5" t="str" cm="1">
        <f t="array" ref="L12">_xlfn.IFS(J12&gt;=60,"Pass",J12&lt;60,"Fail")</f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5">
        <f t="shared" si="1"/>
        <v>59</v>
      </c>
      <c r="K13" s="5" t="str" cm="1">
        <f t="array" ref="K13">_xlfn.IFS(J13&gt;=90,"A",J13&gt;=80,"B",J13&gt;=70,"C",J13&gt;=60,"D",J13&lt;60,"F")</f>
        <v>F</v>
      </c>
      <c r="L13" s="5" t="str" cm="1">
        <f t="array" ref="L13">_xlfn.IFS(J13&gt;=60,"Pass",J13&lt;60,"Fail")</f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5">
        <f t="shared" si="1"/>
        <v>66.900000000000006</v>
      </c>
      <c r="K14" s="5" t="str" cm="1">
        <f t="array" ref="K14">_xlfn.IFS(J14&gt;=90,"A",J14&gt;=80,"B",J14&gt;=70,"C",J14&gt;=60,"D",J14&lt;60,"F")</f>
        <v>D</v>
      </c>
      <c r="L14" s="5" t="str" cm="1">
        <f t="array" ref="L14">_xlfn.IFS(J14&gt;=60,"Pass",J14&lt;60,"Fail")</f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5">
        <f t="shared" si="1"/>
        <v>55.6</v>
      </c>
      <c r="K15" s="5" t="str" cm="1">
        <f t="array" ref="K15">_xlfn.IFS(J15&gt;=90,"A",J15&gt;=80,"B",J15&gt;=70,"C",J15&gt;=60,"D",J15&lt;60,"F")</f>
        <v>F</v>
      </c>
      <c r="L15" s="5" t="str" cm="1">
        <f t="array" ref="L15">_xlfn.IFS(J15&gt;=60,"Pass",J15&lt;60,"Fail")</f>
        <v>Fail</v>
      </c>
    </row>
    <row r="16" spans="1:12">
      <c r="A16" s="5"/>
      <c r="B16" s="5"/>
      <c r="C16" s="6" t="s">
        <v>27</v>
      </c>
      <c r="D16" s="6" t="s">
        <v>28</v>
      </c>
      <c r="H16" s="4" t="s">
        <v>29</v>
      </c>
      <c r="J16" s="6" t="s">
        <v>26</v>
      </c>
      <c r="K16" s="5"/>
      <c r="L16" s="6" t="s">
        <v>31</v>
      </c>
    </row>
    <row r="17" spans="1:10">
      <c r="A17" s="5"/>
      <c r="B17" s="5"/>
      <c r="C17" s="5">
        <f>MAX(C2:C15)</f>
        <v>98</v>
      </c>
      <c r="D17" s="5">
        <f>LARGE(D2:D15,2)</f>
        <v>92</v>
      </c>
      <c r="H17" s="1">
        <f>COUNTIF(H2:H15,"&lt;80")</f>
        <v>8</v>
      </c>
      <c r="J17" s="5">
        <f>AVERAGE(J2:J15)</f>
        <v>76.871428571428581</v>
      </c>
    </row>
    <row r="24" spans="1:10">
      <c r="J24" s="4" t="s">
        <v>30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竣凱 張</cp:lastModifiedBy>
  <dcterms:created xsi:type="dcterms:W3CDTF">2023-10-19T05:27:10Z</dcterms:created>
  <dcterms:modified xsi:type="dcterms:W3CDTF">2023-10-25T16:52:50Z</dcterms:modified>
</cp:coreProperties>
</file>