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okgoz\DEV\frank\"/>
    </mc:Choice>
  </mc:AlternateContent>
  <xr:revisionPtr revIDLastSave="0" documentId="13_ncr:1_{646F519A-2688-4918-97D2-4C6441B405DD}" xr6:coauthVersionLast="47" xr6:coauthVersionMax="47" xr10:uidLastSave="{00000000-0000-0000-0000-000000000000}"/>
  <bookViews>
    <workbookView xWindow="23880" yWindow="-120" windowWidth="24240" windowHeight="13140" activeTab="1" xr2:uid="{00000000-000D-0000-FFFF-FFFF00000000}"/>
  </bookViews>
  <sheets>
    <sheet name="TX_DailyPL_20230821" sheetId="1" r:id="rId1"/>
    <sheet name="Sheet1" sheetId="2" r:id="rId2"/>
  </sheets>
  <externalReferences>
    <externalReference r:id="rId3"/>
  </externalReferences>
  <definedNames>
    <definedName name="_xlnm._FilterDatabase" localSheetId="0" hidden="1">TX_DailyPL_20230821!$C$1:$C$3487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06" i="2" l="1"/>
  <c r="N206" i="2"/>
  <c r="N413" i="1"/>
  <c r="O291" i="1"/>
  <c r="N215" i="1"/>
  <c r="Q1479" i="2" l="1"/>
  <c r="O2013" i="2"/>
  <c r="R1082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110" i="2"/>
  <c r="N110" i="2"/>
  <c r="Q110" i="2"/>
  <c r="Q206" i="2"/>
  <c r="N497" i="2"/>
  <c r="Q497" i="2"/>
  <c r="N500" i="2"/>
  <c r="Q500" i="2"/>
  <c r="N1082" i="2"/>
  <c r="Q1082" i="2"/>
  <c r="N1089" i="2"/>
  <c r="Q1089" i="2"/>
  <c r="N1431" i="2"/>
  <c r="Q1431" i="2"/>
  <c r="N1479" i="2"/>
  <c r="N2007" i="2"/>
  <c r="Q2007" i="2"/>
  <c r="N2013" i="2"/>
  <c r="Q2013" i="2"/>
  <c r="N2020" i="2"/>
  <c r="Q2020" i="2"/>
  <c r="N2048" i="2"/>
  <c r="Q2048" i="2"/>
  <c r="N2051" i="2"/>
  <c r="Q2051" i="2"/>
  <c r="N2313" i="2"/>
  <c r="Q2313" i="2"/>
  <c r="N2318" i="2"/>
  <c r="Q2318" i="2"/>
  <c r="N2351" i="2"/>
  <c r="Q2351" i="2"/>
  <c r="N2625" i="2"/>
  <c r="Q2625" i="2"/>
  <c r="N2878" i="2"/>
  <c r="Q2878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2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O2" i="1"/>
  <c r="N2" i="1"/>
  <c r="O2879" i="2" l="1"/>
  <c r="N2879" i="2"/>
  <c r="Q2879" i="2"/>
</calcChain>
</file>

<file path=xl/sharedStrings.xml><?xml version="1.0" encoding="utf-8"?>
<sst xmlns="http://schemas.openxmlformats.org/spreadsheetml/2006/main" count="39850" uniqueCount="6990">
  <si>
    <t>SystemDate</t>
  </si>
  <si>
    <t>AccountNumber</t>
  </si>
  <si>
    <t>OfficeRR</t>
  </si>
  <si>
    <t>Currency</t>
  </si>
  <si>
    <t>SecurityType</t>
  </si>
  <si>
    <t>Symbol</t>
  </si>
  <si>
    <t>CUSIP</t>
  </si>
  <si>
    <t>Sedol</t>
  </si>
  <si>
    <t>SecurityDescription</t>
  </si>
  <si>
    <t>ClosingPrice</t>
  </si>
  <si>
    <t>factor</t>
  </si>
  <si>
    <t>Rate</t>
  </si>
  <si>
    <t>TradeQuantity</t>
  </si>
  <si>
    <t>SettleQuantity</t>
  </si>
  <si>
    <t>TradeMarketValue</t>
  </si>
  <si>
    <t>SettleMarketValue</t>
  </si>
  <si>
    <t>TodayUnrealizedPL</t>
  </si>
  <si>
    <t>TodayRealizedPL</t>
  </si>
  <si>
    <t>TodayCouponInterest</t>
  </si>
  <si>
    <t>TodayFundingInterest</t>
  </si>
  <si>
    <t>TodayTotalPL</t>
  </si>
  <si>
    <t>MTDUnrealizedPL</t>
  </si>
  <si>
    <t>MTDRealizedPL</t>
  </si>
  <si>
    <t>MTDCouponInterest</t>
  </si>
  <si>
    <t>MTDFundingInterest</t>
  </si>
  <si>
    <t>MTDTotalPL</t>
  </si>
  <si>
    <t>YTDUnrealizedPL</t>
  </si>
  <si>
    <t>YTDRealizedPL</t>
  </si>
  <si>
    <t>YTDCouponInterest</t>
  </si>
  <si>
    <t>YTDFundingInterest</t>
  </si>
  <si>
    <t>YTDTotalPL</t>
  </si>
  <si>
    <t>66TX0020</t>
  </si>
  <si>
    <t>TX24</t>
  </si>
  <si>
    <t>USD</t>
  </si>
  <si>
    <t>Corporate Bonds</t>
  </si>
  <si>
    <t>144523AC1</t>
  </si>
  <si>
    <t>CARRINGTON HLDG COMPANY LLC 8.000% 01/01/26 RULE 144A</t>
  </si>
  <si>
    <t>66TX0025</t>
  </si>
  <si>
    <t>TX23</t>
  </si>
  <si>
    <t>35640YAA5</t>
  </si>
  <si>
    <t>BF57XM3</t>
  </si>
  <si>
    <t>FREEDOM MORTGAGE CORPORATION 8.125% 11/15/24 RULE 144A</t>
  </si>
  <si>
    <t>35640YAB3</t>
  </si>
  <si>
    <t>BF0YND0</t>
  </si>
  <si>
    <t>FREEDOM MORTGAGE CORPORATION 8.250% 04/15/25 RULE 144A</t>
  </si>
  <si>
    <t>878155AE0</t>
  </si>
  <si>
    <t>BFZ2JD1</t>
  </si>
  <si>
    <t>TEAM INC 5.000% 08/01/23</t>
  </si>
  <si>
    <t>88947EAN0</t>
  </si>
  <si>
    <t>B9GWFM9</t>
  </si>
  <si>
    <t>TOLL BROS FIN CORP 4.375% 04/15/23</t>
  </si>
  <si>
    <t>66TX0028</t>
  </si>
  <si>
    <t>62913TAJ1</t>
  </si>
  <si>
    <t>NGL ENERGY PARTNERS LP 7.500% 11/01/23 DO NOT USE</t>
  </si>
  <si>
    <t>66TX0040</t>
  </si>
  <si>
    <t>TX26</t>
  </si>
  <si>
    <t>045054AR4</t>
  </si>
  <si>
    <t>BM8K146</t>
  </si>
  <si>
    <t>ASHTEAD CAP INC SR 144A NT 33 RULE 144A</t>
  </si>
  <si>
    <t>716973AG7</t>
  </si>
  <si>
    <t>BQ66T84</t>
  </si>
  <si>
    <t>PFIZER INVT ENTERPRISES 0.000% 05/19/53</t>
  </si>
  <si>
    <t>75513ECR0</t>
  </si>
  <si>
    <t>BQS6Q47</t>
  </si>
  <si>
    <t>RAYTHEON TECHNOLOGIES CORP 5.150% 02/27/33</t>
  </si>
  <si>
    <t>80282KBG0</t>
  </si>
  <si>
    <t>BQWPDY9</t>
  </si>
  <si>
    <t>SANTANDER HLDGS USA INC SR NT FIXED/FLTG</t>
  </si>
  <si>
    <t>Treasury Notes</t>
  </si>
  <si>
    <t>91282CGM7</t>
  </si>
  <si>
    <t>BQXLPX9</t>
  </si>
  <si>
    <t>US TREAS NTS 9 YEAR 10 MONTH MATURITY 02/15/33</t>
  </si>
  <si>
    <t>91282CHC8</t>
  </si>
  <si>
    <t>BQYLTK3</t>
  </si>
  <si>
    <t>US TREAS NOTE 9 YEAR 10 MONTH MATURITY 05/15/33</t>
  </si>
  <si>
    <t>91282CHE4</t>
  </si>
  <si>
    <t>BP489T6</t>
  </si>
  <si>
    <t>US TREAS NOTE 5 YEAR MATURITY 05/31/28</t>
  </si>
  <si>
    <t>91282CHL8</t>
  </si>
  <si>
    <t>BQXV164</t>
  </si>
  <si>
    <t>US TREAS NOTE 2 YEAR MATURITY 06/30/2025</t>
  </si>
  <si>
    <t>95000U3F8</t>
  </si>
  <si>
    <t>BNFZXQ7</t>
  </si>
  <si>
    <t>WELLS FARGO &amp; CO MEDIUM TERM S R NTS BOOK ENTRY</t>
  </si>
  <si>
    <t>66TX0063</t>
  </si>
  <si>
    <t>14308CAA1</t>
  </si>
  <si>
    <t>CARLYLE AVIATION ELEVATE MERGE 7.000% 10/15/24 RULE 144A</t>
  </si>
  <si>
    <t>253651AC7</t>
  </si>
  <si>
    <t>DIEBOLD NXDF INC 8.500% 04/15/24 DO NOT USE</t>
  </si>
  <si>
    <t>724479AP5</t>
  </si>
  <si>
    <t>BNC23N8</t>
  </si>
  <si>
    <t>PITNEY BOWES INC 6.875% 03/15/27 RULE 144A</t>
  </si>
  <si>
    <t>767754CK8</t>
  </si>
  <si>
    <t>BKKK6B2</t>
  </si>
  <si>
    <t>RITE AID CORP 7.500% 07/01/25 RULE 144A</t>
  </si>
  <si>
    <t>96208LAA9</t>
  </si>
  <si>
    <t>BFN22B2</t>
  </si>
  <si>
    <t>WEWORK COS INC 7.875% 05/01/25 RULE 144A</t>
  </si>
  <si>
    <t>C94143AL5</t>
  </si>
  <si>
    <t>VALEANT PHARMACEUTICALS INTL 5.500% 11/01/25</t>
  </si>
  <si>
    <t>U13077AM1</t>
  </si>
  <si>
    <t>CALUMET SPECIALTY PRODUCTS PAR 9.750% 07/15/28</t>
  </si>
  <si>
    <t>U23888AE7</t>
  </si>
  <si>
    <t>U4949EAA0</t>
  </si>
  <si>
    <t>BMCLTX0</t>
  </si>
  <si>
    <t>KLX ENERGY SERVICES HOLDINGS 11.500% 11/01/25</t>
  </si>
  <si>
    <t>U96217AA9</t>
  </si>
  <si>
    <t>BG45079</t>
  </si>
  <si>
    <t>WEWORK COS INC 7.875% 05/01/25</t>
  </si>
  <si>
    <t>66TX0069</t>
  </si>
  <si>
    <t>66TX0072</t>
  </si>
  <si>
    <t>66TX0095</t>
  </si>
  <si>
    <t>66TX0111</t>
  </si>
  <si>
    <t>71654QCC4</t>
  </si>
  <si>
    <t>BD3NBC5</t>
  </si>
  <si>
    <t>PETROLEOS MEXICANOS 6.750% 09/21/47</t>
  </si>
  <si>
    <t>91282CEJ6</t>
  </si>
  <si>
    <t>BMXW6J7</t>
  </si>
  <si>
    <t>US TREAS NTS 4YR 10 MONTH MATURITY 04/15/27</t>
  </si>
  <si>
    <t>66TX0114</t>
  </si>
  <si>
    <t>458140CK4</t>
  </si>
  <si>
    <t>BMX7HC2</t>
  </si>
  <si>
    <t>INTEL CORP SR NT 5.9%63</t>
  </si>
  <si>
    <t>459200BB6</t>
  </si>
  <si>
    <t>B8DFHD9</t>
  </si>
  <si>
    <t>INTERNATIONAL BUSINESS MACHS 5.875% 11/29/32</t>
  </si>
  <si>
    <t>92343VBT0</t>
  </si>
  <si>
    <t>BF320B8</t>
  </si>
  <si>
    <t>VERIZON COMMUNICATIONS INC 6.550% 09/15/43</t>
  </si>
  <si>
    <t>66TX0116</t>
  </si>
  <si>
    <t>91282CGC9</t>
  </si>
  <si>
    <t>BMCVF10</t>
  </si>
  <si>
    <t>US TREAS NOTE 5 YEAR MATURITY 12/31/27</t>
  </si>
  <si>
    <t>91282CGH8</t>
  </si>
  <si>
    <t>BL6BW07</t>
  </si>
  <si>
    <t>US TREAS NOTE 5 YEAR MATURITY 01/31/28</t>
  </si>
  <si>
    <t>91282CGP0</t>
  </si>
  <si>
    <t>BMTY6H5</t>
  </si>
  <si>
    <t>US TREAS NOTE 5 YEAR MATURITY 02/29/28</t>
  </si>
  <si>
    <t>66TX0121</t>
  </si>
  <si>
    <t>369604BQ5</t>
  </si>
  <si>
    <t>GENERAL ELECTRIC CO VAR 02/21/67</t>
  </si>
  <si>
    <t>74251VAL6</t>
  </si>
  <si>
    <t>PRINCIPAL FINL GROUP INC VAR 05/15/55 DO NOT USE</t>
  </si>
  <si>
    <t>66TX0124</t>
  </si>
  <si>
    <t>25470XAL9</t>
  </si>
  <si>
    <t>B9WGB72</t>
  </si>
  <si>
    <t>DISH DBS CORP 5.000% 03/15/23</t>
  </si>
  <si>
    <t>26885BAD2</t>
  </si>
  <si>
    <t>EQT MIDSTREAM PARTNERS LP 0.000% 07/15/23 DO NOT USE</t>
  </si>
  <si>
    <t>69073TAR4</t>
  </si>
  <si>
    <t>BZ56Z57</t>
  </si>
  <si>
    <t>OWENS-BROCKWAY GLASS CONTAINER 5.875% 08/15/23 RULE 144A</t>
  </si>
  <si>
    <t>69889MAA0</t>
  </si>
  <si>
    <t>PAR PETROLEUM LLC / PAR PETR 7.750% 12/15/25 RULE 144A</t>
  </si>
  <si>
    <t>733174AK2</t>
  </si>
  <si>
    <t>POPULAR INC 6.125% 09/14/23 DO NOT USE</t>
  </si>
  <si>
    <t>88167AAD3</t>
  </si>
  <si>
    <t>BD3GP22</t>
  </si>
  <si>
    <t>TEVA PHARMACEUTICAL FIN NETH 2.800% 07/21/23</t>
  </si>
  <si>
    <t>66TX0286</t>
  </si>
  <si>
    <t>Municipal Bonds</t>
  </si>
  <si>
    <t>74526QKX9</t>
  </si>
  <si>
    <t>PUERTO RICO ELEC PWR AUTH PWR PWR REV BDS              TT</t>
  </si>
  <si>
    <t>66TX0288</t>
  </si>
  <si>
    <t>Convertible Corporate Bonds</t>
  </si>
  <si>
    <t>530715AG6</t>
  </si>
  <si>
    <t>LIBERTY MEDIA CORP SR EXCH DEB 4%29</t>
  </si>
  <si>
    <t>66TX0296</t>
  </si>
  <si>
    <t>53069QAB5</t>
  </si>
  <si>
    <t>LIBERTY LATIN AMERICA LTD 2.000% 07/15/24</t>
  </si>
  <si>
    <t>66TX0301</t>
  </si>
  <si>
    <t>53944YAV5</t>
  </si>
  <si>
    <t>LLOYDS BANKING GROUP PLC VAR 03/06/73</t>
  </si>
  <si>
    <t>66TX0305</t>
  </si>
  <si>
    <t>66TX0313</t>
  </si>
  <si>
    <t>02005NBS8</t>
  </si>
  <si>
    <t>BMZPG72</t>
  </si>
  <si>
    <t>ALLY FINL INC SUB NT SUB NT 6.7%33</t>
  </si>
  <si>
    <t>06675FBB2</t>
  </si>
  <si>
    <t>BANQUE FED DU CRED MUTUEL 5.790% 07/13/28 RULE 144A</t>
  </si>
  <si>
    <t>61747YFB6</t>
  </si>
  <si>
    <t>BL0NRR1</t>
  </si>
  <si>
    <t>MORGAN STANLEY SUB NT FIXED RA TE RESET</t>
  </si>
  <si>
    <t>66TX0369</t>
  </si>
  <si>
    <t>09257WAE0</t>
  </si>
  <si>
    <t>BMZQQW0</t>
  </si>
  <si>
    <t>BLACKSTONE MORTGAGE TRUST INC 5.500% 03/15/27</t>
  </si>
  <si>
    <t>95790DAD7</t>
  </si>
  <si>
    <t>BNYDKF0</t>
  </si>
  <si>
    <t>WESTERN ASSET MORTGAGE CAPITAL 6.750% 09/15/24</t>
  </si>
  <si>
    <t>66TX0380</t>
  </si>
  <si>
    <t>71647NBH1</t>
  </si>
  <si>
    <t>BMX3690</t>
  </si>
  <si>
    <t>PETROBRAS GLBL FIN B V 5.600% 01/03/31</t>
  </si>
  <si>
    <t>66TX0475</t>
  </si>
  <si>
    <t>04010LAX1</t>
  </si>
  <si>
    <t>BKKDHD0</t>
  </si>
  <si>
    <t>ARES CAP CORP 4.200% 06/10/24</t>
  </si>
  <si>
    <t>21036PBN7</t>
  </si>
  <si>
    <t>BQB3P60</t>
  </si>
  <si>
    <t>CONSTELLATION BRANDS INC 0.000% 02/02/26</t>
  </si>
  <si>
    <t>375558BF9</t>
  </si>
  <si>
    <t>GILEAD SCIENCES INC 3.650% 03/01/26</t>
  </si>
  <si>
    <t>64110LAG1</t>
  </si>
  <si>
    <t>NETFLIX INC 5.750% 03/01/24</t>
  </si>
  <si>
    <t>778296AA1</t>
  </si>
  <si>
    <t>BZ1BBG9</t>
  </si>
  <si>
    <t>ROSS STORES INC 3.375% 09/15/24</t>
  </si>
  <si>
    <t>66TX0480</t>
  </si>
  <si>
    <t>05351XAB7</t>
  </si>
  <si>
    <t>AVAYA HLDGS CORP 2.250% 06/15/23 DO NOT USE</t>
  </si>
  <si>
    <t>66TX0545</t>
  </si>
  <si>
    <t>TX27</t>
  </si>
  <si>
    <t>248297BU6</t>
  </si>
  <si>
    <t>DENHAM SPRINGS-LIVINGSTON HSG SING FAM MORT REV BDS    2007</t>
  </si>
  <si>
    <t>Mortgage-Backed and Government Agencies</t>
  </si>
  <si>
    <t>3134GX4N1</t>
  </si>
  <si>
    <t>BPJKRR1</t>
  </si>
  <si>
    <t>FEDERAL HOME LN MTG CORP 5.270% 10/27/25</t>
  </si>
  <si>
    <t>452152KQ3</t>
  </si>
  <si>
    <t>ILLINOIS ST GO BDS                   2012B</t>
  </si>
  <si>
    <t>645913AA2</t>
  </si>
  <si>
    <t>NEW JERSEY ECONOMIC DEV AUTH S REV BDS                  1997</t>
  </si>
  <si>
    <t>Money Market</t>
  </si>
  <si>
    <t>69355NBH7</t>
  </si>
  <si>
    <t>PNC BK NATL ASSN WILMINGTON DE 4.650% 08/23/23</t>
  </si>
  <si>
    <t>704387AF6</t>
  </si>
  <si>
    <t>PAYNE CNTY OKLA ECONOMIC DEV A REV BDS                  A</t>
  </si>
  <si>
    <t>79745AAY7</t>
  </si>
  <si>
    <t>SAN DIEGO SEASIDE CHURCH OF 6.250% 03/01/38</t>
  </si>
  <si>
    <t>82669GDR2</t>
  </si>
  <si>
    <t>SIGNATURE BK NEW YORK N Y 3.100% 02/05/24</t>
  </si>
  <si>
    <t>911759HM3</t>
  </si>
  <si>
    <t>HOUSING URBAN DEVELOPMENT 6.010% 08/01/24</t>
  </si>
  <si>
    <t>Collateralized Debt Obligations</t>
  </si>
  <si>
    <t>911760LH7</t>
  </si>
  <si>
    <t>USVA VENDEE MTGE TR 1998-1 2-E TRANCHE 2-E    TRANCHE  2-E</t>
  </si>
  <si>
    <t>G3812TAA9</t>
  </si>
  <si>
    <t>GENERAL SHOPPING INVTS LTD VAR 02/21/67</t>
  </si>
  <si>
    <t>66TX0547</t>
  </si>
  <si>
    <t>37959GAD9</t>
  </si>
  <si>
    <t>BRRH8V9</t>
  </si>
  <si>
    <t>GLOBAL ATLANTIC FIN CO SR 144A NT 33 RULE 144A</t>
  </si>
  <si>
    <t>469814AB3</t>
  </si>
  <si>
    <t>BQ1P4R0</t>
  </si>
  <si>
    <t>JACOBS ENGINEERING GROUP INC J ACOBS ENGR GROUP I NC</t>
  </si>
  <si>
    <t>649840CV5</t>
  </si>
  <si>
    <t>NEW YORK ST ELEC &amp; GAS CORP SR 144A NT 33 RULE 144A</t>
  </si>
  <si>
    <t>655844CS5</t>
  </si>
  <si>
    <t>BRZW957</t>
  </si>
  <si>
    <t>NORFOLK SOUTHN CORP SR NT 5.35%54</t>
  </si>
  <si>
    <t>853254CT5</t>
  </si>
  <si>
    <t>STANDARD CHARTERED PLC SR 144A NT 27 RULE 144A</t>
  </si>
  <si>
    <t>91282CHA2</t>
  </si>
  <si>
    <t>BMDLR24</t>
  </si>
  <si>
    <t>US TREAS NOTE 5 YEAR MATURITY 04/30/28</t>
  </si>
  <si>
    <t>66TX0579</t>
  </si>
  <si>
    <t>66TX0673</t>
  </si>
  <si>
    <t>46122TAA0</t>
  </si>
  <si>
    <t>BG21KJ1</t>
  </si>
  <si>
    <t>INTREXON CORP 3.000% 07/01/23</t>
  </si>
  <si>
    <t>66TX0710</t>
  </si>
  <si>
    <t>753272AA1</t>
  </si>
  <si>
    <t>BMZMHT2</t>
  </si>
  <si>
    <t>RAND PARENT LLC SR SECD NT 144 A RULE 144A</t>
  </si>
  <si>
    <t>66TX0771</t>
  </si>
  <si>
    <t>65441VAA9</t>
  </si>
  <si>
    <t>NINE ENERGY SVC INC 8.750% 11/01/23 RULE 144A</t>
  </si>
  <si>
    <t>66TX0782</t>
  </si>
  <si>
    <t>TX01</t>
  </si>
  <si>
    <t>3130AWRE2</t>
  </si>
  <si>
    <t>BRF28B6</t>
  </si>
  <si>
    <t>FEDERAL HOME LOAN BANKS 5.110% 08/04/28</t>
  </si>
  <si>
    <t>66TX0804</t>
  </si>
  <si>
    <t>01879NAA3</t>
  </si>
  <si>
    <t>BD2M5N2</t>
  </si>
  <si>
    <t>ALLIANCE RES OP PART LP/ALLIAN 7.500% 05/01/25 RULE 144A</t>
  </si>
  <si>
    <t>66TX0815</t>
  </si>
  <si>
    <t>TX13</t>
  </si>
  <si>
    <t>66285WZW9</t>
  </si>
  <si>
    <t>NORTH TEX TWY AUTH REV SYS FIRST TIER REF BDS   2020A</t>
  </si>
  <si>
    <t>66TX0833</t>
  </si>
  <si>
    <t>90187BAB7</t>
  </si>
  <si>
    <t>BMG4RH5</t>
  </si>
  <si>
    <t>TWO HARBORS INVENTMENT CORPOR SR CV NT 6.25%26</t>
  </si>
  <si>
    <t>66TX0834</t>
  </si>
  <si>
    <t>66TX0848</t>
  </si>
  <si>
    <t>66TX0853</t>
  </si>
  <si>
    <t>TX52</t>
  </si>
  <si>
    <t>64990FYB4</t>
  </si>
  <si>
    <t>NEW YORK ST DORM AUTH ST PERS GEN PURP BDS             2020</t>
  </si>
  <si>
    <t>66TX0859</t>
  </si>
  <si>
    <t>TX12</t>
  </si>
  <si>
    <t>650010CJ8</t>
  </si>
  <si>
    <t>NEW YORK ST TWY AUTH GEN REV J 2019 B</t>
  </si>
  <si>
    <t>66TX0890</t>
  </si>
  <si>
    <t>758075AE5</t>
  </si>
  <si>
    <t>REDWOOD TRUST INC 7.750% 06/15/27 RULE 144A</t>
  </si>
  <si>
    <t>66TX0907</t>
  </si>
  <si>
    <t>TX59</t>
  </si>
  <si>
    <t>Treasury Bonds</t>
  </si>
  <si>
    <t>S*BJ7BTZ6</t>
  </si>
  <si>
    <t>BJ7BTZ6</t>
  </si>
  <si>
    <t>ISRAEL(STATE OF)   2.875 01/29/24 ISS 01/29/14</t>
  </si>
  <si>
    <t>S*BJBQD11</t>
  </si>
  <si>
    <t>BJBQD11</t>
  </si>
  <si>
    <t>66TX0910</t>
  </si>
  <si>
    <t>3137AVPG6</t>
  </si>
  <si>
    <t>FHLMC REMIC SERIES 4116 YA TRANCHE YATRANCTRANCHE  YA</t>
  </si>
  <si>
    <t>3137BDCW4</t>
  </si>
  <si>
    <t>FHLMC REMIC SERIES K-039 A-2 TRANCHE A-2</t>
  </si>
  <si>
    <t>3137BN6G4</t>
  </si>
  <si>
    <t>FHLMC REMIC SERIES K-053 A-2 TRANCHE A-2</t>
  </si>
  <si>
    <t>3137FARE0</t>
  </si>
  <si>
    <t>FHLMC REMIC SERIES K-727 A-2 TRANCHE A-2    TRANCHE  A-2</t>
  </si>
  <si>
    <t>3138WQCD2</t>
  </si>
  <si>
    <t>FNMA POOL AT2767 2.50000% MATURITY 05/01/2028</t>
  </si>
  <si>
    <t>36213NF27</t>
  </si>
  <si>
    <t>GNMA POOL 559185 7.00000% MATURITY 06/15/2032</t>
  </si>
  <si>
    <t>38374MLX5</t>
  </si>
  <si>
    <t>GNMA REMIC TRUST 2005-93 BH TRANCHE BHTRANCTRANCHE  BH</t>
  </si>
  <si>
    <t>66TX0922</t>
  </si>
  <si>
    <t>66285WG42</t>
  </si>
  <si>
    <t>NORTH TEX TWY AUTH REV REF SECOND TIER SYS BDS  2021</t>
  </si>
  <si>
    <t>66TX0927</t>
  </si>
  <si>
    <t>66TX0928</t>
  </si>
  <si>
    <t>66TX0929</t>
  </si>
  <si>
    <t>66TX0930</t>
  </si>
  <si>
    <t>S*BGT0PW9</t>
  </si>
  <si>
    <t>BGT0PW9</t>
  </si>
  <si>
    <t>FED REP OF NIGERIA   7.625 11/21/25 ISS 11/21/18</t>
  </si>
  <si>
    <t>66TX0948</t>
  </si>
  <si>
    <t>68285TFD6</t>
  </si>
  <si>
    <t>ONSLOW CNTY N C LTD OBLIG BDS                      2023</t>
  </si>
  <si>
    <t>987729AS9</t>
  </si>
  <si>
    <t>YOUNGSVILLE LA SALES TAX DIST BDS                      2023</t>
  </si>
  <si>
    <t>66TX8724</t>
  </si>
  <si>
    <t>TX36</t>
  </si>
  <si>
    <t>66TX8754</t>
  </si>
  <si>
    <t>66TX8768</t>
  </si>
  <si>
    <t>TX20</t>
  </si>
  <si>
    <t>187145PS0</t>
  </si>
  <si>
    <t>CLIFTON TEX HIGHER ED FIN CORP VAR RATE BDS             2021</t>
  </si>
  <si>
    <t>930864DW0</t>
  </si>
  <si>
    <t>WAKE CNTY N C GO PUB IMPT BDS          2021</t>
  </si>
  <si>
    <t>66TX8778</t>
  </si>
  <si>
    <t>225470VC4</t>
  </si>
  <si>
    <t>CSMC MTG TRUST 2006-1 3-A-12 TRANCHE 3-A-12 TRANCHE  3-A-12</t>
  </si>
  <si>
    <t>66TX8783</t>
  </si>
  <si>
    <t>25476FUL0</t>
  </si>
  <si>
    <t>DISTRICT COLUMBIA GO REF BDS               2017</t>
  </si>
  <si>
    <t>66TX8800</t>
  </si>
  <si>
    <t>646039YS0</t>
  </si>
  <si>
    <t>NEW JERSEY ST COVID 19 GO EMERGENCY BD 2020</t>
  </si>
  <si>
    <t>66TX8834</t>
  </si>
  <si>
    <t>59333FSQ4</t>
  </si>
  <si>
    <t>66TX8880</t>
  </si>
  <si>
    <t>66TX8884</t>
  </si>
  <si>
    <t>73358WS70</t>
  </si>
  <si>
    <t>PORT AUTH N Y &amp; N J CONSOLIDATED BDS</t>
  </si>
  <si>
    <t>66TX8887</t>
  </si>
  <si>
    <t>369604BP7</t>
  </si>
  <si>
    <t>BYXDK70</t>
  </si>
  <si>
    <t>66TX8889</t>
  </si>
  <si>
    <t>U44927AV0</t>
  </si>
  <si>
    <t>BKDVN77</t>
  </si>
  <si>
    <t>ICAHN ENTERPRISES LP 5.250% 05/15/27</t>
  </si>
  <si>
    <t>66TX99AP</t>
  </si>
  <si>
    <t>00164VAD5</t>
  </si>
  <si>
    <t>BYZVZ33</t>
  </si>
  <si>
    <t>AMC NETWORKS INC 5.000% 04/01/24</t>
  </si>
  <si>
    <t>030981AH7</t>
  </si>
  <si>
    <t>AMERIGAS PARTNERS L P 5.625% 05/20/24 DO NOT USE</t>
  </si>
  <si>
    <t>032359AE1</t>
  </si>
  <si>
    <t>BSJRS81</t>
  </si>
  <si>
    <t>AMTRUST FINL SVCS INC 6.125% 08/15/23</t>
  </si>
  <si>
    <t>038522AR9</t>
  </si>
  <si>
    <t>BMXPRX7</t>
  </si>
  <si>
    <t>ARAMARK SVCS INC SR NT 144A SR GLBL 144A 25 RULE 144A</t>
  </si>
  <si>
    <t>038923AZ1</t>
  </si>
  <si>
    <t>BM8PRP4</t>
  </si>
  <si>
    <t>ARBOR REALTY TRUST INC 7.500% 08/01/25 RULE 144A</t>
  </si>
  <si>
    <t>06368BQ68</t>
  </si>
  <si>
    <t>BANK MONTREAL QUE VAR 10/05/28</t>
  </si>
  <si>
    <t>09257WAC4</t>
  </si>
  <si>
    <t>BFWMKH5</t>
  </si>
  <si>
    <t>BLACKSTONE MTG TR INC 4.750% 03/15/23</t>
  </si>
  <si>
    <t>144577AJ2</t>
  </si>
  <si>
    <t>CARRIZO OIL &amp; GAS INC 8.250% 07/15/25 DO NOT USE</t>
  </si>
  <si>
    <t>21871NAB7</t>
  </si>
  <si>
    <t>BMCRWJ5</t>
  </si>
  <si>
    <t>CORECIVIC INC 8.250% 04/15/26</t>
  </si>
  <si>
    <t>23331ABH1</t>
  </si>
  <si>
    <t>D R HORTON INC 5.750% 08/15/23 DO NOT USE</t>
  </si>
  <si>
    <t>252131AL1</t>
  </si>
  <si>
    <t>BR0ZTL7</t>
  </si>
  <si>
    <t>DEXCOM INC 0.375% 05/15/28 RULE 144A</t>
  </si>
  <si>
    <t>26884LAK5</t>
  </si>
  <si>
    <t>BMD5889</t>
  </si>
  <si>
    <t>EQT CORPORATION 1.750% 05/01/26</t>
  </si>
  <si>
    <t>282914AB6</t>
  </si>
  <si>
    <t>BKPX542</t>
  </si>
  <si>
    <t>8X8 INC NEW 0.500% 02/01/24</t>
  </si>
  <si>
    <t>29082HAA0</t>
  </si>
  <si>
    <t>BYNJD24</t>
  </si>
  <si>
    <t>EMBRAER NETHERLANDS FIN 5.050% 06/15/25</t>
  </si>
  <si>
    <t>29355AAK3</t>
  </si>
  <si>
    <t>BNHNMT5</t>
  </si>
  <si>
    <t>ENPHASE ENERGY INC 0.000% 03/01/28</t>
  </si>
  <si>
    <t>30063PAC9</t>
  </si>
  <si>
    <t>BLH8Z42</t>
  </si>
  <si>
    <t>EXACT SCIENCES CORP 0.375% 03/01/28</t>
  </si>
  <si>
    <t>302301AE6</t>
  </si>
  <si>
    <t>BFZ9DH4</t>
  </si>
  <si>
    <t>EZCORP INC 2.000% 05/01/25</t>
  </si>
  <si>
    <t>302301AF3</t>
  </si>
  <si>
    <t>BFM3DY6</t>
  </si>
  <si>
    <t>EZCORP INC 2.875% 07/01/24</t>
  </si>
  <si>
    <t>30251GAW7</t>
  </si>
  <si>
    <t>FMG RESOURCES AUGUST 2006 PTY 5.125% 05/15/24 RULE 144A</t>
  </si>
  <si>
    <t>317386AA8</t>
  </si>
  <si>
    <t>BMHTWZ2</t>
  </si>
  <si>
    <t>FINANCE OF AMERICA FUNDING LLC 7.875% 11/15/25 RULE 144A</t>
  </si>
  <si>
    <t>33938JAB2</t>
  </si>
  <si>
    <t>BFYKZC7</t>
  </si>
  <si>
    <t>FLEXION THERAPEUTICS INC 3.375% 05/01/24</t>
  </si>
  <si>
    <t>37045XCL8</t>
  </si>
  <si>
    <t>BGB6GB1</t>
  </si>
  <si>
    <t>GENERAL MTRS FINL CO INC 4.150% 06/19/23</t>
  </si>
  <si>
    <t>373334KM2</t>
  </si>
  <si>
    <t>BL71SS6</t>
  </si>
  <si>
    <t>GEORGIA PWR CO 2.100% 07/30/23</t>
  </si>
  <si>
    <t>38741LAC1</t>
  </si>
  <si>
    <t>BGHKHT2</t>
  </si>
  <si>
    <t>GRANITE PT MTG TR INC 6.375% 10/01/23</t>
  </si>
  <si>
    <t>395366AB3</t>
  </si>
  <si>
    <t>GREENLIGHT CAP RE LTD 4.000% 08/01/23</t>
  </si>
  <si>
    <t>42703MAD5</t>
  </si>
  <si>
    <t>HERBALIFE LTD 2.625% 03/15/24</t>
  </si>
  <si>
    <t>43940TAB5</t>
  </si>
  <si>
    <t>BJP0MK1</t>
  </si>
  <si>
    <t>HOPE BANCORP INC 2.000% 05/15/38</t>
  </si>
  <si>
    <t>452327AK5</t>
  </si>
  <si>
    <t>BK5TXS0</t>
  </si>
  <si>
    <t>ILLUMINA INC 0.000% 08/15/23</t>
  </si>
  <si>
    <t>45845PAA6</t>
  </si>
  <si>
    <t>BD9WSM5</t>
  </si>
  <si>
    <t>INTERCEPT PHARMACEUTICALS INC 3.250% 07/01/23</t>
  </si>
  <si>
    <t>483548AF0</t>
  </si>
  <si>
    <t>BF50X11</t>
  </si>
  <si>
    <t>KAMAN CORP 3.250% 05/01/24</t>
  </si>
  <si>
    <t>48576UAA4</t>
  </si>
  <si>
    <t>BK1K042</t>
  </si>
  <si>
    <t>KARYOPHARM THERAPEUTICS INC 3.000% 10/15/25</t>
  </si>
  <si>
    <t>549498AA1</t>
  </si>
  <si>
    <t>BP83LF7</t>
  </si>
  <si>
    <t>LUCID GROUP INC 1.250% 12/15/26 RULE 144A</t>
  </si>
  <si>
    <t>55272XAA0</t>
  </si>
  <si>
    <t>BJ0LZ77</t>
  </si>
  <si>
    <t>MFA FINL INC 6.250% 06/15/24</t>
  </si>
  <si>
    <t>565788AB2</t>
  </si>
  <si>
    <t>BLC87P2</t>
  </si>
  <si>
    <t>MARATHON DIGITAL HOLDINGS INC 1.000% 12/01/26</t>
  </si>
  <si>
    <t>594972AC5</t>
  </si>
  <si>
    <t>BMF5CD0</t>
  </si>
  <si>
    <t>MICROSTRATEGY INC 0.750% 12/15/25</t>
  </si>
  <si>
    <t>670704AL9</t>
  </si>
  <si>
    <t>BN44P70</t>
  </si>
  <si>
    <t>NUVASIVE INC 1.000% 06/01/23</t>
  </si>
  <si>
    <t>69318FAG3</t>
  </si>
  <si>
    <t>BF2VZB1</t>
  </si>
  <si>
    <t>PBF HLDG CO LLC / PBF FIN CORP 7.250% 06/15/25</t>
  </si>
  <si>
    <t>703343AB9</t>
  </si>
  <si>
    <t>BJQTFT7</t>
  </si>
  <si>
    <t>PATRICK INDS INC 1.000% 02/01/23</t>
  </si>
  <si>
    <t>70932AAD5</t>
  </si>
  <si>
    <t>BMFKHC9</t>
  </si>
  <si>
    <t>PENNYMAC CORP 5.500% 11/01/24</t>
  </si>
  <si>
    <t>70932AAF0</t>
  </si>
  <si>
    <t>BJLKQN6</t>
  </si>
  <si>
    <t>PENN STAR OIL CORP 0.000% 03/15/26</t>
  </si>
  <si>
    <t>744320AM4</t>
  </si>
  <si>
    <t>PRUDENTIAL FINL INC VAR 06/15/43 DO NOT USE</t>
  </si>
  <si>
    <t>74526QKW1</t>
  </si>
  <si>
    <t>758075AC9</t>
  </si>
  <si>
    <t>BF953L2</t>
  </si>
  <si>
    <t>REDWOOD TR INC 4.750% 08/15/23</t>
  </si>
  <si>
    <t>767754AJ3</t>
  </si>
  <si>
    <t>RITE AID CORP 7.700% 02/15/27</t>
  </si>
  <si>
    <t>848637AC8</t>
  </si>
  <si>
    <t>BK6H4B3</t>
  </si>
  <si>
    <t>SPLUNK INC 0.500% 09/15/23</t>
  </si>
  <si>
    <t>85571BBA2</t>
  </si>
  <si>
    <t>BRV2FW0</t>
  </si>
  <si>
    <t>STARWOOD PPTY TR INC SR CV NT 6.75%27</t>
  </si>
  <si>
    <t>868459AD0</t>
  </si>
  <si>
    <t>BHL0YP0</t>
  </si>
  <si>
    <t>SUPERNUS PHARMACEUTICALS INC 0.625% 04/01/23</t>
  </si>
  <si>
    <t>873379AA9</t>
  </si>
  <si>
    <t>BNKBD59</t>
  </si>
  <si>
    <t>TABULA RASA HEALTHCARE INC 1.750% 02/15/26</t>
  </si>
  <si>
    <t>88167AAN1</t>
  </si>
  <si>
    <t>TEVA PHARMACEUTICAL FIN NETH 7.125% 01/31/25</t>
  </si>
  <si>
    <t>88428LAA0</t>
  </si>
  <si>
    <t>BDFBJR8</t>
  </si>
  <si>
    <t>THIRD PT RE USA HLDSG INC 7.000% 02/13/25</t>
  </si>
  <si>
    <t>88688TAB6</t>
  </si>
  <si>
    <t>BK5X2J6</t>
  </si>
  <si>
    <t>TILRAY INC 5.000% 10/01/23</t>
  </si>
  <si>
    <t>893647BK2</t>
  </si>
  <si>
    <t>TRANSDIGM INC 8.000% 12/15/25 RULE 144A</t>
  </si>
  <si>
    <t>89365DAB9</t>
  </si>
  <si>
    <t>TRANSDIGM UK HOLDINGS PLC 6.875% 05/15/26</t>
  </si>
  <si>
    <t>89382PAA3</t>
  </si>
  <si>
    <t>TRANSOCEAN PONTUS LTD 6.125% 08/01/25 RULE 144A</t>
  </si>
  <si>
    <t>90041LAE5</t>
  </si>
  <si>
    <t>BLD0Y67</t>
  </si>
  <si>
    <t>TURNING PT BRANDS INC 2.500% 07/15/24</t>
  </si>
  <si>
    <t>90353TAC4</t>
  </si>
  <si>
    <t>BG87FX2</t>
  </si>
  <si>
    <t>UBER TECHNOLOGIES INC 8.000% 11/01/26 RULE 144A</t>
  </si>
  <si>
    <t>Treasury Bills</t>
  </si>
  <si>
    <t>912796CR8</t>
  </si>
  <si>
    <t>BMTTP62</t>
  </si>
  <si>
    <t>US TREAS BILL 42 DAY MATURITY 09/21/23</t>
  </si>
  <si>
    <t>912797FN2</t>
  </si>
  <si>
    <t>BMWSFR7</t>
  </si>
  <si>
    <t>US TREAS BILL 4 WEEK MATURITY 06/13/23</t>
  </si>
  <si>
    <t>66TX99CB</t>
  </si>
  <si>
    <t>TX47</t>
  </si>
  <si>
    <t>010685KJ3</t>
  </si>
  <si>
    <t>ALACHUA CNTY FLA HEALTH FACS A BDS                      2019</t>
  </si>
  <si>
    <t>01728A4B9</t>
  </si>
  <si>
    <t>ALLEGHENY CNTY PA HOSP DEV AUT BDS                      2018A</t>
  </si>
  <si>
    <t>048501JQ4</t>
  </si>
  <si>
    <t>ATLANTIC CNTY N J IMPT AUTH LE GO BDS                   2021</t>
  </si>
  <si>
    <t>13049YCK5</t>
  </si>
  <si>
    <t>CALIFORNIA MUN FIN AUTH STUDEN BDS                      2018</t>
  </si>
  <si>
    <t>13049YEC1</t>
  </si>
  <si>
    <t>CALIFORNIA MUN FIN AUTH STUDEN BDS                      2019</t>
  </si>
  <si>
    <t>152691AV3</t>
  </si>
  <si>
    <t>CENTRAL BRADFORD PROGRESS AUTH BDS                      2021</t>
  </si>
  <si>
    <t>152691BJ9</t>
  </si>
  <si>
    <t>167486VV8</t>
  </si>
  <si>
    <t>CHICAGO ILL GO BDS                   2015B</t>
  </si>
  <si>
    <t>167510BH8</t>
  </si>
  <si>
    <t>CHICAGO ILL BRD ED DEDICATED C TAX BDS                  2023</t>
  </si>
  <si>
    <t>167510BP0</t>
  </si>
  <si>
    <t>19645UFK5</t>
  </si>
  <si>
    <t>COLORADO EDL &amp; CULTURAL FACS A CHARTER SCH REF IMPT BDS 2021A</t>
  </si>
  <si>
    <t>19645UPR9</t>
  </si>
  <si>
    <t>19645UPY4</t>
  </si>
  <si>
    <t>COLORADO EDL &amp; CULTURAL FACS A CHARTER SCH REF BDS      2021</t>
  </si>
  <si>
    <t>19645UPZ1</t>
  </si>
  <si>
    <t>COLORADO EDL &amp; CULTURAL FACS A UTH REV CHARTER SCH REF BDS WI NDSOR CHARTER ACADEMY 2021</t>
  </si>
  <si>
    <t>20775B6X9</t>
  </si>
  <si>
    <t>CONN ST HSG FIN AUTH HSG MTG F HSG MTG FIN PROG BDS     2015A</t>
  </si>
  <si>
    <t>20775BY83</t>
  </si>
  <si>
    <t>CONN ST HSG FIN AUTH HSG MTG F MTG FIN BDS              2014</t>
  </si>
  <si>
    <t>20775DQH8</t>
  </si>
  <si>
    <t>CONNECTICUT ST HEALTH &amp; EDL FA BDS                      2021A</t>
  </si>
  <si>
    <t>20775DVA7</t>
  </si>
  <si>
    <t>20775HYW7</t>
  </si>
  <si>
    <t>CONNECTICUT ST HSG FIN AUTH HS BDS                      2023</t>
  </si>
  <si>
    <t>232310AM4</t>
  </si>
  <si>
    <t>CUYAHOGA FALLS OHIO CITY SCH D COPS</t>
  </si>
  <si>
    <t>28282PDQ4</t>
  </si>
  <si>
    <t>EL CENTRO CALIF ELEM SCH DIST ELECTION 2016-SER C</t>
  </si>
  <si>
    <t>28282PDV3</t>
  </si>
  <si>
    <t>EL CENTRO CALIF ELEM SCH DIST ELECTION 2022 GO BDS     A</t>
  </si>
  <si>
    <t>295244AV9</t>
  </si>
  <si>
    <t>ERIE FARM MET DIST COLO GO LTD TAX REF AND IMPT  2021</t>
  </si>
  <si>
    <t>296110GH6</t>
  </si>
  <si>
    <t>ESCAMBIA CNTY FLA HEALTH FACS CARE BDS                 2020</t>
  </si>
  <si>
    <t>296806PP1</t>
  </si>
  <si>
    <t>ESSEX CNTY N J IMPT AUTH GO LEASE REV BDS         2021</t>
  </si>
  <si>
    <t>34061QBS5</t>
  </si>
  <si>
    <t>FLORIDA DEV FIN CORP HEALTHCAR BDS                      2022A</t>
  </si>
  <si>
    <t>34157WAT6</t>
  </si>
  <si>
    <t>FLORIDA ST BRD GOVERNORS FLA P OLYTECHNIC UNIV DO RM REV BDS 2023 A</t>
  </si>
  <si>
    <t>34157WAU3</t>
  </si>
  <si>
    <t>345105JH4</t>
  </si>
  <si>
    <t>FOOTHILL / EASTERN TRANSN CORR SR LIEN REF BDS          2021</t>
  </si>
  <si>
    <t>345105KR0</t>
  </si>
  <si>
    <t>345105KS8</t>
  </si>
  <si>
    <t>FOOTHILL / EASTERN TRANSN CORR JR LIEN REF BDS          2021</t>
  </si>
  <si>
    <t>345105KT6</t>
  </si>
  <si>
    <t>37970PGQ9</t>
  </si>
  <si>
    <t>GLOUCESTER CNTY N J IMPT AUTH BDS                      2015C</t>
  </si>
  <si>
    <t>37970PLG5</t>
  </si>
  <si>
    <t>GLOUCESTER CNTY N J IMPT AUTH LN BDS                   2021</t>
  </si>
  <si>
    <t>37970PLH3</t>
  </si>
  <si>
    <t>443726H23</t>
  </si>
  <si>
    <t>HUDSON CNTY N J GO BDS                   A</t>
  </si>
  <si>
    <t>481367BR0</t>
  </si>
  <si>
    <t>JULINGTON CREEK PLANTATION CMN BDS                      2023</t>
  </si>
  <si>
    <t>54627DKP5</t>
  </si>
  <si>
    <t>LOUISIANA HSG CORP SINGLE FAMI BDS                      2022</t>
  </si>
  <si>
    <t>59259YA41</t>
  </si>
  <si>
    <t>METROPOLITAN TRANSN AUTH N Y R REV BDS                  2013B</t>
  </si>
  <si>
    <t>59261AC96</t>
  </si>
  <si>
    <t>METROPOLITAN TRANSN AUTH N Y R BDS                      2020</t>
  </si>
  <si>
    <t>59261AE52</t>
  </si>
  <si>
    <t>59261AXU6</t>
  </si>
  <si>
    <t>METROPOLITAN TRANSN AUTH N Y R GREEN BDS                2019</t>
  </si>
  <si>
    <t>59465M4L6</t>
  </si>
  <si>
    <t>MICHIGAN ST HSG DEV AUTH RENTA BDS                      2018</t>
  </si>
  <si>
    <t>59465PEJ3</t>
  </si>
  <si>
    <t>MICHIGAN ST HSG DEV AUTH RENT BDS                      2023</t>
  </si>
  <si>
    <t>597086SE8</t>
  </si>
  <si>
    <t>MIDDLETOWN N Y PUB IMPT BDS             2014</t>
  </si>
  <si>
    <t>613603B32</t>
  </si>
  <si>
    <t>MONTGOMERY CNTY PA HIGHER ED &amp; BDS                      2019</t>
  </si>
  <si>
    <t>613603B40</t>
  </si>
  <si>
    <t>613603K24</t>
  </si>
  <si>
    <t>613603K32</t>
  </si>
  <si>
    <t>MONTGOMERY CNTY PA HIGHER ED &amp; THOMAS JEFFERSON UNIV-AG</t>
  </si>
  <si>
    <t>62412PBQ8</t>
  </si>
  <si>
    <t>MOUNTAIN HSE FING AUTH CALIF U BDS                      2020</t>
  </si>
  <si>
    <t>62412PCN4</t>
  </si>
  <si>
    <t>MOUNTAIN HSE FING AUTH CALIF U SUB BDS                  2023</t>
  </si>
  <si>
    <t>62620HFE7</t>
  </si>
  <si>
    <t>MUNICIPAL ELEC AUTH GA BDS                      2022A</t>
  </si>
  <si>
    <t>62620HGP1</t>
  </si>
  <si>
    <t>MUNICIPAL ELEC AUTH GA BDS                      2023A</t>
  </si>
  <si>
    <t>62620HGR7</t>
  </si>
  <si>
    <t>62620HHM7</t>
  </si>
  <si>
    <t>62620HHN5</t>
  </si>
  <si>
    <t>62620HHP0</t>
  </si>
  <si>
    <t>64469DQ53</t>
  </si>
  <si>
    <t>NEW HAMPSHIRE ST HSG FIN AUTH ACQUISITION BDS          2023A</t>
  </si>
  <si>
    <t>64577XCX2</t>
  </si>
  <si>
    <t>NEW JERSEY ECONOMIC DEV AUTH R SCH FACS CONSTR BDS      2021</t>
  </si>
  <si>
    <t>64577XDA1</t>
  </si>
  <si>
    <t>NEW JERSEY ECONOMIC DEV AUTH R SCH FACS CONSTR BDS      2019</t>
  </si>
  <si>
    <t>64577XDE3</t>
  </si>
  <si>
    <t>64577XEF9</t>
  </si>
  <si>
    <t>64578EME4</t>
  </si>
  <si>
    <t>NEW JERSEY ECONOMIC DEV AUTH S BDS                      2017</t>
  </si>
  <si>
    <t>6460666X3</t>
  </si>
  <si>
    <t>NEW JERSEY ST EDL FACS AUTH RE BDS                      2014</t>
  </si>
  <si>
    <t>646067EL8</t>
  </si>
  <si>
    <t>NEW JERSEY ST EDL FACS AUTH RE REF BDS                  2015B</t>
  </si>
  <si>
    <t>6461366L0</t>
  </si>
  <si>
    <t>NEW JERSEY ST TRANSN TR FD AUT SYS BDS                  2019</t>
  </si>
  <si>
    <t>6461367J4</t>
  </si>
  <si>
    <t>NEW JERSEY ST TRANSN TR FD AUT PROG BDS                 2020</t>
  </si>
  <si>
    <t>646136U66</t>
  </si>
  <si>
    <t>NEW JERSEY ST TRANSN TR FD AUT TRANS PROG BDS           2014A</t>
  </si>
  <si>
    <t>646136V73</t>
  </si>
  <si>
    <t>64613AHH8</t>
  </si>
  <si>
    <t>NEW JERSEY ST HSG &amp; MTG FIN AG Y REV SINGLE FAMILY BDS 2023 J</t>
  </si>
  <si>
    <t>64613CBS6</t>
  </si>
  <si>
    <t>NEW JERSEY ST TRANSN TR FD AUT PROG BDS                 2022</t>
  </si>
  <si>
    <t>64613CBU1</t>
  </si>
  <si>
    <t>NEW JERSEY ST TRANSN TR FD AUT H PROG BDS 2019 BB</t>
  </si>
  <si>
    <t>64613CDQ8</t>
  </si>
  <si>
    <t>NEW JERSEY ST TRANSN TR FD AUT PROG BDS                 2023A</t>
  </si>
  <si>
    <t>64613CDS4</t>
  </si>
  <si>
    <t>NEW JERSEY ST TRANSN TR FD AUT H PROG BDS 2020 AA</t>
  </si>
  <si>
    <t>647201UY6</t>
  </si>
  <si>
    <t>NEW MEXICO MTG FIN AUTH SINGLE FAMILY PROGRAM CL 2022</t>
  </si>
  <si>
    <t>647201WE8</t>
  </si>
  <si>
    <t>NEW MEXICO MTG FIN AUTH SINGLE FAMILY PROGRAM CL 2023</t>
  </si>
  <si>
    <t>647201XL1</t>
  </si>
  <si>
    <t>NEW MEXICO MTG FIN AUTH SING FAMILY PROGRAM CL I 2023</t>
  </si>
  <si>
    <t>64966QPH7</t>
  </si>
  <si>
    <t>NEW YORK N Y GO BDS                   FISCA</t>
  </si>
  <si>
    <t>64971PKJ3</t>
  </si>
  <si>
    <t>NEW YORK N Y CITY INDL DEV AGY PILOT REF BDS            2020</t>
  </si>
  <si>
    <t>64971PLQ6</t>
  </si>
  <si>
    <t>NEW YORK N Y CITY INDL DEV AGY  REV REF-YANKEE STAD PROJ-PILO T-</t>
  </si>
  <si>
    <t>64972B8M0</t>
  </si>
  <si>
    <t>NEW YORK N Y CITY HSG DEV CORP REV BDS                  2014</t>
  </si>
  <si>
    <t>64972E4H9</t>
  </si>
  <si>
    <t>NEW YORK N Y CITY HSG DEV CORP  MULTIFAMILY HSG R EV BDS 2023  A1 GREEN BOND</t>
  </si>
  <si>
    <t>64972EFH7</t>
  </si>
  <si>
    <t>NEW YORK N Y CITY HSG DEV CORP BDS                      2019</t>
  </si>
  <si>
    <t>649906A95</t>
  </si>
  <si>
    <t>NEW YORK ST DORM AUTH REVS NON SCH DIST FIN REV BDS     D</t>
  </si>
  <si>
    <t>64990G4J8</t>
  </si>
  <si>
    <t>NEW YORK ST DORM AUTH REVS NON MASTER PROGRAM LEASE BDS 2020</t>
  </si>
  <si>
    <t>650010CL3</t>
  </si>
  <si>
    <t>650116DX1</t>
  </si>
  <si>
    <t>NEW YORK TRANSN DEV CORP SPL F AMT BDS                  2020</t>
  </si>
  <si>
    <t>650360AD2</t>
  </si>
  <si>
    <t>NEWARK N J MASS TRAN ACCESS TA MULBERRY PEDESTRIAN BRID</t>
  </si>
  <si>
    <t>682440BM3</t>
  </si>
  <si>
    <t>ONEIDA CNTY N Y LOC DEV CORP R BDS                      2019A</t>
  </si>
  <si>
    <t>709225FA9</t>
  </si>
  <si>
    <t>PENNSYLVANIA ST TPK COMMN TPK SUB BDS                  2021</t>
  </si>
  <si>
    <t>71781XCK7</t>
  </si>
  <si>
    <t>PHILADELPHIA PA AUTH FOR INDL FIXED RATE REV BDS       2017</t>
  </si>
  <si>
    <t>717883WF5</t>
  </si>
  <si>
    <t>PHILADELPHIA PA SCH DIST GO BDS                   2019</t>
  </si>
  <si>
    <t>73358XDU3</t>
  </si>
  <si>
    <t>PORT AUTH N Y &amp; N J CONSOLIDATED BDS         222</t>
  </si>
  <si>
    <t>794102GS6</t>
  </si>
  <si>
    <t>SALEM CNTY N J IMPT AUTH REV CITY GTD REF BDS         2021</t>
  </si>
  <si>
    <t>837151L72</t>
  </si>
  <si>
    <t>SOUTH CAROLINA ST PUB SVCS AUT REF OBLIG                2022</t>
  </si>
  <si>
    <t>837151M48</t>
  </si>
  <si>
    <t>SOUTH CAROLINA ST PUB SVCS AUT REF OBLIGS               2022</t>
  </si>
  <si>
    <t>837151U56</t>
  </si>
  <si>
    <t>SOUTH CAROLINA ST PUB SVCS AUT IMPT OBLIGS              2022E</t>
  </si>
  <si>
    <t>83756C2V6</t>
  </si>
  <si>
    <t>SOUTH DAKOTA HSG DEV AUTH HOMEOWNERSHIP MTG BDS    2023A</t>
  </si>
  <si>
    <t>838536LX6</t>
  </si>
  <si>
    <t>SOUTH JERSEY TRANSN AUTH N J T BDS                      2020A</t>
  </si>
  <si>
    <t>838536MR8</t>
  </si>
  <si>
    <t>SOUTH JERSEY TRANSN AUTH N J T BDS                      2022</t>
  </si>
  <si>
    <t>838536MT4</t>
  </si>
  <si>
    <t>870462TL2</t>
  </si>
  <si>
    <t>SWEETWATER CALIF UN HIGH SCH D GO BDS                   2016</t>
  </si>
  <si>
    <t>88276RFL1</t>
  </si>
  <si>
    <t>TEXAS ST TECHNICAL COLLEGE SYS IMPT BDS                 2022</t>
  </si>
  <si>
    <t>89602HAT4</t>
  </si>
  <si>
    <t>TRIBOROUGH BRDG &amp; TUNL AUTH N SR LIEN-SER B-1</t>
  </si>
  <si>
    <t>896035CE0</t>
  </si>
  <si>
    <t>TRIBOROUGH BRDG &amp; TUNL AUTH N BDS                      2023A</t>
  </si>
  <si>
    <t>91754TR47</t>
  </si>
  <si>
    <t>UTAH ST CHARTER SCH FIN AUTH C BDS                      2022</t>
  </si>
  <si>
    <t>92812WJN5</t>
  </si>
  <si>
    <t>VIRGINIA ST HSG DEV AUTH RENTAL HSG-SER B</t>
  </si>
  <si>
    <t>953140T59</t>
  </si>
  <si>
    <t>WEST HAVEN CONN GO BDS                   2020</t>
  </si>
  <si>
    <t>66TX99CC</t>
  </si>
  <si>
    <t>TX53</t>
  </si>
  <si>
    <t>010685LG8</t>
  </si>
  <si>
    <t>ALACHUA CNTY FLA HEALTH FACS A UTH HEALTH FACS RE V BDS SHAND S TEACHING HOSPITAL &amp; CLINICS</t>
  </si>
  <si>
    <t>16772PDR4</t>
  </si>
  <si>
    <t>CHICAGO ILL TRAN AUTH SALES TA SECOND LIEN BDS          2022A</t>
  </si>
  <si>
    <t>19645UFJ8</t>
  </si>
  <si>
    <t>19645UQJ6</t>
  </si>
  <si>
    <t>62620HHU9</t>
  </si>
  <si>
    <t>64577B7Q1</t>
  </si>
  <si>
    <t>64577XBF2</t>
  </si>
  <si>
    <t>NEW JERSEY ECONOMIC DEV AUTH R BDS                      2020</t>
  </si>
  <si>
    <t>64577XCU8</t>
  </si>
  <si>
    <t>6461365Q0</t>
  </si>
  <si>
    <t>NEW JERSEY ST TRANSN TR FD AUT PROG BDS                 2019</t>
  </si>
  <si>
    <t>6461367L9</t>
  </si>
  <si>
    <t>64613CAY4</t>
  </si>
  <si>
    <t>64613CBT4</t>
  </si>
  <si>
    <t>NEW JERSEY ST TRANSN TR FD AUT TRANSN PROG-SER BB-BAM-T</t>
  </si>
  <si>
    <t>64613CCM8</t>
  </si>
  <si>
    <t>NEW JERSEY ST TRANSN TR FD AUT H PROG BDS 2022 BB</t>
  </si>
  <si>
    <t>650116BX3</t>
  </si>
  <si>
    <t>NEW YORK TRANSN DEV CORP SPL F AMT BDS                  2016</t>
  </si>
  <si>
    <t>650116FX9</t>
  </si>
  <si>
    <t>NEW YORK TRANSN DEV CORP SPL F BDS                      2020</t>
  </si>
  <si>
    <t>650116FZ4</t>
  </si>
  <si>
    <t>717883ZG0</t>
  </si>
  <si>
    <t>PHILADELPHIA PA SCH DIST GO BDS                   2021</t>
  </si>
  <si>
    <t>717883ZH8</t>
  </si>
  <si>
    <t>66TX99CP</t>
  </si>
  <si>
    <t>TX35</t>
  </si>
  <si>
    <t>*NO COLL*</t>
  </si>
  <si>
    <t>313385F76</t>
  </si>
  <si>
    <t>BDDVWQ0</t>
  </si>
  <si>
    <t>FEDL HOME LOAN BK CONS DISC NT 0.000% 09/14/18 DO NOT USE</t>
  </si>
  <si>
    <t>912796CQ0</t>
  </si>
  <si>
    <t>BMF0FQ9</t>
  </si>
  <si>
    <t>US TREAS BILL 42 DAY MATURITY 09/14/23</t>
  </si>
  <si>
    <t>912796CS6</t>
  </si>
  <si>
    <t>BRPT226</t>
  </si>
  <si>
    <t>US TREAS BILLS 42 DAY MATURITY 09/28/23</t>
  </si>
  <si>
    <t>912796P94</t>
  </si>
  <si>
    <t>BPLVD29</t>
  </si>
  <si>
    <t>US TREA BILL 13 WEEK MATURITY 12/01/22</t>
  </si>
  <si>
    <t>912796XQ7</t>
  </si>
  <si>
    <t>BMQ53P8</t>
  </si>
  <si>
    <t>US TREAS BILL 13WK MATURITY 07/13/23</t>
  </si>
  <si>
    <t>912796XY0</t>
  </si>
  <si>
    <t>BMCS6S5</t>
  </si>
  <si>
    <t>US TREAS BILL 42 DAY MATURITY 08/10/23</t>
  </si>
  <si>
    <t>912796Y29</t>
  </si>
  <si>
    <t>BL6BVW2</t>
  </si>
  <si>
    <t>US TREAS BILL 42 DAY BILL MATURITY 07/27/23</t>
  </si>
  <si>
    <t>912796Y78</t>
  </si>
  <si>
    <t>BMWHTV6</t>
  </si>
  <si>
    <t>US TREAS BILL 12 DAY MATURITY 02/28/23</t>
  </si>
  <si>
    <t>912796YM5</t>
  </si>
  <si>
    <t>BN6ML29</t>
  </si>
  <si>
    <t>US TREAS BILLS 13 WEEK MATURITY 03/30/23</t>
  </si>
  <si>
    <t>912796Z44</t>
  </si>
  <si>
    <t>BMTY6D1</t>
  </si>
  <si>
    <t>US TREAS BILL 42 DAY MATUIRTY 08/24/23</t>
  </si>
  <si>
    <t>912796Z51</t>
  </si>
  <si>
    <t>BNYFRN3</t>
  </si>
  <si>
    <t>US TREAS BILL 13 WEEK MATURITY 08/31/23</t>
  </si>
  <si>
    <t>912796Z69</t>
  </si>
  <si>
    <t>BQ69790</t>
  </si>
  <si>
    <t>US TREAS BILL 4 WEEK MATUIRTY 03/14/23</t>
  </si>
  <si>
    <t>912796ZG7</t>
  </si>
  <si>
    <t>BP8JTJ5</t>
  </si>
  <si>
    <t>US TREAS BILL 13 WEEK MATURITY 06/01/23</t>
  </si>
  <si>
    <t>912796ZN2</t>
  </si>
  <si>
    <t>BMCVDZ0</t>
  </si>
  <si>
    <t>US TREAS BILL 26 WEEK MATURITY 12/28/23</t>
  </si>
  <si>
    <t>912796ZQ5</t>
  </si>
  <si>
    <t>BQZBT80</t>
  </si>
  <si>
    <t>US TREAS BILL 13 WEEK MATURITY 06/22/23</t>
  </si>
  <si>
    <t>912796ZR3</t>
  </si>
  <si>
    <t>BMCVDY9</t>
  </si>
  <si>
    <t>US TREAS BILL 13 WEEK MATURITY 06/29/23</t>
  </si>
  <si>
    <t>912796ZU6</t>
  </si>
  <si>
    <t>BN6QYZ5</t>
  </si>
  <si>
    <t>US TREAS BILL 4 WEEK MATURITY 02/14/23</t>
  </si>
  <si>
    <t>912797FA0</t>
  </si>
  <si>
    <t>BN6QD36</t>
  </si>
  <si>
    <t>US TREAS BILL 13 WEEK MATURITY 10/12/23</t>
  </si>
  <si>
    <t>912797FB8</t>
  </si>
  <si>
    <t>BMHVN22</t>
  </si>
  <si>
    <t>US TREAS BILL 13 WEEK MATURITY 10/19/23</t>
  </si>
  <si>
    <t>912797FH5</t>
  </si>
  <si>
    <t>BLB3TL8</t>
  </si>
  <si>
    <t>US TREAS BILL 52 WEEK MATURITY 05/16/24</t>
  </si>
  <si>
    <t>912797FK8</t>
  </si>
  <si>
    <t>BLB3TK7</t>
  </si>
  <si>
    <t>US TREAS BILL 13 WEEK MATURITY 11/16/23</t>
  </si>
  <si>
    <t>912797FQ5</t>
  </si>
  <si>
    <t>BNDVQH9</t>
  </si>
  <si>
    <t>US TREAS BILL 4 WEEK MATURITY 06/27/23</t>
  </si>
  <si>
    <t>912797FT9</t>
  </si>
  <si>
    <t>BRXJ9X8</t>
  </si>
  <si>
    <t>US TREAS BILL 26 WEEK MATURITY 12/07/23</t>
  </si>
  <si>
    <t>912797FZ5</t>
  </si>
  <si>
    <t>BN7T2S2</t>
  </si>
  <si>
    <t>US TREAS BILL 4 WEEK MATURITY 07/25/23</t>
  </si>
  <si>
    <t>912797GA9</t>
  </si>
  <si>
    <t>BNVTVT2</t>
  </si>
  <si>
    <t>US TREAS BILL 4 WEEK MATURITY 08/01/23</t>
  </si>
  <si>
    <t>912797GJ0</t>
  </si>
  <si>
    <t>BN0WRJ4</t>
  </si>
  <si>
    <t>US TREAS BILL 4 WEEK MATURITY 08/29/23</t>
  </si>
  <si>
    <t>912797HD2</t>
  </si>
  <si>
    <t>BMDHNG8</t>
  </si>
  <si>
    <t>US TREAS BILL 17 WEEK MATURITY 10/31/23</t>
  </si>
  <si>
    <t>9128282A7</t>
  </si>
  <si>
    <t>BZ56W78</t>
  </si>
  <si>
    <t>UNITED STATES TREAS NTS 1.500% 08/15/26</t>
  </si>
  <si>
    <t>9128282N9</t>
  </si>
  <si>
    <t>BD36HF9</t>
  </si>
  <si>
    <t>UNITED STATES TREAS NTS 0.000% 07/31/24</t>
  </si>
  <si>
    <t>9128282U3</t>
  </si>
  <si>
    <t>BZ7PDR0</t>
  </si>
  <si>
    <t>UNITED STATES TREAS NTS 0.000% 08/31/24.</t>
  </si>
  <si>
    <t>9128283P3</t>
  </si>
  <si>
    <t>BFMVDZ1</t>
  </si>
  <si>
    <t>UNITED STATES TREAS NTS 0.000% 12/31/24</t>
  </si>
  <si>
    <t>9128283U2</t>
  </si>
  <si>
    <t>BFMTY74</t>
  </si>
  <si>
    <t>UNITED STATES TREAS NTS 0.000% 01/31/2023</t>
  </si>
  <si>
    <t>9128284F4</t>
  </si>
  <si>
    <t>BYZNTH1</t>
  </si>
  <si>
    <t>UNITED STATES TREAS NTS 0.000% 03/31/25</t>
  </si>
  <si>
    <t>9128284W7</t>
  </si>
  <si>
    <t>BFZLQQ0</t>
  </si>
  <si>
    <t>UNITED STATES TREAS NTS TREAS MATURITY 08/15/21</t>
  </si>
  <si>
    <t>9128285D8</t>
  </si>
  <si>
    <t>BGMJP56</t>
  </si>
  <si>
    <t>UNITED STATES TREAS NTS 0.000% 09/30/23</t>
  </si>
  <si>
    <t>9128286R6</t>
  </si>
  <si>
    <t>BK1LRG6</t>
  </si>
  <si>
    <t>UNITED STATES TREAS NTS TREAS  2.250% 04/30/24</t>
  </si>
  <si>
    <t>9128286X3</t>
  </si>
  <si>
    <t>BK0Y6D6</t>
  </si>
  <si>
    <t>UNITED STATES TREAS NTS 0.000%05/31/26 MATURITY 053126</t>
  </si>
  <si>
    <t>9128287C8</t>
  </si>
  <si>
    <t>912828B66</t>
  </si>
  <si>
    <t>BJT0TY0</t>
  </si>
  <si>
    <t>UNITED STATES TREAS NTS 2.750% 02/15/24</t>
  </si>
  <si>
    <t>912828D56</t>
  </si>
  <si>
    <t>BZ56W01</t>
  </si>
  <si>
    <t>UNITED STATES TREAS NTS 2.375% 08/15/24</t>
  </si>
  <si>
    <t>912828S35</t>
  </si>
  <si>
    <t>BZ56VT3</t>
  </si>
  <si>
    <t>UNITED STATES TREAS NTS 1.375% 06/30/23</t>
  </si>
  <si>
    <t>912828T91</t>
  </si>
  <si>
    <t>BDR0DB5</t>
  </si>
  <si>
    <t>UNITED STATES TREAS NTS 1.625% 10/31/23</t>
  </si>
  <si>
    <t>912828V98</t>
  </si>
  <si>
    <t>BYPG9T2</t>
  </si>
  <si>
    <t>UNITED STATES TREAS NTS 2.250% 02/15/27</t>
  </si>
  <si>
    <t>912828VB3</t>
  </si>
  <si>
    <t>B8W8CY5</t>
  </si>
  <si>
    <t>UNITED STATES TREAS NTS 1.750% 05/15/23</t>
  </si>
  <si>
    <t>912828W71</t>
  </si>
  <si>
    <t>BD0NPC6</t>
  </si>
  <si>
    <t>UNITED STATES TREAS NTS 0.000% 03/31/24</t>
  </si>
  <si>
    <t>912828WY2</t>
  </si>
  <si>
    <t>BPFJZX4</t>
  </si>
  <si>
    <t>UNITED STATES TREAS NTS 2.250% 07/31/21</t>
  </si>
  <si>
    <t>912828XT2</t>
  </si>
  <si>
    <t>BDZZ3J0</t>
  </si>
  <si>
    <t>UNITED STATES TREAS NTS 0.000% 05/31/24</t>
  </si>
  <si>
    <t>912828XX3</t>
  </si>
  <si>
    <t>BF1TTF8</t>
  </si>
  <si>
    <t>UNITED STATES TREAS NTS 0.000% 06/30/24</t>
  </si>
  <si>
    <t>912828XZ8</t>
  </si>
  <si>
    <t>BD9MJH7</t>
  </si>
  <si>
    <t>UNITED STATES TREAS NTS TREAS 06/30/25 MATURITY</t>
  </si>
  <si>
    <t>912828Y61</t>
  </si>
  <si>
    <t>BFNQW92</t>
  </si>
  <si>
    <t>UNITED STATES TREAS NTS TREAS 07/31/23 MATURITY</t>
  </si>
  <si>
    <t>912828Y87</t>
  </si>
  <si>
    <t>BJVN8Q2</t>
  </si>
  <si>
    <t>UNITED STATES TREAS NTS TREAS MATURITY 073124</t>
  </si>
  <si>
    <t>912828YH7</t>
  </si>
  <si>
    <t>BJYQBF8</t>
  </si>
  <si>
    <t>UNITED STATES TREAS NTS TREAS MATURITY 093024</t>
  </si>
  <si>
    <t>912828YM6</t>
  </si>
  <si>
    <t>BKZ7NF1</t>
  </si>
  <si>
    <t>UNITED STATES TREAS NTS MATURITY 103124</t>
  </si>
  <si>
    <t>912828YV6</t>
  </si>
  <si>
    <t>BJR5GR9</t>
  </si>
  <si>
    <t>UNITED STATES TREAS NTS DTD 54 MATURITY 11/30/24</t>
  </si>
  <si>
    <t>912828Z52</t>
  </si>
  <si>
    <t>BKMH6B1</t>
  </si>
  <si>
    <t>UNITED STATES TREAS NOTE 5 YR MATURITY 013125</t>
  </si>
  <si>
    <t>912828ZC7</t>
  </si>
  <si>
    <t>BL1LYC8</t>
  </si>
  <si>
    <t>UNITED STATES TREAS NOTE 5 YR MATURITY 022825</t>
  </si>
  <si>
    <t>912828ZF0</t>
  </si>
  <si>
    <t>BKPSY51</t>
  </si>
  <si>
    <t>UNITED STATES TREAS NOTE 5 YR MATURITY 033125</t>
  </si>
  <si>
    <t>912828ZL7</t>
  </si>
  <si>
    <t>BMWWQN2</t>
  </si>
  <si>
    <t>UNITED STATES TREAS NOTE 5 YR MATURITY 043025</t>
  </si>
  <si>
    <t>912828ZP8</t>
  </si>
  <si>
    <t>BMHCF30</t>
  </si>
  <si>
    <t>UNITED STATES TREAS NTS 3YR MATURITY 051523</t>
  </si>
  <si>
    <t>912828ZU7</t>
  </si>
  <si>
    <t>BMFTKV6</t>
  </si>
  <si>
    <t>UNITED STATES TREAS NTS 3YR MATURITY 061523</t>
  </si>
  <si>
    <t>912828ZY9</t>
  </si>
  <si>
    <t>BMHWYH7</t>
  </si>
  <si>
    <t>UNITED STATES TREAS NTS 0.000% 07/15/23</t>
  </si>
  <si>
    <t>91282CAB7</t>
  </si>
  <si>
    <t>BMXXZ93</t>
  </si>
  <si>
    <t>UNITED STATES TREAS NOTE 5 YR MATURITY 073125</t>
  </si>
  <si>
    <t>91282CAJ0</t>
  </si>
  <si>
    <t>BMV9TX5</t>
  </si>
  <si>
    <t>UNITED STATES TREAS NTS 0.000% 08/31/25</t>
  </si>
  <si>
    <t>91282CAT8</t>
  </si>
  <si>
    <t>BMYVTV6</t>
  </si>
  <si>
    <t>US TREAS NOTE 5 YR MATURITY 103125</t>
  </si>
  <si>
    <t>91282CAW1</t>
  </si>
  <si>
    <t>BN7JWS2</t>
  </si>
  <si>
    <t>UNITED STATES TREAS NTS 0.000% 11/15/23</t>
  </si>
  <si>
    <t>91282CAZ4</t>
  </si>
  <si>
    <t>BLH34N9</t>
  </si>
  <si>
    <t>US TREAS NOTE 5 YR MATURITY 113025</t>
  </si>
  <si>
    <t>91282CBA8</t>
  </si>
  <si>
    <t>BNKD5P9</t>
  </si>
  <si>
    <t>US TREAS NOTE 3 YEAR MATURITY 121523</t>
  </si>
  <si>
    <t>91282CBQ3</t>
  </si>
  <si>
    <t>BLKH0X0</t>
  </si>
  <si>
    <t>US TREAS BILLS 5 YR NOTE MATURITY 022826</t>
  </si>
  <si>
    <t>91282CBU4</t>
  </si>
  <si>
    <t>BMDNPM6</t>
  </si>
  <si>
    <t>US TREAS BILLS 2 YR NOTE MATURITY 033123</t>
  </si>
  <si>
    <t>91282CBW0</t>
  </si>
  <si>
    <t>BLPKF06</t>
  </si>
  <si>
    <t>US TREAS BILLS 5 YR NOTE MATURITY 043026</t>
  </si>
  <si>
    <t>91282CBX8</t>
  </si>
  <si>
    <t>BLPKDZ7</t>
  </si>
  <si>
    <t>US TREAS BILLS 2 YR NOTE MATURITY 043023</t>
  </si>
  <si>
    <t>91282CCG4</t>
  </si>
  <si>
    <t>BP0WLL8</t>
  </si>
  <si>
    <t>UNITED STATES TREAS NTS 0.000% 06/15/24</t>
  </si>
  <si>
    <t>91282CCK5</t>
  </si>
  <si>
    <t>BMBYXB6</t>
  </si>
  <si>
    <t>US TREAS BILLS 2 YR NOTE MATURITY 063023</t>
  </si>
  <si>
    <t>91282CCN9</t>
  </si>
  <si>
    <t>BMD9Z91</t>
  </si>
  <si>
    <t>US TREAS BILLS 2 YR NOTE MATURITY 073123</t>
  </si>
  <si>
    <t>91282CCU3</t>
  </si>
  <si>
    <t>BN4FTW6</t>
  </si>
  <si>
    <t>US TREAS BILLS 2 YR NOTE MATURITY 083123</t>
  </si>
  <si>
    <t>91282CDA6</t>
  </si>
  <si>
    <t>BMCV822</t>
  </si>
  <si>
    <t>US TREAS 2 YR NOTE MATURITY 093023</t>
  </si>
  <si>
    <t>91282CDD0</t>
  </si>
  <si>
    <t>BN7DP30</t>
  </si>
  <si>
    <t>US TREAS 2 YR NOTE MATURITY 103123</t>
  </si>
  <si>
    <t>91282CDK4</t>
  </si>
  <si>
    <t>BP39M24</t>
  </si>
  <si>
    <t>US TREAS 5 YR NOTE MATURITY 113026</t>
  </si>
  <si>
    <t>91282CDM0</t>
  </si>
  <si>
    <t>BP39M13</t>
  </si>
  <si>
    <t>US TREAS 2 YR NOTE MATURITY 113023</t>
  </si>
  <si>
    <t>91282CDR9</t>
  </si>
  <si>
    <t>BPP1JS3</t>
  </si>
  <si>
    <t>US TREAS 2 YR NOTE MATURITY 123123</t>
  </si>
  <si>
    <t>91282CDV0</t>
  </si>
  <si>
    <t>BN95VQ9</t>
  </si>
  <si>
    <t>US TREAS 2 YR NOTE MATURITY 013124</t>
  </si>
  <si>
    <t>91282CDZ1</t>
  </si>
  <si>
    <t>BM96PT6</t>
  </si>
  <si>
    <t>US TREAS NTS 3 YEAR MATURTIY 021525</t>
  </si>
  <si>
    <t>91282CEA5</t>
  </si>
  <si>
    <t>BP94LY8</t>
  </si>
  <si>
    <t>US TREAS 2 YR NOTE MATURITY 022924</t>
  </si>
  <si>
    <t>91282CEG2</t>
  </si>
  <si>
    <t>BPRT3W7</t>
  </si>
  <si>
    <t>US TREAS 2 YR NOTE MATURITY 033124</t>
  </si>
  <si>
    <t>91282CEK3</t>
  </si>
  <si>
    <t>BQ2GVK4</t>
  </si>
  <si>
    <t>US TREAS 2 YR NOTE MATURITY 043024</t>
  </si>
  <si>
    <t>91282CER8</t>
  </si>
  <si>
    <t>BK93968</t>
  </si>
  <si>
    <t>US TREAS 2 YR NOTE MATURITY 053124</t>
  </si>
  <si>
    <t>91282CEX5</t>
  </si>
  <si>
    <t>BQC7W04</t>
  </si>
  <si>
    <t>US TREAS 2 YR NOTE MATURITY 063024</t>
  </si>
  <si>
    <t>91282CFA4</t>
  </si>
  <si>
    <t>BQ7Y9Q5</t>
  </si>
  <si>
    <t>US TREAS 2 YR NOTE MATURITY 073124</t>
  </si>
  <si>
    <t>91282CFE6</t>
  </si>
  <si>
    <t>BQHM4C0</t>
  </si>
  <si>
    <t>US TREAS NTE 3 YEAR MATURITY 08/15/25</t>
  </si>
  <si>
    <t>91282CFN6</t>
  </si>
  <si>
    <t>BN6ML30</t>
  </si>
  <si>
    <t>US TREAS 2 YR NOTE MATURITY 09/30/24</t>
  </si>
  <si>
    <t>91282CGG0</t>
  </si>
  <si>
    <t>BL6BW29</t>
  </si>
  <si>
    <t>US TREAS 2 YR NOTE MATURITY 01/31/25</t>
  </si>
  <si>
    <t>91282CGL9</t>
  </si>
  <si>
    <t>BQXLPS4</t>
  </si>
  <si>
    <t>UNITED STATES TREAS NTS MATURITY 02/15/26</t>
  </si>
  <si>
    <t>91282CGU9</t>
  </si>
  <si>
    <t>BRPT259</t>
  </si>
  <si>
    <t>US TREAS 2 YR NOTE MATURITY 03/31/2025</t>
  </si>
  <si>
    <t>66TX99DG</t>
  </si>
  <si>
    <t>TX30</t>
  </si>
  <si>
    <t>912810SJ8</t>
  </si>
  <si>
    <t>BK9DLC8</t>
  </si>
  <si>
    <t>UNITED STATES TREAS BDS 0.000% 08/15/49</t>
  </si>
  <si>
    <t>912828YD6</t>
  </si>
  <si>
    <t>BKVBKD4</t>
  </si>
  <si>
    <t>UNITED STATES TREAS NTS TREAS MATURITY 083126</t>
  </si>
  <si>
    <t>66TX99DJ</t>
  </si>
  <si>
    <t>010824HW3</t>
  </si>
  <si>
    <t>ALAMEDA CALIF UNI SCH DIST ALA GO BDS                   2005B</t>
  </si>
  <si>
    <t>016059DL8</t>
  </si>
  <si>
    <t>ALHAMBRA CALIF UNI SCH DIST GO BDS                   2009B</t>
  </si>
  <si>
    <t>022555UN4</t>
  </si>
  <si>
    <t>ALVORD CALIF UNI SCH DIST GO BDS                   2011B</t>
  </si>
  <si>
    <t>043303FA9</t>
  </si>
  <si>
    <t>ARVIN CALIF UN SCH DIST GO SCH BDS               SERIE</t>
  </si>
  <si>
    <t>04988PCD2</t>
  </si>
  <si>
    <t>ATWATER CALIF ELEM SCH DIST GO BDS                   2009B</t>
  </si>
  <si>
    <t>07014YCQ5</t>
  </si>
  <si>
    <t>BASS LAKE CALIF JT UN ELEM SCH GO BDS                   2010</t>
  </si>
  <si>
    <t>072024VC3</t>
  </si>
  <si>
    <t>BAY AREA TOLL AUTH CALIF TOLL SUB REV BDS              2017</t>
  </si>
  <si>
    <t>072024VG4</t>
  </si>
  <si>
    <t>073842EA0</t>
  </si>
  <si>
    <t>BEAR VY CALIF UNI SCH DIST GO REF BDS               2016</t>
  </si>
  <si>
    <t>088006JE2</t>
  </si>
  <si>
    <t>BEVERLY HILLS CALIF PUB FING A REF BDS                  2019</t>
  </si>
  <si>
    <t>088023HX7</t>
  </si>
  <si>
    <t>BEVERLY HILLS CALIF UNI SCH DI GO BDS                   2009</t>
  </si>
  <si>
    <t>088023JC1</t>
  </si>
  <si>
    <t>089347BX5</t>
  </si>
  <si>
    <t>BIG PINE CALIF UNI SCH DIST GO BDS                   2010B</t>
  </si>
  <si>
    <t>10973RDT6</t>
  </si>
  <si>
    <t>BRISBANE CALIF SCH DIST ELECTION 2020 GO BDS     C</t>
  </si>
  <si>
    <t>119097DH3</t>
  </si>
  <si>
    <t>BUELLTON CALIF UN SCH DIST GO BDS                   2005</t>
  </si>
  <si>
    <t>12145LCZ5</t>
  </si>
  <si>
    <t>BURLINGAME CALIF FING AUTH STO BDS                      2021</t>
  </si>
  <si>
    <t>124110EZ6</t>
  </si>
  <si>
    <t>BUTTE-GLENN CMNTY COLLEGE DIST ELECTION OF 2016 GO BDS  B</t>
  </si>
  <si>
    <t>124637KP3</t>
  </si>
  <si>
    <t>BYRON MINN INDPT SCH DIST NO 5 GO SCH BLDG BDS          2017</t>
  </si>
  <si>
    <t>127109PR1</t>
  </si>
  <si>
    <t>CABRILLO CALIF CMNTY COLLEGE D GO REF BDS               2019</t>
  </si>
  <si>
    <t>130179TK0</t>
  </si>
  <si>
    <t>CALIFORNIA EDL FACS AUTH REV BDS                      2021</t>
  </si>
  <si>
    <t>13032UFJ2</t>
  </si>
  <si>
    <t>CALIFORNIA HEALTH FACS FING AU REV BDS                  2016A</t>
  </si>
  <si>
    <t>13034AJS0</t>
  </si>
  <si>
    <t>CALIFORNIA INFRASTRUCTURE &amp; EC CLEAN WTR ST REVOLVING F 2016</t>
  </si>
  <si>
    <t>13048VME5</t>
  </si>
  <si>
    <t>CALIFORNIA MUN FIN AUTH REV BDS                      2019</t>
  </si>
  <si>
    <t>13063CX70</t>
  </si>
  <si>
    <t>CALIFORNIA ST GO VAR PURP BDS</t>
  </si>
  <si>
    <t>13063D4B1</t>
  </si>
  <si>
    <t>CALIFORNIA ST VARIOUS PURP GO BDS</t>
  </si>
  <si>
    <t>13063DBR8</t>
  </si>
  <si>
    <t>CALIFORNIA ST GO VARIOUS PURPOSE BDS   2017</t>
  </si>
  <si>
    <t>13063DCH9</t>
  </si>
  <si>
    <t>13063DEF1</t>
  </si>
  <si>
    <t>CALIFORNIA ST VAR PURP GO BDS          B</t>
  </si>
  <si>
    <t>13063DH68</t>
  </si>
  <si>
    <t>CALIFORNIA ST VAR PURP GO REF BDS</t>
  </si>
  <si>
    <t>13063DKC1</t>
  </si>
  <si>
    <t>13063DLF3</t>
  </si>
  <si>
    <t>CALIFORNIA ST VARIOUS PURP GO REF BDS</t>
  </si>
  <si>
    <t>13063DN79</t>
  </si>
  <si>
    <t>CALIFORNIA ST VAR PURP GO BDS</t>
  </si>
  <si>
    <t>13063DTF5</t>
  </si>
  <si>
    <t>13063DU55</t>
  </si>
  <si>
    <t>CALIFORNIA ST REF VAR PURP GO BDS</t>
  </si>
  <si>
    <t>13063DUC0</t>
  </si>
  <si>
    <t>13063DZV3</t>
  </si>
  <si>
    <t>13067WCZ3</t>
  </si>
  <si>
    <t>CALIFORNIA ST DEPT WTR RES CEN REV BDS                  2016</t>
  </si>
  <si>
    <t>13067WLW0</t>
  </si>
  <si>
    <t>CALIFORNIA ST DEPT WTR RES CEN REV BDS                  AW</t>
  </si>
  <si>
    <t>13067WSP8</t>
  </si>
  <si>
    <t>CALIFORNIA ST DEPT WTR RES CEN SYS BDS                  BD</t>
  </si>
  <si>
    <t>13068L5J0</t>
  </si>
  <si>
    <t>CALIFORNIA ST PUB WKS BRD LEAS BDS                      2020</t>
  </si>
  <si>
    <t>13068L6N0</t>
  </si>
  <si>
    <t>13068LW43</t>
  </si>
  <si>
    <t>CALIFORNIA ST PUB WKS BRD LEAS REF BDS                  2017</t>
  </si>
  <si>
    <t>13068LW68</t>
  </si>
  <si>
    <t>13068XAK5</t>
  </si>
  <si>
    <t>CALIFORNIA ST PUB WKS BRD LEAS REF BDS                  2022</t>
  </si>
  <si>
    <t>13068XBM0</t>
  </si>
  <si>
    <t>CALIFORNIA ST PUB WKS BRD LEAS BDS                      2021</t>
  </si>
  <si>
    <t>13068XEX3</t>
  </si>
  <si>
    <t>CALIFORNIA ST PUB WKS BRD LEAS AIR RES BDS              2022</t>
  </si>
  <si>
    <t>13077C3M4</t>
  </si>
  <si>
    <t>CALIFORNIA ST UNIV REV SYSTEMWIDE REV BDS       2016A</t>
  </si>
  <si>
    <t>13077CW42</t>
  </si>
  <si>
    <t>CALIFORNIA ST UNIV REV SYSTEMWIDE REV BDS       2015A</t>
  </si>
  <si>
    <t>13077DAP7</t>
  </si>
  <si>
    <t>CALIFORNIA ST UNIV REV SYSTEMWIDE REVENUE BONDS 2017A</t>
  </si>
  <si>
    <t>130897EE7</t>
  </si>
  <si>
    <t>CALISTOGA CALIF JT UNI SCH DIS GO BDS                   2012</t>
  </si>
  <si>
    <t>143433BR0</t>
  </si>
  <si>
    <t>CARMICHAEL CALIF WTR DIST WTR CTFS PARTN               2019</t>
  </si>
  <si>
    <t>14574YBB7</t>
  </si>
  <si>
    <t>CARSON CALIF PUB FING AUTH REV BDS                      2019</t>
  </si>
  <si>
    <t>155667FE3</t>
  </si>
  <si>
    <t>CENTRAL UNI SCH DIST CALIF CTF COPS                     2019</t>
  </si>
  <si>
    <t>156753QV0</t>
  </si>
  <si>
    <t>CERES CALIF UNI SCH DIST GO REF BDS               2021</t>
  </si>
  <si>
    <t>170142FW8</t>
  </si>
  <si>
    <t>CHISHOLM MINN INDPT SCH DIST N GO BLDG PUB BDS          2023A</t>
  </si>
  <si>
    <t>17131MWE3</t>
  </si>
  <si>
    <t>CHULA VISTA CALIF ELEM SCH DIS REF CTFS PARTN           2021</t>
  </si>
  <si>
    <t>179093JZ3</t>
  </si>
  <si>
    <t>CLACKAMAS CNTY ORE SCH DIST NO GO BDS                   2018</t>
  </si>
  <si>
    <t>180782LG7</t>
  </si>
  <si>
    <t>CLARK CNTY KY SCH DIST FIN COR P SCH BLDG REV BDS 2023</t>
  </si>
  <si>
    <t>180782LJ1</t>
  </si>
  <si>
    <t>189184GS7</t>
  </si>
  <si>
    <t>CLOVERDALE CALIF UN SCH DIST ELECTION OF 2018 GO BDS  B</t>
  </si>
  <si>
    <t>189849HP0</t>
  </si>
  <si>
    <t>COACHELLA VALLEY CALIF UNI SCH GO BDS                   2012</t>
  </si>
  <si>
    <t>189849HR6</t>
  </si>
  <si>
    <t>18985DAH5</t>
  </si>
  <si>
    <t>COACHELLA VY CALIF WTR DIST RE CTFS PARTN               2021A</t>
  </si>
  <si>
    <t>19428UBZ9</t>
  </si>
  <si>
    <t>COLLEGE OF THE SEQUOIAS TULARE GO BDS                   2011B</t>
  </si>
  <si>
    <t>206849GH8</t>
  </si>
  <si>
    <t>CONEJO VY CALIF UNI SCH DIST ELECTION 2014 GO BDS     C</t>
  </si>
  <si>
    <t>219764RM1</t>
  </si>
  <si>
    <t>CORONA-NORCO CALIF UNI SCH DIS ELECTION 2014 GO BDS     C</t>
  </si>
  <si>
    <t>23542JRT4</t>
  </si>
  <si>
    <t>DALLAS TEX WTRWKS &amp; SWR SYS RE REF BDS                  2020</t>
  </si>
  <si>
    <t>2417217U7</t>
  </si>
  <si>
    <t>DE SOTO TEX INDPT SCH DIST ULTD TAX REF BDS         2013</t>
  </si>
  <si>
    <t>259137KY2</t>
  </si>
  <si>
    <t>DOUGLAS CNTY KANS UNI SCH DIST GO REF BLDG BDS          2023</t>
  </si>
  <si>
    <t>262453JK0</t>
  </si>
  <si>
    <t>DRYDEN MICH CMNTY SCH DIST BLDG SITE GO UNLTD TAX B 2023</t>
  </si>
  <si>
    <t>262453JS3</t>
  </si>
  <si>
    <t>271014C67</t>
  </si>
  <si>
    <t>EAST BAY CALIF MUN UTIL DIST W WTR SYS REV REF BDS      2017A</t>
  </si>
  <si>
    <t>275282PE5</t>
  </si>
  <si>
    <t>EAST SIDE UN HIGH SCH DIST CAL GO BDS                   B</t>
  </si>
  <si>
    <t>275725AU3</t>
  </si>
  <si>
    <t>EAST VY WTR DIST CALIF REV REF BDS                  2020</t>
  </si>
  <si>
    <t>27677SCN1</t>
  </si>
  <si>
    <t>EASTERN MUN WTR FING AUTH CALI REV BDS                  2016B</t>
  </si>
  <si>
    <t>282726EZ7</t>
  </si>
  <si>
    <t>EL CAMINO CALIF CMNTY COLLEGE GO BDS                   2016A</t>
  </si>
  <si>
    <t>299228FD3</t>
  </si>
  <si>
    <t>EVANSTON ILL GO REF BDS               2018C</t>
  </si>
  <si>
    <t>306427AH8</t>
  </si>
  <si>
    <t>FALLBROOK CALIF PUB UTIL DIST REF BDS                  2021</t>
  </si>
  <si>
    <t>317114AJ5</t>
  </si>
  <si>
    <t>FILLMORE CALIF WTR REV REF BDS                  2021</t>
  </si>
  <si>
    <t>344640VT1</t>
  </si>
  <si>
    <t>FONTANA CALIF UNI SCH DIST ELECTION 2006 GO BDS     2020</t>
  </si>
  <si>
    <t>35005RAM3</t>
  </si>
  <si>
    <t>FOSTER CITY CALIF GO BDS                   2020</t>
  </si>
  <si>
    <t>FREMONT CALIF UNI SCH DIST ALA GO BDS                   B</t>
  </si>
  <si>
    <t>357157EN2</t>
  </si>
  <si>
    <t>FREMONT CALIF UNI SCH DIST CTF COPS</t>
  </si>
  <si>
    <t>360545FL6</t>
  </si>
  <si>
    <t>FULTON MO SCH DIST NO 058 CALL GO BDS                   2022</t>
  </si>
  <si>
    <t>362848UF8</t>
  </si>
  <si>
    <t>GAINESVILLE FLA UTILS SYS REV BDS                      2017</t>
  </si>
  <si>
    <t>365273BY6</t>
  </si>
  <si>
    <t>GARDEN GROVE CALIF PUB FING AU WTR BDS                  2020A</t>
  </si>
  <si>
    <t>365298V21</t>
  </si>
  <si>
    <t>GARDEN GROVE CALIF UNI SCH DIS ELECTION  2016 GO BDS    2019</t>
  </si>
  <si>
    <t>373385CR2</t>
  </si>
  <si>
    <t>GEORGIA ST GO BDS                   2018A</t>
  </si>
  <si>
    <t>39167GJU6</t>
  </si>
  <si>
    <t>GREATER CLARK BLDG CORP IND AD VALOREM  PPTY TAX FIR 2023</t>
  </si>
  <si>
    <t>39167GKB6</t>
  </si>
  <si>
    <t>394856DB1</t>
  </si>
  <si>
    <t>GREENFIELD CALIF UN SCH DIST GO BDS                   B</t>
  </si>
  <si>
    <t>396321ER8</t>
  </si>
  <si>
    <t>GREENVILLE N C UTILS COMMN COM BDS                      2022</t>
  </si>
  <si>
    <t>399262CK8</t>
  </si>
  <si>
    <t>GROSSMONT CALIF UN HIGH SCH DI GO SCHOOL BDS            2006</t>
  </si>
  <si>
    <t>400316FX8</t>
  </si>
  <si>
    <t>GRUNDY CNTY ILL SCH DIST NO 05 GO BDS                   2022</t>
  </si>
  <si>
    <t>422154ES9</t>
  </si>
  <si>
    <t>HEALDSBURG CALIF UNI SCH DIST GO REF BDS               2017</t>
  </si>
  <si>
    <t>433344VU9</t>
  </si>
  <si>
    <t>HINGHAM MASS GO WTR BDS               2020</t>
  </si>
  <si>
    <t>444240UM5</t>
  </si>
  <si>
    <t>HUDSONVILLE MICH PUB SCHS UNLTD TAX GO BLDG SITE R 2023</t>
  </si>
  <si>
    <t>451291AH1</t>
  </si>
  <si>
    <t>IDAHO HEALTH FACS AUTH ANNUAL BDS                      2020</t>
  </si>
  <si>
    <t>452153FM6</t>
  </si>
  <si>
    <t>ILLINOIS ST GO BDS                   MAY 2</t>
  </si>
  <si>
    <t>452641CX9</t>
  </si>
  <si>
    <t>IMPERIAL CALIF CMNTY COLLEGE D GO CABS                  2007C</t>
  </si>
  <si>
    <t>452641ED1</t>
  </si>
  <si>
    <t>IMPERIAL CALIF CMNTY COLLEGE D GO BDS                   E</t>
  </si>
  <si>
    <t>452650KF0</t>
  </si>
  <si>
    <t>IMPERIAL CALIF IRR DIST ELEC R REF BDS                  2017</t>
  </si>
  <si>
    <t>452678GU3</t>
  </si>
  <si>
    <t>IMPERIAL CALIF UNI SCH DIST GO REF BDS               2016</t>
  </si>
  <si>
    <t>45470RCX2</t>
  </si>
  <si>
    <t>INDIANA FIN AUTH HWY REV REF BDS                  2016</t>
  </si>
  <si>
    <t>469487QW5</t>
  </si>
  <si>
    <t>JACKSONVILLE FLA SPL REV REF BDS                  2020</t>
  </si>
  <si>
    <t>491797AQ9</t>
  </si>
  <si>
    <t>KENWOOD SCH DIST CALIF GO ELECTION 2022 BDS     A</t>
  </si>
  <si>
    <t>494710CG9</t>
  </si>
  <si>
    <t>KING CITY CALIF UN SCH DIST ELECTION OF 1998 GO BDS  2007C</t>
  </si>
  <si>
    <t>50346CBL4</t>
  </si>
  <si>
    <t>LA HONDA PESCADERO CALIF UNI S GO BDS                   2009B</t>
  </si>
  <si>
    <t>504480GD0</t>
  </si>
  <si>
    <t>LA SALLE &amp; BUREAU CNTYS ILL TW GO BDS                   2023A</t>
  </si>
  <si>
    <t>504480GE8</t>
  </si>
  <si>
    <t>511012HJ8</t>
  </si>
  <si>
    <t>LAKE TAHOE CALIF UNI SCH DIST G.O. BDS                 2001</t>
  </si>
  <si>
    <t>512048CC1</t>
  </si>
  <si>
    <t>LAKEPORT CALIF UNI SCH DIST GO BDS                   B</t>
  </si>
  <si>
    <t>51378CAM2</t>
  </si>
  <si>
    <t>LANCASTER CALIF FING AUTH REV BDS                      2019</t>
  </si>
  <si>
    <t>521841GP5</t>
  </si>
  <si>
    <t>LEANDER TEX INDPT SCH DIST ULTD TAX REF BDS         A</t>
  </si>
  <si>
    <t>530319RU8</t>
  </si>
  <si>
    <t>LIBERTY CALIF UN HIGH SCH DIST ELECTION 2016 GO BDS     B</t>
  </si>
  <si>
    <t>537265AS9</t>
  </si>
  <si>
    <t>LITTLE LAKE CALIF FIRE PROTN D COPS                     2019</t>
  </si>
  <si>
    <t>53957RBV3</t>
  </si>
  <si>
    <t>LOCAL PUB SCHS FDG AUTH SCH FA 2020 ELECTION GO BDS     2020</t>
  </si>
  <si>
    <t>540257BJ0</t>
  </si>
  <si>
    <t>LODI CALIF PUB FING AUTH WTR R REF BDS                  2020</t>
  </si>
  <si>
    <t>540261KY9</t>
  </si>
  <si>
    <t>LODI CALIF UNI SCH DIST GO BDS                   2017</t>
  </si>
  <si>
    <t>540261LM4</t>
  </si>
  <si>
    <t>LODI CALIF UNI SCH DIST ELECTION 2016 GO BDS     2020</t>
  </si>
  <si>
    <t>542411PV9</t>
  </si>
  <si>
    <t>LONG BEACH CALIF CMNTY COLLEGE 2016 ELECTION GO BDS     2021</t>
  </si>
  <si>
    <t>5444355Z9</t>
  </si>
  <si>
    <t>LOS ANGELES CALIF DEPT ARPTS A REV BDS                  C</t>
  </si>
  <si>
    <t>5444952H6</t>
  </si>
  <si>
    <t>LOS ANGELES CALIF DEPT WTR &amp; P PWR SYS REV BDS          2017B</t>
  </si>
  <si>
    <t>544495Z23</t>
  </si>
  <si>
    <t>LOS ANGELES CALIF DEPT WTR &amp; P PWR SYS REV BDS          2017A</t>
  </si>
  <si>
    <t>544525C55</t>
  </si>
  <si>
    <t>LOS ANGELES CALIF DEPT WTR &amp; P SYS BDS                  2021</t>
  </si>
  <si>
    <t>544587X37</t>
  </si>
  <si>
    <t>LOS ANGELES CALIF MUN IMPT COR REF BDS                  2020-</t>
  </si>
  <si>
    <t>5446464X7</t>
  </si>
  <si>
    <t>LOS ANGELES CALIF UNI SCH DIST GO REF BDS               2016B</t>
  </si>
  <si>
    <t>544647DL1</t>
  </si>
  <si>
    <t>LOS ANGELES CALIF UNI SCH DIST DEDICATED UNLTD ADVALORE 2020</t>
  </si>
  <si>
    <t>54466HLN4</t>
  </si>
  <si>
    <t>LOS ANGELES CNTY CALIF MET TRA SR BDS                   2021-</t>
  </si>
  <si>
    <t>54531KAG5</t>
  </si>
  <si>
    <t>LOS ANGELES CNTY CALIF REGL FI REF BDS                  2022</t>
  </si>
  <si>
    <t>545438GL1</t>
  </si>
  <si>
    <t>LOS BANOS CALIF UNI SCH DIST ELECTION 2018 GO BDS     2023</t>
  </si>
  <si>
    <t>545624PP7</t>
  </si>
  <si>
    <t>LOS RIOS CALIF CMNTY COLLEGE D GO REF BDS               2017</t>
  </si>
  <si>
    <t>54947THE2</t>
  </si>
  <si>
    <t>LUCIA MAR UNI SCH DIST CALIF ELECTION 2016 GO BDS     D</t>
  </si>
  <si>
    <t>550850FR7</t>
  </si>
  <si>
    <t>LYFORD TEX CONS INDPT SCH DIST UNLTD TAX BLDG BDS       2022</t>
  </si>
  <si>
    <t>556452HV5</t>
  </si>
  <si>
    <t>MADERA CALIF UNI SCH DIST CALI ELECTION OF 2018 GO BDS  2020</t>
  </si>
  <si>
    <t>556452JM3</t>
  </si>
  <si>
    <t>MADERA CALIF UNI SCH DIST CALI GO REF BDS               2022</t>
  </si>
  <si>
    <t>55646FAS9</t>
  </si>
  <si>
    <t>MADERA CNTY CALIF PUB FING AUT BDS                      2020</t>
  </si>
  <si>
    <t>561545HG2</t>
  </si>
  <si>
    <t>MAMMOTH CALIF UNI SCH DIST GO ELECTION 2018 BDS     C</t>
  </si>
  <si>
    <t>564538AW6</t>
  </si>
  <si>
    <t>MANTECA CALIF UNI SCH DIST GO BDS                   2004</t>
  </si>
  <si>
    <t>564538GL4</t>
  </si>
  <si>
    <t>MANTECA CALIF UNI SCH DIST ELECTION OF 2020 GO BDS  A</t>
  </si>
  <si>
    <t>570102MP5</t>
  </si>
  <si>
    <t>MARION TEX INDPT SCH DIST UNLTD TAX BLDG BDS       2023</t>
  </si>
  <si>
    <t>570102MT7</t>
  </si>
  <si>
    <t>574193UA4</t>
  </si>
  <si>
    <t>MARYLAND ST LOC FACS LN GO BDS       FIRST</t>
  </si>
  <si>
    <t>57563CFG2</t>
  </si>
  <si>
    <t>MASSACHUSETTS DEPT TRANSN MET COMWLTH CONTRACT ASSISTA 2019</t>
  </si>
  <si>
    <t>57582RXA9</t>
  </si>
  <si>
    <t>MASSACHUSETTS ST GO CONSLDTN LN BDS       2019</t>
  </si>
  <si>
    <t>5758324U1</t>
  </si>
  <si>
    <t>MASSACHUSETTS ST COLLEGE BLDG REF BDS                  2022A</t>
  </si>
  <si>
    <t>57604THX7</t>
  </si>
  <si>
    <t>MASSACHUSETTS ST TRANSN FD REV BDS                      2021</t>
  </si>
  <si>
    <t>587603GK1</t>
  </si>
  <si>
    <t>MERCED CALIF CMNTY COLLEGE DIS ELECTION 2002 GO BDS     2021</t>
  </si>
  <si>
    <t>587671BA5</t>
  </si>
  <si>
    <t>MERCED CNTY CALIF OFFICE ED CT COP                      2018</t>
  </si>
  <si>
    <t>590621KY3</t>
  </si>
  <si>
    <t>MESA CNTY COLO VY SCH DIST NO GO BDS                   2018</t>
  </si>
  <si>
    <t>59333FC65</t>
  </si>
  <si>
    <t>MIAMI-DADE CNTY FLA GO BDS                   2019</t>
  </si>
  <si>
    <t>601670NJ7</t>
  </si>
  <si>
    <t>MILPITAS CALIF UNI SCH DIST ELECTION 2018 GO BDS     B</t>
  </si>
  <si>
    <t>60416H3F9</t>
  </si>
  <si>
    <t>MINNESOTA ST HIGHER ED FACS AU REV AND REF BDS          2017</t>
  </si>
  <si>
    <t>60416TJR0</t>
  </si>
  <si>
    <t>MINNESOTA ST HSG FIN AGY APPROPRIATION BDS        2021</t>
  </si>
  <si>
    <t>612194BG4</t>
  </si>
  <si>
    <t>MONTCLAIR CALIF PUB FING AUTH BDS                      2021</t>
  </si>
  <si>
    <t>612287AR3</t>
  </si>
  <si>
    <t>MONTEBELLO CALIF PUB FING AUTH LTD TAX BDS              2019</t>
  </si>
  <si>
    <t>612289UM8</t>
  </si>
  <si>
    <t>MONTEBELLO CALIF UNI SCH DIST ELECTION 2016 GO BDS     B</t>
  </si>
  <si>
    <t>612454BN7</t>
  </si>
  <si>
    <t>MONTEREY CNTY CALIF FING AUTH REF BDS                  2018</t>
  </si>
  <si>
    <t>612582EH5</t>
  </si>
  <si>
    <t>MONTEREY PENINSULA CALIF UNI S GO BDS                   B</t>
  </si>
  <si>
    <t>61525RAH1</t>
  </si>
  <si>
    <t>MONTROSE REDEV AUTH TEX TAX IN BDS                      2023</t>
  </si>
  <si>
    <t>616794VX8</t>
  </si>
  <si>
    <t>MORELAND CALIF SCH DIST ELECTION 2020 GO BDS     A</t>
  </si>
  <si>
    <t>616871LG2</t>
  </si>
  <si>
    <t>MORENO VALLEY CALIF UNI SCH DI ELECTION 2014 GO BDS     C</t>
  </si>
  <si>
    <t>616871LL1</t>
  </si>
  <si>
    <t>616871LM9</t>
  </si>
  <si>
    <t>623040NC2</t>
  </si>
  <si>
    <t>MOUNT SAN ANTONIO CALIF CMNTY GO BDS                   2021</t>
  </si>
  <si>
    <t>624454MD3</t>
  </si>
  <si>
    <t>MOUNTAIN VIEW LOS ALTOS CALIF ELECTION 2018 GO BDS     B</t>
  </si>
  <si>
    <t>630362FE6</t>
  </si>
  <si>
    <t>NAPA VY CALIF UNI SCH DIST ELECTION 2022-SER A-</t>
  </si>
  <si>
    <t>630362FG1</t>
  </si>
  <si>
    <t>6460665D8</t>
  </si>
  <si>
    <t>NEW JERSEY ST EDL FACS AUTH RE REF BDS                  2017</t>
  </si>
  <si>
    <t>64966MTD1</t>
  </si>
  <si>
    <t>NEW YORK N Y GO BDS                   2018</t>
  </si>
  <si>
    <t>64966MZN2</t>
  </si>
  <si>
    <t>64966Q2H2</t>
  </si>
  <si>
    <t>NEW YORK N Y GO BDS                   2023</t>
  </si>
  <si>
    <t>64966Q5Z9</t>
  </si>
  <si>
    <t>64966Q6R6</t>
  </si>
  <si>
    <t>649717UJ2</t>
  </si>
  <si>
    <t>NEW YORK N Y CITY TR CULTURAL REF BDS                  2018</t>
  </si>
  <si>
    <t>649717UV5</t>
  </si>
  <si>
    <t>NEW YORK N Y CITY TR CULTURAL REF BDS                  2019</t>
  </si>
  <si>
    <t>64971W6T2</t>
  </si>
  <si>
    <t>NEW YORK N Y CITY TRANSITIONAL FUTURE TAX SECURED SUB B 2017</t>
  </si>
  <si>
    <t>64971WS92</t>
  </si>
  <si>
    <t>NEW YORK N Y CITY TRANSITIONAL FUTURE TAX SECURED SUB B B</t>
  </si>
  <si>
    <t>64990FFV1</t>
  </si>
  <si>
    <t>NEW YORK ST DORM AUTH ST PERS TAX EXMPT BDS            2017</t>
  </si>
  <si>
    <t>650036FD3</t>
  </si>
  <si>
    <t>NEW YORK ST URBAN DEV CORP REV PERS INCOME TAX GEN PURP 2022A</t>
  </si>
  <si>
    <t>663804HS4</t>
  </si>
  <si>
    <t>NORTHBRIDGE MASS SCH PROJ LN CHAPTER 70B</t>
  </si>
  <si>
    <t>66702RTR3</t>
  </si>
  <si>
    <t>NORTHSIDE TEX INDPT SCH DIST ULTD TAX REF BDS         2018</t>
  </si>
  <si>
    <t>672325C21</t>
  </si>
  <si>
    <t>OAKLAND CALIF UNI SCH DIST ALA GO REF BDS               B</t>
  </si>
  <si>
    <t>OAKLAND CALIF UNI SCH DIST ALA GO REF BDS               C</t>
  </si>
  <si>
    <t>672325L54</t>
  </si>
  <si>
    <t>OAKLAND CALIF UNI SCH DIST ALA ELECTION 2020 GO BDS     2021</t>
  </si>
  <si>
    <t>672325ZD2</t>
  </si>
  <si>
    <t>OAKLAND CALIF UNI SCH DIST ALA GO BDS                   2016A</t>
  </si>
  <si>
    <t>672325ZE0</t>
  </si>
  <si>
    <t>679111B45</t>
  </si>
  <si>
    <t>OKLAHOMA TRANSN AUTH OK F/K/A SYS SECOND SR REV REF BD 2020</t>
  </si>
  <si>
    <t>683119BT7</t>
  </si>
  <si>
    <t>ONTARIO MONTCLAIR CALIF SCH DI GO SCHOOL BDS            SERIE</t>
  </si>
  <si>
    <t>68428TCN5</t>
  </si>
  <si>
    <t>ORANGE CNTY CALIF SANTN WASTEW REF REV OBLIG BDS        2016A</t>
  </si>
  <si>
    <t>685729HQ1</t>
  </si>
  <si>
    <t>ORCUTT CALIF UN SCH DIST ELECTION 2016 GO BDS     B</t>
  </si>
  <si>
    <t>692039RS1</t>
  </si>
  <si>
    <t>OXNARD CALIF UN HIGH SCH DIST ELECTION 2018 GO BDS     B</t>
  </si>
  <si>
    <t>692045DW4</t>
  </si>
  <si>
    <t>OXNARD CALIF UN HIGH SCH DIST CTFS PARTN               2021</t>
  </si>
  <si>
    <t>695803DB9</t>
  </si>
  <si>
    <t>PAJARO VALLEY CALIF SCH DIST C REF UNIFIED CTFS PARTN   2021</t>
  </si>
  <si>
    <t>697379TK1</t>
  </si>
  <si>
    <t>PALO ALTO CALIF UNI SCH DIST GO BDS                   2008-</t>
  </si>
  <si>
    <t>697379YE9</t>
  </si>
  <si>
    <t>PALO ALTO CALIF UNI SCH DIST ELECTION 2018 GO BDS     2022</t>
  </si>
  <si>
    <t>698118KE5</t>
  </si>
  <si>
    <t>PANAMA-BUENA VISTA UN SCH DIST ELECTION 2018 GO BDS     2022</t>
  </si>
  <si>
    <t>702282PQ1</t>
  </si>
  <si>
    <t>PASADENA CALIF UNI SCH DIST GO BDS                   2016B</t>
  </si>
  <si>
    <t>714398KU7</t>
  </si>
  <si>
    <t>PERRIS CALIF UN HIGH SCH DIST GO 2012 ELECTION BDS     C</t>
  </si>
  <si>
    <t>726000DG4</t>
  </si>
  <si>
    <t>PLACENTIA-YORBA LINDA CALIF UN REF COPS                 2016A</t>
  </si>
  <si>
    <t>727016EB9</t>
  </si>
  <si>
    <t>PLANADA CALIF ELEM SCH DIST ELECTION 2022 GO BDS     A</t>
  </si>
  <si>
    <t>727177WY9</t>
  </si>
  <si>
    <t>PLANO TEX GO REF IMPT BDS          2019</t>
  </si>
  <si>
    <t>73358XJC7</t>
  </si>
  <si>
    <t>PORT AUTH N Y &amp; N J CONSOLIDATED BDS         240</t>
  </si>
  <si>
    <t>738850RF5</t>
  </si>
  <si>
    <t>POWAY CALIF UNI SCH DIST GO BDS                   B</t>
  </si>
  <si>
    <t>750804EG7</t>
  </si>
  <si>
    <t>RAINBOW CITY ALA GO WTS                   2023</t>
  </si>
  <si>
    <t>752111NU4</t>
  </si>
  <si>
    <t>RANCHO CALIF WTR DIST FING AUT TAX EXEMPT FIXED RATE RE 2019</t>
  </si>
  <si>
    <t>756380AN1</t>
  </si>
  <si>
    <t>RED BLUFF CALIF UN ELEM SCH DI CTFS</t>
  </si>
  <si>
    <t>764507DT3</t>
  </si>
  <si>
    <t>RICHMOND CALIF WASTEWATER REV REF BDS                  2019B</t>
  </si>
  <si>
    <t>767121CT1</t>
  </si>
  <si>
    <t>RIO HONDO CALIF CMNTY COLLEGE GO BDS                   2009</t>
  </si>
  <si>
    <t>76778PBW3</t>
  </si>
  <si>
    <t>RINCON VALLEY CALIF UN ELEM SC GO BDS                   2005</t>
  </si>
  <si>
    <t>769059D29</t>
  </si>
  <si>
    <t>RIVERSIDE CALIF UNI SCH DIST ELECTION 2016 GO BDS     C</t>
  </si>
  <si>
    <t>769059ZK5</t>
  </si>
  <si>
    <t>RIVERSIDE CALIF UNI SCH DIST ELECTION 2016 GO BDS     B</t>
  </si>
  <si>
    <t>769125GT6</t>
  </si>
  <si>
    <t>RIVERSIDE CNTY CALIF TRANSN CO REF LTD TAX BDS          2017B</t>
  </si>
  <si>
    <t>786005B72</t>
  </si>
  <si>
    <t>SACRAMENTO CALIF MUN UTIL DIST BDS                      2020</t>
  </si>
  <si>
    <t>786107SV5</t>
  </si>
  <si>
    <t>SACRAMENTO CNTY CALIF ARPT SYS REF BDS                  2018</t>
  </si>
  <si>
    <t>79574CFK4</t>
  </si>
  <si>
    <t>SALT RIV PROJ AGRIC IMPT &amp; PWR BDS                      2023</t>
  </si>
  <si>
    <t>796720LM0</t>
  </si>
  <si>
    <t>SAN BERNARDINO CALIF CMNTY COL GO REF BDS               2017</t>
  </si>
  <si>
    <t>797002FB3</t>
  </si>
  <si>
    <t>SAN BRUNO PK CALIF SCH DIST 2018 ELECTION GO BDS     2020B</t>
  </si>
  <si>
    <t>797272PF2</t>
  </si>
  <si>
    <t>SAN DIEGO CALIF CMNTY COLLEGE GO BDS                   2016</t>
  </si>
  <si>
    <t>7973558U1</t>
  </si>
  <si>
    <t>SAN DIEGO CALIF UNI SCH DIST DEDICATED UNLTD AD VALOR 2019</t>
  </si>
  <si>
    <t>797355N59</t>
  </si>
  <si>
    <t>SAN DIEGO CALIF UNI SCH DIST GO BDS                   2010C</t>
  </si>
  <si>
    <t>797355Q31</t>
  </si>
  <si>
    <t>SAN DIEGO CALIF UNI SCH DIST GO REF BDS               R-1</t>
  </si>
  <si>
    <t>797356BR2</t>
  </si>
  <si>
    <t>SAN DIEGO CALIF UNI SCH DIST DEDICATED UNLTD AD VALOR 2020</t>
  </si>
  <si>
    <t>797356CV2</t>
  </si>
  <si>
    <t>SAN DIEGO CALIF UNI SCH DIST ELECTION 2008 GO BDS     2021</t>
  </si>
  <si>
    <t>79739GMA1</t>
  </si>
  <si>
    <t>SAN DIEGO CNTY CALIF REGL ARPT AMT SUB BDS              2019</t>
  </si>
  <si>
    <t>797508FV5</t>
  </si>
  <si>
    <t>SAN DIEGUITO CALIF UN HIGH SCH GO BDS                   B-2</t>
  </si>
  <si>
    <t>797646N85</t>
  </si>
  <si>
    <t>SAN FRANCISCO CALIF CITY &amp; CNT GO BDS                   2016D</t>
  </si>
  <si>
    <t>79765DQ86</t>
  </si>
  <si>
    <t>SAN FRANCISCO CALIF CITY &amp; CNT REF COPS                 2015-</t>
  </si>
  <si>
    <t>79765RH51</t>
  </si>
  <si>
    <t>SAN FRANCISCO CALIF CITY &amp; CNT REV BDS                  A</t>
  </si>
  <si>
    <t>797661WL5</t>
  </si>
  <si>
    <t>SAN FRANCISCO CALIF BAY AREA R GO BDS                   A-1</t>
  </si>
  <si>
    <t>797669ZF8</t>
  </si>
  <si>
    <t>SAN FRANCISCO CALIF BAY AREA R BDS                      2019</t>
  </si>
  <si>
    <t>79766DTJ8</t>
  </si>
  <si>
    <t>SAN FRANCISCO CALIF CITY &amp; CNT REF BDS                  SECON</t>
  </si>
  <si>
    <t>79771TLC9</t>
  </si>
  <si>
    <t>SAN FRANCISCO CALIF CITY &amp; CNT GO BDS                   2015F</t>
  </si>
  <si>
    <t>798189FS0</t>
  </si>
  <si>
    <t>SAN JOSE EVERGREEN CALIF CMNTY GO BDS                   B</t>
  </si>
  <si>
    <t>798458VF9</t>
  </si>
  <si>
    <t>SAN LEANDRO CALIF UNI SCH DIST REF GO BDS               2021</t>
  </si>
  <si>
    <t>799017WM6</t>
  </si>
  <si>
    <t>SAN MATEO CALIF UN HIGH SCH DI ELECTION 2020 GO BDS     A</t>
  </si>
  <si>
    <t>79904NHH6</t>
  </si>
  <si>
    <t>SAN MATEO CNTY CALIF JT PWRS F BDS                      2021</t>
  </si>
  <si>
    <t>799055TU2</t>
  </si>
  <si>
    <t>SAN MATEO FOSTER CITY CALIF SC ELECTION 2020 GO BDS     B</t>
  </si>
  <si>
    <t>799369GN7</t>
  </si>
  <si>
    <t>SAN RAMON CALIF CTFS PARTN COPS                     2019</t>
  </si>
  <si>
    <t>799400DY9</t>
  </si>
  <si>
    <t>SAN RAMON VALLEY CALIF FIRE PR CTFS PARTN               2020</t>
  </si>
  <si>
    <t>801155PE6</t>
  </si>
  <si>
    <t>SANTA ANA CALIF UNI SCH DIST GO CAB BDS               2002</t>
  </si>
  <si>
    <t>801155RF1</t>
  </si>
  <si>
    <t>SANTA ANA CALIF UNI SCH DIST SCH DIST BDS             2009B</t>
  </si>
  <si>
    <t>801323CY0</t>
  </si>
  <si>
    <t>SANTA BARBARA CNTY CALIF COLLE SCH DIST BDS             2009</t>
  </si>
  <si>
    <t>801495X80</t>
  </si>
  <si>
    <t>SANTA CLARA CALIF UNI SCH DIST ELECTION OF 2018 GO BDS  2019</t>
  </si>
  <si>
    <t>801577MB0</t>
  </si>
  <si>
    <t>SANTA CLARA CNTY CALIF FING AU BDS                      2018</t>
  </si>
  <si>
    <t>80169PDB6</t>
  </si>
  <si>
    <t>SANTA CLARITA CALIF PUB FING A LEASE REV BDS            2019</t>
  </si>
  <si>
    <t>802437FA6</t>
  </si>
  <si>
    <t>SANTA MONICA CALIF PUB FING AU REF BDS                  2015</t>
  </si>
  <si>
    <t>802490AK8</t>
  </si>
  <si>
    <t>SANTA MONICA CALIF WTR ENTERPR BDS                      2021</t>
  </si>
  <si>
    <t>804237BU8</t>
  </si>
  <si>
    <t>SAUGUS CALIF UN SCH DIST SCH F ELECTION GO BDS          C</t>
  </si>
  <si>
    <t>80467PAY8</t>
  </si>
  <si>
    <t>SAVANNA CALIF ELEM SCH DIST GO BDS                   2009A</t>
  </si>
  <si>
    <t>816547HS5</t>
  </si>
  <si>
    <t>SELMA CALIF UNI SCH DIST ELECTION 2016 GO BDS     2020C</t>
  </si>
  <si>
    <t>825198ET7</t>
  </si>
  <si>
    <t>SHORELINE UNI SCH DIST CALIF GO BDS                   A</t>
  </si>
  <si>
    <t>828641UG3</t>
  </si>
  <si>
    <t>SIMI VALLEY CALIF UNI SCH DIST GO BDS                   2007C</t>
  </si>
  <si>
    <t>834120ER4</t>
  </si>
  <si>
    <t>SOLANA BEACH CALIF SCH DIST FACS IMPT GO BDS         B</t>
  </si>
  <si>
    <t>83421JEY7</t>
  </si>
  <si>
    <t>SOLEDAD CALIF UNI SCH DIST 2018 ELECTION GO BDS     2021</t>
  </si>
  <si>
    <t>835631NC2</t>
  </si>
  <si>
    <t>SONOMA VALLEY CALIF UNI SCH DI ELECTION 2016 GO BDS     2020</t>
  </si>
  <si>
    <t>836562B23</t>
  </si>
  <si>
    <t>SOUTH BEND IND REDEV AUTH LEAS RENT BDS                 2023</t>
  </si>
  <si>
    <t>842469BH0</t>
  </si>
  <si>
    <t>SOUTHERN CALIF PUB PWR AUTH SO BDS                      2023-</t>
  </si>
  <si>
    <t>89602HFU6</t>
  </si>
  <si>
    <t>TRIBOROUGH BRDG &amp; TUNL AUTH N SR LIEN BDS              2023B</t>
  </si>
  <si>
    <t>89602N7K4</t>
  </si>
  <si>
    <t>TRIBOROUGH BRDG &amp; TUNL AUTH N GEN REV REF BDS          B</t>
  </si>
  <si>
    <t>89915CBJ8</t>
  </si>
  <si>
    <t>TULARE CNTY CALIF TRANSN AUTH LTD TAX BDS              2020</t>
  </si>
  <si>
    <t>900190HU6</t>
  </si>
  <si>
    <t>TURLOCK CALIF IRR DIST REV FIRST PRIORITY SUB REV R 2016</t>
  </si>
  <si>
    <t>90020MBN7</t>
  </si>
  <si>
    <t>TURLOCK CALIF PUB FING AUTH WT REV BDS                  2017</t>
  </si>
  <si>
    <t>90020MBS6</t>
  </si>
  <si>
    <t>90171TBL3</t>
  </si>
  <si>
    <t>TWIN RIVERS UNI SCH DIST CALIF GO BDS                   SERIE</t>
  </si>
  <si>
    <t>904113CC9</t>
  </si>
  <si>
    <t>UMATILLA CNTY ORE SCH DIST NO GO BDS                   2016</t>
  </si>
  <si>
    <t>906573LS7</t>
  </si>
  <si>
    <t>UNION ELEM SCH DIST CALIF GO ELECTION 2022 BDS     A</t>
  </si>
  <si>
    <t>91282CEP2</t>
  </si>
  <si>
    <t>BPSLLY0</t>
  </si>
  <si>
    <t>US TREAS NOTE 9 YEAR 10 MONTH MATURITY 05/15/32</t>
  </si>
  <si>
    <t>91282CFF3</t>
  </si>
  <si>
    <t>BQHM4D1</t>
  </si>
  <si>
    <t>US TREAS NOTE 9 YEAR 10MONTH MATURITY 08/15/32</t>
  </si>
  <si>
    <t>91412G3N3</t>
  </si>
  <si>
    <t>UNIVERSITY CALIF REVS GEN REV BDS              2017</t>
  </si>
  <si>
    <t>91412HCK7</t>
  </si>
  <si>
    <t>UNIVERSITY CALIF REVS LTD PROJ BDS             2018</t>
  </si>
  <si>
    <t>91412HQA4</t>
  </si>
  <si>
    <t>UNIVERSITY CALIF REVS GEN REGT  BDS 2023 BQ</t>
  </si>
  <si>
    <t>921067JK1</t>
  </si>
  <si>
    <t>VAN DYKE MICH PUB SCHS GO ULTD REF BDS          2017</t>
  </si>
  <si>
    <t>924166LE9</t>
  </si>
  <si>
    <t>VERMONT EDL &amp; HEALTH BLDGS FIN BDS                      2020</t>
  </si>
  <si>
    <t>92603PDM1</t>
  </si>
  <si>
    <t>VICTOR VALLEY CALIF CMNTY COLL GO SCHOOL BDS            2008C</t>
  </si>
  <si>
    <t>927418AZ6</t>
  </si>
  <si>
    <t>VINELAND SCH DIST CALIF GO BDS                   2007</t>
  </si>
  <si>
    <t>937416CR4</t>
  </si>
  <si>
    <t>WASHINGTON CALIF UNI SCH DIST COPS                     2017</t>
  </si>
  <si>
    <t>937416CW3</t>
  </si>
  <si>
    <t>949289PM8</t>
  </si>
  <si>
    <t>WELD CNTY COLO SCH DIST NO 006 GO BDS                   2020</t>
  </si>
  <si>
    <t>9523473Z3</t>
  </si>
  <si>
    <t>WEST CONTRA COSTA CALIF UNI SC GO ELECTION 2012 BDS     2020</t>
  </si>
  <si>
    <t>956101EG0</t>
  </si>
  <si>
    <t>WEST SONOMA CNTY CALIF UN HIGH GO BDS                   2011-</t>
  </si>
  <si>
    <t>960621JG6</t>
  </si>
  <si>
    <t>WESTMINSTER CALIF SCH DIST ELECTION 2016 GO BDS     2020</t>
  </si>
  <si>
    <t>973517JG1</t>
  </si>
  <si>
    <t>WINDSOR CALIF UNI SCH DIST 2008 ELECTION GO BDS     D</t>
  </si>
  <si>
    <t>973899FZ5</t>
  </si>
  <si>
    <t>WINFIELD ILL PK DIST GO BDS                   2020</t>
  </si>
  <si>
    <t>97705MGV1</t>
  </si>
  <si>
    <t>WISCONSIN ST GO REF BDS               2017</t>
  </si>
  <si>
    <t>98024FAL6</t>
  </si>
  <si>
    <t>WOODSIDE CALIF FIRE PROTN DIST COPS                     2021</t>
  </si>
  <si>
    <t>987388DH5</t>
  </si>
  <si>
    <t>YOSEMITE CALIF CMNTY COLLEGE D GO BDS                   2010D</t>
  </si>
  <si>
    <t>66TX99DS</t>
  </si>
  <si>
    <t>TX14</t>
  </si>
  <si>
    <t>267040HC0</t>
  </si>
  <si>
    <t>DUTCHESS CNTY N Y PUB IMPT-SER B</t>
  </si>
  <si>
    <t>91282CDY4</t>
  </si>
  <si>
    <t>BM96PV8</t>
  </si>
  <si>
    <t>US TREAS NTS 9YR 10MONTH MATURITY 021532</t>
  </si>
  <si>
    <t>66TX99DW</t>
  </si>
  <si>
    <t>TX60</t>
  </si>
  <si>
    <t>168863DX3</t>
  </si>
  <si>
    <t>CHILE REP 2.750% 01/31/27</t>
  </si>
  <si>
    <t>91087BAS9</t>
  </si>
  <si>
    <t>UNITED MEXICAN STATES SR GLBL NT4.4%52</t>
  </si>
  <si>
    <t>66TX99EG</t>
  </si>
  <si>
    <t>TX02</t>
  </si>
  <si>
    <t>74526QZS4</t>
  </si>
  <si>
    <t>PUERTO RICO ELEC PWR AUTH PWR TAXABLE REV BDS          SER E</t>
  </si>
  <si>
    <t>786091AE8</t>
  </si>
  <si>
    <t>SACRAMENTO CNTY CALIF PENSION TAXABLE PENSION REF BDS  2003</t>
  </si>
  <si>
    <t>66TX99FI</t>
  </si>
  <si>
    <t>009158BF2</t>
  </si>
  <si>
    <t>BPYT0B8</t>
  </si>
  <si>
    <t>AIR PRODS &amp; CHEMS INC NT SR NT 4.8%33</t>
  </si>
  <si>
    <t>025816DH9</t>
  </si>
  <si>
    <t>BS2K9F1</t>
  </si>
  <si>
    <t>AMERICAN EXPRESS CO SR NT 5.282%29</t>
  </si>
  <si>
    <t>025816DJ5</t>
  </si>
  <si>
    <t>BS3BCX2</t>
  </si>
  <si>
    <t>AMERICAN EXPRESS CO SR FLT NT 27</t>
  </si>
  <si>
    <t>055451AZ1</t>
  </si>
  <si>
    <t>BQQ7HC7</t>
  </si>
  <si>
    <t>BHP BILLITON FIN USA LTD 4.750% 02/28/28</t>
  </si>
  <si>
    <t>05964HAU9</t>
  </si>
  <si>
    <t>BRF3T61</t>
  </si>
  <si>
    <t>BANCO SANTANDER S.A. SR COCO 28</t>
  </si>
  <si>
    <t>06407EAG0</t>
  </si>
  <si>
    <t>BANK NEW ZEALAND 0.000% 02/07/28 RULE 144A</t>
  </si>
  <si>
    <t>06417XAN1</t>
  </si>
  <si>
    <t>BANK NOVA SCOTIA B C SR MEDIUM  NT SER I</t>
  </si>
  <si>
    <t>12189LBK6</t>
  </si>
  <si>
    <t>BRBD9B0</t>
  </si>
  <si>
    <t>BURLINGTON NORTHN SANTA FE CP 5.200% 04/15/54</t>
  </si>
  <si>
    <t>12505BAG5</t>
  </si>
  <si>
    <t>BRV2JQ2</t>
  </si>
  <si>
    <t>CBRE SVCS INC SR NT SR NT 5.95%34</t>
  </si>
  <si>
    <t>126650EA4</t>
  </si>
  <si>
    <t>BQ0MLF9</t>
  </si>
  <si>
    <t>CVS HEALTH CORP FORMERLY CVS C AREMARK CORP TO 09 /03/2014</t>
  </si>
  <si>
    <t>13607LNG4</t>
  </si>
  <si>
    <t>CANADIAN IMPERIAL BK COMM TORO NTO BRH NT FLG RATE</t>
  </si>
  <si>
    <t>14040HCX1</t>
  </si>
  <si>
    <t>BPQV3L3</t>
  </si>
  <si>
    <t>CAPITAL ONE FINL CORP SR NT FX D/FLTG</t>
  </si>
  <si>
    <t>14040HCY9</t>
  </si>
  <si>
    <t>BPQT8D4</t>
  </si>
  <si>
    <t>17327CAR4</t>
  </si>
  <si>
    <t>BMJ0DB6</t>
  </si>
  <si>
    <t>CITIGROUP INC SUB GLBL NT 34</t>
  </si>
  <si>
    <t>17888HAB9</t>
  </si>
  <si>
    <t>BRT75V6</t>
  </si>
  <si>
    <t>CIVITAS RES INC SR 144A NT 31 RULE 144A</t>
  </si>
  <si>
    <t>20826FBG0</t>
  </si>
  <si>
    <t>BQD1VB9</t>
  </si>
  <si>
    <t>CONOCOPHILLIPS 5.550% 03/15/54</t>
  </si>
  <si>
    <t>20826FBH8</t>
  </si>
  <si>
    <t>BQD1VC0</t>
  </si>
  <si>
    <t>CONOCOPHILLIPS 5.700% 09/15/63</t>
  </si>
  <si>
    <t>233853AT7</t>
  </si>
  <si>
    <t>BPSK9N2</t>
  </si>
  <si>
    <t>DAIMLER TRUCKS FINANCE NORTH A MERICA LLC RULE 144A</t>
  </si>
  <si>
    <t>233853AU4</t>
  </si>
  <si>
    <t>BRZW140</t>
  </si>
  <si>
    <t>256677AN5</t>
  </si>
  <si>
    <t>BRBK319</t>
  </si>
  <si>
    <t>DOLLAR GENERAL CORP SR NT 5.2%28</t>
  </si>
  <si>
    <t>26442CBJ2</t>
  </si>
  <si>
    <t>BQ0N1H4</t>
  </si>
  <si>
    <t>DUKE ENERGY CAROLINAS LLC 4.950% 01/15/33</t>
  </si>
  <si>
    <t>28504KAA5</t>
  </si>
  <si>
    <t>ELECTRICITE DE FRANCE SA VAR 06/08/73 RULE 144A</t>
  </si>
  <si>
    <t>286181AH5</t>
  </si>
  <si>
    <t>ELEMENT FLEET MANAGEMENT SR 144A NT 26 RULE 144A</t>
  </si>
  <si>
    <t>29103CAA6</t>
  </si>
  <si>
    <t>BPLP3M1</t>
  </si>
  <si>
    <t>EMERALD DEBT MERGER SUB LLC 6.625% 12/15/30 RULE 144A</t>
  </si>
  <si>
    <t>29379VCD3</t>
  </si>
  <si>
    <t>BQD01K5</t>
  </si>
  <si>
    <t>ENTERPRISE PRODS OPER LLC GTD SR NT</t>
  </si>
  <si>
    <t>302491AY1</t>
  </si>
  <si>
    <t>BNDT811</t>
  </si>
  <si>
    <t>FMC CORP 6.375% 05/18/53</t>
  </si>
  <si>
    <t>335934AU9</t>
  </si>
  <si>
    <t>FIRST QUANTUM MINERALS LTD FOR MERLY FIRST QUANTU M VENTURES RULE 144A</t>
  </si>
  <si>
    <t>345397C43</t>
  </si>
  <si>
    <t>BQ0N1K7</t>
  </si>
  <si>
    <t>FORD MOTOR CREDIT COMPANY 0.000% 03/06/26</t>
  </si>
  <si>
    <t>34964CAH9</t>
  </si>
  <si>
    <t>BS08G01</t>
  </si>
  <si>
    <t>FORTUNE BRANDS HOME &amp; SEC INC SR NT</t>
  </si>
  <si>
    <t>373334KS9</t>
  </si>
  <si>
    <t>BQPF7T9</t>
  </si>
  <si>
    <t>GEORGIA PWR CO SR -2023B NT 28</t>
  </si>
  <si>
    <t>38141GA38</t>
  </si>
  <si>
    <t>BPK6RS9</t>
  </si>
  <si>
    <t>GOLDMAN SACHS GROUP INC DEPOSI TARY SHS REPSTG 1/25TH PFD SER  W</t>
  </si>
  <si>
    <t>404280DX4</t>
  </si>
  <si>
    <t>BPXXDF6</t>
  </si>
  <si>
    <t>HSBC HLDGS PLC SUB NT FIXED/FL TG</t>
  </si>
  <si>
    <t>404280DY2</t>
  </si>
  <si>
    <t>HSBC HLDGS PLC VAR 08/14/27</t>
  </si>
  <si>
    <t>40428HVL3</t>
  </si>
  <si>
    <t>BNYLD33</t>
  </si>
  <si>
    <t>HSBC USA INC NEW 5.625% 03/17/25</t>
  </si>
  <si>
    <t>46115HCB1</t>
  </si>
  <si>
    <t>INTESA SANPAOLO S P A 7.850% 06/20/54 RULE 144A</t>
  </si>
  <si>
    <t>46647PDR4</t>
  </si>
  <si>
    <t>BRBH8L5</t>
  </si>
  <si>
    <t>JPMORGAN CHASE &amp; CO SR NT FIXE D/FLTG</t>
  </si>
  <si>
    <t>46849LUX7</t>
  </si>
  <si>
    <t>BPXYFM0</t>
  </si>
  <si>
    <t>JACKSON NSATL LIFE GLOBAL 144A NT 5.5%26 RULE 144A</t>
  </si>
  <si>
    <t>49177JAE2</t>
  </si>
  <si>
    <t>BMF0FD6</t>
  </si>
  <si>
    <t>KENVUE INC SR NT 144A SR 144A NT 28 RULE 144A</t>
  </si>
  <si>
    <t>49177JAJ1</t>
  </si>
  <si>
    <t>BMF0FK3</t>
  </si>
  <si>
    <t>KENVUE INC SR NT 144A SR 144A NT4.9%33 RULE 144A</t>
  </si>
  <si>
    <t>539439AX7</t>
  </si>
  <si>
    <t>BNYD4R0</t>
  </si>
  <si>
    <t>LLOYDS TSB GROUP PLC FORMERLY LLOYDS TSB GROUP P LC 01/19/20 09</t>
  </si>
  <si>
    <t>59156RCE6</t>
  </si>
  <si>
    <t>BMV3KX4</t>
  </si>
  <si>
    <t>METLIFE INC SR NT SR NT 5.375%33</t>
  </si>
  <si>
    <t>595112BV4</t>
  </si>
  <si>
    <t>BQ72LV8</t>
  </si>
  <si>
    <t>MICRON TECHNOLOGY INC SR NT SR NT 6.75%29</t>
  </si>
  <si>
    <t>606822CS1</t>
  </si>
  <si>
    <t>MITSUBISHI UFJ FINANCIAL GROUP VAR 02/22/29</t>
  </si>
  <si>
    <t>606822CT9</t>
  </si>
  <si>
    <t>MITSUBISHI UFJ FINANCIAL GROUP VAR 02/22/31</t>
  </si>
  <si>
    <t>606822CX0</t>
  </si>
  <si>
    <t>MITSUBISHI UFJ FINANCIAL GROUP 0.000% 02/22/34</t>
  </si>
  <si>
    <t>60687YBY4</t>
  </si>
  <si>
    <t>60687YCZ0</t>
  </si>
  <si>
    <t>MIZUHO FINANCIAL GROUP GLBL NT 5.778%29</t>
  </si>
  <si>
    <t>60687YDB2</t>
  </si>
  <si>
    <t>MIZUHO FINANCIAL   GROUP GLBL NT 5.748%34</t>
  </si>
  <si>
    <t>61690U7U8</t>
  </si>
  <si>
    <t>BNTDVR4</t>
  </si>
  <si>
    <t>MORGAN STANLEY BK N A SALT LAK E CITY UTAH SR NT 3/A2</t>
  </si>
  <si>
    <t>61690U7V6</t>
  </si>
  <si>
    <t>BNTDVQ3</t>
  </si>
  <si>
    <t>MORGAN STANLEY BK N A SALT LAK E CITY UTAH SR NT FLTG 3/A2</t>
  </si>
  <si>
    <t>61747YEZ4</t>
  </si>
  <si>
    <t>BL0NRS2</t>
  </si>
  <si>
    <t>MORGAN STANLEY SR NT FIXED/FLT G</t>
  </si>
  <si>
    <t>61747YFA8</t>
  </si>
  <si>
    <t>BL0NSL2</t>
  </si>
  <si>
    <t>61747YFD2</t>
  </si>
  <si>
    <t>BM92MG0</t>
  </si>
  <si>
    <t>MORGAN STANLEY SR NT 5.164%29</t>
  </si>
  <si>
    <t>61747YFE0</t>
  </si>
  <si>
    <t>BMDLPL9</t>
  </si>
  <si>
    <t>MORGAN STANLEY SR NT 5.25%34</t>
  </si>
  <si>
    <t>61747YFF7</t>
  </si>
  <si>
    <t>BNTDVP2</t>
  </si>
  <si>
    <t>61747YFG5</t>
  </si>
  <si>
    <t>BNTDVT6</t>
  </si>
  <si>
    <t>63111XAJ0</t>
  </si>
  <si>
    <t>BQZDPN3</t>
  </si>
  <si>
    <t>NASDAQ INC SR NT 34</t>
  </si>
  <si>
    <t>63111XAL5</t>
  </si>
  <si>
    <t>BRT75N8</t>
  </si>
  <si>
    <t>NASDAQ INC SR NT 63</t>
  </si>
  <si>
    <t>67077MBA5</t>
  </si>
  <si>
    <t>BRF4MN2</t>
  </si>
  <si>
    <t>NUTRIEN LTD SR NT SR NT 4.9%28</t>
  </si>
  <si>
    <t>67077MBB3</t>
  </si>
  <si>
    <t>BRJG2L2</t>
  </si>
  <si>
    <t>NUTRIEN LTD SR NT SR NT 5.8%53</t>
  </si>
  <si>
    <t>693475BP9</t>
  </si>
  <si>
    <t>BN30MP6</t>
  </si>
  <si>
    <t>PNC FINANCIAL SERVICES PERP -W NT 6.25%</t>
  </si>
  <si>
    <t>693475BR5</t>
  </si>
  <si>
    <t>BRXDCG4</t>
  </si>
  <si>
    <t>PNC FINL SVCS GROUP INC FORMER LY PNC FINL CORP T O 01/29/199 3 &amp; FORMERLY PNC BK CORP TO 03</t>
  </si>
  <si>
    <t>694308KH9</t>
  </si>
  <si>
    <t>BNNMQV6</t>
  </si>
  <si>
    <t>PACIFIC GAS &amp; ELEC CO 6.750% 01/15/53</t>
  </si>
  <si>
    <t>694308KL0</t>
  </si>
  <si>
    <t>BPYS4T1</t>
  </si>
  <si>
    <t>PACIFIC GAS &amp; ELECTRIC 1ST MTG BD6.1%29</t>
  </si>
  <si>
    <t>716973AC6</t>
  </si>
  <si>
    <t>BQ66T40</t>
  </si>
  <si>
    <t>PFIZER INVT ENTERPRISES PTE LT D</t>
  </si>
  <si>
    <t>716973AE2</t>
  </si>
  <si>
    <t>BQ66T62</t>
  </si>
  <si>
    <t>PFIZER INVT ENTERPRISES 0.000% 05/19/33</t>
  </si>
  <si>
    <t>716973AF9</t>
  </si>
  <si>
    <t>BQ66T73</t>
  </si>
  <si>
    <t>PFIZER INVT ENTERPRISES 0.000% 05/19/43</t>
  </si>
  <si>
    <t>716973AH5</t>
  </si>
  <si>
    <t>BQ66TB7</t>
  </si>
  <si>
    <t>PFIZER INVT ENTERPRISES 0.000% 05/19/63</t>
  </si>
  <si>
    <t>74153WCS6</t>
  </si>
  <si>
    <t>BRJ54D5</t>
  </si>
  <si>
    <t>PRICOA GLOBAL FDG I MEDIUM TER M NTS BOOK ENTRY 1 44A TRANCHE RULE 144A</t>
  </si>
  <si>
    <t>74340XCF6</t>
  </si>
  <si>
    <t>BP6V8F2</t>
  </si>
  <si>
    <t>PROLOGIS L P 5.250% 06/15/53</t>
  </si>
  <si>
    <t>744320BL5</t>
  </si>
  <si>
    <t>BNZGRY6</t>
  </si>
  <si>
    <t>PRUDENTIAL FINL INC JR SUB NT FXD/FLTG</t>
  </si>
  <si>
    <t>74456QCN4</t>
  </si>
  <si>
    <t>BPSKBT2</t>
  </si>
  <si>
    <t>PUBLIC SVC ELEC GAS CO SECD ME DIUM TERM NTS BOOK  ENTRY TRAN CHE # TR 00061</t>
  </si>
  <si>
    <t>78016FZT4</t>
  </si>
  <si>
    <t>BQWS4P6</t>
  </si>
  <si>
    <t>ROYAL BK CDA SUSTAINABL 0.000% 01/12/26</t>
  </si>
  <si>
    <t>78448TAK8</t>
  </si>
  <si>
    <t>SMBC AVIATION CAP FIN 5.700% 07/25/33 RULE 144A</t>
  </si>
  <si>
    <t>797440CE2</t>
  </si>
  <si>
    <t>BQH60Q8</t>
  </si>
  <si>
    <t>SAN DIEGO GAS &amp; ELEC CO 1M -AAAA BD 28</t>
  </si>
  <si>
    <t>81172QAA2</t>
  </si>
  <si>
    <t>SEADRILL FIN LTD SR SECD SECON D LIEN NT 144A RULE 144A</t>
  </si>
  <si>
    <t>842400HU0</t>
  </si>
  <si>
    <t>BQMS2G3</t>
  </si>
  <si>
    <t>SOUTHERN CALIF EDISON CO 1ST &amp;  REF MTG BD SER 2023A</t>
  </si>
  <si>
    <t>842400HV8</t>
  </si>
  <si>
    <t>BQMS2D0</t>
  </si>
  <si>
    <t>SOUTHERN CALIF EDISON CO 1ST &amp;  REF MTG BD SER 2023B</t>
  </si>
  <si>
    <t>842587DR5</t>
  </si>
  <si>
    <t>BNBXR96</t>
  </si>
  <si>
    <t>SOUTHERN CO SR NT 5.2%33</t>
  </si>
  <si>
    <t>845437BU5</t>
  </si>
  <si>
    <t>BN7B2R7</t>
  </si>
  <si>
    <t>SOUTHWESTERN ELEC PWR CO SR NT  SER P</t>
  </si>
  <si>
    <t>853254CU2</t>
  </si>
  <si>
    <t>STANDARD CHARTERED PLC 6.296% 07/06/34 RULE 144A</t>
  </si>
  <si>
    <t>857477CE1</t>
  </si>
  <si>
    <t>BRF3SY2</t>
  </si>
  <si>
    <t>STATE STREET CORP SR FLT NT 26</t>
  </si>
  <si>
    <t>86562MDA5</t>
  </si>
  <si>
    <t>BN4BQ67</t>
  </si>
  <si>
    <t>SUMITOMO MITSUI FIN GRP INC 0.000% 07/13/26</t>
  </si>
  <si>
    <t>86959LAP8</t>
  </si>
  <si>
    <t>SVENSKA HANDELSBANKEN AB MEDIU M TERM NTS 144A 14 4A RULE 144A</t>
  </si>
  <si>
    <t>883556CV2</t>
  </si>
  <si>
    <t>BQH61W1</t>
  </si>
  <si>
    <t>THERMO FISHER SCIENTIFIC INC 4.953% 08/10/26</t>
  </si>
  <si>
    <t>89115A2M3</t>
  </si>
  <si>
    <t>TORONTO DOMINION BK SR MEDIUM TERM BK NTS BOOK E NTRY TRANCH E # TR 00780</t>
  </si>
  <si>
    <t>89115A2T8</t>
  </si>
  <si>
    <t>TORONTO DOMINION BK SR MEDIUM TERM BK NTS BOOK E NTRY TRANCH E # TR 00786</t>
  </si>
  <si>
    <t>89788MAP7</t>
  </si>
  <si>
    <t>BRBD998</t>
  </si>
  <si>
    <t>TRUIST FINL CORP SR MED TERM N TS BOOK ENTRY TRANCHE # TR 14</t>
  </si>
  <si>
    <t>912796CX5</t>
  </si>
  <si>
    <t>BMHVN11</t>
  </si>
  <si>
    <t>US TREAS BILL 52 WEEK MATURITY 04/18/24</t>
  </si>
  <si>
    <t>912810TN8</t>
  </si>
  <si>
    <t>BQXLPR3</t>
  </si>
  <si>
    <t>US TREAS BDS 29 YR 10 MONTH MATURITY 02/15/53</t>
  </si>
  <si>
    <t>912810TQ1</t>
  </si>
  <si>
    <t>BMXHQM5</t>
  </si>
  <si>
    <t>US TREAS BOND 19 YR 10 MNT MATURITY 02/15/43</t>
  </si>
  <si>
    <t>91282CEF4</t>
  </si>
  <si>
    <t>BPRT3V6</t>
  </si>
  <si>
    <t>US TREAS NTS 5 YEAR MATURITY 033127</t>
  </si>
  <si>
    <t>91282CFQ9</t>
  </si>
  <si>
    <t>BNTVWX1</t>
  </si>
  <si>
    <t>US TREAS 2 YR NOTE MATURITY 10/31/24</t>
  </si>
  <si>
    <t>91282CFV8</t>
  </si>
  <si>
    <t>BQXS7B2</t>
  </si>
  <si>
    <t>US TREAS NTS 9 YEAR 10 MONTH MATURITY 11/15/32</t>
  </si>
  <si>
    <t>91282CGA3</t>
  </si>
  <si>
    <t>BL6JPN5</t>
  </si>
  <si>
    <t>US TREAS NTS 3 YEAR MATURITY 12/15/25</t>
  </si>
  <si>
    <t>91282CGJ4</t>
  </si>
  <si>
    <t>BL6BVY4</t>
  </si>
  <si>
    <t>US TREAS NTS 7 YEAR MATURITY 01/31/30</t>
  </si>
  <si>
    <t>91282CHN4</t>
  </si>
  <si>
    <t>BNTDWY8</t>
  </si>
  <si>
    <t>US TREAS NOTE 2 YEAR MATURITY 07/31/25</t>
  </si>
  <si>
    <t>91282CHQ7</t>
  </si>
  <si>
    <t>BNTDWZ9</t>
  </si>
  <si>
    <t>US TREAS NOTE 5 YEAR MATUIRTY 07/31/28</t>
  </si>
  <si>
    <t>92676XAG2</t>
  </si>
  <si>
    <t>BMDQJ12</t>
  </si>
  <si>
    <t>VIKING CRUISES LTD SR NT 144A SR 144A NT 31 RULE 144A</t>
  </si>
  <si>
    <t>927804GM0</t>
  </si>
  <si>
    <t>BRBDVS1</t>
  </si>
  <si>
    <t>VIRGINIA ELEC &amp; PWR CO 5.300% 08/15/33</t>
  </si>
  <si>
    <t>95002YAA1</t>
  </si>
  <si>
    <t>BR1W898</t>
  </si>
  <si>
    <t>WELLS FARGO &amp; COMPANY PERP SR GLBL-A</t>
  </si>
  <si>
    <t>98105EAM9</t>
  </si>
  <si>
    <t>WOORI BK KOREA 4.875% 01/26/28 RULE 144A</t>
  </si>
  <si>
    <t>66TX99GH</t>
  </si>
  <si>
    <t>TX21</t>
  </si>
  <si>
    <t>912810SR0</t>
  </si>
  <si>
    <t>BMFKWB3</t>
  </si>
  <si>
    <t>US TREAS BDS 19YR11MONTH MATRURITY 05/15/40</t>
  </si>
  <si>
    <t>912828YS3</t>
  </si>
  <si>
    <t>BKVKB83</t>
  </si>
  <si>
    <t>UNITED STATES TREAS NTS 0.000% 11/15/29</t>
  </si>
  <si>
    <t>912828Z60</t>
  </si>
  <si>
    <t>BKMH688</t>
  </si>
  <si>
    <t>UNITED STATES TREAS NTS 2YR MATURITY 013122</t>
  </si>
  <si>
    <t>912828ZN3</t>
  </si>
  <si>
    <t>BMWWQX2</t>
  </si>
  <si>
    <t>UNITED STATES TREAS NOTE 7 YR MATURTIY 043027</t>
  </si>
  <si>
    <t>91282CAV3</t>
  </si>
  <si>
    <t>BN7JWT3</t>
  </si>
  <si>
    <t>US TREAS NTS 9YR 10 MONTH 0.000% 11/15/30</t>
  </si>
  <si>
    <t>66TX99JB</t>
  </si>
  <si>
    <t>TX31</t>
  </si>
  <si>
    <t>912828YG9</t>
  </si>
  <si>
    <t>BJYQBG9</t>
  </si>
  <si>
    <t>UNITED STATES TREAS NTS TREAS MATURITY 093026</t>
  </si>
  <si>
    <t>912828ZW3</t>
  </si>
  <si>
    <t>BL5BXQ1</t>
  </si>
  <si>
    <t>UNITED STATES TREAS NOTE 5 YR MATURITY 063025</t>
  </si>
  <si>
    <t>66TX99JD</t>
  </si>
  <si>
    <t>00109KAA3</t>
  </si>
  <si>
    <t>BQQ7B92</t>
  </si>
  <si>
    <t>AFC GAMMA INC 5.750% 05/01/27 RULE 144A</t>
  </si>
  <si>
    <t>00165AAH1</t>
  </si>
  <si>
    <t>BYVP0H8</t>
  </si>
  <si>
    <t>AMC ENTMT INC 5.750% 06/15/25</t>
  </si>
  <si>
    <t>00165CAP9</t>
  </si>
  <si>
    <t>BMBX7B1</t>
  </si>
  <si>
    <t>AMC ENTMT HLDGS INC 12.000% 06/15/26 RULE 144A</t>
  </si>
  <si>
    <t>00287YCX5</t>
  </si>
  <si>
    <t>BN2W9S5</t>
  </si>
  <si>
    <t>ABBVIE INC 3.800% 03/15/25</t>
  </si>
  <si>
    <t>01021FAA7</t>
  </si>
  <si>
    <t>AKUMIN INC 7.000% 11/01/25 RULE 144A</t>
  </si>
  <si>
    <t>03762UAC9</t>
  </si>
  <si>
    <t>BDQZRW0</t>
  </si>
  <si>
    <t>APOLLO COML REAL EST FIN INC 5.375% 10/15/23</t>
  </si>
  <si>
    <t>09261HAK3</t>
  </si>
  <si>
    <t>BPLHNF0</t>
  </si>
  <si>
    <t>BLACKSTONE PRIVATE CREDIT FUND 3.250% 03/15/27</t>
  </si>
  <si>
    <t>12612DAH9</t>
  </si>
  <si>
    <t>BJR4FN5</t>
  </si>
  <si>
    <t>CNG HOLDINGS INC 12.500% 06/15/24 RULE 144A</t>
  </si>
  <si>
    <t>13123XAZ5</t>
  </si>
  <si>
    <t>BFY0GZ7</t>
  </si>
  <si>
    <t>CALLON PETE CO DEL 6.375% 07/01/26</t>
  </si>
  <si>
    <t>143658AH5</t>
  </si>
  <si>
    <t>B39DS95</t>
  </si>
  <si>
    <t>CARNIVAL CORP 6.650% 01/15/28</t>
  </si>
  <si>
    <t>15137NAA1</t>
  </si>
  <si>
    <t>BD4DSH8</t>
  </si>
  <si>
    <t>CENGAGE LEARNING INC 9.500% 06/15/24 RULE 144A</t>
  </si>
  <si>
    <t>156700AZ9</t>
  </si>
  <si>
    <t>BYV8DY5</t>
  </si>
  <si>
    <t>CENTURYLINK INC 5.625% 04/01/25</t>
  </si>
  <si>
    <t>25470MAG4</t>
  </si>
  <si>
    <t>BQB9NW0</t>
  </si>
  <si>
    <t>DISH NETWORK CORPORATION 11.750% 11/15/27 RULE 144A</t>
  </si>
  <si>
    <t>26078JAC4</t>
  </si>
  <si>
    <t>BGL9DK8</t>
  </si>
  <si>
    <t>DOWDUPONT INC 4.493% 11/15/25</t>
  </si>
  <si>
    <t>29359NAA3</t>
  </si>
  <si>
    <t>ENSIGN DRILLING INC 9.250% 04/15/24 RULE 144A</t>
  </si>
  <si>
    <t>294429AQ8</t>
  </si>
  <si>
    <t>BKPVK96</t>
  </si>
  <si>
    <t>EQUIFAX INC 2.600% 12/01/24</t>
  </si>
  <si>
    <t>34407DAC3</t>
  </si>
  <si>
    <t>BF5D6R7</t>
  </si>
  <si>
    <t>FLY LEASING LTD 5.250% 10/15/24</t>
  </si>
  <si>
    <t>345397B85</t>
  </si>
  <si>
    <t>BNG5117</t>
  </si>
  <si>
    <t>FORD MOTOR CREDIT CO LLC SR NT 2.3%25</t>
  </si>
  <si>
    <t>35640YAH0</t>
  </si>
  <si>
    <t>BR54179</t>
  </si>
  <si>
    <t>FREEDOM MORTGAGE CORPORATION 7.625% 05/01/26 RULE 144A</t>
  </si>
  <si>
    <t>35908MAA8</t>
  </si>
  <si>
    <t>BNZFBY1</t>
  </si>
  <si>
    <t>FRONTIER COMMUNICATIONS HLDGS 0.000% 11/01/29</t>
  </si>
  <si>
    <t>36162JAB2</t>
  </si>
  <si>
    <t>BYP9PD7</t>
  </si>
  <si>
    <t>GEO GROUP INC NEW 6.000% 04/15/26</t>
  </si>
  <si>
    <t>38148LAE6</t>
  </si>
  <si>
    <t>BY58YX7</t>
  </si>
  <si>
    <t>GOLDMAN SACHS GROUP INC 3.750% 05/22/25</t>
  </si>
  <si>
    <t>404119BN8</t>
  </si>
  <si>
    <t>BJZD8Y6</t>
  </si>
  <si>
    <t>HCA INC 5.000% 03/15/24</t>
  </si>
  <si>
    <t>42704MAA0</t>
  </si>
  <si>
    <t>BLB0CL0</t>
  </si>
  <si>
    <t>HERBALIFE NUTRITION LTD/HLF FI 7.875% 09/01/25 RULE 144A</t>
  </si>
  <si>
    <t>451102BT3</t>
  </si>
  <si>
    <t>BJ11SH7</t>
  </si>
  <si>
    <t>ICAHN ENTERPRISES LP/CORP 6.250% 05/15/26</t>
  </si>
  <si>
    <t>451102BW6</t>
  </si>
  <si>
    <t>BLPTF92</t>
  </si>
  <si>
    <t>ICAHN ENTERPRISES LP/CORP 4.750% 09/15/24</t>
  </si>
  <si>
    <t>45174HBC0</t>
  </si>
  <si>
    <t>BK0NK53</t>
  </si>
  <si>
    <t>IHEARTCOMMUNICATIONS INC 6.375% 05/01/26</t>
  </si>
  <si>
    <t>458140CD0</t>
  </si>
  <si>
    <t>BMXHQ81</t>
  </si>
  <si>
    <t>INTEL CORP 4.875% 02/10/26</t>
  </si>
  <si>
    <t>459200JZ5</t>
  </si>
  <si>
    <t>BK592B6</t>
  </si>
  <si>
    <t>INTERNATIONAL BUSINESS MACHS 0.000% 05/15/26</t>
  </si>
  <si>
    <t>48253LAA4</t>
  </si>
  <si>
    <t>BGNVW50</t>
  </si>
  <si>
    <t>KLX ENERGY SERVICS HOLDNGS INC 11.500% 11/01/25 RULE 144A</t>
  </si>
  <si>
    <t>50077LAD8</t>
  </si>
  <si>
    <t>KRAFT HEINZ FOODS CO 3.000% 06/01/26</t>
  </si>
  <si>
    <t>548661EK9</t>
  </si>
  <si>
    <t>BNNPQZ9</t>
  </si>
  <si>
    <t>LOWES COS INC 0.000% 09/08/25</t>
  </si>
  <si>
    <t>548661EP8</t>
  </si>
  <si>
    <t>BN7B1F8</t>
  </si>
  <si>
    <t>LOWE'S COS INC NT 4.8%26</t>
  </si>
  <si>
    <t>55916AAB0</t>
  </si>
  <si>
    <t>BN6JYJ8</t>
  </si>
  <si>
    <t>MAGIC MERGECO INC 7.875% 05/01/29 RULE 144A</t>
  </si>
  <si>
    <t>58013MEY6</t>
  </si>
  <si>
    <t>BYWKW76</t>
  </si>
  <si>
    <t>MCDONALDS CORP MED TERM NT BE 3.700% 01/30/26</t>
  </si>
  <si>
    <t>62886HBA8</t>
  </si>
  <si>
    <t>BMB5SR0</t>
  </si>
  <si>
    <t>NCL CORP LTD 5.875% 03/15/26 RULE 144A</t>
  </si>
  <si>
    <t>63530QAH2</t>
  </si>
  <si>
    <t>NATIONAL CINEMEDIA LLC 5.750% 08/15/26 DO NOT USE</t>
  </si>
  <si>
    <t>68389XBC8</t>
  </si>
  <si>
    <t>BWTM389</t>
  </si>
  <si>
    <t>ORACLE CORP 2.950% 05/15/25</t>
  </si>
  <si>
    <t>69306RAA4</t>
  </si>
  <si>
    <t>BLDRMD1</t>
  </si>
  <si>
    <t>P &amp; L DEVELOPMENT LLC/  PLD FI 7.750% 11/15/25 RULE 144A</t>
  </si>
  <si>
    <t>74348TAT9</t>
  </si>
  <si>
    <t>BJ7VTQ7</t>
  </si>
  <si>
    <t>PROSPECT CAPITAL CORPORATION 6.375% 03/01/25</t>
  </si>
  <si>
    <t>75508EAB4</t>
  </si>
  <si>
    <t>BNDTN05</t>
  </si>
  <si>
    <t>RAYONIER A.M. PRODS INC 7.625% 01/15/26 RULE 144A</t>
  </si>
  <si>
    <t>76009NAL4</t>
  </si>
  <si>
    <t>BMFNQS7</t>
  </si>
  <si>
    <t>RENT A CTR INC NEW 6.375% 02/15/29 RULE 144A</t>
  </si>
  <si>
    <t>81761LAB8</t>
  </si>
  <si>
    <t>BLD51C7</t>
  </si>
  <si>
    <t>SERVICE PPTYS TR 0.000% 12/15/27</t>
  </si>
  <si>
    <t>824348AV8</t>
  </si>
  <si>
    <t>BDGKSS8</t>
  </si>
  <si>
    <t>SHERWIN WILLIAMS CO 3.125% 06/01/24</t>
  </si>
  <si>
    <t>830146AB2</t>
  </si>
  <si>
    <t>BNDVXV2</t>
  </si>
  <si>
    <t>SIZZLING PLATTER LLC 8.500% 11/28/25 RULE 144A</t>
  </si>
  <si>
    <t>85571BAL9</t>
  </si>
  <si>
    <t>BYW54F3</t>
  </si>
  <si>
    <t>STARWOOD PPTY TR INC 4.750% 03/15/25</t>
  </si>
  <si>
    <t>893830BK4</t>
  </si>
  <si>
    <t>TRANSOCEAN INC 7.250% 11/01/25 RULE 144A</t>
  </si>
  <si>
    <t>901109AF5</t>
  </si>
  <si>
    <t>BDHBLV4</t>
  </si>
  <si>
    <t>TUTOR PERINI CORP 6.875% 05/01/25 RULE 144A</t>
  </si>
  <si>
    <t>909214BV9</t>
  </si>
  <si>
    <t>BN7HDK5</t>
  </si>
  <si>
    <t>UNISYS CORP 6.875% 11/01/27 RULE 144A</t>
  </si>
  <si>
    <t>913017DD8</t>
  </si>
  <si>
    <t>BYVN9D1</t>
  </si>
  <si>
    <t>UNITED TECHNOLOGIES CORP 0.000% 08/16/25</t>
  </si>
  <si>
    <t>92343EAH5</t>
  </si>
  <si>
    <t>VERISIGN INC 5.250% 04/01/25</t>
  </si>
  <si>
    <t>958278AA1</t>
  </si>
  <si>
    <t>BMBW365</t>
  </si>
  <si>
    <t>WESTERN GLOBAL AIRLS LLC 10.375% 08/15/25 RULE 144A</t>
  </si>
  <si>
    <t>96209BAA0</t>
  </si>
  <si>
    <t>BP848B5</t>
  </si>
  <si>
    <t>WEWORK COS LLC / WW CO-OBLIGOR 5.000% 07/10/25 RULE 144A</t>
  </si>
  <si>
    <t>S*BJCZ599</t>
  </si>
  <si>
    <t>BJCZ599</t>
  </si>
  <si>
    <t>TRINSEO MATLS OPER SCA / FIN 5.375% 09/01/25</t>
  </si>
  <si>
    <t>U0044UAA6</t>
  </si>
  <si>
    <t>BNQNVN3</t>
  </si>
  <si>
    <t>APOLLO COML REAL ESTATE FIN 4.625% 06/15/29</t>
  </si>
  <si>
    <t>U0237LAN5</t>
  </si>
  <si>
    <t>BMGHLP0</t>
  </si>
  <si>
    <t>AMC ENTMT HLDGS INC 7.500% 02/15/29</t>
  </si>
  <si>
    <t>U11128AA0</t>
  </si>
  <si>
    <t>BJ5CBM2</t>
  </si>
  <si>
    <t>BROOKFIELD PPTY REIT INC / BPR 5.750% 05/15/26</t>
  </si>
  <si>
    <t>U6203WAA6</t>
  </si>
  <si>
    <t>BNG5DZ5</t>
  </si>
  <si>
    <t>MOZART DEBT MERGER SUB INC 3.875% 04/01/29</t>
  </si>
  <si>
    <t>U7250JAA5</t>
  </si>
  <si>
    <t>BMZ3C78</t>
  </si>
  <si>
    <t>PITNEY BOWES INC 6.875% 03/15/27</t>
  </si>
  <si>
    <t>U87300AC0</t>
  </si>
  <si>
    <t>BF0YM22</t>
  </si>
  <si>
    <t>TUTOR PERINI CORP 6.875% 05/01/25</t>
  </si>
  <si>
    <t>66TX99JK</t>
  </si>
  <si>
    <t>TX32</t>
  </si>
  <si>
    <t>00084DAV2</t>
  </si>
  <si>
    <t>ABN AMRO BK N V MEDIUM TERM SR  SUB BK NTS BOOK E NTRY 144A RULE 144A</t>
  </si>
  <si>
    <t>00206RBH4</t>
  </si>
  <si>
    <t>BBP3ML5</t>
  </si>
  <si>
    <t>AT&amp;T INC 4.300% 12/15/42</t>
  </si>
  <si>
    <t>00206RCP5</t>
  </si>
  <si>
    <t>BX2KBF0</t>
  </si>
  <si>
    <t>AT&amp;T INC 4.500% 05/15/35</t>
  </si>
  <si>
    <t>00206RHK1</t>
  </si>
  <si>
    <t>BGKCWK1</t>
  </si>
  <si>
    <t>AT&amp;T INC 4.850% 03/01/39</t>
  </si>
  <si>
    <t>00206RJZ6</t>
  </si>
  <si>
    <t>BMHWTV6</t>
  </si>
  <si>
    <t>AT&amp;T INC 0.000% 06/01/41</t>
  </si>
  <si>
    <t>00206RKB7</t>
  </si>
  <si>
    <t>BMHWTR2</t>
  </si>
  <si>
    <t>AT&amp;T INC 0.000% 06/01/60</t>
  </si>
  <si>
    <t>00206RKE1</t>
  </si>
  <si>
    <t>AT&amp;T INC 0.000% 02/01/52</t>
  </si>
  <si>
    <t>00206RKJ0</t>
  </si>
  <si>
    <t>BNTFQF3</t>
  </si>
  <si>
    <t>AT&amp;T INC 3.500% 09/15/53</t>
  </si>
  <si>
    <t>00206RLJ9</t>
  </si>
  <si>
    <t>BNSLTY2</t>
  </si>
  <si>
    <t>AT&amp;T INC 3.550% 09/15/55</t>
  </si>
  <si>
    <t>00206RLV2</t>
  </si>
  <si>
    <t>BNYDH60</t>
  </si>
  <si>
    <t>AT&amp;T INC 3.650% 09/15/59</t>
  </si>
  <si>
    <t>00206RMN9</t>
  </si>
  <si>
    <t>BNYDPS8</t>
  </si>
  <si>
    <t>AT&amp;T INC 3.800% 12/01/57</t>
  </si>
  <si>
    <t>00206RMT6</t>
  </si>
  <si>
    <t>BQ0MLH1</t>
  </si>
  <si>
    <t>AT&amp;T INC GLOBAL NT SR NT 5.4%34</t>
  </si>
  <si>
    <t>002819AC4</t>
  </si>
  <si>
    <t>B922PX4</t>
  </si>
  <si>
    <t>ABBOTT LABORATORIES 6.150% 11/30/37</t>
  </si>
  <si>
    <t>002824AV2</t>
  </si>
  <si>
    <t>B5YSM31</t>
  </si>
  <si>
    <t>ABBOTT LABS 6.000% 04/01/39</t>
  </si>
  <si>
    <t>002824BH2</t>
  </si>
  <si>
    <t>BYQHX58</t>
  </si>
  <si>
    <t>ABBOTT LABS 4.900% 11/30/46</t>
  </si>
  <si>
    <t>00507VAQ2</t>
  </si>
  <si>
    <t>BMF3VR1</t>
  </si>
  <si>
    <t>ACTIVISION BLIZZARD INC 2.500% 09/15/50</t>
  </si>
  <si>
    <t>00774MAZ8</t>
  </si>
  <si>
    <t>BNVW1X5</t>
  </si>
  <si>
    <t>AERCAP IRELAND CAPITAL LIMITED 0.000% 10/29/41</t>
  </si>
  <si>
    <t>02005NBM1</t>
  </si>
  <si>
    <t>BN7N9G1</t>
  </si>
  <si>
    <t>ALLY FINL INC VAR 04/20/71</t>
  </si>
  <si>
    <t>02005NBN9</t>
  </si>
  <si>
    <t>BN0ZM87</t>
  </si>
  <si>
    <t>ALLY FINL INC VAR 05/25/71</t>
  </si>
  <si>
    <t>02079KAE7</t>
  </si>
  <si>
    <t>ALPHABET INC 1.900% 08/15/40</t>
  </si>
  <si>
    <t>02079KAG2</t>
  </si>
  <si>
    <t>ALPHABET INC NT SR NT 2.25%60</t>
  </si>
  <si>
    <t>02209SAM5</t>
  </si>
  <si>
    <t>B8K84P2</t>
  </si>
  <si>
    <t>ALTRIA GROUP INC 4.250% 08/09/42</t>
  </si>
  <si>
    <t>02209SAQ6</t>
  </si>
  <si>
    <t>B7ZKNH1</t>
  </si>
  <si>
    <t>ALTRIA GROUP INC 4.500% 05/02/43</t>
  </si>
  <si>
    <t>02209SAR4</t>
  </si>
  <si>
    <t>BRJ2WM1</t>
  </si>
  <si>
    <t>ALTRIA GROUP INC 5.375% 01/31/44</t>
  </si>
  <si>
    <t>02209SAV5</t>
  </si>
  <si>
    <t>BD91617</t>
  </si>
  <si>
    <t>ALTRIA GROUP INC 3.875% 09/16/46</t>
  </si>
  <si>
    <t>02209SBE2</t>
  </si>
  <si>
    <t>BFZ57Z8</t>
  </si>
  <si>
    <t>ALTRIA GROUP INC 5.800% 02/14/39</t>
  </si>
  <si>
    <t>02209SBF9</t>
  </si>
  <si>
    <t>BFZ5800</t>
  </si>
  <si>
    <t>ALTRIA GROUP INC 5.950% 02/14/49</t>
  </si>
  <si>
    <t>02209SBG7</t>
  </si>
  <si>
    <t>BFZ5811</t>
  </si>
  <si>
    <t>ALTRIA GROUP INC 6.200% 02/14/59</t>
  </si>
  <si>
    <t>02209SBJ1</t>
  </si>
  <si>
    <t>ALTRIA GROUP INC 3.400% 05/06/30</t>
  </si>
  <si>
    <t>02209SBK8</t>
  </si>
  <si>
    <t>BMB5TW2</t>
  </si>
  <si>
    <t>ALTRIA GROUP INC 4.450% 05/06/50</t>
  </si>
  <si>
    <t>02209SBM4</t>
  </si>
  <si>
    <t>BKPSXY3</t>
  </si>
  <si>
    <t>ALTRIA GROUP INC 0.000% 02/04/41</t>
  </si>
  <si>
    <t>02209SBN2</t>
  </si>
  <si>
    <t>BKPSY06</t>
  </si>
  <si>
    <t>ALTRIA GROUP INC 0.000% 02/04/51</t>
  </si>
  <si>
    <t>02209SBP7</t>
  </si>
  <si>
    <t>BKPSYC8</t>
  </si>
  <si>
    <t>ALTRIA GROUP INC 0.000% 02/04/61</t>
  </si>
  <si>
    <t>023135AQ9</t>
  </si>
  <si>
    <t>AMAZON COM INC 4.950% 12/05/44</t>
  </si>
  <si>
    <t>023135BM7</t>
  </si>
  <si>
    <t>BDGMR10</t>
  </si>
  <si>
    <t>AMAZON COM INC 4.250% 08/22/57</t>
  </si>
  <si>
    <t>023135BT2</t>
  </si>
  <si>
    <t>AMAZON COM INC 2.500% 06/03/50</t>
  </si>
  <si>
    <t>023135CA2</t>
  </si>
  <si>
    <t>BNW2Q84</t>
  </si>
  <si>
    <t>AMAZON COM INC 0.000% 05/12/41</t>
  </si>
  <si>
    <t>023135CB0</t>
  </si>
  <si>
    <t>BN45045</t>
  </si>
  <si>
    <t>AMAZON COM INC 0.000% 05/12/51</t>
  </si>
  <si>
    <t>023135CJ3</t>
  </si>
  <si>
    <t>BLPP103</t>
  </si>
  <si>
    <t>AMAZON COM INC 3.950% 04/13/52</t>
  </si>
  <si>
    <t>023135CK0</t>
  </si>
  <si>
    <t>AMAZON COM INC NT SR GLBL NT4.1%62</t>
  </si>
  <si>
    <t>023135CR5</t>
  </si>
  <si>
    <t>BPCPZ13</t>
  </si>
  <si>
    <t>AMAZON COM INC 0.000% 12/01/32</t>
  </si>
  <si>
    <t>03027XBW9</t>
  </si>
  <si>
    <t>BPGBNV3</t>
  </si>
  <si>
    <t>AMERICAN TOWER CORP NEW SR NT SR NT 4.05%32</t>
  </si>
  <si>
    <t>031162CS7</t>
  </si>
  <si>
    <t>AMGEN INC 3.375% 02/21/50</t>
  </si>
  <si>
    <t>031162DC1</t>
  </si>
  <si>
    <t>AMGEN INC 0.000% 01/15/52</t>
  </si>
  <si>
    <t>031162DJ6</t>
  </si>
  <si>
    <t>AMGEN INC 4.200% 03/01/33</t>
  </si>
  <si>
    <t>031162DK3</t>
  </si>
  <si>
    <t>BMH9SK9</t>
  </si>
  <si>
    <t>AMGEN INC 4.875% 03/01/53</t>
  </si>
  <si>
    <t>031162DS6</t>
  </si>
  <si>
    <t>BMTY5V2</t>
  </si>
  <si>
    <t>AMGEN INC 5.600% 03/02/43</t>
  </si>
  <si>
    <t>031162DT4</t>
  </si>
  <si>
    <t>BMTY5X4</t>
  </si>
  <si>
    <t>AMGEN INC SR NT 5.65%53</t>
  </si>
  <si>
    <t>03523TBV9</t>
  </si>
  <si>
    <t>BJ555R4</t>
  </si>
  <si>
    <t>ANHEUSER BUSCH INBEV WORLDWIDE 0.000% 01/23/49</t>
  </si>
  <si>
    <t>035240AN0</t>
  </si>
  <si>
    <t>BDZ78X5</t>
  </si>
  <si>
    <t>ANHEUSER-BUSCH INBEV WLDW INC 0.000% 04/15/48</t>
  </si>
  <si>
    <t>035240AT7</t>
  </si>
  <si>
    <t>BM8MLZ3</t>
  </si>
  <si>
    <t>ANHEUSER-BUSCH INBEV WLDW INC 0.000% 06/01/50</t>
  </si>
  <si>
    <t>036752AX1</t>
  </si>
  <si>
    <t>BNTB0H1</t>
  </si>
  <si>
    <t>ELEVANCE HEALTH INC 0.000% 10/15/52</t>
  </si>
  <si>
    <t>037411AR6</t>
  </si>
  <si>
    <t>B1P8FN3</t>
  </si>
  <si>
    <t>APACHE CORP 6.000% 01/15/37</t>
  </si>
  <si>
    <t>037411AW5</t>
  </si>
  <si>
    <t>B58CQJ3</t>
  </si>
  <si>
    <t>APACHE CORP 5.100% 09/01/40</t>
  </si>
  <si>
    <t>037833AL4</t>
  </si>
  <si>
    <t>APPLE INC 3.850% 05/04/43</t>
  </si>
  <si>
    <t>037833AT7</t>
  </si>
  <si>
    <t>APPLE INC 4.450% 05/06/44</t>
  </si>
  <si>
    <t>037833BA7</t>
  </si>
  <si>
    <t>APPLE INC 3.450% 02/09/45</t>
  </si>
  <si>
    <t>037833BX7</t>
  </si>
  <si>
    <t>APPLE INC 4.650% 02/23/46</t>
  </si>
  <si>
    <t>037833CD0</t>
  </si>
  <si>
    <t>APPLE INC 3.850% 08/04/46</t>
  </si>
  <si>
    <t>037833DQ0</t>
  </si>
  <si>
    <t>BJDSXS2</t>
  </si>
  <si>
    <t>APPLE INC 2.950% 09/11/49</t>
  </si>
  <si>
    <t>037833DZ0</t>
  </si>
  <si>
    <t>BLN8PN5</t>
  </si>
  <si>
    <t>APPLE INC NT 2.4%50</t>
  </si>
  <si>
    <t>037833EA4</t>
  </si>
  <si>
    <t>BLN8MV2</t>
  </si>
  <si>
    <t>APPLE INC 2.550% 08/20/60</t>
  </si>
  <si>
    <t>037833EE6</t>
  </si>
  <si>
    <t>BNNRD54</t>
  </si>
  <si>
    <t>APPLE INC "FORMERLY APPLE COMP UTER INC TO 01/09/ 2007" NT</t>
  </si>
  <si>
    <t>037833EF3</t>
  </si>
  <si>
    <t>BKP9GX6</t>
  </si>
  <si>
    <t>APPLE INC SR GLBL NT 51</t>
  </si>
  <si>
    <t>037833EL0</t>
  </si>
  <si>
    <t>APPLE INC "FORMERLY APPLE COMP UTER INC TO 01/09/ 2007" SR NT</t>
  </si>
  <si>
    <t>037833EP1</t>
  </si>
  <si>
    <t>BP4W062</t>
  </si>
  <si>
    <t>APPLE INC 0.000% 08/08/32</t>
  </si>
  <si>
    <t>037833EQ9</t>
  </si>
  <si>
    <t>BNYNTH5</t>
  </si>
  <si>
    <t>APPLE INC 0.000% 08/08/52</t>
  </si>
  <si>
    <t>037833ER7</t>
  </si>
  <si>
    <t>APPLE INC "FORMERLY APPLE COMP UTER INC TO 01/09/ 2007"</t>
  </si>
  <si>
    <t>037833EW6</t>
  </si>
  <si>
    <t>BQB7DX5</t>
  </si>
  <si>
    <t>APPLE INC 0.000% 05/10/53</t>
  </si>
  <si>
    <t>03938LBF0</t>
  </si>
  <si>
    <t>BPCPXG4</t>
  </si>
  <si>
    <t>ARCELORMITTAL LUXEMBOURG NT NT 6.8%32</t>
  </si>
  <si>
    <t>039482AC8</t>
  </si>
  <si>
    <t>BP9P0G6</t>
  </si>
  <si>
    <t>ARCHER DANIELS MIDLAND CO NT 2.7%51</t>
  </si>
  <si>
    <t>046353AZ1</t>
  </si>
  <si>
    <t>ASTRAZENECA PLC NT SR NT 3%51</t>
  </si>
  <si>
    <t>04686JAF8</t>
  </si>
  <si>
    <t>BP6WL78</t>
  </si>
  <si>
    <t>ATHENE HOLDING LTD 6.650% 02/01/33</t>
  </si>
  <si>
    <t>054989AD0</t>
  </si>
  <si>
    <t>BRJ50G0</t>
  </si>
  <si>
    <t>BAT CAPITAL CORP 7.081% 08/02/53</t>
  </si>
  <si>
    <t>05526DBR5</t>
  </si>
  <si>
    <t>BM9DV55</t>
  </si>
  <si>
    <t>BAT CAPITAL CORP 2.259% 03/25/28</t>
  </si>
  <si>
    <t>05526DBU8</t>
  </si>
  <si>
    <t>BM9DV66</t>
  </si>
  <si>
    <t>BAT CAPITAL CORP 3.984% 09/25/50</t>
  </si>
  <si>
    <t>05526DBW4</t>
  </si>
  <si>
    <t>BJLTMG8</t>
  </si>
  <si>
    <t>BAT CAPITAL CORP 0.000% 03/16/32</t>
  </si>
  <si>
    <t>05964HAR6</t>
  </si>
  <si>
    <t>BNM3Z57</t>
  </si>
  <si>
    <t>BANCO SANTANDER S.A. 0.000% 08/18/25</t>
  </si>
  <si>
    <t>060505EN0</t>
  </si>
  <si>
    <t>BANK AMER CORP VAR 02/21/67</t>
  </si>
  <si>
    <t>060505FL3</t>
  </si>
  <si>
    <t>BF28VZ8</t>
  </si>
  <si>
    <t>BANK AMER CORP VAR 03/09/68</t>
  </si>
  <si>
    <t>06051GGM5</t>
  </si>
  <si>
    <t>BANK AMER CORP VAR 04/24/38</t>
  </si>
  <si>
    <t>06051GJE0</t>
  </si>
  <si>
    <t>BMYXXT8</t>
  </si>
  <si>
    <t>BANK AMER CORP 0.000% 06/19/41</t>
  </si>
  <si>
    <t>06051GJW0</t>
  </si>
  <si>
    <t>BK OF AMERICA CORP 0.000% 04/22/42</t>
  </si>
  <si>
    <t>06051GKD0</t>
  </si>
  <si>
    <t>BNTG8M7</t>
  </si>
  <si>
    <t>BK OF AMERICA CORP SR NT 32</t>
  </si>
  <si>
    <t>06051GKY4</t>
  </si>
  <si>
    <t>BPNYGN8</t>
  </si>
  <si>
    <t>BANK AMER CORP FR 5.015%072233</t>
  </si>
  <si>
    <t>06055HAB9</t>
  </si>
  <si>
    <t>BPNXQ46</t>
  </si>
  <si>
    <t>BANK AMER CORPO PERP TT NT6.125%</t>
  </si>
  <si>
    <t>06738EAJ4</t>
  </si>
  <si>
    <t>BYWR2D3</t>
  </si>
  <si>
    <t>BARCLAYS PLC 5.250% 08/17/45</t>
  </si>
  <si>
    <t>06738EAV7</t>
  </si>
  <si>
    <t>BD72S38</t>
  </si>
  <si>
    <t>BARCLAYS PLC 4.950% 01/10/47</t>
  </si>
  <si>
    <t>06738EAW5</t>
  </si>
  <si>
    <t>BDGKSN3</t>
  </si>
  <si>
    <t>BARCLAYS PLC 4.836% 05/09/28</t>
  </si>
  <si>
    <t>06738EBD6</t>
  </si>
  <si>
    <t>BDCL2Z0</t>
  </si>
  <si>
    <t>BARCLAYS PLC VAR 05/16/29</t>
  </si>
  <si>
    <t>06738EBK0</t>
  </si>
  <si>
    <t>BHWTW96</t>
  </si>
  <si>
    <t>BARCLAYS PLC 0.000% 06/20/30</t>
  </si>
  <si>
    <t>06738EBP9</t>
  </si>
  <si>
    <t>BMT6SN1</t>
  </si>
  <si>
    <t>BARCLAYS PLC LW TIER II GLBL</t>
  </si>
  <si>
    <t>06738EBS3</t>
  </si>
  <si>
    <t>BMFPC29</t>
  </si>
  <si>
    <t>BARCLAYS PLC VAR 03/10/42</t>
  </si>
  <si>
    <t>06738EBV6</t>
  </si>
  <si>
    <t>BP6NKL8</t>
  </si>
  <si>
    <t>BARCLAYS PLC RESETTING SR NT C ALLABLE NT FIXED</t>
  </si>
  <si>
    <t>06738ECA1</t>
  </si>
  <si>
    <t>BQC4F17</t>
  </si>
  <si>
    <t>BARCLAYS PLC VAR 08/09/33</t>
  </si>
  <si>
    <t>06738ECC7</t>
  </si>
  <si>
    <t>BQPF9J3</t>
  </si>
  <si>
    <t>BARCLAYS PLC 7.325% 11/02/26</t>
  </si>
  <si>
    <t>06738ECE3</t>
  </si>
  <si>
    <t>BQXQCP5</t>
  </si>
  <si>
    <t>BARCLAYS PLC 7.437% 11/02/33</t>
  </si>
  <si>
    <t>06738ECG8</t>
  </si>
  <si>
    <t>BQYLTG9</t>
  </si>
  <si>
    <t>BARCLAYS PLC 6.220% 05/09/34</t>
  </si>
  <si>
    <t>06738ECH6</t>
  </si>
  <si>
    <t>BRJTTN2</t>
  </si>
  <si>
    <t>BARCLAYS PLC 7.119% 06/27/34</t>
  </si>
  <si>
    <t>071813CV9</t>
  </si>
  <si>
    <t>BMH0WZ5</t>
  </si>
  <si>
    <t>BAXTER INTL INC 3.132% 12/01/51</t>
  </si>
  <si>
    <t>09062XAG8</t>
  </si>
  <si>
    <t>BMDWRC7</t>
  </si>
  <si>
    <t>BIOGEN INC 3.150% 05/01/50</t>
  </si>
  <si>
    <t>09261BAF7</t>
  </si>
  <si>
    <t>BMYT266</t>
  </si>
  <si>
    <t>BLACKSTONE HLDGS FIN L L C 0.000% 08/05/51 RULE 144A</t>
  </si>
  <si>
    <t>097023BA2</t>
  </si>
  <si>
    <t>BG48P39</t>
  </si>
  <si>
    <t>BOEING CO 5.875% 02/15/40</t>
  </si>
  <si>
    <t>097023CK9</t>
  </si>
  <si>
    <t>BK1WFJ8</t>
  </si>
  <si>
    <t>BOEING CO SR NT MATURITY 05012049</t>
  </si>
  <si>
    <t>097023CW3</t>
  </si>
  <si>
    <t>BM8R6R5</t>
  </si>
  <si>
    <t>BOEING CO 0.000% 05/01/50</t>
  </si>
  <si>
    <t>097023CX1</t>
  </si>
  <si>
    <t>BM8R6Q4</t>
  </si>
  <si>
    <t>BOEING CO 0.000% 05/01/60</t>
  </si>
  <si>
    <t>097023CY9</t>
  </si>
  <si>
    <t>BM8XFR6</t>
  </si>
  <si>
    <t>BOEING CO 0.000% 05/01/30</t>
  </si>
  <si>
    <t>10112RBF0</t>
  </si>
  <si>
    <t>BMCQ2X6</t>
  </si>
  <si>
    <t>BOSTON PPTYS LTD PARTNERSHIP 2.450% 10/01/33</t>
  </si>
  <si>
    <t>10922NAH6</t>
  </si>
  <si>
    <t>BNRLZ23</t>
  </si>
  <si>
    <t>BRIGHTHOUSE FINL INC 3.850% 12/22/51</t>
  </si>
  <si>
    <t>110122DW5</t>
  </si>
  <si>
    <t>BP96199</t>
  </si>
  <si>
    <t>BRISTOL MYERS SQUIBB CO NT SR NT 3.7%52</t>
  </si>
  <si>
    <t>11135FBD2</t>
  </si>
  <si>
    <t>BKX9W96</t>
  </si>
  <si>
    <t>BROADCOM INC 5.000% 04/15/30</t>
  </si>
  <si>
    <t>11135FBF7</t>
  </si>
  <si>
    <t>BMCGSY9</t>
  </si>
  <si>
    <t>BROADCOM INC 2.600% 02/15/33 RULE 144A</t>
  </si>
  <si>
    <t>11135FBG5</t>
  </si>
  <si>
    <t>BMCGST4</t>
  </si>
  <si>
    <t>BROADCOM INC SR NT 144A SR 144A NT 51 RULE 144A</t>
  </si>
  <si>
    <t>11135FBJ9</t>
  </si>
  <si>
    <t>BMCGSZ0</t>
  </si>
  <si>
    <t>BROADCOM INC 3.500% 02/15/41 RULE 144A</t>
  </si>
  <si>
    <t>11135FBK6</t>
  </si>
  <si>
    <t>BKMQWT8</t>
  </si>
  <si>
    <t>BROADCOM INC 0.000% 04/15/33 RULE 144A</t>
  </si>
  <si>
    <t>11135FBP5</t>
  </si>
  <si>
    <t>BMCP6P3</t>
  </si>
  <si>
    <t>BROADCOM INC 0.000% 11/15/35 RULE 144A</t>
  </si>
  <si>
    <t>11135FBV2</t>
  </si>
  <si>
    <t>BPCTV84</t>
  </si>
  <si>
    <t>BROADCOM INC 0.000% 05/15/37 RULE 144A</t>
  </si>
  <si>
    <t>125523AK6</t>
  </si>
  <si>
    <t>BKPHS34</t>
  </si>
  <si>
    <t>CIGNA CORP NEW 4.900% 12/15/48</t>
  </si>
  <si>
    <t>125523CQ1</t>
  </si>
  <si>
    <t>BKQN6X7</t>
  </si>
  <si>
    <t>CIGNA CORP NEW 3.400% 03/15/51</t>
  </si>
  <si>
    <t>126408HV8</t>
  </si>
  <si>
    <t>BNDW393</t>
  </si>
  <si>
    <t>RAILROADS (BCLASS) SR NT 52</t>
  </si>
  <si>
    <t>12661PAE9</t>
  </si>
  <si>
    <t>CSL FINANCE PLC SR 144A NT 52 RULE 144A</t>
  </si>
  <si>
    <t>12661PAF6</t>
  </si>
  <si>
    <t>CSL FINANCE PLC SR 144A NT 62 RULE 144A</t>
  </si>
  <si>
    <t>126650BR0</t>
  </si>
  <si>
    <t>B9B9X32</t>
  </si>
  <si>
    <t>CVS HEALTH CORP 6.125% 09/15/39</t>
  </si>
  <si>
    <t>126650CD0</t>
  </si>
  <si>
    <t>BH458J4</t>
  </si>
  <si>
    <t>CVS HEALTH CORP 5.300% 12/05/43</t>
  </si>
  <si>
    <t>126650CN8</t>
  </si>
  <si>
    <t>BYPFC45</t>
  </si>
  <si>
    <t>CVS HEALTH CORP 5.125% 07/20/45</t>
  </si>
  <si>
    <t>126650CY4</t>
  </si>
  <si>
    <t>BF4JK96</t>
  </si>
  <si>
    <t>CVS HEALTH CORP 0.000% 03/25/38</t>
  </si>
  <si>
    <t>126650CZ1</t>
  </si>
  <si>
    <t>BF4JKH4</t>
  </si>
  <si>
    <t>CVS HEALTH CORP 5.050% 03/25/48</t>
  </si>
  <si>
    <t>126650DV9</t>
  </si>
  <si>
    <t>BNGF9D5</t>
  </si>
  <si>
    <t>CVS HEALTH CORP 5.625% 02/21/53</t>
  </si>
  <si>
    <t>126650DZ0</t>
  </si>
  <si>
    <t>BQ0MLB5</t>
  </si>
  <si>
    <t>CVS HEALTH CORP 5.875% 06/01/53</t>
  </si>
  <si>
    <t>134429BH1</t>
  </si>
  <si>
    <t>BFXCMY5</t>
  </si>
  <si>
    <t>CAMPBELL SOUP CO 4.800% 03/15/48</t>
  </si>
  <si>
    <t>136375DB5</t>
  </si>
  <si>
    <t>CANADIAN NATL RY CO 4.400% 08/05/52</t>
  </si>
  <si>
    <t>13645RBH6</t>
  </si>
  <si>
    <t>BP8KQ20</t>
  </si>
  <si>
    <t>CANADIAN PAC RY CO NEW GTD SR NT</t>
  </si>
  <si>
    <t>14040HCF0</t>
  </si>
  <si>
    <t>BMCQHF3</t>
  </si>
  <si>
    <t>CAPITAL ONE FINL CORP PERP PFD  SER M</t>
  </si>
  <si>
    <t>14040HCZ6</t>
  </si>
  <si>
    <t>BRBD910</t>
  </si>
  <si>
    <t>CAPITAL ONE FINL CORP VAR 06/08/29</t>
  </si>
  <si>
    <t>143658BL5</t>
  </si>
  <si>
    <t>CARNIVAL CORP MTN BE 7.625% 03/01/26 RULE 144A</t>
  </si>
  <si>
    <t>143658BN1</t>
  </si>
  <si>
    <t>CARNIVAL CORP MTN BE 5.750% 03/01/27 RULE 144A</t>
  </si>
  <si>
    <t>15089QAN4</t>
  </si>
  <si>
    <t>BP9RBL4</t>
  </si>
  <si>
    <t>CELANESE US HLDGS LLC SR NT 6.33%29</t>
  </si>
  <si>
    <t>15089QAP9</t>
  </si>
  <si>
    <t>BP9RBH0</t>
  </si>
  <si>
    <t>CELANESE US HLDGS LLC SR NT 6.379%32</t>
  </si>
  <si>
    <t>15135BAV3</t>
  </si>
  <si>
    <t>BMVX1F3</t>
  </si>
  <si>
    <t>CENTENE CORP DEL 3.375% 02/15/30</t>
  </si>
  <si>
    <t>156700BC9</t>
  </si>
  <si>
    <t>BH3T5T6</t>
  </si>
  <si>
    <t>CENTURYLINK INC 4.000% 02/15/27 RULE 144A</t>
  </si>
  <si>
    <t>161175BA1</t>
  </si>
  <si>
    <t>BYQ7R23</t>
  </si>
  <si>
    <t>CHARTER COMMUNICATIONS OPER 6.484% 10/23/45</t>
  </si>
  <si>
    <t>161175BL7</t>
  </si>
  <si>
    <t>BFF9P78</t>
  </si>
  <si>
    <t>CHARTER COMMUNICATIONS OPER 5.375% 05/01/47 RULE 144A</t>
  </si>
  <si>
    <t>161175BM5</t>
  </si>
  <si>
    <t>BFY3CF8</t>
  </si>
  <si>
    <t>CHARTER COMMUNICATIONS OPER 5.375% 04/01/38</t>
  </si>
  <si>
    <t>161175BN3</t>
  </si>
  <si>
    <t>BFY3BX9</t>
  </si>
  <si>
    <t>CHARTER COMMUNICATIONS OPER 5.750% 04/01/48</t>
  </si>
  <si>
    <t>161175BS2</t>
  </si>
  <si>
    <t>BJHNYB3</t>
  </si>
  <si>
    <t>CHARTER COMMUNICATIONS OPER 5.125% 07/01/49</t>
  </si>
  <si>
    <t>161175BT0</t>
  </si>
  <si>
    <t>BKSVYZ7</t>
  </si>
  <si>
    <t>CHARTER COMMUNICATIONS OPER LL C / CHARTER COMMUN ICATIONS OP ER CAP CORP FXD RT SR SECD NT</t>
  </si>
  <si>
    <t>161175BV5</t>
  </si>
  <si>
    <t>BMCJ8Q0</t>
  </si>
  <si>
    <t>CHARTER COMMUNICATIONS OPER LL C / CHARTER COMMUN ICATIONS OP ER CAP CORP SR SECD NT</t>
  </si>
  <si>
    <t>161175BY9</t>
  </si>
  <si>
    <t>BMDX2F8</t>
  </si>
  <si>
    <t>161175BZ6</t>
  </si>
  <si>
    <t>BMW2YQ1</t>
  </si>
  <si>
    <t>CHARTER COMMUNICATIONS OPER 3.500% 06/01/41</t>
  </si>
  <si>
    <t>161175CA0</t>
  </si>
  <si>
    <t>BKY7998</t>
  </si>
  <si>
    <t>CHARTER COMMUNICATIONS OPER 3.900% 06/01/52</t>
  </si>
  <si>
    <t>161175CC6</t>
  </si>
  <si>
    <t>161175CE2</t>
  </si>
  <si>
    <t>BN7G7R7</t>
  </si>
  <si>
    <t>161175CG7</t>
  </si>
  <si>
    <t>161175CK8</t>
  </si>
  <si>
    <t>BPCTJS0</t>
  </si>
  <si>
    <t>161175CL6</t>
  </si>
  <si>
    <t>16411QAN1</t>
  </si>
  <si>
    <t>BMZ3RL7</t>
  </si>
  <si>
    <t>CHENIERE ENERGY PARTNERS L P 3.250% 01/31/32</t>
  </si>
  <si>
    <t>17275RAD4</t>
  </si>
  <si>
    <t>CISCO SYS INC 5.900% 02/15/39</t>
  </si>
  <si>
    <t>172967JM4</t>
  </si>
  <si>
    <t>CITIGROUP INC VAR 02/21/67</t>
  </si>
  <si>
    <t>172967KA8</t>
  </si>
  <si>
    <t>BY7RB31</t>
  </si>
  <si>
    <t>CITIGROUP INC 4.450% 09/29/27</t>
  </si>
  <si>
    <t>172967MG3</t>
  </si>
  <si>
    <t>BK5GTX8</t>
  </si>
  <si>
    <t>CITIGROUP INC DEP SHS REPSTG 1 /25TH PFD SER U FIXED/FLTG</t>
  </si>
  <si>
    <t>172967MK4</t>
  </si>
  <si>
    <t>BKX99Z1</t>
  </si>
  <si>
    <t>CITIGROUP INC DEP SHS REPSTG 1 /25TH PFD SER V FIXED/FLTG</t>
  </si>
  <si>
    <t>172967MP3</t>
  </si>
  <si>
    <t>BMH3V24</t>
  </si>
  <si>
    <t>CITIGROUP INC VAR 03/31/31</t>
  </si>
  <si>
    <t>172967NS6</t>
  </si>
  <si>
    <t>BPMP6Y3</t>
  </si>
  <si>
    <t>CITIGROUP INC VAR 05/24/28</t>
  </si>
  <si>
    <t>172967PA3</t>
  </si>
  <si>
    <t>BJN59J6</t>
  </si>
  <si>
    <t>CITIGROUP INC VAR 11/17/33</t>
  </si>
  <si>
    <t>172967PC9</t>
  </si>
  <si>
    <t>BQT56G5</t>
  </si>
  <si>
    <t>CITIGROUP INC 7.375% 02/28/73</t>
  </si>
  <si>
    <t>17308CC53</t>
  </si>
  <si>
    <t>BK82405</t>
  </si>
  <si>
    <t>CITIGROUP INC NEW FORMERLY CIT IGROUP FDG INC TO 01/01/2013 N OTE</t>
  </si>
  <si>
    <t>174610AP0</t>
  </si>
  <si>
    <t>BDC55T7</t>
  </si>
  <si>
    <t>CITIZENS FINL GROUP INC 6.000% 12/31/99</t>
  </si>
  <si>
    <t>20030NBL4</t>
  </si>
  <si>
    <t>COMCAST CORP NEW 3.375% 02/15/25</t>
  </si>
  <si>
    <t>20030NDS7</t>
  </si>
  <si>
    <t>BQ7XHB3</t>
  </si>
  <si>
    <t>COMCAST CORP NEW 2.887% 11/01/51</t>
  </si>
  <si>
    <t>20030NEB3</t>
  </si>
  <si>
    <t>COMCAST CORP NEW 5.500% 11/15/32</t>
  </si>
  <si>
    <t>20030NEE7</t>
  </si>
  <si>
    <t>BQPF830</t>
  </si>
  <si>
    <t>COMCAST CORP SR NT SR NT 4.8%33</t>
  </si>
  <si>
    <t>202712BL8</t>
  </si>
  <si>
    <t>COMMONWEALTH BANK OF AUSTRALIA 3.743% 09/12/39 RULE 144A</t>
  </si>
  <si>
    <t>202712BQ7</t>
  </si>
  <si>
    <t>COMMONWEALTH BANK OF AUSTRALIA 3.305% 03/11/41 RULE 144A</t>
  </si>
  <si>
    <t>202795JB7</t>
  </si>
  <si>
    <t>BCZYK44</t>
  </si>
  <si>
    <t>COMMONWEALTH EDISON CO 4.600% 08/15/43</t>
  </si>
  <si>
    <t>21684AAB2</t>
  </si>
  <si>
    <t>COOPERATIEVE CENTRALE RAIFFEIS 5.750% 12/01/43</t>
  </si>
  <si>
    <t>219350AV7</t>
  </si>
  <si>
    <t>B4YPKP3</t>
  </si>
  <si>
    <t>CORNING INC 5.750% 08/15/40</t>
  </si>
  <si>
    <t>219350BQ7</t>
  </si>
  <si>
    <t>BJXCLS0</t>
  </si>
  <si>
    <t>CORNING INC 5.450% 11/15/79</t>
  </si>
  <si>
    <t>22003BAM8</t>
  </si>
  <si>
    <t>BMTYMJ9</t>
  </si>
  <si>
    <t>CORPORATE OFFICE PPTYS L P 2.750% 04/15/31</t>
  </si>
  <si>
    <t>225401AC2</t>
  </si>
  <si>
    <t>CREDIT SUISSE GROUP 4.282% 01/09/28 RULE 144A</t>
  </si>
  <si>
    <t>225401AU2</t>
  </si>
  <si>
    <t>CREDIT SUISSE GROUP AG SR CALL ABLE NT FIXED/FLTG RATE 144A RULE 144A</t>
  </si>
  <si>
    <t>225401AZ1</t>
  </si>
  <si>
    <t>CREDIT SUISSE INTERNATIONAL VAR 08/12/33 RULE 144A</t>
  </si>
  <si>
    <t>225401BB3</t>
  </si>
  <si>
    <t>CREDIT SUISSE INTERNATIONAL RULE 144A RULE 144A</t>
  </si>
  <si>
    <t>23311VAF4</t>
  </si>
  <si>
    <t>BKR3FX9</t>
  </si>
  <si>
    <t>DCP MIDSTREAM OPERATING PL 5.600% 04/01/44</t>
  </si>
  <si>
    <t>235851AR3</t>
  </si>
  <si>
    <t>BDGMHF4</t>
  </si>
  <si>
    <t>DANAHER CORP DEL 4.375% 09/15/45</t>
  </si>
  <si>
    <t>24702RAF8</t>
  </si>
  <si>
    <t>BF3NP38</t>
  </si>
  <si>
    <t>DELL INC NT 6.5%38</t>
  </si>
  <si>
    <t>24703TAJ5</t>
  </si>
  <si>
    <t>BL98216</t>
  </si>
  <si>
    <t>DELL INTL LLC/EMC CORP 8.100% 07/15/36</t>
  </si>
  <si>
    <t>251525AM3</t>
  </si>
  <si>
    <t>DEUTSCHE BANK A G VAR 05/24/28 DO NOT USE</t>
  </si>
  <si>
    <t>251525AN1</t>
  </si>
  <si>
    <t>BGJVV46</t>
  </si>
  <si>
    <t>DEUTSCHE BANK A G VAR 02/21/67</t>
  </si>
  <si>
    <t>251526CD9</t>
  </si>
  <si>
    <t>BM8TGN7</t>
  </si>
  <si>
    <t>DEUTSCHE BK SR NT 31</t>
  </si>
  <si>
    <t>251526CT4</t>
  </si>
  <si>
    <t>BMWSDC8</t>
  </si>
  <si>
    <t>DEUTSCHE BK AG N Y VAR 02/10/34</t>
  </si>
  <si>
    <t>25160PAG2</t>
  </si>
  <si>
    <t>BNYJYB2</t>
  </si>
  <si>
    <t>DEUTSCHE BK AG N Y VAR 01/07/33</t>
  </si>
  <si>
    <t>25160PAJ6</t>
  </si>
  <si>
    <t>BM8C2G1</t>
  </si>
  <si>
    <t>DEUTSCHE BK AG N Y VAR 07/14/26</t>
  </si>
  <si>
    <t>25179MAL7</t>
  </si>
  <si>
    <t>B3Q7W10</t>
  </si>
  <si>
    <t>DEVON ENERGY CORP NEW 5.600% 07/15/41</t>
  </si>
  <si>
    <t>25179MAU7</t>
  </si>
  <si>
    <t>BYNCYY2</t>
  </si>
  <si>
    <t>DEVON ENERGY CORP NEW 5.000% 06/15/45</t>
  </si>
  <si>
    <t>25278XAQ2</t>
  </si>
  <si>
    <t>BKY4SP8</t>
  </si>
  <si>
    <t>DIAMONDBACK ENERGY INC 4.400% 03/24/51</t>
  </si>
  <si>
    <t>25278XAW9</t>
  </si>
  <si>
    <t>BPG3Z35</t>
  </si>
  <si>
    <t>DIAMONDBACK ENERGY INC SR GLBL NT 53</t>
  </si>
  <si>
    <t>253393AG7</t>
  </si>
  <si>
    <t>BP2CXW1</t>
  </si>
  <si>
    <t>DICKS SPORTING GOODS INC 4.100% 01/15/52</t>
  </si>
  <si>
    <t>254687EV4</t>
  </si>
  <si>
    <t>BJQX533</t>
  </si>
  <si>
    <t>DISNEY WALT CO 4.750% 09/15/44</t>
  </si>
  <si>
    <t>254687FM3</t>
  </si>
  <si>
    <t>BJJJTB4</t>
  </si>
  <si>
    <t>DISNEY WALT CO 2.750% 09/01/49</t>
  </si>
  <si>
    <t>254687FS0</t>
  </si>
  <si>
    <t>BMF33Q4</t>
  </si>
  <si>
    <t>DISNEY WALT CO 4.700% 03/23/50</t>
  </si>
  <si>
    <t>254687FY7</t>
  </si>
  <si>
    <t>BMFKW68</t>
  </si>
  <si>
    <t>WALT DISNEY CO FORMERLY DISNEY  WALT PRODS TO 02/ 11/1986 GTD  NT</t>
  </si>
  <si>
    <t>254687FZ4</t>
  </si>
  <si>
    <t>BMDHPZ1</t>
  </si>
  <si>
    <t>254709AS7</t>
  </si>
  <si>
    <t>BP7LTN6</t>
  </si>
  <si>
    <t>DISCOVER FINL SVCS SR NT SR GLBL NT6.7%32</t>
  </si>
  <si>
    <t>25470DAD1</t>
  </si>
  <si>
    <t>DISCOVERY COMMUNICATIONS LLC 6.350% 06/01/40</t>
  </si>
  <si>
    <t>25470DAJ8</t>
  </si>
  <si>
    <t>B7VJ231</t>
  </si>
  <si>
    <t>DISCOVERY COMMUNICATIONS LLC 4.875% 04/01/43</t>
  </si>
  <si>
    <t>25470DAS8</t>
  </si>
  <si>
    <t>BDGS7H4</t>
  </si>
  <si>
    <t>DISCOVERY COMMUNICATIONS LLC 5.000% 09/20/37</t>
  </si>
  <si>
    <t>25470DAT6</t>
  </si>
  <si>
    <t>BDGS7J6</t>
  </si>
  <si>
    <t>DISCOVERY COMMUNICATIONS LLC 5.200% 09/20/47</t>
  </si>
  <si>
    <t>25470DBH1</t>
  </si>
  <si>
    <t>BMDNBL7</t>
  </si>
  <si>
    <t>DISCOVERY COMMUNICATIONS LLC 4.650% 05/15/50</t>
  </si>
  <si>
    <t>25470DBL2</t>
  </si>
  <si>
    <t>BP4X032</t>
  </si>
  <si>
    <t>DISCOVERY COMMUNICATIONS LLC 4.000% 09/15/55</t>
  </si>
  <si>
    <t>260003AK4</t>
  </si>
  <si>
    <t>B3WTSR8</t>
  </si>
  <si>
    <t>DOVER CORP 5.375% 03/01/41</t>
  </si>
  <si>
    <t>260543CR2</t>
  </si>
  <si>
    <t>BKBZCX0</t>
  </si>
  <si>
    <t>DOW CHEM CO 5.550% 11/30/48</t>
  </si>
  <si>
    <t>260543DH3</t>
  </si>
  <si>
    <t>BQ72LX0</t>
  </si>
  <si>
    <t>DOW CHEMICAL CO SR NT 6.9%53</t>
  </si>
  <si>
    <t>26442CBK9</t>
  </si>
  <si>
    <t>BQ0N1J6</t>
  </si>
  <si>
    <t>DUKE ENERGY CAROLINAS LLC 5.350% 01/15/53</t>
  </si>
  <si>
    <t>26444HAN1</t>
  </si>
  <si>
    <t>BM9B9B1</t>
  </si>
  <si>
    <t>DUKE ENERGY FLA LLC 1ST MTG BD 1M GLBL BD 52</t>
  </si>
  <si>
    <t>26884LAN9</t>
  </si>
  <si>
    <t>BMYY681</t>
  </si>
  <si>
    <t>EQT CORP 3.125% 05/15/31 RULE 144A</t>
  </si>
  <si>
    <t>277432AW0</t>
  </si>
  <si>
    <t>BGL7WX8</t>
  </si>
  <si>
    <t>EASTMAN CHEM CO 0.000% 12/01/28</t>
  </si>
  <si>
    <t>278642AY9</t>
  </si>
  <si>
    <t>BMGH020</t>
  </si>
  <si>
    <t>EBAY INC NT SR NT 2.6%31</t>
  </si>
  <si>
    <t>278642AZ6</t>
  </si>
  <si>
    <t>BMFR6L2</t>
  </si>
  <si>
    <t>EBAY INC. 3.650% 05/10/51</t>
  </si>
  <si>
    <t>28368EAE6</t>
  </si>
  <si>
    <t>EL PASO ENERGY CORP MTN BE 7.750% 01/15/32</t>
  </si>
  <si>
    <t>285512AF6</t>
  </si>
  <si>
    <t>BM8C3L3</t>
  </si>
  <si>
    <t>ELECTRONIC ARTS INC 2.950% 02/15/51</t>
  </si>
  <si>
    <t>28622HAC5</t>
  </si>
  <si>
    <t>BQB3QT0</t>
  </si>
  <si>
    <t>ELEVANCE HEALTH INC 5.125% 02/15/53</t>
  </si>
  <si>
    <t>291011BD5</t>
  </si>
  <si>
    <t>BG48V20</t>
  </si>
  <si>
    <t>EMERSON ELEC CO 5.250% 11/15/39</t>
  </si>
  <si>
    <t>29103DAM8</t>
  </si>
  <si>
    <t>BYMVD32</t>
  </si>
  <si>
    <t>EMERA US FINANCE LP 4.750% 06/15/46</t>
  </si>
  <si>
    <t>292505AD6</t>
  </si>
  <si>
    <t>B02DZ90</t>
  </si>
  <si>
    <t>ENCANA CORP 6.500% 08/15/34</t>
  </si>
  <si>
    <t>29273RBL2</t>
  </si>
  <si>
    <t>BDHTRM1</t>
  </si>
  <si>
    <t>ENERGY TRANSFER PRTNRS L P 5.300% 04/15/47</t>
  </si>
  <si>
    <t>29278NAR4</t>
  </si>
  <si>
    <t>BL3BQC0</t>
  </si>
  <si>
    <t>ENERGY TRANSFER OPERATING LP 0.000% 05/15/50</t>
  </si>
  <si>
    <t>29279FAA7</t>
  </si>
  <si>
    <t>BJCYMJ5</t>
  </si>
  <si>
    <t>ENERGY TRANSFER PRTNRS L P 6.250% 04/15/49</t>
  </si>
  <si>
    <t>29379VCB7</t>
  </si>
  <si>
    <t>BMHBC36</t>
  </si>
  <si>
    <t>30212PAR6</t>
  </si>
  <si>
    <t>BLTZ2F1</t>
  </si>
  <si>
    <t>EXPEDIA GROUP INC 3.250% 02/15/30</t>
  </si>
  <si>
    <t>30231GBF8</t>
  </si>
  <si>
    <t>BL68H58</t>
  </si>
  <si>
    <t>EXXON MOBIL CORP 4.227% 03/19/40</t>
  </si>
  <si>
    <t>302635AL1</t>
  </si>
  <si>
    <t>BMH2BD2</t>
  </si>
  <si>
    <t>FS KKR CAP CORP 0.000% 07/15/27</t>
  </si>
  <si>
    <t>30303M8J4</t>
  </si>
  <si>
    <t>META PLATFORMS INC 4.450% 08/15/52</t>
  </si>
  <si>
    <t>30303M8K1</t>
  </si>
  <si>
    <t>BMGS9S2</t>
  </si>
  <si>
    <t>META PLATFORMS INC 4.650% 08/15/62</t>
  </si>
  <si>
    <t>30303M8R6</t>
  </si>
  <si>
    <t>BQPF885</t>
  </si>
  <si>
    <t>META PLATFORMS INC SR NT 5.75%63</t>
  </si>
  <si>
    <t>31428XBZ8</t>
  </si>
  <si>
    <t>FEDEX CORP 4.250% 05/15/30</t>
  </si>
  <si>
    <t>31428XCA2</t>
  </si>
  <si>
    <t>BKQNBH6</t>
  </si>
  <si>
    <t>FEDEX CORP 5.250% 05/15/50</t>
  </si>
  <si>
    <t>316773DB3</t>
  </si>
  <si>
    <t>BN4PXW4</t>
  </si>
  <si>
    <t>FIFTH THIRD BANCORP PERP -L NT</t>
  </si>
  <si>
    <t>345397C92</t>
  </si>
  <si>
    <t>BNQN9H3</t>
  </si>
  <si>
    <t>FORD MTR CR CO LLC FORMERLY FO RD MOTOR CR CO TO 05/01/2007 N T</t>
  </si>
  <si>
    <t>35137LAK1</t>
  </si>
  <si>
    <t>BM63802</t>
  </si>
  <si>
    <t>FOX CORP 5.576% 01/25/49</t>
  </si>
  <si>
    <t>35671DBJ3</t>
  </si>
  <si>
    <t>BSN4Q39</t>
  </si>
  <si>
    <t>FREEPORT-MCMORAN INC 5.400% 11/14/34</t>
  </si>
  <si>
    <t>361448BC6</t>
  </si>
  <si>
    <t>BF4NQQ7</t>
  </si>
  <si>
    <t>GATX CORP 4.550% 11/07/28</t>
  </si>
  <si>
    <t>36267VAL7</t>
  </si>
  <si>
    <t>BL56GL2</t>
  </si>
  <si>
    <t>GE HEALTHCARE HLDG LLC RULE 144A RULE 144A</t>
  </si>
  <si>
    <t>370334CP7</t>
  </si>
  <si>
    <t>BMDM3F2</t>
  </si>
  <si>
    <t>GENERAL MILLS INC 3.000% 01/01/51</t>
  </si>
  <si>
    <t>37045VAF7</t>
  </si>
  <si>
    <t>BP8Y7Q3</t>
  </si>
  <si>
    <t>GENERAL MTRS CO 6.250% 10/02/43</t>
  </si>
  <si>
    <t>37045VAJ9</t>
  </si>
  <si>
    <t>BV54K36</t>
  </si>
  <si>
    <t>GENERAL MTRS CO 5.200% 04/01/45</t>
  </si>
  <si>
    <t>37045VAK6</t>
  </si>
  <si>
    <t>BYXXXG0</t>
  </si>
  <si>
    <t>GENERAL MTRS CO 6.600% 04/01/36</t>
  </si>
  <si>
    <t>37045VAQ3</t>
  </si>
  <si>
    <t>BD93Q91</t>
  </si>
  <si>
    <t>GENERAL MTRS CO 5.400% 04/01/48</t>
  </si>
  <si>
    <t>37045VAT7</t>
  </si>
  <si>
    <t>BGLRQ81</t>
  </si>
  <si>
    <t>GENERAL MTRS CO 5.950% 10/01/48</t>
  </si>
  <si>
    <t>37045VAY6</t>
  </si>
  <si>
    <t>BQHM3X4</t>
  </si>
  <si>
    <t>GENERAL MTRS CO SR GLBL NT 29</t>
  </si>
  <si>
    <t>37045VAZ3</t>
  </si>
  <si>
    <t>BQHM3Y5</t>
  </si>
  <si>
    <t>GENERAL MTRS CO 0.000% 10/15/32</t>
  </si>
  <si>
    <t>37045XCS3</t>
  </si>
  <si>
    <t>BJ2L597</t>
  </si>
  <si>
    <t>GENERAL MTRS FINL CO INC 5.650% 01/17/29</t>
  </si>
  <si>
    <t>37045XCY0</t>
  </si>
  <si>
    <t>BK80Y43</t>
  </si>
  <si>
    <t>GENERAL MTRS FINL CO INC 3.600% 06/21/30</t>
  </si>
  <si>
    <t>37045XDZ6</t>
  </si>
  <si>
    <t>BPK5WJ2</t>
  </si>
  <si>
    <t>GENERAL MTRS FINL CO INC 6.050% 10/10/25</t>
  </si>
  <si>
    <t>37045XED4</t>
  </si>
  <si>
    <t>BQ3PV99</t>
  </si>
  <si>
    <t>GENERAL MTRS FINL CO INC 0.000% 01/09/33</t>
  </si>
  <si>
    <t>37045XEG7</t>
  </si>
  <si>
    <t>BNQN9K6</t>
  </si>
  <si>
    <t>GENERAL MTRS FINL CO INC 5.850% 04/06/30</t>
  </si>
  <si>
    <t>373334KN0</t>
  </si>
  <si>
    <t>BL2FJY6</t>
  </si>
  <si>
    <t>GEORGIA PWR CO 3.700% 01/30/50</t>
  </si>
  <si>
    <t>377372AB3</t>
  </si>
  <si>
    <t>BG5GXK5</t>
  </si>
  <si>
    <t>GLAXOSMITHKLINE CAP INC 5.375% 04/15/34</t>
  </si>
  <si>
    <t>37940XAQ5</t>
  </si>
  <si>
    <t>BP6L0F6</t>
  </si>
  <si>
    <t>GLOBAL PMTS INC 5.400% 08/15/32</t>
  </si>
  <si>
    <t>38141GFD1</t>
  </si>
  <si>
    <t>B9CMD63</t>
  </si>
  <si>
    <t>GOLDMAN SACHS GROUP INC 6.750% 10/01/37</t>
  </si>
  <si>
    <t>38141GZM9</t>
  </si>
  <si>
    <t>BN95VC5</t>
  </si>
  <si>
    <t>GOLDMAN SACHS GROUP INC NT FIX ED/FLTG</t>
  </si>
  <si>
    <t>38144GAG6</t>
  </si>
  <si>
    <t>BMD9ZH9</t>
  </si>
  <si>
    <t>GOLDMAN SACHS GROUP INC VAR 07/26/71</t>
  </si>
  <si>
    <t>38148LAF3</t>
  </si>
  <si>
    <t>BY58YT3</t>
  </si>
  <si>
    <t>GOLDMAN SACHS GROUP INC 5.150% 05/22/45</t>
  </si>
  <si>
    <t>404119BY4</t>
  </si>
  <si>
    <t>BJJD6P9</t>
  </si>
  <si>
    <t>HCA INC 0.000% 06/15/39</t>
  </si>
  <si>
    <t>404119CB3</t>
  </si>
  <si>
    <t>BND8HZ5</t>
  </si>
  <si>
    <t>HCA INC. SR SEC NT 51</t>
  </si>
  <si>
    <t>404119CG2</t>
  </si>
  <si>
    <t>BP960Y7</t>
  </si>
  <si>
    <t>HCA INC. 4.625% 03/15/52 RULE 144A</t>
  </si>
  <si>
    <t>404280AG4</t>
  </si>
  <si>
    <t>B9KBXK6</t>
  </si>
  <si>
    <t>HSBC HLDGS PLC 6.500% 05/02/36</t>
  </si>
  <si>
    <t>404280AJ8</t>
  </si>
  <si>
    <t>B39GHK8</t>
  </si>
  <si>
    <t>HSBC HLDGS PLC 6.800% 06/01/38</t>
  </si>
  <si>
    <t>404280AQ2</t>
  </si>
  <si>
    <t>BKS7XY7</t>
  </si>
  <si>
    <t>HSBC HLDGS PLC 5.250% 03/14/44</t>
  </si>
  <si>
    <t>404280AS8</t>
  </si>
  <si>
    <t>HSBC HLDGS PLC 6.375% 02/21/67</t>
  </si>
  <si>
    <t>404280AT6</t>
  </si>
  <si>
    <t>HSBC HLDGS PLC VAR 02/21/67</t>
  </si>
  <si>
    <t>404280AU3</t>
  </si>
  <si>
    <t>BYYK0L4</t>
  </si>
  <si>
    <t>HSBC HLDGS PLC 4.250% 08/18/25</t>
  </si>
  <si>
    <t>404280CF4</t>
  </si>
  <si>
    <t>BM6CFD1</t>
  </si>
  <si>
    <t>HSBC HLDGS PLC 4.950% 03/31/30</t>
  </si>
  <si>
    <t>404280CL1</t>
  </si>
  <si>
    <t>BMG6Z11</t>
  </si>
  <si>
    <t>HSBC HLDGS PLC SR NT FIXED/FLT G</t>
  </si>
  <si>
    <t>404280CT4</t>
  </si>
  <si>
    <t>BN44R07</t>
  </si>
  <si>
    <t>HSBC HLDGS PLC SR NT 2.804%32</t>
  </si>
  <si>
    <t>404280DC0</t>
  </si>
  <si>
    <t>BN6QGJ3</t>
  </si>
  <si>
    <t>404280DF3</t>
  </si>
  <si>
    <t>BQ74Q75</t>
  </si>
  <si>
    <t>HSBC HLDGS PLC VAR 06/09/28</t>
  </si>
  <si>
    <t>404280DH9</t>
  </si>
  <si>
    <t>BP4ZFB1</t>
  </si>
  <si>
    <t>HSBC HOLDINGS PLC SR NT 5.402%33</t>
  </si>
  <si>
    <t>404280DK2</t>
  </si>
  <si>
    <t>BMGB9T2</t>
  </si>
  <si>
    <t>HSBC HLDGS PLC 7.625% 05/17/32</t>
  </si>
  <si>
    <t>404280DM8</t>
  </si>
  <si>
    <t>BMGB9S1</t>
  </si>
  <si>
    <t>HSBC HLDGS PLC 6.500% 09/15/37</t>
  </si>
  <si>
    <t>404280DN6</t>
  </si>
  <si>
    <t>BNBTM22</t>
  </si>
  <si>
    <t>404280DQ9</t>
  </si>
  <si>
    <t>BQB89N0</t>
  </si>
  <si>
    <t>HSBC HLDGS PLC VAR 11/03/26</t>
  </si>
  <si>
    <t>404280DS5</t>
  </si>
  <si>
    <t>BP4X3C2</t>
  </si>
  <si>
    <t>HSBC HLDGS PLC SUB NT FIXED TO  FLTG RATE</t>
  </si>
  <si>
    <t>404280DT3</t>
  </si>
  <si>
    <t>HSBC HLDGS PLC PERPETUAL SUB C ONTINGENT CONV SEC</t>
  </si>
  <si>
    <t>404280DU0</t>
  </si>
  <si>
    <t>BPH14M0</t>
  </si>
  <si>
    <t>HSBC HLDGS PLC 6.161% 03/09/29</t>
  </si>
  <si>
    <t>404280DV8</t>
  </si>
  <si>
    <t>BK81093</t>
  </si>
  <si>
    <t>404280DW6</t>
  </si>
  <si>
    <t>BPH14Q4</t>
  </si>
  <si>
    <t>HSBC HLDGS PLC VAR 03/09/44</t>
  </si>
  <si>
    <t>40434LAM7</t>
  </si>
  <si>
    <t>BMQ7GF5</t>
  </si>
  <si>
    <t>HP INC 4.750% 01/15/28</t>
  </si>
  <si>
    <t>406216BK6</t>
  </si>
  <si>
    <t>BYNR4N6</t>
  </si>
  <si>
    <t>HALLIBURTON CO 5.000% 11/15/45</t>
  </si>
  <si>
    <t>413875AT2</t>
  </si>
  <si>
    <t>BX1DFF8</t>
  </si>
  <si>
    <t>HARRIS CORP DEL 5.054% 04/27/45</t>
  </si>
  <si>
    <t>42218SAH1</t>
  </si>
  <si>
    <t>BMXNK76</t>
  </si>
  <si>
    <t>HEALTH CAE SERVICE CORP SR 144A NT3.2%50 RULE 144A</t>
  </si>
  <si>
    <t>42250PAE3</t>
  </si>
  <si>
    <t>BQCZQY0</t>
  </si>
  <si>
    <t>HEALTHPEAK PROPERTIES INC 5.250% 12/15/32</t>
  </si>
  <si>
    <t>42809HAH0</t>
  </si>
  <si>
    <t>BD7XTT4</t>
  </si>
  <si>
    <t>HESS CORP 5.800% 04/01/47</t>
  </si>
  <si>
    <t>437076BA9</t>
  </si>
  <si>
    <t>B9N1J94</t>
  </si>
  <si>
    <t>HOME DEPOT INC 4.200% 04/01/43</t>
  </si>
  <si>
    <t>437076CQ3</t>
  </si>
  <si>
    <t>BLFG827</t>
  </si>
  <si>
    <t>HOME DEPOT INC 3.625% 04/15/52</t>
  </si>
  <si>
    <t>437076CS9</t>
  </si>
  <si>
    <t>BPLYZY4</t>
  </si>
  <si>
    <t>HOME DEPOT INC NT SR NT 4.5%32</t>
  </si>
  <si>
    <t>437076CT7</t>
  </si>
  <si>
    <t>BPLZ008</t>
  </si>
  <si>
    <t>HOME DEPOT INC NT SR NT 4.95%52</t>
  </si>
  <si>
    <t>438516CK0</t>
  </si>
  <si>
    <t>BMFS1P4</t>
  </si>
  <si>
    <t>HONEYWELL INTL INC SR NT 5%33</t>
  </si>
  <si>
    <t>443628AH5</t>
  </si>
  <si>
    <t>HUDBAY MINERALS INC 6.125% 04/01/29 RULE 144A</t>
  </si>
  <si>
    <t>444859BL5</t>
  </si>
  <si>
    <t>BK59KT0</t>
  </si>
  <si>
    <t>HUMANA INC SR NT MATURITY 081549</t>
  </si>
  <si>
    <t>444859BX9</t>
  </si>
  <si>
    <t>BQMS2B8</t>
  </si>
  <si>
    <t>HUMANA INC 5.500% 03/15/53</t>
  </si>
  <si>
    <t>44891ABL0</t>
  </si>
  <si>
    <t>BKPSDZ4</t>
  </si>
  <si>
    <t>HYUNDAI CAP AMER INC 6.375% 04/08/30 RULE 144A</t>
  </si>
  <si>
    <t>458140BL3</t>
  </si>
  <si>
    <t>INTEL CORP 0.000% 03/25/40</t>
  </si>
  <si>
    <t>458140BN9</t>
  </si>
  <si>
    <t>INTEL CORP 4.950% 03/25/60</t>
  </si>
  <si>
    <t>458140BZ2</t>
  </si>
  <si>
    <t>BM8PSB7</t>
  </si>
  <si>
    <t>INTEL CORP SR NT 4%29</t>
  </si>
  <si>
    <t>458140CA6</t>
  </si>
  <si>
    <t>BMFQ5F6</t>
  </si>
  <si>
    <t>INTEL CORP SR NT 4.15%32</t>
  </si>
  <si>
    <t>458140CB4</t>
  </si>
  <si>
    <t>BQHM3Q7</t>
  </si>
  <si>
    <t>INTEL CORP SR NT 4.9%52</t>
  </si>
  <si>
    <t>458140CG3</t>
  </si>
  <si>
    <t>BMX7HG6</t>
  </si>
  <si>
    <t>INTEL CORP SR NT 5.2%33</t>
  </si>
  <si>
    <t>458140CH1</t>
  </si>
  <si>
    <t>BMX7H88</t>
  </si>
  <si>
    <t>INTEL CORP SR NT 5.625%43</t>
  </si>
  <si>
    <t>458140CJ7</t>
  </si>
  <si>
    <t>BMX7HF5</t>
  </si>
  <si>
    <t>INTEL CORP SR NT 5.7%53</t>
  </si>
  <si>
    <t>45866FAX2</t>
  </si>
  <si>
    <t>BMTWJ25</t>
  </si>
  <si>
    <t>INTERCONTINENTALEEXCHANGE SR NT 4.95%52</t>
  </si>
  <si>
    <t>45866FAY0</t>
  </si>
  <si>
    <t>BMTWJ58</t>
  </si>
  <si>
    <t>INTERCONTINENTAL EXCHANGE INC FORMERLY INTERCONT INENTALEXCH ANGE GROUP INC 06/02 /2014</t>
  </si>
  <si>
    <t>459200KC4</t>
  </si>
  <si>
    <t>INTERNATIONAL BUSINESS MACHS 4.250% 05/15/49</t>
  </si>
  <si>
    <t>459200KV2</t>
  </si>
  <si>
    <t>BPLNYL1</t>
  </si>
  <si>
    <t>INTERNATIONAL BUSINESS MACHS C ORP NT</t>
  </si>
  <si>
    <t>459200KZ3</t>
  </si>
  <si>
    <t>BMWS953</t>
  </si>
  <si>
    <t>INTERNATIONAL BUSINESS MACHS 5.100% 02/06/53</t>
  </si>
  <si>
    <t>460146CH4</t>
  </si>
  <si>
    <t>B6ZWB98</t>
  </si>
  <si>
    <t>INTL PAPER CO 6.000% 11/15/41</t>
  </si>
  <si>
    <t>46115HBV8</t>
  </si>
  <si>
    <t>INTESA SANPAOLO S P A 0.000% 11/21/33 RULE 144A</t>
  </si>
  <si>
    <t>46625HHF0</t>
  </si>
  <si>
    <t>B90J106</t>
  </si>
  <si>
    <t>JPMORGAN CHASE &amp; CO 6.400% 05/15/38</t>
  </si>
  <si>
    <t>46625HHV5</t>
  </si>
  <si>
    <t>B9L4NM6</t>
  </si>
  <si>
    <t>JPMORGAN CHASE &amp; CO 5.500% 10/15/40</t>
  </si>
  <si>
    <t>46625HLL2</t>
  </si>
  <si>
    <t>BYR8P32</t>
  </si>
  <si>
    <t>JPMORGAN CHASE &amp; CO 4.950% 06/01/45</t>
  </si>
  <si>
    <t>46647PAJ5</t>
  </si>
  <si>
    <t>BF348B0</t>
  </si>
  <si>
    <t>JP MORGAN CHASE BANK NA VAR 07/24/38</t>
  </si>
  <si>
    <t>46647PBJ4</t>
  </si>
  <si>
    <t>BLC8C68</t>
  </si>
  <si>
    <t>JP MORGAN CHASE BANK NA VAR 03/24/31</t>
  </si>
  <si>
    <t>46647PCD6</t>
  </si>
  <si>
    <t>BKVKPW5</t>
  </si>
  <si>
    <t>JPMORGAN CHASE &amp; CO VAR 04/22/42</t>
  </si>
  <si>
    <t>46647PDH6</t>
  </si>
  <si>
    <t>BN101H3</t>
  </si>
  <si>
    <t>JPMORGAN CHASE &amp; CO VAR 07/25/33</t>
  </si>
  <si>
    <t>46647PDK9</t>
  </si>
  <si>
    <t>BNG8Z25</t>
  </si>
  <si>
    <t>JPMORGAN CHASE &amp; CO SUB FLT NT 33</t>
  </si>
  <si>
    <t>48128BAF8</t>
  </si>
  <si>
    <t>BK6YKL6</t>
  </si>
  <si>
    <t>JPMORGAN CHASE AND CO VAR 07/25/69</t>
  </si>
  <si>
    <t>48128BAG6</t>
  </si>
  <si>
    <t>BJVB6H3</t>
  </si>
  <si>
    <t>JPMORGAN CHASE &amp; CO DEP SHS RE PSTG 1/10TH INT SH FXD/FLTG NO N-CUMULATIVE PFD</t>
  </si>
  <si>
    <t>48128BAN1</t>
  </si>
  <si>
    <t>BNZFNS9</t>
  </si>
  <si>
    <t>JPMORGAN CHASE &amp; CO 0.000% 05/04/71</t>
  </si>
  <si>
    <t>49271VAK6</t>
  </si>
  <si>
    <t>BL0MLQ5</t>
  </si>
  <si>
    <t>KEURIG DR PEPPER INC 3.800% 05/01/50</t>
  </si>
  <si>
    <t>49271VAR1</t>
  </si>
  <si>
    <t>BNTX3Z6</t>
  </si>
  <si>
    <t>KEURIG DR PEPPER INC SR NT 4.5%52</t>
  </si>
  <si>
    <t>49326EEJ8</t>
  </si>
  <si>
    <t>BJ9TC26</t>
  </si>
  <si>
    <t>KEYCORP MEDIUM TERM NTS BE 2.550% 10/01/29</t>
  </si>
  <si>
    <t>49326EEN9</t>
  </si>
  <si>
    <t>BNHWYC9</t>
  </si>
  <si>
    <t>KEYCORP SR NT 33</t>
  </si>
  <si>
    <t>49327M3H5</t>
  </si>
  <si>
    <t>BPX27P1</t>
  </si>
  <si>
    <t>KEYBANK NATIONAL ASSOCIATION 5.000% 01/26/33</t>
  </si>
  <si>
    <t>49327V2C7</t>
  </si>
  <si>
    <t>BMQ5002</t>
  </si>
  <si>
    <t>KEYBANK NATIONAL ASSOCIATION 4.900% 08/08/32</t>
  </si>
  <si>
    <t>50077LAZ9</t>
  </si>
  <si>
    <t>BKSYG05</t>
  </si>
  <si>
    <t>KRAFT HEINZ FOODS CO 4.875% 10/01/49</t>
  </si>
  <si>
    <t>501044DK4</t>
  </si>
  <si>
    <t>BF34898</t>
  </si>
  <si>
    <t>KROGER CO 4.650% 01/15/48</t>
  </si>
  <si>
    <t>52107QAJ4</t>
  </si>
  <si>
    <t>BGKLMY2</t>
  </si>
  <si>
    <t>LAZARD LLC 4.500% 09/19/28</t>
  </si>
  <si>
    <t>52107QAK1</t>
  </si>
  <si>
    <t>BJ1G5H1</t>
  </si>
  <si>
    <t>LAZARD LLC 0.000% 03/12/29</t>
  </si>
  <si>
    <t>532457BU1</t>
  </si>
  <si>
    <t>BJJDP41</t>
  </si>
  <si>
    <t>LILLY ELI &amp; CO 0.000% 03/15/59</t>
  </si>
  <si>
    <t>532457CH9</t>
  </si>
  <si>
    <t>BQMRY20</t>
  </si>
  <si>
    <t>ELI LILLY &amp; CO 4.950% 02/27/63</t>
  </si>
  <si>
    <t>539439AW9</t>
  </si>
  <si>
    <t>BP6WW19</t>
  </si>
  <si>
    <t>LLOYDS TSB GROUP PLC FORMERLY LLOYDS TSB GROUP P LC 01/19/20 09 RESET SUB NT TIER 2</t>
  </si>
  <si>
    <t>53944YAQ6</t>
  </si>
  <si>
    <t>BPDH0D5</t>
  </si>
  <si>
    <t>LLOYDS TSB GROUP PLC 0.000% 12/14/46</t>
  </si>
  <si>
    <t>539830AZ2</t>
  </si>
  <si>
    <t>B5N2B26</t>
  </si>
  <si>
    <t>LOCKHEED MARTIN CORP 4.850% 09/15/41</t>
  </si>
  <si>
    <t>539830BW8</t>
  </si>
  <si>
    <t>BQXQQR5</t>
  </si>
  <si>
    <t>LOCKHEED MARTIN CORP NT SR NT 5.25%33</t>
  </si>
  <si>
    <t>539830BX6</t>
  </si>
  <si>
    <t>BQXQQS6</t>
  </si>
  <si>
    <t>LOCKHEED MARTIN CORP NT SR NT 5.7%54</t>
  </si>
  <si>
    <t>539830BY4</t>
  </si>
  <si>
    <t>LOCKHEED MARTIN CORP NT</t>
  </si>
  <si>
    <t>548661EM5</t>
  </si>
  <si>
    <t>BNNPR34</t>
  </si>
  <si>
    <t>LOWES COS INC 0.000% 04/15/53</t>
  </si>
  <si>
    <t>55261FAR5</t>
  </si>
  <si>
    <t>BPQFYM3</t>
  </si>
  <si>
    <t>M&amp;T BANK CORP1 SR NT 5.053%34</t>
  </si>
  <si>
    <t>55903VAL7</t>
  </si>
  <si>
    <t>BNW0GJ9</t>
  </si>
  <si>
    <t>MAGALLANES INC SR 144A NT 32 RULE 144A</t>
  </si>
  <si>
    <t>55903VAN3</t>
  </si>
  <si>
    <t>BNW0GH7</t>
  </si>
  <si>
    <t>MAGALLANES INC SR 144A NT 42 RULE 144A</t>
  </si>
  <si>
    <t>55903VAQ6</t>
  </si>
  <si>
    <t>BNW0GL1</t>
  </si>
  <si>
    <t>MAGALLANES INC SR 144A NT 52 RULE 144A</t>
  </si>
  <si>
    <t>55903VAS2</t>
  </si>
  <si>
    <t>BNW0GN3</t>
  </si>
  <si>
    <t>MAGALLANES INC SR GLBL 144A 62 RULE 144A</t>
  </si>
  <si>
    <t>55903VBD4</t>
  </si>
  <si>
    <t>BQPF8K7</t>
  </si>
  <si>
    <t>MAGALLANES INC 5.050% 03/15/42</t>
  </si>
  <si>
    <t>55903VBE2</t>
  </si>
  <si>
    <t>MAGALLANES INC 5.141% 03/15/52</t>
  </si>
  <si>
    <t>55903VBF9</t>
  </si>
  <si>
    <t>BNQQCY0</t>
  </si>
  <si>
    <t>MAGALLANES INC 5.391% 03/15/62</t>
  </si>
  <si>
    <t>559080AL0</t>
  </si>
  <si>
    <t>BYY5Z58</t>
  </si>
  <si>
    <t>MAGELLAN MIDSTREAM PRTNRS LP 4.250% 09/15/46</t>
  </si>
  <si>
    <t>559080AM8</t>
  </si>
  <si>
    <t>BF0KZ10</t>
  </si>
  <si>
    <t>MAGELLAN MIDSTREAM PRTNRS LP 4.200% 10/03/47</t>
  </si>
  <si>
    <t>55999ADF8</t>
  </si>
  <si>
    <t>565849AE6</t>
  </si>
  <si>
    <t>B27ZDL3</t>
  </si>
  <si>
    <t>MARATHON OIL CORP FXD RT SR NT SR GLBL NT6.6%37</t>
  </si>
  <si>
    <t>565849AM8</t>
  </si>
  <si>
    <t>BYZSGJ7</t>
  </si>
  <si>
    <t>MARATHON OIL CORP 5.200% 06/01/45</t>
  </si>
  <si>
    <t>56585AAF9</t>
  </si>
  <si>
    <t>B6W1ZC9</t>
  </si>
  <si>
    <t>MARATHON PETE CORP 6.500% 03/01/41</t>
  </si>
  <si>
    <t>56585AAJ1</t>
  </si>
  <si>
    <t>BQSC311</t>
  </si>
  <si>
    <t>MARATHON PETE CORP 5.000% 09/15/54</t>
  </si>
  <si>
    <t>57636QAK0</t>
  </si>
  <si>
    <t>BF51820</t>
  </si>
  <si>
    <t>MASTERCARD INCORPORATED 3.950% 02/26/48</t>
  </si>
  <si>
    <t>58013MFJ8</t>
  </si>
  <si>
    <t>BP0V988</t>
  </si>
  <si>
    <t>MCDONALDS CORP MEDIUM TERM NTS  BOOK ENTRY TRANCHE # TR 00129</t>
  </si>
  <si>
    <t>58013MFT6</t>
  </si>
  <si>
    <t>BMTWYS6</t>
  </si>
  <si>
    <t>MCDONALDS CORP 5.150% 09/09/52</t>
  </si>
  <si>
    <t>58933YAJ4</t>
  </si>
  <si>
    <t>B9D69N3</t>
  </si>
  <si>
    <t>MERCK &amp; CO INC 4.150% 05/18/43</t>
  </si>
  <si>
    <t>58933YAT2</t>
  </si>
  <si>
    <t>BVG7BV9</t>
  </si>
  <si>
    <t>MERCK &amp; CO INC 3.700% 02/10/45</t>
  </si>
  <si>
    <t>59156RCD8</t>
  </si>
  <si>
    <t>BQ0N1M9</t>
  </si>
  <si>
    <t>METLIFE INC SR NT SR NT 54</t>
  </si>
  <si>
    <t>594918CC6</t>
  </si>
  <si>
    <t>BM9DJ73</t>
  </si>
  <si>
    <t>MICROSOFT CORP 2.525% 06/01/50</t>
  </si>
  <si>
    <t>594918CD4</t>
  </si>
  <si>
    <t>BM9GFY1</t>
  </si>
  <si>
    <t>MICROSOFT CORP 2.675% 06/01/60</t>
  </si>
  <si>
    <t>595112CB7</t>
  </si>
  <si>
    <t>BN6QCG2</t>
  </si>
  <si>
    <t>MICRON TECHNOLOGY INC 5.875% 09/15/33</t>
  </si>
  <si>
    <t>595620AS4</t>
  </si>
  <si>
    <t>MIDAMERICAN ENERGY CO 3.650% 08/01/48</t>
  </si>
  <si>
    <t>595620AT2</t>
  </si>
  <si>
    <t>BJ1STT7</t>
  </si>
  <si>
    <t>MIDAMERICAN ENERGY CO 3.650% 04/15/29</t>
  </si>
  <si>
    <t>595620AV7</t>
  </si>
  <si>
    <t>BKT2JL0</t>
  </si>
  <si>
    <t>MIDAMERICAN ENERGY CO 3.150% 04/15/50</t>
  </si>
  <si>
    <t>595620AW5</t>
  </si>
  <si>
    <t>BN76669</t>
  </si>
  <si>
    <t>MIDAMERICAN ENERGY COMPANY 2.700% 08/01/52</t>
  </si>
  <si>
    <t>606822CK8</t>
  </si>
  <si>
    <t>MITSUBISHI UFJ FINANCIAL GROUP VAR 07/20/33</t>
  </si>
  <si>
    <t>6174468Y8</t>
  </si>
  <si>
    <t>BMZ2XH2</t>
  </si>
  <si>
    <t>MORGAN STANLEY FORMERLY MORGAN  STANLEY DEAN WITT ER &amp; CO TO 06/20/2002 &amp; FOMERLY  MORGAN S</t>
  </si>
  <si>
    <t>61746BEG7</t>
  </si>
  <si>
    <t>BYM4WR8</t>
  </si>
  <si>
    <t>MORGAN STANLEY 4.375% 01/22/47</t>
  </si>
  <si>
    <t>61747YEF8</t>
  </si>
  <si>
    <t>BM89YV1</t>
  </si>
  <si>
    <t>MORGAN STANLEY SUB NT FIXED/FL TG RATE SER F</t>
  </si>
  <si>
    <t>61747YES0</t>
  </si>
  <si>
    <t>MORGAN STANLEY SUB NT SER F FX D/FLTG</t>
  </si>
  <si>
    <t>61747YEV3</t>
  </si>
  <si>
    <t>MORGAN STANLEY SR NT FIXED/FLT SR NT 6.296%28</t>
  </si>
  <si>
    <t>628530BC0</t>
  </si>
  <si>
    <t>BGN8240</t>
  </si>
  <si>
    <t>MYLAN INC 5.400% 11/29/43</t>
  </si>
  <si>
    <t>62854AAP9</t>
  </si>
  <si>
    <t>MYLAN NV 5.250% 06/15/46</t>
  </si>
  <si>
    <t>62954HBB3</t>
  </si>
  <si>
    <t>NXP B V / NXP FDG LLC / NXP US SR NT 33</t>
  </si>
  <si>
    <t>632525BC4</t>
  </si>
  <si>
    <t>NATIONAL AUSTRALIA BK LTD SUB NT 144A RULE 144A</t>
  </si>
  <si>
    <t>637071AK7</t>
  </si>
  <si>
    <t>B91PBL4</t>
  </si>
  <si>
    <t>NATIONAL OILWELL VARCO INC 3.950% 12/01/42</t>
  </si>
  <si>
    <t>638612AM3</t>
  </si>
  <si>
    <t>BJXCM10</t>
  </si>
  <si>
    <t>NATIONWIDE FINL SVCS INC 3.900% 11/30/49 RULE 144A</t>
  </si>
  <si>
    <t>64110LAS5</t>
  </si>
  <si>
    <t>BG47ZP8</t>
  </si>
  <si>
    <t>NETFLIX INC 4.875% 04/15/28</t>
  </si>
  <si>
    <t>65339KCQ1</t>
  </si>
  <si>
    <t>BN6KV01</t>
  </si>
  <si>
    <t>NEXTERA ENERGY CAP HLDGS INC 0.000% 02/28/53</t>
  </si>
  <si>
    <t>65473QBC6</t>
  </si>
  <si>
    <t>B976296</t>
  </si>
  <si>
    <t>NISOURCE FIN CORP 4.800% 02/15/44</t>
  </si>
  <si>
    <t>655844BX5</t>
  </si>
  <si>
    <t>BGDLQK3</t>
  </si>
  <si>
    <t>NORFOLK SOUTHERN CORP 3.000% 11/01/47</t>
  </si>
  <si>
    <t>67066GAH7</t>
  </si>
  <si>
    <t>NVIDIA CORP 3.500% 04/01/50</t>
  </si>
  <si>
    <t>67066GAJ3</t>
  </si>
  <si>
    <t>NVIDIA CORP 3.700% 04/01/60</t>
  </si>
  <si>
    <t>682680AV5</t>
  </si>
  <si>
    <t>BDDR194</t>
  </si>
  <si>
    <t>ONEOK INC NEW 5.200% 07/15/48</t>
  </si>
  <si>
    <t>682680AZ6</t>
  </si>
  <si>
    <t>BKFV9H7</t>
  </si>
  <si>
    <t>ONEOK INC NEW 0.000% 09/01/49</t>
  </si>
  <si>
    <t>68268NAG8</t>
  </si>
  <si>
    <t>B4MRWJ9</t>
  </si>
  <si>
    <t>ONEOK PARTNERS LP 6.125% 02/01/41</t>
  </si>
  <si>
    <t>68389XAM7</t>
  </si>
  <si>
    <t>B7FNML7</t>
  </si>
  <si>
    <t>ORACLE CORP 5.375% 07/15/40</t>
  </si>
  <si>
    <t>68389XBG9</t>
  </si>
  <si>
    <t>BWTM356</t>
  </si>
  <si>
    <t>ORACLE CORP 4.375% 05/15/55</t>
  </si>
  <si>
    <t>68389XBJ3</t>
  </si>
  <si>
    <t>BY7RD02</t>
  </si>
  <si>
    <t>ORACLE CORP 4.000% 07/15/46</t>
  </si>
  <si>
    <t>68389XBQ7</t>
  </si>
  <si>
    <t>BD390R1</t>
  </si>
  <si>
    <t>ORACLE CORP 0.000% 11/15/47</t>
  </si>
  <si>
    <t>68389XBW4</t>
  </si>
  <si>
    <t>BM5M628</t>
  </si>
  <si>
    <t>ORACLE CORP 0.000% 04/01/40</t>
  </si>
  <si>
    <t>68389XBX2</t>
  </si>
  <si>
    <t>BM5JB02</t>
  </si>
  <si>
    <t>ORACLE CORP 0.000% 04/01/50</t>
  </si>
  <si>
    <t>68389XBY0</t>
  </si>
  <si>
    <t>BM5M639</t>
  </si>
  <si>
    <t>ORACLE CORP 3.850% 04/01/60</t>
  </si>
  <si>
    <t>68389XBZ7</t>
  </si>
  <si>
    <t>BMYLXB4</t>
  </si>
  <si>
    <t>ORACLE CORP 0.000% 03/25/41</t>
  </si>
  <si>
    <t>68389XCH6</t>
  </si>
  <si>
    <t>BQ69734</t>
  </si>
  <si>
    <t>ORACLE CORP 6.150% 11/09/29</t>
  </si>
  <si>
    <t>68389XCK9</t>
  </si>
  <si>
    <t>BQ69756</t>
  </si>
  <si>
    <t>ORACLE CORP 0.000% 11/09/52</t>
  </si>
  <si>
    <t>68389XCQ6</t>
  </si>
  <si>
    <t>BMWS9B9</t>
  </si>
  <si>
    <t>ORACLE CORP 5.550% 02/06/53</t>
  </si>
  <si>
    <t>693475BC8</t>
  </si>
  <si>
    <t>BNHXFV8</t>
  </si>
  <si>
    <t>PNC FINL SVCS GROUP INC VAR 09/08/71</t>
  </si>
  <si>
    <t>694308KG1</t>
  </si>
  <si>
    <t>BQ7XHD5</t>
  </si>
  <si>
    <t>PACIFIC GAS &amp; ELEC CO 5.900% 06/15/32</t>
  </si>
  <si>
    <t>695114CB2</t>
  </si>
  <si>
    <t>B1Z2XW0</t>
  </si>
  <si>
    <t>PACIFICORP 6.100% 08/01/36</t>
  </si>
  <si>
    <t>695114CL0</t>
  </si>
  <si>
    <t>B3KTPK2</t>
  </si>
  <si>
    <t>PACIFICORP 6.000% 01/15/39</t>
  </si>
  <si>
    <t>695114CZ9</t>
  </si>
  <si>
    <t>BPCPZ91</t>
  </si>
  <si>
    <t>PACIFICORP 5.350% 12/01/53</t>
  </si>
  <si>
    <t>695114DA3</t>
  </si>
  <si>
    <t>BNBXR85</t>
  </si>
  <si>
    <t>PACIFICORP 1ST MTG BD 1ST MTG BD5.5%54</t>
  </si>
  <si>
    <t>70450YAM5</t>
  </si>
  <si>
    <t>BP5H680</t>
  </si>
  <si>
    <t>PAYPAL HLDGS INC 5.050% 06/01/52</t>
  </si>
  <si>
    <t>70450YAN3</t>
  </si>
  <si>
    <t>PAYPAL HLDGS INC SR GLBL NT 62</t>
  </si>
  <si>
    <t>71644EAJ1</t>
  </si>
  <si>
    <t>B2RJ2C9</t>
  </si>
  <si>
    <t>PETRO-CDA 6.800% 05/15/38</t>
  </si>
  <si>
    <t>717081DK6</t>
  </si>
  <si>
    <t>BMMB3K5</t>
  </si>
  <si>
    <t>PFIZER INC 4.400% 05/15/44</t>
  </si>
  <si>
    <t>717081FA6</t>
  </si>
  <si>
    <t>BMXGNZ4</t>
  </si>
  <si>
    <t>PFIZER INC 2.700% 05/28/50</t>
  </si>
  <si>
    <t>718172AC3</t>
  </si>
  <si>
    <t>BG49220</t>
  </si>
  <si>
    <t>PHILIP MORRIS INTL INC 6.375% 05/16/38</t>
  </si>
  <si>
    <t>718172AP4</t>
  </si>
  <si>
    <t>B94Q147</t>
  </si>
  <si>
    <t>PHILIP MORRIS INTL INC 4.500% 03/20/42</t>
  </si>
  <si>
    <t>718172BL2</t>
  </si>
  <si>
    <t>BSMTK33</t>
  </si>
  <si>
    <t>PHILIP MORRIS INTL INC 4.250% 11/10/44</t>
  </si>
  <si>
    <t>718172CW7</t>
  </si>
  <si>
    <t>BP399M3</t>
  </si>
  <si>
    <t>PHILIP MORRIS INTL INC 0.000% 11/17/29</t>
  </si>
  <si>
    <t>718172CX5</t>
  </si>
  <si>
    <t>BP39CF7</t>
  </si>
  <si>
    <t>PHILIP MORRIS INTL INC 0.000% 11/17/32</t>
  </si>
  <si>
    <t>718172DA4</t>
  </si>
  <si>
    <t>BN457L1</t>
  </si>
  <si>
    <t>PHILIP MORRIS INTL INC 5.125% 02/15/30</t>
  </si>
  <si>
    <t>718172DB2</t>
  </si>
  <si>
    <t>BN457J9</t>
  </si>
  <si>
    <t>PHILIP MORRIS INTL INC 5.900% 03/01/33</t>
  </si>
  <si>
    <t>74432QCF0</t>
  </si>
  <si>
    <t>BKVJXR3</t>
  </si>
  <si>
    <t>PRUDENTIAL FINL INC MEDIUM TER M NTS BOOK ENTRY TRANCHE # TR 00054</t>
  </si>
  <si>
    <t>747525AK9</t>
  </si>
  <si>
    <t>QUALCOMM INC 4.800% 05/20/45</t>
  </si>
  <si>
    <t>747525AV5</t>
  </si>
  <si>
    <t>BF3KVD1</t>
  </si>
  <si>
    <t>QUALCOMM INC 4.300% 05/20/47</t>
  </si>
  <si>
    <t>747525BJ1</t>
  </si>
  <si>
    <t>BMV6XQ7</t>
  </si>
  <si>
    <t>QUALCOMM INC 3.250% 05/20/50</t>
  </si>
  <si>
    <t>747525BQ5</t>
  </si>
  <si>
    <t>BNDWN48</t>
  </si>
  <si>
    <t>QUALCOMM INC 4.250% 05/20/32</t>
  </si>
  <si>
    <t>747525BR3</t>
  </si>
  <si>
    <t>BNG8GG6</t>
  </si>
  <si>
    <t>QUALCOMM INC SR NT 52</t>
  </si>
  <si>
    <t>747525BS1</t>
  </si>
  <si>
    <t>BQWMFD3</t>
  </si>
  <si>
    <t>QUALCOMM INC SR NT 33</t>
  </si>
  <si>
    <t>747525BT9</t>
  </si>
  <si>
    <t>BNSP1K4</t>
  </si>
  <si>
    <t>QUALCOMM INC SR NT 6%53</t>
  </si>
  <si>
    <t>74834LAY6</t>
  </si>
  <si>
    <t>BXVMCX2</t>
  </si>
  <si>
    <t>QUEST DIAGNOSTICS INC 4.700% 03/30/45</t>
  </si>
  <si>
    <t>755111BZ3</t>
  </si>
  <si>
    <t>BSTLMR0</t>
  </si>
  <si>
    <t>RAYTHEON CO 4.200% 12/15/44</t>
  </si>
  <si>
    <t>75513ECP4</t>
  </si>
  <si>
    <t>BMYT813</t>
  </si>
  <si>
    <t>RAYTHEON TECHNOLOGIES CORP SR NT 3.03%52</t>
  </si>
  <si>
    <t>785592AY2</t>
  </si>
  <si>
    <t>BP0XZF3</t>
  </si>
  <si>
    <t>SABINE PASS LIQUEFACTION LLC 5.900% 09/15/37 RULE 144A</t>
  </si>
  <si>
    <t>79466LAK0</t>
  </si>
  <si>
    <t>BN466T5</t>
  </si>
  <si>
    <t>SALESFORCE COM INC 2.700% 07/15/41</t>
  </si>
  <si>
    <t>79466LAL8</t>
  </si>
  <si>
    <t>BN466W8</t>
  </si>
  <si>
    <t>SALESFORCE COM INC 2.900% 07/15/51</t>
  </si>
  <si>
    <t>79466LAM6</t>
  </si>
  <si>
    <t>BN466Y0</t>
  </si>
  <si>
    <t>SALESFORCE COM INC NT GLBL NT 3.05%61</t>
  </si>
  <si>
    <t>808513BJ3</t>
  </si>
  <si>
    <t>BMHCD69</t>
  </si>
  <si>
    <t>SCHWAB CHARLES CORP NEW DEP SH S REPSTG 1/100TH INT SH FXD RA TE RESET NON CUMULATIVE PERPET</t>
  </si>
  <si>
    <t>808513BK0</t>
  </si>
  <si>
    <t>BNGHGM9</t>
  </si>
  <si>
    <t>SCHWAB CHARLES CORP NEW DEP SH S REPSTG 1/100TH INT SH FIXED RESET NON CUM PERP PFD SER I</t>
  </si>
  <si>
    <t>822582CH3</t>
  </si>
  <si>
    <t>BJLV8X3</t>
  </si>
  <si>
    <t>SHELL INTERNATIONAL FIN BV 3.250% 04/06/50</t>
  </si>
  <si>
    <t>824348AX4</t>
  </si>
  <si>
    <t>BDGKT18</t>
  </si>
  <si>
    <t>SHERWIN WILLIAMS CO 4.500% 06/01/47</t>
  </si>
  <si>
    <t>83368RBB7</t>
  </si>
  <si>
    <t>SOCIETE GENERALE MEDIUM TERM N TS BOOK ENTRY 144A TRANCHE # T RULE 144A</t>
  </si>
  <si>
    <t>83368RBL5</t>
  </si>
  <si>
    <t>SOCIETE GENERALE 6.221% 06/15/33 RULE 144A</t>
  </si>
  <si>
    <t>83368RBT8</t>
  </si>
  <si>
    <t>SOCIETE GENERALE 0.000% 01/10/53 RULE 144A</t>
  </si>
  <si>
    <t>853254AN0</t>
  </si>
  <si>
    <t>STANDARD CHARTERED PLC RULE 144A</t>
  </si>
  <si>
    <t>853254CN8</t>
  </si>
  <si>
    <t>855244BA6</t>
  </si>
  <si>
    <t>STARBUCKS CORP 3.500% 11/15/50</t>
  </si>
  <si>
    <t>855244BF5</t>
  </si>
  <si>
    <t>BMX7H66</t>
  </si>
  <si>
    <t>STARBUCKS CORP 4.800% 02/15/33</t>
  </si>
  <si>
    <t>857477BU6</t>
  </si>
  <si>
    <t>BLDB0D9</t>
  </si>
  <si>
    <t>STATE STR CORP VAR 05/13/33</t>
  </si>
  <si>
    <t>857477CC5</t>
  </si>
  <si>
    <t>BNBXR52</t>
  </si>
  <si>
    <t>STATE STR CORP 0.000% 05/18/34</t>
  </si>
  <si>
    <t>858119BP4</t>
  </si>
  <si>
    <t>BL68N83</t>
  </si>
  <si>
    <t>STEEL DYNAMICS INC NT SR NT 3.25%50</t>
  </si>
  <si>
    <t>86562MCS7</t>
  </si>
  <si>
    <t>BR3V7M9</t>
  </si>
  <si>
    <t>SUMITOMO MITSUI FINL GRP NT 5.766%33</t>
  </si>
  <si>
    <t>86765BAQ2</t>
  </si>
  <si>
    <t>BSN4Q84</t>
  </si>
  <si>
    <t>SUNOCO LOGISTICS PARTNERS 5.350% 05/15/45</t>
  </si>
  <si>
    <t>86765BAV1</t>
  </si>
  <si>
    <t>BD35XM5</t>
  </si>
  <si>
    <t>SUNOCO LOGISTICS PARTNERS 5.400% 10/01/47</t>
  </si>
  <si>
    <t>871829BN6</t>
  </si>
  <si>
    <t>BM5M5Q5</t>
  </si>
  <si>
    <t>SYSCO CORP 6.600% 04/01/50</t>
  </si>
  <si>
    <t>87264AAX3</t>
  </si>
  <si>
    <t>BMW1GL7</t>
  </si>
  <si>
    <t>T MOBILE USA INC 4.375% 04/15/40</t>
  </si>
  <si>
    <t>87264ACT0</t>
  </si>
  <si>
    <t>BMB3SY1</t>
  </si>
  <si>
    <t>T MOBILE USA INC 3.400% 10/15/52</t>
  </si>
  <si>
    <t>87264ACW3</t>
  </si>
  <si>
    <t>BN72M69</t>
  </si>
  <si>
    <t>T MOBILE USA INC 5.650% 01/15/53</t>
  </si>
  <si>
    <t>87264ACX1</t>
  </si>
  <si>
    <t>T MOBILE USA INC 5.800% 09/15/62</t>
  </si>
  <si>
    <t>87612EBN5</t>
  </si>
  <si>
    <t>BN95W88</t>
  </si>
  <si>
    <t>TARGET CORP SR NT 52</t>
  </si>
  <si>
    <t>87938WAV5</t>
  </si>
  <si>
    <t>BDF0C65</t>
  </si>
  <si>
    <t>TELEFONICA EMISIONES S A U 4.665% 03/06/38</t>
  </si>
  <si>
    <t>883556CM2</t>
  </si>
  <si>
    <t>BPCHD15</t>
  </si>
  <si>
    <t>THERMO FISHER SCIENTIFIC INC F ORMERLY THERMO ELE CTRON CORP TO 05/07/2006</t>
  </si>
  <si>
    <t>88579YBD2</t>
  </si>
  <si>
    <t>BDZ2YC1</t>
  </si>
  <si>
    <t>3M CO 4.000% 09/14/48</t>
  </si>
  <si>
    <t>88579YBG5</t>
  </si>
  <si>
    <t>BJKZHG2</t>
  </si>
  <si>
    <t>3M CO 0.000% 03/01/29</t>
  </si>
  <si>
    <t>88579YBJ9</t>
  </si>
  <si>
    <t>BK4H0C8</t>
  </si>
  <si>
    <t>3M CO 0.000% 08/26/29</t>
  </si>
  <si>
    <t>88579YBK6</t>
  </si>
  <si>
    <t>BK4H0D9</t>
  </si>
  <si>
    <t>3M CO SR NOTE SR NT 3.25%49</t>
  </si>
  <si>
    <t>88579YBP5</t>
  </si>
  <si>
    <t>BKSG5C6</t>
  </si>
  <si>
    <t>3M CO 3.700% 04/15/50</t>
  </si>
  <si>
    <t>89153VAV1</t>
  </si>
  <si>
    <t>BMYC5X3</t>
  </si>
  <si>
    <t>TOTAL CAPITAL 3.127% 05/29/50</t>
  </si>
  <si>
    <t>89788MAM4</t>
  </si>
  <si>
    <t>BPX1Z87</t>
  </si>
  <si>
    <t>TRUIST FINL CORP SR MED TERM N TS BOOK ENTRY TRANCHE # TR 12</t>
  </si>
  <si>
    <t>89788NAA8</t>
  </si>
  <si>
    <t>BMWF318</t>
  </si>
  <si>
    <t>TRUIST FINL CORP FR 4.916%072833</t>
  </si>
  <si>
    <t>902973AZ9</t>
  </si>
  <si>
    <t>US BANCORP DEL VAR 02/21/67</t>
  </si>
  <si>
    <t>902973BC9</t>
  </si>
  <si>
    <t>BMX6N65</t>
  </si>
  <si>
    <t>US BANCORP VAR 10/20/71</t>
  </si>
  <si>
    <t>906548CU4</t>
  </si>
  <si>
    <t>BM8T585</t>
  </si>
  <si>
    <t>UNION ELEC CO 1ST MTG BD 52</t>
  </si>
  <si>
    <t>907818FK9</t>
  </si>
  <si>
    <t>BKDMLD2</t>
  </si>
  <si>
    <t>UNION PAC CORP SR NT 3.25%50</t>
  </si>
  <si>
    <t>907818FT0</t>
  </si>
  <si>
    <t>BNKG3R6</t>
  </si>
  <si>
    <t>UNION PAC CORP NT SR NT 3.2%41</t>
  </si>
  <si>
    <t>907818FW3</t>
  </si>
  <si>
    <t>BP9P0J9</t>
  </si>
  <si>
    <t>UNION PAC CORP 2.950% 03/10/52</t>
  </si>
  <si>
    <t>907818GB8</t>
  </si>
  <si>
    <t>BMDQG11</t>
  </si>
  <si>
    <t>UNION PAC CORP 4.500% 01/20/33</t>
  </si>
  <si>
    <t>907818GC6</t>
  </si>
  <si>
    <t>BPMQ873</t>
  </si>
  <si>
    <t>UNION PAC CORP 4.950% 09/09/52</t>
  </si>
  <si>
    <t>912810SK5</t>
  </si>
  <si>
    <t>BKVKB94</t>
  </si>
  <si>
    <t>UNITED STATES TREAS BDS 0.000% 11/15/49</t>
  </si>
  <si>
    <t>912810SX7</t>
  </si>
  <si>
    <t>BMHV4V8</t>
  </si>
  <si>
    <t>US TREAS BOND 29YR 10MONTH 0.000% 05/15/51</t>
  </si>
  <si>
    <t>912810SZ2</t>
  </si>
  <si>
    <t>BMWVP21</t>
  </si>
  <si>
    <t>US TREAS BDS 29YR 10MONTH MATURITY 08/15/51</t>
  </si>
  <si>
    <t>912810TA6</t>
  </si>
  <si>
    <t>BLDBLR0</t>
  </si>
  <si>
    <t>US TREAS BDS 19YR 10MONTH MATURITY 08/15/41</t>
  </si>
  <si>
    <t>912810TB4</t>
  </si>
  <si>
    <t>BMCNFZ0</t>
  </si>
  <si>
    <t>US TREAS BDS 29YR 10MONTH MATURITY 11/15/51</t>
  </si>
  <si>
    <t>912810TG3</t>
  </si>
  <si>
    <t>BPSLLZ1</t>
  </si>
  <si>
    <t>US TREAS BOND 29 YEAR 10 MONTH MATURITY 051552</t>
  </si>
  <si>
    <t>912810TJ7</t>
  </si>
  <si>
    <t>BQHM4F3</t>
  </si>
  <si>
    <t>US TREAS BOND 29 YEAR 10 MONTH MATURITY 081552</t>
  </si>
  <si>
    <t>912810TL2</t>
  </si>
  <si>
    <t>BQXS7C3</t>
  </si>
  <si>
    <t>US TREAS 29 YR 10 MONTH  BOND MATURITY 11/15/52</t>
  </si>
  <si>
    <t>912810TM0</t>
  </si>
  <si>
    <t>BL56GP6</t>
  </si>
  <si>
    <t>US TREAS BOND 19 YR 10 MONTH MATURITY 11/15/2042</t>
  </si>
  <si>
    <t>912810TR9</t>
  </si>
  <si>
    <t>BQYLTM5</t>
  </si>
  <si>
    <t>US TREAS BDS 29 YEAR 10 MONTH MATURITY 05/15/53</t>
  </si>
  <si>
    <t>912810TS7</t>
  </si>
  <si>
    <t>BLB3TM9</t>
  </si>
  <si>
    <t>US TREAS BOND 19 YR 10 MON BND MATURITY 05/15/43</t>
  </si>
  <si>
    <t>912810TT5</t>
  </si>
  <si>
    <t>BRT3QH7</t>
  </si>
  <si>
    <t>US TREAS BDS 30 YEAR MATURITY 08/15/53</t>
  </si>
  <si>
    <t>912828YB0</t>
  </si>
  <si>
    <t>BK9DLB7</t>
  </si>
  <si>
    <t>UNITED STATES TREAS NTS 0.000% 08/15/29</t>
  </si>
  <si>
    <t>91282CAM3</t>
  </si>
  <si>
    <t>BMT6SJ7</t>
  </si>
  <si>
    <t>US TREAS 5 YEAR NOTE MATURITY 093025</t>
  </si>
  <si>
    <t>91282CEU1</t>
  </si>
  <si>
    <t>BQB7JY8</t>
  </si>
  <si>
    <t>US TREAS NTE 3 YEAR MATURITY 06/15/25</t>
  </si>
  <si>
    <t>91282CFB2</t>
  </si>
  <si>
    <t>BQ7Y9P4</t>
  </si>
  <si>
    <t>US TREAS NTS 5 YEAR MATURITY 073127</t>
  </si>
  <si>
    <t>91282CFC0</t>
  </si>
  <si>
    <t>BQ7Y9N2</t>
  </si>
  <si>
    <t>US TREAS NTS 7 YEAR MATURITY 073129</t>
  </si>
  <si>
    <t>91282CFJ5</t>
  </si>
  <si>
    <t>BQ0LV12</t>
  </si>
  <si>
    <t>US TREAS NTS 7 YEAR MATURITY 083129</t>
  </si>
  <si>
    <t>91282CFL0</t>
  </si>
  <si>
    <t>BN6ML52</t>
  </si>
  <si>
    <t>US TREAS NTS 7 YEAR MATURITY 09/30/29</t>
  </si>
  <si>
    <t>91282CFT3</t>
  </si>
  <si>
    <t>BNTVWS6</t>
  </si>
  <si>
    <t>US TREAS NTS 7 YEAR MATURITY 10/31/29</t>
  </si>
  <si>
    <t>91282CGD7</t>
  </si>
  <si>
    <t>BMCVF09</t>
  </si>
  <si>
    <t>US TREAS 2 YR NOTE MATURITY 12/31/24</t>
  </si>
  <si>
    <t>91282CGE5</t>
  </si>
  <si>
    <t>BNNMQW7</t>
  </si>
  <si>
    <t>US TREAS NTS 3 YEAR MATURITY 01/15/26</t>
  </si>
  <si>
    <t>91282CGS4</t>
  </si>
  <si>
    <t>BRPT271</t>
  </si>
  <si>
    <t>US TREAS NTS 7 YEAR MATURITY 03/31/2030</t>
  </si>
  <si>
    <t>91282CGT2</t>
  </si>
  <si>
    <t>BRPT260</t>
  </si>
  <si>
    <t>US TREAS NOTE 5 YEAR MATURITY 03/31/2028</t>
  </si>
  <si>
    <t>91282CGZ8</t>
  </si>
  <si>
    <t>BMDLR35</t>
  </si>
  <si>
    <t>US TREAS NTS 7 YEAR MATURITY 04/30/30</t>
  </si>
  <si>
    <t>91282CHT1</t>
  </si>
  <si>
    <t>BRT3QG6</t>
  </si>
  <si>
    <t>US TREAS NOTE 10 YEAR MATURITY 08/15/33</t>
  </si>
  <si>
    <t>913017BS7</t>
  </si>
  <si>
    <t>BG495T8</t>
  </si>
  <si>
    <t>UNITED TECHNOLOGIES CORP FIXED  RT NT</t>
  </si>
  <si>
    <t>91324PEA6</t>
  </si>
  <si>
    <t>BM95BH3</t>
  </si>
  <si>
    <t>UNITEDHEALTH GROUP INC NT SR NT 3.125%60</t>
  </si>
  <si>
    <t>91324PES7</t>
  </si>
  <si>
    <t>BLBRZR8</t>
  </si>
  <si>
    <t>UNITEDHEALTH GROUP INC 0.000% 02/15/53</t>
  </si>
  <si>
    <t>91324PET5</t>
  </si>
  <si>
    <t>BLBRZS9</t>
  </si>
  <si>
    <t>UNITEDHEALTH GROUP INC SR GLBL NT 63</t>
  </si>
  <si>
    <t>91324PEW8</t>
  </si>
  <si>
    <t>BN7K9M8</t>
  </si>
  <si>
    <t>UNITEDHEALTH GROUP INC SR NT SR NT 5.05%53</t>
  </si>
  <si>
    <t>92343VCK8</t>
  </si>
  <si>
    <t>BXVMD62</t>
  </si>
  <si>
    <t>VERIZON COMMUNICATIONS INC 4.862% 08/21/46</t>
  </si>
  <si>
    <t>92343VDU5</t>
  </si>
  <si>
    <t>BYZKXZ8</t>
  </si>
  <si>
    <t>VERIZON COMMUNICATIONS INC 5.250% 03/16/37</t>
  </si>
  <si>
    <t>92343VGB4</t>
  </si>
  <si>
    <t>BKY5H09</t>
  </si>
  <si>
    <t>VERIZON COMMUNICATIONS INC 3.550% 03/22/51</t>
  </si>
  <si>
    <t>92343VGC2</t>
  </si>
  <si>
    <t>BKY5GZ7</t>
  </si>
  <si>
    <t>VERIZON COMMUNICATIONS INC 3.700% 03/22/61</t>
  </si>
  <si>
    <t>92343VGJ7</t>
  </si>
  <si>
    <t>BKY5H43</t>
  </si>
  <si>
    <t>VERIZON COMMUNICATIONS INC NT NT 2.55%31</t>
  </si>
  <si>
    <t>92343VGK4</t>
  </si>
  <si>
    <t>BKY5H21</t>
  </si>
  <si>
    <t>VERIZON COMMUNICATIONS INC 3.400% 03/22/41</t>
  </si>
  <si>
    <t>92343VGP3</t>
  </si>
  <si>
    <t>BPP3C79</t>
  </si>
  <si>
    <t>VERIZON COMMUNICATIONS INC 0.000% 03/01/52</t>
  </si>
  <si>
    <t>92344GAM8</t>
  </si>
  <si>
    <t>BG49695</t>
  </si>
  <si>
    <t>VERIZON GLOBAL FDG CORP DEB SR GLBL NT 30</t>
  </si>
  <si>
    <t>92344GAX4</t>
  </si>
  <si>
    <t>B84RH34</t>
  </si>
  <si>
    <t>VERIZON GLOBAL FDG CORP 5.850% 09/15/35</t>
  </si>
  <si>
    <t>925524AH3</t>
  </si>
  <si>
    <t>B8CLL58</t>
  </si>
  <si>
    <t>VIACOM INC 7.875% 07/30/30</t>
  </si>
  <si>
    <t>925524AX8</t>
  </si>
  <si>
    <t>VIACOM INC 6.875% 04/30/36</t>
  </si>
  <si>
    <t>92553PAP7</t>
  </si>
  <si>
    <t>BCHWWF1</t>
  </si>
  <si>
    <t>VIACOM INC NEW 4.375% 03/15/43</t>
  </si>
  <si>
    <t>92553PAU6</t>
  </si>
  <si>
    <t>VIACOM INC NEW 5.850% 09/01/43</t>
  </si>
  <si>
    <t>92553PAW2</t>
  </si>
  <si>
    <t>VIACOM INC NEW 5.250% 04/01/44</t>
  </si>
  <si>
    <t>92556HAB3</t>
  </si>
  <si>
    <t>BL66P92</t>
  </si>
  <si>
    <t>VIACOMCBS INC SR NT SR NT 4.95%31</t>
  </si>
  <si>
    <t>92556HAC1</t>
  </si>
  <si>
    <t>BMF32K1</t>
  </si>
  <si>
    <t>VIACOMCBS INC 4.950% 05/19/50</t>
  </si>
  <si>
    <t>92556HAD9</t>
  </si>
  <si>
    <t>BMF6F90</t>
  </si>
  <si>
    <t>VIACOMCBS INC SR NT SR NT 4.2%32</t>
  </si>
  <si>
    <t>92556HAE7</t>
  </si>
  <si>
    <t>BMXHJH1</t>
  </si>
  <si>
    <t>VIACOMCBS INC JR SB DB6.375%62</t>
  </si>
  <si>
    <t>92556VAE6</t>
  </si>
  <si>
    <t>BL5BZB0</t>
  </si>
  <si>
    <t>VIATRIS INC 3.850% 06/22/40</t>
  </si>
  <si>
    <t>92556VAF3</t>
  </si>
  <si>
    <t>BL5BGY0</t>
  </si>
  <si>
    <t>VIATRIS INC 4.000% 06/22/50</t>
  </si>
  <si>
    <t>925650AA1</t>
  </si>
  <si>
    <t>BP5JTF4</t>
  </si>
  <si>
    <t>VICI PROPERTIES LP 4.375% 05/15/25</t>
  </si>
  <si>
    <t>92857WBU3</t>
  </si>
  <si>
    <t>VODAFONE GROUP PLC NEW NT SR NT 4.25%50</t>
  </si>
  <si>
    <t>92857WBY5</t>
  </si>
  <si>
    <t>BNHTNS9</t>
  </si>
  <si>
    <t>VODAFONE GROUP PLC 5.625% 02/10/53</t>
  </si>
  <si>
    <t>931142EY5</t>
  </si>
  <si>
    <t>BPMQ8B7</t>
  </si>
  <si>
    <t>WALMART INC FORMERLY WAL-MART STORES INC TO 02/0 1/2018 NT</t>
  </si>
  <si>
    <t>931427AQ1</t>
  </si>
  <si>
    <t>WALGREENS BOOTS ALLIANCE INC 3.450% 06/01/26</t>
  </si>
  <si>
    <t>931427AS7</t>
  </si>
  <si>
    <t>BLB4M34</t>
  </si>
  <si>
    <t>WALGREENS BOOTS ALLIANCE INC N T</t>
  </si>
  <si>
    <t>931427AT5</t>
  </si>
  <si>
    <t>BLF9934</t>
  </si>
  <si>
    <t>949746RF0</t>
  </si>
  <si>
    <t>BJTGHH7</t>
  </si>
  <si>
    <t>WELLS FARGO &amp; CO NEW 5.606% 01/15/44</t>
  </si>
  <si>
    <t>949746RG8</t>
  </si>
  <si>
    <t>WELLS FARGO &amp; CO NEW VAR 02/21/67</t>
  </si>
  <si>
    <t>949746TD3</t>
  </si>
  <si>
    <t>BMDJ3N1</t>
  </si>
  <si>
    <t>WELLS FARGO &amp; COMPANY PERP-A BB NT3.9%</t>
  </si>
  <si>
    <t>94974BGQ7</t>
  </si>
  <si>
    <t>BYQ29R7</t>
  </si>
  <si>
    <t>WELLS FARGO CO MTN BE 4.900% 11/17/45</t>
  </si>
  <si>
    <t>95000U2L6</t>
  </si>
  <si>
    <t>BMFLT71</t>
  </si>
  <si>
    <t>WELLS FARGO &amp; CO 4.478% 04/04/31</t>
  </si>
  <si>
    <t>95000U2Q5</t>
  </si>
  <si>
    <t>BL6FQ18</t>
  </si>
  <si>
    <t>WELLS FARGO &amp; CO MEDIUM TERM S R NTS BOOK ENTRY TRANCHE # SR 00783</t>
  </si>
  <si>
    <t>95000U3B7</t>
  </si>
  <si>
    <t>BN101G2</t>
  </si>
  <si>
    <t>WELLS FARGO &amp; CO VAR 07/25/33</t>
  </si>
  <si>
    <t>958254AD6</t>
  </si>
  <si>
    <t>BKRV265</t>
  </si>
  <si>
    <t>WESTERN GAS PARTNERS LP 5.450% 04/01/44</t>
  </si>
  <si>
    <t>958254AJ3</t>
  </si>
  <si>
    <t>BFXHLK9</t>
  </si>
  <si>
    <t>WESTERN GAS PARTNERS LP 0.000% 03/01/48</t>
  </si>
  <si>
    <t>958667AA5</t>
  </si>
  <si>
    <t>BKRMRB8</t>
  </si>
  <si>
    <t>WESTERN GAS PARTNERS L P 0.000% 02/01/50</t>
  </si>
  <si>
    <t>96950FAF1</t>
  </si>
  <si>
    <t>B3RZKK8</t>
  </si>
  <si>
    <t>WILLIAMS PARTNERS L P 6.300% 04/15/40</t>
  </si>
  <si>
    <t>96950FAN4</t>
  </si>
  <si>
    <t>BKGRXP0</t>
  </si>
  <si>
    <t>WILLIAMS PARTNERS L P 5.400% 03/04/44</t>
  </si>
  <si>
    <t>J57160DZ3</t>
  </si>
  <si>
    <t>NISSAN MOTOR CO LTD 0.000% 09/17/30</t>
  </si>
  <si>
    <t>U1566PAC9</t>
  </si>
  <si>
    <t>BKKKWF8</t>
  </si>
  <si>
    <t>CENTURYLINK INC 4.000% 02/15/27</t>
  </si>
  <si>
    <t>U55632AF7</t>
  </si>
  <si>
    <t>BPQVQ92</t>
  </si>
  <si>
    <t>MAGALLANES INC 4.279% 03/15/32</t>
  </si>
  <si>
    <t>66TX99JM</t>
  </si>
  <si>
    <t>TX17</t>
  </si>
  <si>
    <t>194749LJ4</t>
  </si>
  <si>
    <t>COLLIN CNTY TEX WTR CTL &amp; IMPT UTIL</t>
  </si>
  <si>
    <t>346914QT4</t>
  </si>
  <si>
    <t>FORT BEND CNTY TEX MUN UTIL DI UNLTD TAX BDS            2023</t>
  </si>
  <si>
    <t>586815MU3</t>
  </si>
  <si>
    <t>MENIFEE CNTY KY SCH DIST FIN C ORP SCH BLDG REV BDS 2022</t>
  </si>
  <si>
    <t>645918W33</t>
  </si>
  <si>
    <t>NEW JERSEY ECONOMIC DEV AUTH R SCH FACS CONSTR REF BDS  2013</t>
  </si>
  <si>
    <t>933486RY0</t>
  </si>
  <si>
    <t>WALTON-VERONA KY INDPT SCH DIS T FIN CORP SCH BLD G REV BDS 2 023</t>
  </si>
  <si>
    <t>66TX99JP</t>
  </si>
  <si>
    <t>014393XJ6</t>
  </si>
  <si>
    <t>ALDINE TEX INDPT SCH DIST ULTD TAX SCH BLDG AND RE 2017</t>
  </si>
  <si>
    <t>021087WF4</t>
  </si>
  <si>
    <t>ALPINE UTAH SCH DIST GO BLDG BDS              2017</t>
  </si>
  <si>
    <t>03588HUN4</t>
  </si>
  <si>
    <t>ANNE ARUNDEL CNTY MD CONSOLIDATED GEN IMPT GO 2018</t>
  </si>
  <si>
    <t>0418065K2</t>
  </si>
  <si>
    <t>ARLINGTON TEX HIGHER ED FIN CO REF BDS                  2021</t>
  </si>
  <si>
    <t>041806XX3</t>
  </si>
  <si>
    <t>ARLINGTON TEX HIGHER ED FIN CO BDS                      2020</t>
  </si>
  <si>
    <t>0502138R1</t>
  </si>
  <si>
    <t>AUBURN ALA GO WTS                   2022</t>
  </si>
  <si>
    <t>052430WA9</t>
  </si>
  <si>
    <t>AUSTIN TEX INDPT SCH DIST UNLTD TAX BLDG BDS       2023</t>
  </si>
  <si>
    <t>058327FY8</t>
  </si>
  <si>
    <t>BALDWIN VLG WIS GO REF BDS               2023A</t>
  </si>
  <si>
    <t>07133AHS4</t>
  </si>
  <si>
    <t>BATTERY PK CITY AUTH N Y REV SR REV BDS               2019</t>
  </si>
  <si>
    <t>083763KJ0</t>
  </si>
  <si>
    <t>BERGEN CNTY N J GO BDS                   2012C</t>
  </si>
  <si>
    <t>088281G46</t>
  </si>
  <si>
    <t>BEXAR CNTY TEX COMB TAX AND REV CTFS OF 2018</t>
  </si>
  <si>
    <t>088281H29</t>
  </si>
  <si>
    <t>BEXAR CNTY TEX LTD TAX REF BDS          2019</t>
  </si>
  <si>
    <t>100110HT5</t>
  </si>
  <si>
    <t>BOSQUEVILLE TEX INDPT SCH DIST UNLTD TAX BLDG BDS       2023</t>
  </si>
  <si>
    <t>10607TCV2</t>
  </si>
  <si>
    <t>BRAZORIA CNTY TEX MUN UTIL DIS UNLTD TAX BDS            2023</t>
  </si>
  <si>
    <t>10607TCW0</t>
  </si>
  <si>
    <t>114894XG8</t>
  </si>
  <si>
    <t>BROWARD CNTY FLA ARPT SYS REV BDS                      2017</t>
  </si>
  <si>
    <t>117844AT7</t>
  </si>
  <si>
    <t>BUCHANAN MICH BLDG AUTH GO LTD TAX BDS           2023</t>
  </si>
  <si>
    <t>117844AX8</t>
  </si>
  <si>
    <t>13034AF88</t>
  </si>
  <si>
    <t>CALIFORNIA INFRASTRUCTURE &amp; EC REF BDS                  2020</t>
  </si>
  <si>
    <t>13063CVB3</t>
  </si>
  <si>
    <t>13063DF94</t>
  </si>
  <si>
    <t>13063DPU6</t>
  </si>
  <si>
    <t>13063DUD8</t>
  </si>
  <si>
    <t>13068LK95</t>
  </si>
  <si>
    <t>CALIFORNIA ST PUB WKS BRD LEAS LEASE REV REF BDS        C</t>
  </si>
  <si>
    <t>132286BP9</t>
  </si>
  <si>
    <t>CAMBRIDGE MASS GO MUN PURP LN BDS       2023</t>
  </si>
  <si>
    <t>139537NS9</t>
  </si>
  <si>
    <t>CAPE MAY N J GO BDS                   2019</t>
  </si>
  <si>
    <t>139705RL3</t>
  </si>
  <si>
    <t>CAPISTRANO CALIF UNI SCH DIST LADERA SUB REF BDS       2019</t>
  </si>
  <si>
    <t>147505QR5</t>
  </si>
  <si>
    <t>CASEY CNTY KY SCH DIST FIN COR P SCH BLDG REV BDS 2023</t>
  </si>
  <si>
    <t>147505QS3</t>
  </si>
  <si>
    <t>161045MP1</t>
  </si>
  <si>
    <t>CHARLOTTE N C WTR &amp; SWR SYS RE REF BDS                  2015</t>
  </si>
  <si>
    <t>167560UM1</t>
  </si>
  <si>
    <t>CHICAGO ILL MET WTR RECLAMATIO GO BDS                   E</t>
  </si>
  <si>
    <t>167593A93</t>
  </si>
  <si>
    <t>CHICAGO ILL O HARE INTL ARPT R GEN ARPT SR LIEN REV REF C</t>
  </si>
  <si>
    <t>167593WR9</t>
  </si>
  <si>
    <t>CHICAGO ILL O HARE INTL ARPT R SR LIEN REV BDS          D</t>
  </si>
  <si>
    <t>167593Y55</t>
  </si>
  <si>
    <t>CHICAGO ILL O HARE INTL ARPT R GEN SR LIEN BDS          2022B</t>
  </si>
  <si>
    <t>167736P43</t>
  </si>
  <si>
    <t>CHICAGO ILL WTR REV SECOND LIEN WTR REV REF  2017-</t>
  </si>
  <si>
    <t>180848S53</t>
  </si>
  <si>
    <t>CLARK CNTY NEV GO LTD TAX FLOOD CTL BDS 2020B</t>
  </si>
  <si>
    <t>181070FR9</t>
  </si>
  <si>
    <t>CLARK CNTY NEV WTR RECLAMATION GO LTD TAX BDS           2023</t>
  </si>
  <si>
    <t>1863432T5</t>
  </si>
  <si>
    <t>CLEVELAND OHIO REF VAR PURP GO BDS      2021</t>
  </si>
  <si>
    <t>187145GX9</t>
  </si>
  <si>
    <t>CLIFTON TEX HIGHER ED FIN CORP REV AND REF BDS          2017</t>
  </si>
  <si>
    <t>187145HR1</t>
  </si>
  <si>
    <t>CLIFTON TEX HIGHER ED FIN CORP BDS                      2018</t>
  </si>
  <si>
    <t>187145KC0</t>
  </si>
  <si>
    <t>CLIFTON TEX HIGHER ED FIN CORP BDS                      2019</t>
  </si>
  <si>
    <t>187145PW1</t>
  </si>
  <si>
    <t>194741GV0</t>
  </si>
  <si>
    <t>COLLIN CNTY TEX CMNTY COLLEGE LTD TAX BDS              2018</t>
  </si>
  <si>
    <t>196632J20</t>
  </si>
  <si>
    <t>COLORADO SPRINGS COLO UTILS RE REF REV BDS              2018A</t>
  </si>
  <si>
    <t>196632ZU0</t>
  </si>
  <si>
    <t>COLORADO SPRINGS COLO UTILS RE SYS REF BDS              A-2</t>
  </si>
  <si>
    <t>199492YT0</t>
  </si>
  <si>
    <t>COLUMBUS OHIO VAR PURP UNLTD TAX GO BD 2019</t>
  </si>
  <si>
    <t>200741TA4</t>
  </si>
  <si>
    <t>COMMERCE TEX INDPT SCH DIST UNLTD TAX BLDG BDS       2023</t>
  </si>
  <si>
    <t>20772KRW1</t>
  </si>
  <si>
    <t>CONNECTICUT ST GO REF BDS               2022D</t>
  </si>
  <si>
    <t>20772KSP5</t>
  </si>
  <si>
    <t>CONNECTICUT ST GO BDS                   2022</t>
  </si>
  <si>
    <t>207758XP3</t>
  </si>
  <si>
    <t>CONNECTICUT ST SPL TAX OBLIG R TRANSN INFRASTRUCTURE PU 2018</t>
  </si>
  <si>
    <t>215795SY2</t>
  </si>
  <si>
    <t>COOK CNTY ILL TWP HIGH SCH DIS GO BDS                   2020</t>
  </si>
  <si>
    <t>229147LG6</t>
  </si>
  <si>
    <t>CRYSTAL CITY TEX INDPT SCH DIS REF BDS                  2015</t>
  </si>
  <si>
    <t>232769ES4</t>
  </si>
  <si>
    <t>CYPRESS-FAIRBANKS TEX INDPT SC ULTD TAX RFDG BDS        2019</t>
  </si>
  <si>
    <t>235241US3</t>
  </si>
  <si>
    <t>DALLAS TEX AREA RAPID TRAN SAL SR LIEN IMPT REF BDS     2020</t>
  </si>
  <si>
    <t>235308L92</t>
  </si>
  <si>
    <t>DALLAS TEX INDPT SCH DIST UNLTD TAX BLDG REF BDS   2023</t>
  </si>
  <si>
    <t>23542JFP5</t>
  </si>
  <si>
    <t>DALLAS TEX WTRWKS &amp; SWR SYS RE REV AND REF BDS          2017</t>
  </si>
  <si>
    <t>240559DW1</t>
  </si>
  <si>
    <t>DE KALB CNTY ILL GO BDS                   2020</t>
  </si>
  <si>
    <t>246352GT9</t>
  </si>
  <si>
    <t>DELAWARE RIV PORT AUTH PA &amp; NJ BDS                      2018</t>
  </si>
  <si>
    <t>246387ST2</t>
  </si>
  <si>
    <t>DELAWARE ST ECONOMIC DEV AUTH REF BDS                  2020</t>
  </si>
  <si>
    <t>249174VS9</t>
  </si>
  <si>
    <t>DENVER COLO CITY &amp; CNTY SCH DI GO BDS                   2017</t>
  </si>
  <si>
    <t>249182LQ7</t>
  </si>
  <si>
    <t>DENVER COLO CITY &amp; CNTY ARPT R SUB REV BDS              2018</t>
  </si>
  <si>
    <t>249182QB5</t>
  </si>
  <si>
    <t>DENVER COLO CITY &amp; CNTY ARPT R SYS AMT BDS              2022A</t>
  </si>
  <si>
    <t>25476FQU5</t>
  </si>
  <si>
    <t>DISTRICT COLUMBIA GO BDS                   2015A</t>
  </si>
  <si>
    <t>25477GPB5</t>
  </si>
  <si>
    <t>DISTRICT COLUMBIA INCOME TAX R SECD BDS                 2019A</t>
  </si>
  <si>
    <t>25477GPG4</t>
  </si>
  <si>
    <t>260892BG8</t>
  </si>
  <si>
    <t>DOWNEY CALIF PUB FING AUTH SAL LTD TAX BDS              2021B</t>
  </si>
  <si>
    <t>267045MW9</t>
  </si>
  <si>
    <t>DUTCHESS CNTY N Y LOC DEV CORP BDS                      2020</t>
  </si>
  <si>
    <t>26982VDA3</t>
  </si>
  <si>
    <t>EAGLE RIV COLO WTR &amp; SANTN DIS IMPT BDS                 2020</t>
  </si>
  <si>
    <t>296371UD7</t>
  </si>
  <si>
    <t>ESCONDIDO CALIF UN SCH DIST GO BDS                   B</t>
  </si>
  <si>
    <t>298245MN8</t>
  </si>
  <si>
    <t>EUGENE ORE WTR REV UTIL SYS BDS             2023</t>
  </si>
  <si>
    <t>30382AMU3</t>
  </si>
  <si>
    <t>FAIRFAX CNTY VA PUB IMPT BDS             2023A</t>
  </si>
  <si>
    <t>312805HV9</t>
  </si>
  <si>
    <t>FAYETTEVILLE N C PUB WKS COMMN REV BDS                  2014</t>
  </si>
  <si>
    <t>338621JS5</t>
  </si>
  <si>
    <t>FLAT ROCK MICH LTD TAX GO CAP IMPT BDS  2023</t>
  </si>
  <si>
    <t>341426S96</t>
  </si>
  <si>
    <t>FLORIDA ST BRD ED CAP OUTLAY REF BDS                  2017</t>
  </si>
  <si>
    <t>34153QGW0</t>
  </si>
  <si>
    <t>FLORIDA ST BRD ED PUB ED CAP OUTLAY REF BDS       2016</t>
  </si>
  <si>
    <t>34153QSA5</t>
  </si>
  <si>
    <t>FLORIDA ST BRD ED PUB ED CAP OUTLAY REF BDS       2019</t>
  </si>
  <si>
    <t>34153QUN4</t>
  </si>
  <si>
    <t>FLORIDA ST BRD ED PUB ED REF CAP OUTLAY BDS       2021</t>
  </si>
  <si>
    <t>343137FM2</t>
  </si>
  <si>
    <t>FLORIDA ST TPK AUTH TPK REV DEPT TRANSN BDS          2019</t>
  </si>
  <si>
    <t>346766H50</t>
  </si>
  <si>
    <t>FORT BEND CNTY TEX UNLTD TAX RD BDS         2023</t>
  </si>
  <si>
    <t>3494257P7</t>
  </si>
  <si>
    <t>FORT WORTH TEX GEN PURP BDS             2018</t>
  </si>
  <si>
    <t>362848SP9</t>
  </si>
  <si>
    <t>GAINESVILLE FLA UTILS SYS REV REV BDS                  A</t>
  </si>
  <si>
    <t>373385CU5</t>
  </si>
  <si>
    <t>386568CK3</t>
  </si>
  <si>
    <t>GRANDFALLS ROYALTY TEX INDPT S UNLTD TAX SCH BLDG BDS   2015</t>
  </si>
  <si>
    <t>403755X97</t>
  </si>
  <si>
    <t>GWINNETT CNTY GA SCH DIST GO BDS                   2021</t>
  </si>
  <si>
    <t>41428TLT9</t>
  </si>
  <si>
    <t>HARRIS CNTY TEX MUN UTIL DIST</t>
  </si>
  <si>
    <t>41428TMF8</t>
  </si>
  <si>
    <t>41430DCC7</t>
  </si>
  <si>
    <t>HARRIS CNTY TEX MUN UTIL DIST UNLTD TAX BDS            2023</t>
  </si>
  <si>
    <t>41453ECB9</t>
  </si>
  <si>
    <t>HARRIS CNTY TEX WTR CTL &amp; IMPT UNLTD TAX BDS            2023</t>
  </si>
  <si>
    <t>414542MP2</t>
  </si>
  <si>
    <t>HARRIS-FORT BEND CNTYS TEX MUN  UTIL DIST NO 1 UNLTD TAX BDS 2023</t>
  </si>
  <si>
    <t>414542MS6</t>
  </si>
  <si>
    <t>414542MU1</t>
  </si>
  <si>
    <t>425507HR4</t>
  </si>
  <si>
    <t>HENNEPIN CNTY MINN GO SALES TAX REV BDS     2019</t>
  </si>
  <si>
    <t>442403NK3</t>
  </si>
  <si>
    <t>HOUSTON TEX INDPT SCH DIST MAINTENANCE TAX NTS      2018</t>
  </si>
  <si>
    <t>44420RAR1</t>
  </si>
  <si>
    <t>HUDSON YDS INFRASTRUCTURE CORP REV BDS                  2017</t>
  </si>
  <si>
    <t>44420RBH2</t>
  </si>
  <si>
    <t>448474XD3</t>
  </si>
  <si>
    <t>HUTTO TEX GO BDS                   2023</t>
  </si>
  <si>
    <t>452152P21</t>
  </si>
  <si>
    <t>ILLINOIS ST GO BDS                   2017C</t>
  </si>
  <si>
    <t>452153AT6</t>
  </si>
  <si>
    <t>ILLINOIS ST GO BDS                   MARCH</t>
  </si>
  <si>
    <t>452153DH9</t>
  </si>
  <si>
    <t>ILLINOIS ST GO REF BDS               JUNE</t>
  </si>
  <si>
    <t>452153GN3</t>
  </si>
  <si>
    <t>ILLINOIS ST GO REF BDS               MAY 2</t>
  </si>
  <si>
    <t>452227RP8</t>
  </si>
  <si>
    <t>ILLINOIS ST SALES TAX REV BUILD JR OBLIG  BDS      2021</t>
  </si>
  <si>
    <t>45505KDJ6</t>
  </si>
  <si>
    <t>INDIANA ST FIN AUTH WTR UTIL R FIRST LIEN REF BDS       2023A</t>
  </si>
  <si>
    <t>45505KDK3</t>
  </si>
  <si>
    <t>45505KDL1</t>
  </si>
  <si>
    <t>45505KDM9</t>
  </si>
  <si>
    <t>455412BP0</t>
  </si>
  <si>
    <t>INDIANAPOLIS IND WTR SYS REV FIRST LIEN REF BDS       2018</t>
  </si>
  <si>
    <t>457056JK6</t>
  </si>
  <si>
    <t>INGLESIDE TEX INDPT SCH DIST ULTD TAX SCH BLDG BDS    2016</t>
  </si>
  <si>
    <t>45884AB77</t>
  </si>
  <si>
    <t>INTERMOUNTAIN PWR AGY UTAH PWR BDS                      2022A</t>
  </si>
  <si>
    <t>46246K5Y4</t>
  </si>
  <si>
    <t>IOWA FIN AUTH REV ST REVOLVING FD BDS      2019</t>
  </si>
  <si>
    <t>46247SAX2</t>
  </si>
  <si>
    <t>IOWA FIN AUTH REV ST REVOLVING FD BDS      2021</t>
  </si>
  <si>
    <t>474176LC6</t>
  </si>
  <si>
    <t>JEFFERSON LA SALES TAX DIST SP BDS                      2019</t>
  </si>
  <si>
    <t>478799UX5</t>
  </si>
  <si>
    <t>JOHNSON CNTY KY SCH DIST FIN C ORP SCH BLDG REV BDS 2023</t>
  </si>
  <si>
    <t>480780FZ3</t>
  </si>
  <si>
    <t>JORDAN VY WTR CONSERVANCY DIST WTR REV REF BDS          A</t>
  </si>
  <si>
    <t>484026NA3</t>
  </si>
  <si>
    <t>KANE CNTY ILL CMNTY UNIT SCH D GO REF SCH BDS           2017</t>
  </si>
  <si>
    <t>491089G36</t>
  </si>
  <si>
    <t>KENTON CNTY KY SCH DIST FIN CO RP SCH BLDG REV BDS 2023A</t>
  </si>
  <si>
    <t>49120FKP2</t>
  </si>
  <si>
    <t>KENTUCKY BD CORP FING PROG REV  BDS 2023 FIRST SER A</t>
  </si>
  <si>
    <t>49120FKQ0</t>
  </si>
  <si>
    <t>KENTUCKY BD CORP FING PROG REV SER A</t>
  </si>
  <si>
    <t>49151FA59</t>
  </si>
  <si>
    <t>KENTUCKY ST PPTY &amp; BLDGS COMMN REF BDS</t>
  </si>
  <si>
    <t>49151FTE0</t>
  </si>
  <si>
    <t>KENTUCKY ST PPTY &amp; BLDGS COMMN REV BDS</t>
  </si>
  <si>
    <t>499513CR8</t>
  </si>
  <si>
    <t>KNOX CNTY TENN GO BDS                   2019</t>
  </si>
  <si>
    <t>512084JR6</t>
  </si>
  <si>
    <t>LAKESHORE MICH PUB SCHS BERRIE GO UNLTD BLDG SITE BDS   2023</t>
  </si>
  <si>
    <t>51219HJU7</t>
  </si>
  <si>
    <t>LAKESIDE WTR CTL &amp; IMPT DIST T UNLTD TAX BDS            2023</t>
  </si>
  <si>
    <t>513174A85</t>
  </si>
  <si>
    <t>LAMAR TEX CONS INDPT SCH DIST UNLTD TAX REF BDS        2021</t>
  </si>
  <si>
    <t>515723QK3</t>
  </si>
  <si>
    <t>LANGHAM CREEK UTIL DIST TEX UNLTD TAX BDS            2023</t>
  </si>
  <si>
    <t>5426905A6</t>
  </si>
  <si>
    <t>LONG ISLAND PWR AUTH N Y ELEC GEN REV BDS              2015</t>
  </si>
  <si>
    <t>544445FN4</t>
  </si>
  <si>
    <t>LOS ANGELES CALIF DEPT ARPTS R BDS                      2018</t>
  </si>
  <si>
    <t>544445FQ7</t>
  </si>
  <si>
    <t>544445SJ9</t>
  </si>
  <si>
    <t>LOS ANGELES CALIF DEPT ARPTS R INTL SUB AMT REF BDS     2021</t>
  </si>
  <si>
    <t>544552ZY1</t>
  </si>
  <si>
    <t>LOS ANGELES CALIF HBR DEPT REV REF REV BDS              2016C</t>
  </si>
  <si>
    <t>5446466T4</t>
  </si>
  <si>
    <t>LOS ANGELES CALIF UNI SCH DIST GO BDS                   2018</t>
  </si>
  <si>
    <t>544647ET3</t>
  </si>
  <si>
    <t>LOS ANGELES CALIF UNI SCH DIST GO DEDICATED UNLTD AD VA 2021</t>
  </si>
  <si>
    <t>54811BPW5</t>
  </si>
  <si>
    <t>LOWER COLO RIV AUTH TEX TRANSM REF BDS                  2015</t>
  </si>
  <si>
    <t>54811BWV9</t>
  </si>
  <si>
    <t>LOWER COLO RIV AUTH TEX TRANSM REF BDS                  2021</t>
  </si>
  <si>
    <t>54811GD49</t>
  </si>
  <si>
    <t>LOWER COLO RIV AUTH TEX REV REF BDS                  2015D</t>
  </si>
  <si>
    <t>551103DN1</t>
  </si>
  <si>
    <t>LYNBROOK N Y UN FREE SCH DIST BDS                      2020</t>
  </si>
  <si>
    <t>554086MY1</t>
  </si>
  <si>
    <t>MABANK TEX INDPT SCH DIST ULTD TAX SCH BLDG AND RE 2016</t>
  </si>
  <si>
    <t>55677REG7</t>
  </si>
  <si>
    <t>MADISON CNTY ARK WTR FACS BRD REV REF BDS              2015</t>
  </si>
  <si>
    <t>557250U62</t>
  </si>
  <si>
    <t>MADISON CNTY KY SCH DIST FIN C ORP SCH BLDG REV BDS 2023</t>
  </si>
  <si>
    <t>561851LN4</t>
  </si>
  <si>
    <t>MANATEE CNTY FLA PUB UTILS REV IMPT REF BDS             2023</t>
  </si>
  <si>
    <t>567505RE4</t>
  </si>
  <si>
    <t>MARICOPA CNTY ARIZ UN HIGH SCH IMPT BDS                 2020</t>
  </si>
  <si>
    <t>574193MJ4</t>
  </si>
  <si>
    <t>MARYLAND ST GO BDS                   2015</t>
  </si>
  <si>
    <t>574300NE5</t>
  </si>
  <si>
    <t>MARYLAND ST TRANSN AUTH TRANSN BDS                      2021</t>
  </si>
  <si>
    <t>575579Q59</t>
  </si>
  <si>
    <t>MASSACHUSETTS BAY TRANSN AUTH SR BDS                   2023</t>
  </si>
  <si>
    <t>57582RDA1</t>
  </si>
  <si>
    <t>MASSACHUSETTS ST GO BDS                   2015</t>
  </si>
  <si>
    <t>57584YEK1</t>
  </si>
  <si>
    <t>MASSACHUSETTS ST DEV FIN AGY R BDS                      2018</t>
  </si>
  <si>
    <t>59261AD20</t>
  </si>
  <si>
    <t>59266TRQ6</t>
  </si>
  <si>
    <t>METROPOLITAN WTR DIST SOUTHN C BDS                      2020</t>
  </si>
  <si>
    <t>59333FXL9</t>
  </si>
  <si>
    <t>MIAMI-DADE CNTY FLA GO BDS                   2016</t>
  </si>
  <si>
    <t>59333PQ84</t>
  </si>
  <si>
    <t>MIAMI-DADE CNTY FLA AVIATION R REF REV BDS              A</t>
  </si>
  <si>
    <t>599198DV7</t>
  </si>
  <si>
    <t>MILDRED TEX INDPT SCH DIST ULTD TAX REF BDS         2015</t>
  </si>
  <si>
    <t>60375BHV1</t>
  </si>
  <si>
    <t>MINNEAPOLIS MINN GO PKG ASSMT REF BDS     2020</t>
  </si>
  <si>
    <t>603790PZ3</t>
  </si>
  <si>
    <t>MINNEAPOLIS MINN SPL SCH DIST GO LONG TERM FACS MAINTE 2019</t>
  </si>
  <si>
    <t>605581PQ4</t>
  </si>
  <si>
    <t>MISSISSIPPI ST GO BDS                   2021C</t>
  </si>
  <si>
    <t>606092JA3</t>
  </si>
  <si>
    <t>MISSOURI JT MUN ELEC UTIL COMM REF BDS                  2015A</t>
  </si>
  <si>
    <t>62620HDP4</t>
  </si>
  <si>
    <t>MUNICIPAL ELEC AUTH GA BDS                      2019</t>
  </si>
  <si>
    <t>62620HGL0</t>
  </si>
  <si>
    <t>62620HGM8</t>
  </si>
  <si>
    <t>62620HGN6</t>
  </si>
  <si>
    <t>63165TWL5</t>
  </si>
  <si>
    <t>NASSAU CNTY N Y GEN OBLIG IMPT BDS       2016</t>
  </si>
  <si>
    <t>640133AM6</t>
  </si>
  <si>
    <t>NEGAUNEE MICH LTD TAX GO CAP IMPT BDS  2023</t>
  </si>
  <si>
    <t>646039YM3</t>
  </si>
  <si>
    <t>6460665G1</t>
  </si>
  <si>
    <t>646066N71</t>
  </si>
  <si>
    <t>NEW JERSEY ST EDL FACS AUTH RE REV REF BDS              2017</t>
  </si>
  <si>
    <t>646066QY9</t>
  </si>
  <si>
    <t>NEW JERSEY ST EDL FACS AUTH RE REF BDS                  2016B</t>
  </si>
  <si>
    <t>6461365U1</t>
  </si>
  <si>
    <t>NEW JERSEY ST TRANSN TR FD AUT PROG NTS                 2014</t>
  </si>
  <si>
    <t>646136EP2</t>
  </si>
  <si>
    <t>NEW JERSEY ST TRANSN TR FD AUT TRANSPORTATION SYS BDS   2006C</t>
  </si>
  <si>
    <t>646140EE9</t>
  </si>
  <si>
    <t>NEW JERSEY ST TPK AUTH TPK REV BDS                      2022</t>
  </si>
  <si>
    <t>64966MQ93</t>
  </si>
  <si>
    <t>NEW YORK N Y GO BDS                   2019</t>
  </si>
  <si>
    <t>64966MZR3</t>
  </si>
  <si>
    <t>64966Q2S8</t>
  </si>
  <si>
    <t>64966QAR1</t>
  </si>
  <si>
    <t>64966QBC3</t>
  </si>
  <si>
    <t>64966QJU5</t>
  </si>
  <si>
    <t>64966QXK1</t>
  </si>
  <si>
    <t>64971W4Q0</t>
  </si>
  <si>
    <t>64971XCN6</t>
  </si>
  <si>
    <t>NEW YORK N Y CITY TRANSITIONAL FUTURE TAX SECD SUB BDS  2018</t>
  </si>
  <si>
    <t>64972GD68</t>
  </si>
  <si>
    <t>NEW YORK N Y CITY MUN WTR FIN SECOND GEN RESOLUTION BD FISCA</t>
  </si>
  <si>
    <t>64972GMX9</t>
  </si>
  <si>
    <t>NEW YORK N Y CITY MUN WTR FIN REV BDS                  2017</t>
  </si>
  <si>
    <t>64972GXX7</t>
  </si>
  <si>
    <t>64972H4T6</t>
  </si>
  <si>
    <t>NEW YORK N Y CITY TRANSITIONAL BDS                      FISCA</t>
  </si>
  <si>
    <t>64985TCT6</t>
  </si>
  <si>
    <t>NEW YORK ST URBAN DEV CORP ST EMPIRE BDS               2021</t>
  </si>
  <si>
    <t>64986DME2</t>
  </si>
  <si>
    <t>NEW YORK ST ENVIRONMENTAL FACS REVOLVING FDS SUB SRF BD 2022A</t>
  </si>
  <si>
    <t>649906K29</t>
  </si>
  <si>
    <t>NEW YORK ST DORM AUTH REVS NON REV BDS                  B</t>
  </si>
  <si>
    <t>64990ABW4</t>
  </si>
  <si>
    <t>NEW YORK ST DORM AUTH SALES TA SALES TAX REV BDS        A</t>
  </si>
  <si>
    <t>64990BA60</t>
  </si>
  <si>
    <t>64990BD91</t>
  </si>
  <si>
    <t>NEW YORK ST DORM AUTH REVS NON REV BDS                  2016</t>
  </si>
  <si>
    <t>64990C5B3</t>
  </si>
  <si>
    <t>NEW YORK ST DORM AUTH REVS NON BDS                      2017</t>
  </si>
  <si>
    <t>64990C7Q8</t>
  </si>
  <si>
    <t>NEW YORK ST DORM AUTH REVS NON UNIV REV BDS             2018</t>
  </si>
  <si>
    <t>64990CC25</t>
  </si>
  <si>
    <t>NEW YORK ST DORM AUTH REVS NON REV BDS                  2017</t>
  </si>
  <si>
    <t>64990FLB8</t>
  </si>
  <si>
    <t>NEW YORK ST DORM AUTH ST PERS GEN PURP BDS             2019A</t>
  </si>
  <si>
    <t>64990FYC2</t>
  </si>
  <si>
    <t>64990G6B3</t>
  </si>
  <si>
    <t>NEW YORK ST DORM AUTH REVS NON SCH DISTS BD FIN PROG BD 2021</t>
  </si>
  <si>
    <t>650009W58</t>
  </si>
  <si>
    <t>NEW YORK ST TWY AUTH GEN REV BDS                      O</t>
  </si>
  <si>
    <t>65000BDJ4</t>
  </si>
  <si>
    <t>NEW YORK ST DORM AUTH REVS NON BDS                      2021</t>
  </si>
  <si>
    <t>650010CS8</t>
  </si>
  <si>
    <t>650028WY5</t>
  </si>
  <si>
    <t>NEW YORK ST TWY AUTH ST PERS I BDS                      2021</t>
  </si>
  <si>
    <t>650028WZ2</t>
  </si>
  <si>
    <t>650035P28</t>
  </si>
  <si>
    <t>NEW YORK ST URBAN DEV CORP REV INCOME TAX REV BDS       2014A</t>
  </si>
  <si>
    <t>650036CY0</t>
  </si>
  <si>
    <t>NEW YORK ST URBAN DEV CORP REV PERS INCOME TAX GEN PURP 2020</t>
  </si>
  <si>
    <t>650346BN8</t>
  </si>
  <si>
    <t>NEWARK HIGHER ED FIN CORP TEX REF BDS                  2015</t>
  </si>
  <si>
    <t>650346CJ6</t>
  </si>
  <si>
    <t>NEWARK HIGHER ED FIN CORP TEX REV BDS                  2017</t>
  </si>
  <si>
    <t>65829QDA9</t>
  </si>
  <si>
    <t>NORTH CAROLINA ST LTD OBLIG LTD OBLIG REF BDS        2017</t>
  </si>
  <si>
    <t>659079DP9</t>
  </si>
  <si>
    <t>NORTH DAVIS UTAH SWR DIST SWR BDS                      2021A</t>
  </si>
  <si>
    <t>66285WXC5</t>
  </si>
  <si>
    <t>NORTH TEX TWY AUTH REV SYS  REF BDS             B</t>
  </si>
  <si>
    <t>66285WYA8</t>
  </si>
  <si>
    <t>NORTH TEX TWY AUTH REV SYS SCND TIER REF BDS    2018</t>
  </si>
  <si>
    <t>663804LH3</t>
  </si>
  <si>
    <t>NORTHBRIDGE MASS GO FIRE STA UNLTD TAX BD</t>
  </si>
  <si>
    <t>663903HU9</t>
  </si>
  <si>
    <t>NORTHEAST OHIO REGL SWR DIST W IMPT REF BDS             2019</t>
  </si>
  <si>
    <t>665444KR5</t>
  </si>
  <si>
    <t>NORTHERN MUN PWR AGY MINN ELEC BDS                      2017</t>
  </si>
  <si>
    <t>665444KS3</t>
  </si>
  <si>
    <t>66702RGB2</t>
  </si>
  <si>
    <t>NORTHSIDE TEX INDPT SCH DIST ULTD TAX REF BDS         2014</t>
  </si>
  <si>
    <t>66702RLY6</t>
  </si>
  <si>
    <t>NORTHSIDE TEX INDPT SCH DIST ULTD TAX REF BDS         2016</t>
  </si>
  <si>
    <t>6678255P4</t>
  </si>
  <si>
    <t>NORTHWEST TEX INDPT SCH DIST UNLTD TAX SCH BLDG BDS   2018</t>
  </si>
  <si>
    <t>667907RR2</t>
  </si>
  <si>
    <t>NORTHWEST HARRIS CNTY MUN UTIL ULTD TAX BDS             2019</t>
  </si>
  <si>
    <t>6712055K4</t>
  </si>
  <si>
    <t>OAK GROVE CALIF SCH DIST 2022 ELECTION GO BDS     A-2</t>
  </si>
  <si>
    <t>67760HMA6</t>
  </si>
  <si>
    <t>OHIO ST TPK COMMN TPK REV BDS                      2018</t>
  </si>
  <si>
    <t>67766WXV9</t>
  </si>
  <si>
    <t>OHIO ST WTR DEV AUTH WTR POLLU LN FUND REV BDS          2017</t>
  </si>
  <si>
    <t>67766WYF3</t>
  </si>
  <si>
    <t>OHIO ST WTR DEV AUTH WTR POLLU LN FD REF BDS            2019</t>
  </si>
  <si>
    <t>678514BS8</t>
  </si>
  <si>
    <t>OKLAHOMA CAP IMP AUTH ST HWY C ST HWY CAP IMPT REV BDS  2016</t>
  </si>
  <si>
    <t>679111WS9</t>
  </si>
  <si>
    <t>OKLAHOMA TRANSN AUTH OK F/K/A SECOND SENIOR REV BDS    2017</t>
  </si>
  <si>
    <t>679111WW0</t>
  </si>
  <si>
    <t>682760JM6</t>
  </si>
  <si>
    <t>ONONDAGA CNTY N Y WTR AUTH WTR GEN SYS BDS              2019</t>
  </si>
  <si>
    <t>682760JN4</t>
  </si>
  <si>
    <t>682760KG7</t>
  </si>
  <si>
    <t>ONONDAGA CNTY N Y WTR AUTH WTR GEN SYS REF BDS          2021</t>
  </si>
  <si>
    <t>68277DCB8</t>
  </si>
  <si>
    <t>ONONDAGA CNTY N Y GO BDS                   2018</t>
  </si>
  <si>
    <t>684554FK9</t>
  </si>
  <si>
    <t>ORANGE CNTY FLA WTR &amp; WASTEWTR UTIL BDS                 2020</t>
  </si>
  <si>
    <t>68609BZJ9</t>
  </si>
  <si>
    <t>OREGON ST GO BDS                   2017</t>
  </si>
  <si>
    <t>686507JH8</t>
  </si>
  <si>
    <t>ORLANDO FLA UTILS COMMN UTIL S REF BDS                  2019</t>
  </si>
  <si>
    <t>686507JY1</t>
  </si>
  <si>
    <t>ORLANDO FLA UTILS COMMN UTIL S BDS                      2021A</t>
  </si>
  <si>
    <t>686507KZ6</t>
  </si>
  <si>
    <t>ORLANDO FLA UTILS COMMN UTIL S BDS                      2023A</t>
  </si>
  <si>
    <t>70870JEG9</t>
  </si>
  <si>
    <t>PENNSYLVANIA ECONOMIC DEV FING BDS                      2022</t>
  </si>
  <si>
    <t>70914PTX0</t>
  </si>
  <si>
    <t>PENNSYLVANIA ST GO BDS                   2013</t>
  </si>
  <si>
    <t>70914PXJ6</t>
  </si>
  <si>
    <t>PENNSYLVANIA ST GO BDS                   FIRST</t>
  </si>
  <si>
    <t>709224C56</t>
  </si>
  <si>
    <t>PENNSYLVANIA ST TPK COMMN TPK MTR LICENSE FD ENHANCED  THIRD</t>
  </si>
  <si>
    <t>709224XC8</t>
  </si>
  <si>
    <t>PENNSYLVANIA ST TPK COMMN TPK SUB BDS                  B-2</t>
  </si>
  <si>
    <t>717813SL4</t>
  </si>
  <si>
    <t>PHILADELPHIA PA GO BDS                   2015</t>
  </si>
  <si>
    <t>717813XM6</t>
  </si>
  <si>
    <t>PHILADELPHIA PA GO BDS                   2019B</t>
  </si>
  <si>
    <t>717817TH3</t>
  </si>
  <si>
    <t>PHILADELPHIA PA ARPT REV REF BDS                  2017A</t>
  </si>
  <si>
    <t>71883MPR9</t>
  </si>
  <si>
    <t>PHOENIX ARIZ CIVIC IMPT CORP A JR LIEN BDS              2019</t>
  </si>
  <si>
    <t>720544LW3</t>
  </si>
  <si>
    <t>PIERCE CNTY WASH SCH DIST NO 3 ULTD TAX GO BDS          2017</t>
  </si>
  <si>
    <t>727177RM1</t>
  </si>
  <si>
    <t>PLANO TEX GO REF AND IMPT BDS      2016</t>
  </si>
  <si>
    <t>73358W3Q5</t>
  </si>
  <si>
    <t>PORT AUTH N Y &amp; N J CONSOLIDATED BDS         TWO H</t>
  </si>
  <si>
    <t>73358WJ96</t>
  </si>
  <si>
    <t>PORT AUTH N Y &amp; N J CONSOLIDATED BDS         202</t>
  </si>
  <si>
    <t>73358WSV7</t>
  </si>
  <si>
    <t>PORT AUTH N Y &amp; N J CONSOLIDATED BDS         184TH</t>
  </si>
  <si>
    <t>734887ED0</t>
  </si>
  <si>
    <t>PORT O CONNOR IMPT DIST TEX UNLTD TAX BDS            2023</t>
  </si>
  <si>
    <t>7352402N2</t>
  </si>
  <si>
    <t>PORT PORTLAND ORE ARPT REV INTL AMT  BDS            TWENT</t>
  </si>
  <si>
    <t>735240G31</t>
  </si>
  <si>
    <t>PORT PORTLAND ORE ARPT REV REV BDS                  SER T</t>
  </si>
  <si>
    <t>735240L43</t>
  </si>
  <si>
    <t>PORT PORTLAND ORE ARPT REV INTL ARPT  REV  BDS      TWENT</t>
  </si>
  <si>
    <t>735389U22</t>
  </si>
  <si>
    <t>PORT SEATTLE WASH REV INTER LIEN REF AMT BDS   2022B</t>
  </si>
  <si>
    <t>735389XL7</t>
  </si>
  <si>
    <t>PORT SEATTLE WASH REV REV REF BDS              2016</t>
  </si>
  <si>
    <t>737050V27</t>
  </si>
  <si>
    <t>PORTSMOUTH N H GO CAP IMPT LN BDS</t>
  </si>
  <si>
    <t>7417016H4</t>
  </si>
  <si>
    <t>PRINCE GEORGES CNTY MD GO CONSOLIDATED PUB IMPT 2020</t>
  </si>
  <si>
    <t>746189C80</t>
  </si>
  <si>
    <t>PURDUE UNIV IND UNIV REVS STUDENT FACS SYS BDS     2023</t>
  </si>
  <si>
    <t>76222RSS2</t>
  </si>
  <si>
    <t>RHODE ISLAND ST &amp; PROVIDENCE P GO BDS                   2015A</t>
  </si>
  <si>
    <t>76222RXW7</t>
  </si>
  <si>
    <t>RHODE ISLAND ST &amp; PROVIDENCE P GO CONS CAP DEV LN BDS   2019</t>
  </si>
  <si>
    <t>78955PCU7</t>
  </si>
  <si>
    <t>ST GEORGE UTAH ELEC REV REV REF BDS              2016</t>
  </si>
  <si>
    <t>795576FV4</t>
  </si>
  <si>
    <t>SALT LAKE CITY UTAH ARPT REV REV BDS                  2017A</t>
  </si>
  <si>
    <t>795576GL5</t>
  </si>
  <si>
    <t>SALT LAKE CITY UTAH ARPT REV REV BDS                  2017B</t>
  </si>
  <si>
    <t>79560QDB1</t>
  </si>
  <si>
    <t>SALT LAKE CITY UTAH SALES TAX REV BDS                  2017</t>
  </si>
  <si>
    <t>79642BW33</t>
  </si>
  <si>
    <t>SAN ANTONIO TEX WTR REV WTR SYS JR LIEN REV AND  2015B</t>
  </si>
  <si>
    <t>79642GNR9</t>
  </si>
  <si>
    <t>SAN ANTONIO TEX WTR REV SYS JR LIEN REF BDS      2022</t>
  </si>
  <si>
    <t>796714DH3</t>
  </si>
  <si>
    <t>SAN BERNARDINO CALIF CITY UNI COPS                     2011A</t>
  </si>
  <si>
    <t>797272PL9</t>
  </si>
  <si>
    <t>797646H74</t>
  </si>
  <si>
    <t>SAN FRANCISCO CALIF CITY &amp; CNT GO BDS                   B</t>
  </si>
  <si>
    <t>797661WQ4</t>
  </si>
  <si>
    <t>79766DRM3</t>
  </si>
  <si>
    <t>SAN FRANCISCO CALIF CITY &amp; CNT SECOND SER  BDS          2018</t>
  </si>
  <si>
    <t>800766NY9</t>
  </si>
  <si>
    <t>SANGAMON CNTY ILL SCH DIST NO GO BDS                   2023</t>
  </si>
  <si>
    <t>812627KL0</t>
  </si>
  <si>
    <t>SEATTLE WASH LTD TAX GO IMPT AND REF  2021A</t>
  </si>
  <si>
    <t>812631NV7</t>
  </si>
  <si>
    <t>SEATTLE WASH DRAIN &amp; WASTEWATE SYS IMPT AND REF REV BDS 2017</t>
  </si>
  <si>
    <t>812643LD4</t>
  </si>
  <si>
    <t>SEATTLE WASH MUN LT &amp; PWR REV REF BDS                  2014</t>
  </si>
  <si>
    <t>8225165P1</t>
  </si>
  <si>
    <t>SHELDON TEX INDPT SCH DIST ULTD TAX SCH BULDG REF B 2018</t>
  </si>
  <si>
    <t>833116CF1</t>
  </si>
  <si>
    <t>SNOHOMISH CNTY WASH PUB UTIL D GENERATION SYS REV BDS   2015</t>
  </si>
  <si>
    <t>838536KA7</t>
  </si>
  <si>
    <t>SOUTH JERSEY TRANSN AUTH N J T REF BDS                  2019</t>
  </si>
  <si>
    <t>8486443D0</t>
  </si>
  <si>
    <t>SPOKANE CNTY WASH LTD TAX GO BDS           2019A</t>
  </si>
  <si>
    <t>849063CP5</t>
  </si>
  <si>
    <t>SPOKANE VY WASH LTD TAX GO BDS           2016</t>
  </si>
  <si>
    <t>870000PE0</t>
  </si>
  <si>
    <t>SWARTHMORE BORO AUTH PA COLLEG BDS                      2021</t>
  </si>
  <si>
    <t>875124HL6</t>
  </si>
  <si>
    <t>TAMPA BAY WTR FLA A REGL WTR S BDS                      2022</t>
  </si>
  <si>
    <t>88213AGU3</t>
  </si>
  <si>
    <t>TEXAS A &amp; M UNIV REV REV FIN SYS BDS          2016</t>
  </si>
  <si>
    <t>882555ZQ1</t>
  </si>
  <si>
    <t>TEXAS MUN PWR AGY REV TRANSMISSION SYS REF BDS 2021</t>
  </si>
  <si>
    <t>882723P29</t>
  </si>
  <si>
    <t>TEXAS ST HWY IMPT GO BDS          2016</t>
  </si>
  <si>
    <t>882723P94</t>
  </si>
  <si>
    <t>882724KN6</t>
  </si>
  <si>
    <t>TEXAS ST WTR FINL ASSISTANCE GO B 2019</t>
  </si>
  <si>
    <t>882854YN6</t>
  </si>
  <si>
    <t>TEXAS WATER DEV BRD REV BDS                  2016</t>
  </si>
  <si>
    <t>89453PJ26</t>
  </si>
  <si>
    <t>TRAVIS CNTY TEX CTFS OBLIG               2019</t>
  </si>
  <si>
    <t>89602N5U4</t>
  </si>
  <si>
    <t>TRIBOROUGH BRDG &amp; TUNL AUTH N GEN REV BDS              2016A</t>
  </si>
  <si>
    <t>89602NF82</t>
  </si>
  <si>
    <t>TRIBOROUGH BRDG &amp; TUNL AUTH N SUB REV REF BDS          2013A</t>
  </si>
  <si>
    <t>89602RGA7</t>
  </si>
  <si>
    <t>TRIBOROUGH BRDG &amp; TUNL AUTH NY MTA GEN BDS              2020</t>
  </si>
  <si>
    <t>89602RGS8</t>
  </si>
  <si>
    <t>TRIBOROUGH BRDG &amp; TUNL AUTH NY SECOND SUB MTA BANS      2021</t>
  </si>
  <si>
    <t>89602RHP3</t>
  </si>
  <si>
    <t>TRIBOROUGH BRDG &amp; TUNL AUTH NY GEN BDS                  2022A</t>
  </si>
  <si>
    <t>896035CA8</t>
  </si>
  <si>
    <t>TRIBOROUGH BRDG &amp; TUNL AUTH N Y SALES TAX REV BDS 2023A</t>
  </si>
  <si>
    <t>897825HB4</t>
  </si>
  <si>
    <t>TRUCKEE MEADOWS NEV WTR AUTH W REV REF BDS              2017</t>
  </si>
  <si>
    <t>899645ZZ1</t>
  </si>
  <si>
    <t>TULSA OKLA GO BDS                   2017</t>
  </si>
  <si>
    <t>91417K4Q1</t>
  </si>
  <si>
    <t>UNIVERSITY COLO ENTERPRISE SYS REF BDS                  2019B</t>
  </si>
  <si>
    <t>91417KY62</t>
  </si>
  <si>
    <t>UNIVERSITY COLO ENTERPRISE SYS REF BDS                  2017A</t>
  </si>
  <si>
    <t>914233P96</t>
  </si>
  <si>
    <t>UNIVERSITY CONN BDS                      2018</t>
  </si>
  <si>
    <t>914455UA6</t>
  </si>
  <si>
    <t>UNIVERSITY MICH UNIV REVS REGENTS GEN BDS          2020A</t>
  </si>
  <si>
    <t>914713S45</t>
  </si>
  <si>
    <t>UNIVERSITY N C CHAPEL HILL REV GEN BDS                  2021B</t>
  </si>
  <si>
    <t>9151832C0</t>
  </si>
  <si>
    <t>UNIVERSITY UTAH UNIV REVS GEN BDS                  2022B</t>
  </si>
  <si>
    <t>916544EG0</t>
  </si>
  <si>
    <t>UPPER SANTA CLARA VY JT PWRS A BDS                      2020</t>
  </si>
  <si>
    <t>92336LKB0</t>
  </si>
  <si>
    <t>VERANDAH MUN UTIL DIST TEX HUN UNLTD TAX BDS            2023</t>
  </si>
  <si>
    <t>924214B81</t>
  </si>
  <si>
    <t>VERMONT MUN BD BK STATE COLLEGES SYS BDS   2017</t>
  </si>
  <si>
    <t>92812WKG8</t>
  </si>
  <si>
    <t>VIRGINIA ST HSG DEV AUTH RENTAL HSG-SER C</t>
  </si>
  <si>
    <t>93974C5R7</t>
  </si>
  <si>
    <t>WASHINGTON ST VAR PURP GO BDS          2013D</t>
  </si>
  <si>
    <t>93974DXW3</t>
  </si>
  <si>
    <t>WASHINGTON ST MTR VEH FUEL TAX GO REF  R-201</t>
  </si>
  <si>
    <t>9412477K8</t>
  </si>
  <si>
    <t>WATERBURY CONN GO BDS                   2022</t>
  </si>
  <si>
    <t>9531064Q1</t>
  </si>
  <si>
    <t>WEST HARTFORD CONN GO BDS                   2019A</t>
  </si>
  <si>
    <t>977087LP8</t>
  </si>
  <si>
    <t>WISCONSIN ST CTFS PARTN MASTER LEASE COPS        2023A</t>
  </si>
  <si>
    <t>977123Q50</t>
  </si>
  <si>
    <t>WISCONSIN ST TRANSN REV REV BDS                  2017</t>
  </si>
  <si>
    <t>66TX99JR</t>
  </si>
  <si>
    <t>TX44</t>
  </si>
  <si>
    <t>91282CBC4</t>
  </si>
  <si>
    <t>BNNXCK0</t>
  </si>
  <si>
    <t>US TREAS BILLS 5 YR NOTE MATURITY 123125</t>
  </si>
  <si>
    <t>91282CBJ9</t>
  </si>
  <si>
    <t>BMZ2XM7</t>
  </si>
  <si>
    <t>US TREAS BILLS 7 YR NOTE MATURITY 013128</t>
  </si>
  <si>
    <t>91282CBS9</t>
  </si>
  <si>
    <t>BMDNPR1</t>
  </si>
  <si>
    <t>US TREAS BILLS 7 YR NOTE MATURITY 033128</t>
  </si>
  <si>
    <t>91282CBT7</t>
  </si>
  <si>
    <t>BMDNPN7</t>
  </si>
  <si>
    <t>US TREAS BILLS 5 YR NOTE MATURITY 033126</t>
  </si>
  <si>
    <t>91282CCF6</t>
  </si>
  <si>
    <t>BM9BQT8</t>
  </si>
  <si>
    <t>US TREAS BILLS 5 YR NOTE MATURITY 053126</t>
  </si>
  <si>
    <t>91282CCH2</t>
  </si>
  <si>
    <t>BMBYXD8</t>
  </si>
  <si>
    <t>US TREAS BILLS 7 YR NOTE MATURITY 063028</t>
  </si>
  <si>
    <t>91282CCR0</t>
  </si>
  <si>
    <t>BMD9ZD5</t>
  </si>
  <si>
    <t>US TREAS BILLS 7 YR NOTE MATURITY 073128</t>
  </si>
  <si>
    <t>91282CCS8</t>
  </si>
  <si>
    <t>BMWVP09</t>
  </si>
  <si>
    <t>US TREAS NTS 9YR 10MONTH MATURITY 08/15/31</t>
  </si>
  <si>
    <t>91282CCV1</t>
  </si>
  <si>
    <t>BN4FTZ9</t>
  </si>
  <si>
    <t>US TREAS BILLS 7 YR NOTE MATURITY 083128</t>
  </si>
  <si>
    <t>91282CCW9</t>
  </si>
  <si>
    <t>BN4FTY8</t>
  </si>
  <si>
    <t>US TREAS BILLS 5 YR NOTE MATURITY 083126</t>
  </si>
  <si>
    <t>91282CDB4</t>
  </si>
  <si>
    <t>BP5F6P1</t>
  </si>
  <si>
    <t>UNITED STATES TREAS NTS 3YEAR MATURITY 101521</t>
  </si>
  <si>
    <t>91282CDF5</t>
  </si>
  <si>
    <t>BN7DP74</t>
  </si>
  <si>
    <t>US TREAS BILLS 7 YR NOTE MATURITY 103128</t>
  </si>
  <si>
    <t>91282CDG3</t>
  </si>
  <si>
    <t>BN7DP63</t>
  </si>
  <si>
    <t>US TREAS 5 YR NOTE MATURITY 103126</t>
  </si>
  <si>
    <t>91282CDQ1</t>
  </si>
  <si>
    <t>BPP1JT4</t>
  </si>
  <si>
    <t>US TREAS 5 YR NOTE MATURITY 123126</t>
  </si>
  <si>
    <t>91282CDS7</t>
  </si>
  <si>
    <t>BP82NF8</t>
  </si>
  <si>
    <t>US TREAS NTS 3 YEAR MATURTIY 011525</t>
  </si>
  <si>
    <t>91282CEC1</t>
  </si>
  <si>
    <t>BP94LV5</t>
  </si>
  <si>
    <t>US TREAS NTS 5 YEAR MATURTIY 022827</t>
  </si>
  <si>
    <t>91282CED9</t>
  </si>
  <si>
    <t>BP96166</t>
  </si>
  <si>
    <t>US TREAS NTS 3 YEAR MATURITY 031525</t>
  </si>
  <si>
    <t>91282CEN7</t>
  </si>
  <si>
    <t>BQ2GVM6</t>
  </si>
  <si>
    <t>US TREAS NTS 5 YEAR MATURITY 043027</t>
  </si>
  <si>
    <t>91282CEV9</t>
  </si>
  <si>
    <t>BQC7W26</t>
  </si>
  <si>
    <t>US TREAS NTS 7 YEAR MATURITY 063029</t>
  </si>
  <si>
    <t>91282CGN5</t>
  </si>
  <si>
    <t>BMTY6G4</t>
  </si>
  <si>
    <t>US TREAS 2 YR NOTE MATURITY 02/28/25</t>
  </si>
  <si>
    <t>91282CGX3</t>
  </si>
  <si>
    <t>BMDLR13</t>
  </si>
  <si>
    <t>US TREAS 2 YR NOTE MATURITY 04/30/25</t>
  </si>
  <si>
    <t>91282CHD6</t>
  </si>
  <si>
    <t>BP489V8</t>
  </si>
  <si>
    <t>US TREAS NOTE 2 YEAR MATURITY 05/31/25</t>
  </si>
  <si>
    <t>91282CHK0</t>
  </si>
  <si>
    <t>BQXV186</t>
  </si>
  <si>
    <t>US TREAS NOTE 5 YEAR MATURITY 06/30/28</t>
  </si>
  <si>
    <t>66TX99JS</t>
  </si>
  <si>
    <t>TX58</t>
  </si>
  <si>
    <t>023362RX6</t>
  </si>
  <si>
    <t>AMBRIDGE PA AREA SCH DIST GO BDS                   2017</t>
  </si>
  <si>
    <t>032645FY4</t>
  </si>
  <si>
    <t>ANAHUAC TEX INDPT SCH DIST UNLTD TAX BLDG BDS       2022</t>
  </si>
  <si>
    <t>03588HUL8</t>
  </si>
  <si>
    <t>03588HXB7</t>
  </si>
  <si>
    <t>ANNE ARUNDEL CNTY MD CONSOLIDATED GEN IMPT BD 2019</t>
  </si>
  <si>
    <t>040664GD0</t>
  </si>
  <si>
    <t>ARIZONA ST UNIV REVS SYS BDS                  2022B</t>
  </si>
  <si>
    <t>041431UR6</t>
  </si>
  <si>
    <t>ARLINGTON CNTY VA GO PUB IMPT REF BDS      2020A</t>
  </si>
  <si>
    <t>041431UT2</t>
  </si>
  <si>
    <t>041609YG7</t>
  </si>
  <si>
    <t>ARLINGTON MASS GO MUN PURP LN           2014</t>
  </si>
  <si>
    <t>041796WZ2</t>
  </si>
  <si>
    <t>ARLINGTON TEX PERM IMPT BDS            2020</t>
  </si>
  <si>
    <t>048483Q53</t>
  </si>
  <si>
    <t>ATLANTIC CNTY N J GO COLL ST AID BDS       2022</t>
  </si>
  <si>
    <t>052414TY5</t>
  </si>
  <si>
    <t>AUSTIN TEX ELEC UTIL SYS REV REF IMPT BDS             2020A</t>
  </si>
  <si>
    <t>052430PL3</t>
  </si>
  <si>
    <t>AUSTIN TEX INDPT SCH DIST ULTD TAX SCH BLDG AND RE 2017</t>
  </si>
  <si>
    <t>059231YG9</t>
  </si>
  <si>
    <t>BALTIMORE MD REV REV BDS                  C</t>
  </si>
  <si>
    <t>059231ZU7</t>
  </si>
  <si>
    <t>BALTIMORE MD REV REV BDS                  D</t>
  </si>
  <si>
    <t>074527RA2</t>
  </si>
  <si>
    <t>BEAUMONT TEX INDPT SCH DIST ULTD TAX REF BDS         2016</t>
  </si>
  <si>
    <t>083763RK0</t>
  </si>
  <si>
    <t>BERGEN CNTY N J GO BDS</t>
  </si>
  <si>
    <t>083763ZA3</t>
  </si>
  <si>
    <t>BERGEN CNTY N J COLLEGE GO BDS           2022</t>
  </si>
  <si>
    <t>083774KY4</t>
  </si>
  <si>
    <t>BERGEN CNTY N J IMPT AUTH GOVE REV BDS                  2016</t>
  </si>
  <si>
    <t>083775GM2</t>
  </si>
  <si>
    <t>BERGEN CNTY N J IMPT AUTH LEAS GTD BDS                  2021</t>
  </si>
  <si>
    <t>095597AY6</t>
  </si>
  <si>
    <t>BLUE HILLS MASS REGL TECHNICAL GO PROJ LN CHARTER 70B B</t>
  </si>
  <si>
    <t>100853G46</t>
  </si>
  <si>
    <t>BOSTON MASS GO BDS                   2022</t>
  </si>
  <si>
    <t>100853ZB9</t>
  </si>
  <si>
    <t>BOSTON MASS GO BDS                   2019A</t>
  </si>
  <si>
    <t>108691KJ4</t>
  </si>
  <si>
    <t>BRIDGEWATER-RAYNHAM MASS REG S GO ULTD TAX SCH BDS</t>
  </si>
  <si>
    <t>112421JG8</t>
  </si>
  <si>
    <t>BRONXVILLE N Y PUB IMPT SER BDS         2018A</t>
  </si>
  <si>
    <t>1164753G7</t>
  </si>
  <si>
    <t>BROWNSVILLE TEX UTIL SYS REV REF BDS                  2022</t>
  </si>
  <si>
    <t>121638BE9</t>
  </si>
  <si>
    <t>BURLINGTON CNTY N J GO BDS                   2015A</t>
  </si>
  <si>
    <t>13063C6Z8</t>
  </si>
  <si>
    <t>CALIFORNIA ST GO BDS</t>
  </si>
  <si>
    <t>13063CPU8</t>
  </si>
  <si>
    <t>CALIFORNIA ST GO REF BDS</t>
  </si>
  <si>
    <t>13063CS35</t>
  </si>
  <si>
    <t>13063DBN7</t>
  </si>
  <si>
    <t>13063DCJ5</t>
  </si>
  <si>
    <t>13063DDR6</t>
  </si>
  <si>
    <t>CALIFORNIA ST VAR PURP GO REF BDS      C</t>
  </si>
  <si>
    <t>13063DWM6</t>
  </si>
  <si>
    <t>13063DZW1</t>
  </si>
  <si>
    <t>13067WCT7</t>
  </si>
  <si>
    <t>13068L4R3</t>
  </si>
  <si>
    <t>CALIFORNIA ST PUB WKS BRD LEAS BDS                      2019C</t>
  </si>
  <si>
    <t>13068LBP9</t>
  </si>
  <si>
    <t>CALIFORNIA ST PUB WKS BRD LEAS REV REF BDS              2012H</t>
  </si>
  <si>
    <t>13068LC52</t>
  </si>
  <si>
    <t>CALIFORNIA ST PUB WKS BRD LEAS LEASE REV BDS            2016E</t>
  </si>
  <si>
    <t>13077DEU2</t>
  </si>
  <si>
    <t>CALIFORNIA ST UNIV REV BDS                      2018</t>
  </si>
  <si>
    <t>1322852T3</t>
  </si>
  <si>
    <t>CAMBRIDGE MASS GO REF BDS               B</t>
  </si>
  <si>
    <t>13281NWC2</t>
  </si>
  <si>
    <t>CAMDEN CNTY N J IMPT AUTH REV GTD LN BDS               2017A</t>
  </si>
  <si>
    <t>138010YQ0</t>
  </si>
  <si>
    <t>CANON MCMILLAN SCH DIST PA GO BDS                   2019</t>
  </si>
  <si>
    <t>138186DC2</t>
  </si>
  <si>
    <t>CANTON GA WTR &amp; SWR REV BDS                      2021</t>
  </si>
  <si>
    <t>139342BF5</t>
  </si>
  <si>
    <t>CAPE COD MASS REGL TECHNICAL H GO SCH PROJ LOAN BDS     70 B</t>
  </si>
  <si>
    <t>143357WX5</t>
  </si>
  <si>
    <t>CARMEL N Y PUB IMPT BDS             2015</t>
  </si>
  <si>
    <t>149465N69</t>
  </si>
  <si>
    <t>CATTARAUGUS CNTY N Y GO PUB IMPT REF BDS      2021</t>
  </si>
  <si>
    <t>150010GJ9</t>
  </si>
  <si>
    <t>CECIL TWP PA MUN AUTH SWR REV GTD SWR REV BDS          2017</t>
  </si>
  <si>
    <t>16207RBZ9</t>
  </si>
  <si>
    <t>CHATHAM CNTY N C LTD OBLIG LTD OBLIG BDS            2014</t>
  </si>
  <si>
    <t>162276EY1</t>
  </si>
  <si>
    <t>CHATHAMS DIST N J BRD ED REF SCH BDS              A</t>
  </si>
  <si>
    <t>180848PX5</t>
  </si>
  <si>
    <t>CLARK CNTY NEV GO LTD TAX FLD CTL REF B 2015</t>
  </si>
  <si>
    <t>197460FN3</t>
  </si>
  <si>
    <t>COLUMBIA CNTY GA GO BDS                   2017</t>
  </si>
  <si>
    <t>199492G94</t>
  </si>
  <si>
    <t>COLUMBUS OHIO VAR PURP UNLTD TAX GO BD 2021</t>
  </si>
  <si>
    <t>199492PT0</t>
  </si>
  <si>
    <t>COLUMBUS OHIO GO VAR PURP REF BDS      2016-</t>
  </si>
  <si>
    <t>1995074D3</t>
  </si>
  <si>
    <t>COLUMBUS OHIO CITY SCH DIST GO ULTD TAX VARIOUS PUR  2016B</t>
  </si>
  <si>
    <t>20772JA85</t>
  </si>
  <si>
    <t>CONNECTICUT ST GO BDS                   2015A</t>
  </si>
  <si>
    <t>20772JF49</t>
  </si>
  <si>
    <t>CONNECTICUT ST GO BDS                   2015B</t>
  </si>
  <si>
    <t>20772JJ86</t>
  </si>
  <si>
    <t>CONNECTICUT ST GO BDS                   2015</t>
  </si>
  <si>
    <t>20772JT77</t>
  </si>
  <si>
    <t>CONNECTICUT ST GO BDS                   2016</t>
  </si>
  <si>
    <t>20772JT85</t>
  </si>
  <si>
    <t>20772KFX2</t>
  </si>
  <si>
    <t>CONNECTICUT ST GO BDS                   2019</t>
  </si>
  <si>
    <t>20772KKP3</t>
  </si>
  <si>
    <t>CONNECTICUT ST GO BDS                   2020</t>
  </si>
  <si>
    <t>20772KMY2</t>
  </si>
  <si>
    <t>CONNECTICUT ST GO BDS                   2021</t>
  </si>
  <si>
    <t>20774YXC6</t>
  </si>
  <si>
    <t>CONNECTICUT ST HEALTH &amp; EDL FA REV BDS                  L</t>
  </si>
  <si>
    <t>207758G49</t>
  </si>
  <si>
    <t>CONNECTICUT ST SPL TAX OBLIG R TRANSN INFRASTRUCTURE PU 2021D</t>
  </si>
  <si>
    <t>207758G64</t>
  </si>
  <si>
    <t>207758G72</t>
  </si>
  <si>
    <t>207758M83</t>
  </si>
  <si>
    <t>CONNECTICUT ST SPL TAX OBLIG R TRANSN INFRASTRUCTURE PU 2022B</t>
  </si>
  <si>
    <t>207758VP5</t>
  </si>
  <si>
    <t>CONNECTICUT ST SPL TAX OBLIG R SPL TAX OBLG BDS         A</t>
  </si>
  <si>
    <t>207758VU4</t>
  </si>
  <si>
    <t>207758WA7</t>
  </si>
  <si>
    <t>207758ZV8</t>
  </si>
  <si>
    <t>CONNECTICUT ST SPL TAX OBLIG R TRANSN INFRASTRUCTURE PU 2020</t>
  </si>
  <si>
    <t>222263YG4</t>
  </si>
  <si>
    <t>COUNCIL ROCK PA SCH DIST GO BDS                   2016A</t>
  </si>
  <si>
    <t>230563BQ0</t>
  </si>
  <si>
    <t>CUMBERLAND CNTY N J IMPT AUTH GO REV BDS               2014</t>
  </si>
  <si>
    <t>234685MN2</t>
  </si>
  <si>
    <t>DALLAS COLLEGE TEX GO BDS                   2023</t>
  </si>
  <si>
    <t>246343KJ5</t>
  </si>
  <si>
    <t>DELAWARE RIV JT TOLL BRDG COMM REF BDS                  2015</t>
  </si>
  <si>
    <t>246381MW4</t>
  </si>
  <si>
    <t>DELAWARE ST GO BDS                   2018</t>
  </si>
  <si>
    <t>25476FNR5</t>
  </si>
  <si>
    <t>DISTRICT COLUMBIA GO BDS                   2014C</t>
  </si>
  <si>
    <t>25476FVT2</t>
  </si>
  <si>
    <t>DISTRICT COLUMBIA GO BDS                   2018</t>
  </si>
  <si>
    <t>25477GUU7</t>
  </si>
  <si>
    <t>DISTRICT COLUMBIA INCOME TAX R SECURED BDS              2022A</t>
  </si>
  <si>
    <t>254845MT4</t>
  </si>
  <si>
    <t>DISTRICT COLUMBIA WTR &amp; SWR AU SUB LIEN REV REF BDS     2016</t>
  </si>
  <si>
    <t>254845QR4</t>
  </si>
  <si>
    <t>DISTRICT COLUMBIA WTR &amp; SWR AU SUB LIEN BDS             2019B</t>
  </si>
  <si>
    <t>258129RJ6</t>
  </si>
  <si>
    <t>DORCHESTER CNTY MD PUB FACS BDS             2018</t>
  </si>
  <si>
    <t>260358PQ3</t>
  </si>
  <si>
    <t>DOVER PA AREA SCH DIST GO BDS                   2019</t>
  </si>
  <si>
    <t>286678CY1</t>
  </si>
  <si>
    <t>ELIZABETH N J GO BDS                   2018</t>
  </si>
  <si>
    <t>286678DZ7</t>
  </si>
  <si>
    <t>ELIZABETH N J GO IMPT SWR UTIL BDS     2020</t>
  </si>
  <si>
    <t>296809TA4</t>
  </si>
  <si>
    <t>ESSEX CNTY N J IMPT AUTH REV GOVERNMENTAL LN BDS      2019</t>
  </si>
  <si>
    <t>300463JV9</t>
  </si>
  <si>
    <t>EVESHAM N J MUN UTILS AUTH REV BDS                      2019</t>
  </si>
  <si>
    <t>303867LB9</t>
  </si>
  <si>
    <t>FAIRFAX CNTY VA SWR REV REV BDS                  2017</t>
  </si>
  <si>
    <t>338073EH8</t>
  </si>
  <si>
    <t>FISHKILL N Y PUB IMPT SERIAL BDS      2018</t>
  </si>
  <si>
    <t>3411505W6</t>
  </si>
  <si>
    <t>FLORIDA ST RIGHT WAY ACQUISITIN BRI 2019</t>
  </si>
  <si>
    <t>3411508B9</t>
  </si>
  <si>
    <t>FLORIDA ST DEPT OF TRANSN RIGHT OF  2020A</t>
  </si>
  <si>
    <t>341507P70</t>
  </si>
  <si>
    <t>FLORIDA ST BRD ED LOTTERY REV REV REF BDS              2016</t>
  </si>
  <si>
    <t>341507S93</t>
  </si>
  <si>
    <t>FLORIDA ST BRD ED LOTTERY REV REF BDS                  2019A</t>
  </si>
  <si>
    <t>34153QHQ2</t>
  </si>
  <si>
    <t>FLORIDA ST BRD ED PUB ED CAP OUTLAY  BDS          2016</t>
  </si>
  <si>
    <t>34153QUJ3</t>
  </si>
  <si>
    <t>343137EL5</t>
  </si>
  <si>
    <t>FLORIDA ST TPK AUTH TPK REV DEPT TRANSN REF BDS      2019</t>
  </si>
  <si>
    <t>37970PHL9</t>
  </si>
  <si>
    <t>GLOUCESTER CNTY N J IMPT AUTH CNTY GTD LOAN REV AND RE 2016</t>
  </si>
  <si>
    <t>37970PKR2</t>
  </si>
  <si>
    <t>GLOUCESTER CNTY N J IMPT AUTH GO BDS                   2020</t>
  </si>
  <si>
    <t>383770JV7</t>
  </si>
  <si>
    <t>GOVERNOR MIFFLIN PA SCH DIST GO NTS                   2020</t>
  </si>
  <si>
    <t>399280B88</t>
  </si>
  <si>
    <t>GROTON CITY CONN GO BDS                   2017</t>
  </si>
  <si>
    <t>40727GAS1</t>
  </si>
  <si>
    <t>HAMILTON CNTY OHIO GO LTD TAX VAR PURP IMPT 2017</t>
  </si>
  <si>
    <t>416415JG3</t>
  </si>
  <si>
    <t>HARTFORD CONN GO BDS                   2015</t>
  </si>
  <si>
    <t>416489UZ3</t>
  </si>
  <si>
    <t>HARTFORD CNTY CONN MET DIST GO BDS                   2018</t>
  </si>
  <si>
    <t>416489VB5</t>
  </si>
  <si>
    <t>417452GP8</t>
  </si>
  <si>
    <t>HARVARD MASS GO MUN PURP LN BDS       2016</t>
  </si>
  <si>
    <t>418780SE3</t>
  </si>
  <si>
    <t>HATBORO HORSHAM PA SCH DIST GO BDS                   2023</t>
  </si>
  <si>
    <t>434110TW2</t>
  </si>
  <si>
    <t>HOBOKEN N J GO BDS                   2015</t>
  </si>
  <si>
    <t>43564PCS9</t>
  </si>
  <si>
    <t>HOLLISTER CALIF JT PWRS FING A REF BDS                  2016</t>
  </si>
  <si>
    <t>438701K52</t>
  </si>
  <si>
    <t>HONOLULU HAWAII CITY &amp; CNTY WA REV BDS                  SENIO</t>
  </si>
  <si>
    <t>438701K94</t>
  </si>
  <si>
    <t>440722GX8</t>
  </si>
  <si>
    <t>HORSEHEADS N Y CENT SCH DIST GO BD ANTIC NTS          2022</t>
  </si>
  <si>
    <t>44256PLD3</t>
  </si>
  <si>
    <t>HOWARD CNTY MD MET DIST REF BDS         2017</t>
  </si>
  <si>
    <t>443157KT8</t>
  </si>
  <si>
    <t>HOWELL TWP N J GO BDS                   2020</t>
  </si>
  <si>
    <t>443730MD5</t>
  </si>
  <si>
    <t>HUDSON CNTY N J IMPT AUTH LEAS REV BDS                  2016</t>
  </si>
  <si>
    <t>443730PK6</t>
  </si>
  <si>
    <t>HUDSON CNTY N J IMPT AUTH LEAS SECD BDS                 2020</t>
  </si>
  <si>
    <t>443730QB5</t>
  </si>
  <si>
    <t>44420RAW0</t>
  </si>
  <si>
    <t>44420RBC3</t>
  </si>
  <si>
    <t>469487MK5</t>
  </si>
  <si>
    <t>JACKSONVILLE FLA SPL REV SPL REV REF BDS          A</t>
  </si>
  <si>
    <t>469487QD7</t>
  </si>
  <si>
    <t>JACKSONVILLE FLA SPL REV REF BDS                  2019B</t>
  </si>
  <si>
    <t>475340KZ7</t>
  </si>
  <si>
    <t>JEFFERSON TWP N J SCH DIST BDS</t>
  </si>
  <si>
    <t>512462XV9</t>
  </si>
  <si>
    <t>LAKEVILLE MINN INDPT SCH DIST AREA PUB GO BLDG AND FAC 2020A</t>
  </si>
  <si>
    <t>512680BS7</t>
  </si>
  <si>
    <t>LAKEWOOD TWP N J BRD ED SCH BDS                  2015</t>
  </si>
  <si>
    <t>535392UF9</t>
  </si>
  <si>
    <t>LINDEN N J GO BDS                   2018</t>
  </si>
  <si>
    <t>LONG ISLAND PWR AUTH N Y ELEC REV BDS                  2016</t>
  </si>
  <si>
    <t>5444357J3</t>
  </si>
  <si>
    <t>LOS ANGELES CALIF DEPT ARPTS A SR REV BDS               D</t>
  </si>
  <si>
    <t>5446466M9</t>
  </si>
  <si>
    <t>549188WK2</t>
  </si>
  <si>
    <t>LUBBOCK TEX GO REF BDS AND CTFS OF O 2016</t>
  </si>
  <si>
    <t>562745LU1</t>
  </si>
  <si>
    <t>MANHASSET N Y UN FREE SCH DIST SCH DIST SER BDS         2017</t>
  </si>
  <si>
    <t>566593DC0</t>
  </si>
  <si>
    <t>MARGATE FLA GO BDS                   2019</t>
  </si>
  <si>
    <t>566747FW6</t>
  </si>
  <si>
    <t>MARICOPA CNTY ARIZ ELEM SCH DI IMPT BDS                 2022A</t>
  </si>
  <si>
    <t>567527TE6</t>
  </si>
  <si>
    <t>MARICOPA CNTY ARIZ SCH DIST NO SCH IMPT BDS             2019</t>
  </si>
  <si>
    <t>570833GH0</t>
  </si>
  <si>
    <t>MARLBORO TWP N J GO BDS                   2018</t>
  </si>
  <si>
    <t>573100DW1</t>
  </si>
  <si>
    <t>MARTHAS VINEYARD MASS LD BK RE REF BDS                  2017</t>
  </si>
  <si>
    <t>5741574Y6</t>
  </si>
  <si>
    <t>MARYLAND NATL CAP PK &amp; PLANNIN GO BDS                   PGC-2</t>
  </si>
  <si>
    <t>574193PE2</t>
  </si>
  <si>
    <t>MARYLAND ST GO BDS                   2017</t>
  </si>
  <si>
    <t>574193QQ4</t>
  </si>
  <si>
    <t>MARYLAND ST ST LOCAL FACS LN SECOND  SER 2</t>
  </si>
  <si>
    <t>574193SG4</t>
  </si>
  <si>
    <t>MARYLAND ST LOC FACS LN GO BDS       2020</t>
  </si>
  <si>
    <t>574193TC2</t>
  </si>
  <si>
    <t>MARYLAND ST LOCAL FACS LN GO BDS     2020</t>
  </si>
  <si>
    <t>574193TW8</t>
  </si>
  <si>
    <t>574204F81</t>
  </si>
  <si>
    <t>MARYLAND ST DEPT TRANSN CONS T CONS TRANSN BDS          2017</t>
  </si>
  <si>
    <t>574204K36</t>
  </si>
  <si>
    <t>MARYLAND ST DEPT TRANSN CONS T BDS                      2018</t>
  </si>
  <si>
    <t>574294AD6</t>
  </si>
  <si>
    <t>MARYLAND ST STAD AUTH BUILT LE BDS                      2021</t>
  </si>
  <si>
    <t>574300MM8</t>
  </si>
  <si>
    <t>MARYLAND ST TRANSN AUTH TRANSN BDS                      2020</t>
  </si>
  <si>
    <t>57563CDT6</t>
  </si>
  <si>
    <t>MASSACHUSETTS DEPT TRANSN MET REF BDS                  2019</t>
  </si>
  <si>
    <t>575829CU8</t>
  </si>
  <si>
    <t>MASSACHUSETTS ST CLEAN WTR TR ST REVOLVING FD BDS      2017</t>
  </si>
  <si>
    <t>575829FY7</t>
  </si>
  <si>
    <t>MASSACHUSETTS ST CLEAN WTR TR REVOLVING FD REF BDS     2020</t>
  </si>
  <si>
    <t>57582R2A3</t>
  </si>
  <si>
    <t>MASSACHUSETTS ST GO CONSOLIDATED LN BDS   2022</t>
  </si>
  <si>
    <t>57582RDU7</t>
  </si>
  <si>
    <t>MASSACHUSETTS ST GO BDS                   A</t>
  </si>
  <si>
    <t>57582RGM2</t>
  </si>
  <si>
    <t>MASSACHUSETTS ST GO BDS                   2016A</t>
  </si>
  <si>
    <t>57582RK39</t>
  </si>
  <si>
    <t>MASSACHUSETTS ST CONSOLIDATED LN GO BDS   2020</t>
  </si>
  <si>
    <t>57582RLZ7</t>
  </si>
  <si>
    <t>MASSACHUSETTS ST GO CONSLDTN LN BDS       2016I</t>
  </si>
  <si>
    <t>57582RMQ6</t>
  </si>
  <si>
    <t>57582RMY9</t>
  </si>
  <si>
    <t>57582RP75</t>
  </si>
  <si>
    <t>MASSACHUSETTS ST GO CONSOLIDATED LN BDS   2021</t>
  </si>
  <si>
    <t>57582RPN0</t>
  </si>
  <si>
    <t>MASSACHUSETTS ST GO CONSOLIDATED LN BDS   2017D</t>
  </si>
  <si>
    <t>57582RQE9</t>
  </si>
  <si>
    <t>MASSACHUSETTS ST COMMONWEALTH CONS LN GO  2017</t>
  </si>
  <si>
    <t>57582RQR0</t>
  </si>
  <si>
    <t>MASSACHUSETTS ST CONS LN GO BDS           2017F</t>
  </si>
  <si>
    <t>57582RRY4</t>
  </si>
  <si>
    <t>MASSACHUSETTS ST GO CONSOLIDATED LN BDS   2018</t>
  </si>
  <si>
    <t>57582RZ58</t>
  </si>
  <si>
    <t>57582RZP4</t>
  </si>
  <si>
    <t>MASSACHUSETTS ST GO CONSOLIDATED LN BDS   2019</t>
  </si>
  <si>
    <t>57584XNQ0</t>
  </si>
  <si>
    <t>MASSACHUSETTS ST DEV FIN AGY R REV BDS                  2016N</t>
  </si>
  <si>
    <t>57584XNU1</t>
  </si>
  <si>
    <t>57584XNY3</t>
  </si>
  <si>
    <t>57584XXF3</t>
  </si>
  <si>
    <t>MASSACHUSETTS ST DEV FIN AGY R BDS                      BB-2</t>
  </si>
  <si>
    <t>57584XXX4</t>
  </si>
  <si>
    <t>MASSACHUSETTS ST DEV FIN AGY R REV BDS                  2016</t>
  </si>
  <si>
    <t>57584Y2F5</t>
  </si>
  <si>
    <t>MASSACHUSETTS ST DEV FIN AGY R REF BDS                  2022</t>
  </si>
  <si>
    <t>57584YEC9</t>
  </si>
  <si>
    <t>57604TGA8</t>
  </si>
  <si>
    <t>MASSACHUSETTS ST TRANSN FD REV BDS                      2017A</t>
  </si>
  <si>
    <t>576051QH2</t>
  </si>
  <si>
    <t>MASSACHUSETTS ST WTR RES AUTH GEN REV REF BDS          2016D</t>
  </si>
  <si>
    <t>584002XU8</t>
  </si>
  <si>
    <t>MECKLENBURG CNTY N C GO SCH BDS               2021</t>
  </si>
  <si>
    <t>592112TK2</t>
  </si>
  <si>
    <t>METROPOLITAN GOVT NASHVILLE &amp; GO IMPT BDS              2018</t>
  </si>
  <si>
    <t>592190NU2</t>
  </si>
  <si>
    <t>METROPOLITAN NASHVILLE ARPT AU AMT SUB BDS              2019</t>
  </si>
  <si>
    <t>59259N2F9</t>
  </si>
  <si>
    <t>METROPOLITAN TRANSN AUTH N Y D REF BDS                  2016</t>
  </si>
  <si>
    <t>59259N2T9</t>
  </si>
  <si>
    <t>59259N2X0</t>
  </si>
  <si>
    <t>59259N6L2</t>
  </si>
  <si>
    <t>METROPOLITAN TRANSN AUTH N Y D GREEN BDS                2017</t>
  </si>
  <si>
    <t>59259N7K3</t>
  </si>
  <si>
    <t>METROPOLITAN TRANSN AUTH N Y D REF GREEN BDS            B-2</t>
  </si>
  <si>
    <t>59259Y2B4</t>
  </si>
  <si>
    <t>METROPOLITAN TRANSN AUTH N Y R BDS                      2014C</t>
  </si>
  <si>
    <t>59259Y2Z1</t>
  </si>
  <si>
    <t>METROPOLITAN TRANSN AUTH N Y R REV BDS                  2014D</t>
  </si>
  <si>
    <t>59259Y3K3</t>
  </si>
  <si>
    <t>METROPOLITAN TRANSN AUTH N Y R BDS                      A-1</t>
  </si>
  <si>
    <t>59259Y3S6</t>
  </si>
  <si>
    <t>59259Y5S4</t>
  </si>
  <si>
    <t>METROPOLITAN TRANSN AUTH N Y R TRANSN REF BDS           C-1</t>
  </si>
  <si>
    <t>59259Y5X3</t>
  </si>
  <si>
    <t>59259Y6A2</t>
  </si>
  <si>
    <t>59259Y6J3</t>
  </si>
  <si>
    <t>METROPOLITAN TRANSN AUTH N Y R REF BDS                  D-1</t>
  </si>
  <si>
    <t>59259Y6P9</t>
  </si>
  <si>
    <t>59259YV97</t>
  </si>
  <si>
    <t>METROPOLITAN TRANSN AUTH N Y R REV BDS                  2014B</t>
  </si>
  <si>
    <t>59259YXW4</t>
  </si>
  <si>
    <t>METROPOLITAN TRANSN AUTH N Y R REV BDS                  2013A</t>
  </si>
  <si>
    <t>59261AAP2</t>
  </si>
  <si>
    <t>METROPOLITAN TRANSN AUTH N Y R REV REF BDS              2015</t>
  </si>
  <si>
    <t>59261AFR3</t>
  </si>
  <si>
    <t>METROPOLITAN TRANSN AUTH N Y R REF BDS                  2016B</t>
  </si>
  <si>
    <t>59261AFS1</t>
  </si>
  <si>
    <t>METROPOLITAN TRANSN AUTH N Y R REV REF BDS              2016B</t>
  </si>
  <si>
    <t>59261AJT5</t>
  </si>
  <si>
    <t>METROPOLITAN TRANSN AUTH N Y R REV REF BDS              2016</t>
  </si>
  <si>
    <t>59261ASY4</t>
  </si>
  <si>
    <t>METROPOLITAN TRANSN AUTH N Y R REF BDS                  2017</t>
  </si>
  <si>
    <t>592647FJ5</t>
  </si>
  <si>
    <t>METROPOLITAN WASH D C ARPTS AU AIRPORT SYS REV AND REF  2018</t>
  </si>
  <si>
    <t>59333PH84</t>
  </si>
  <si>
    <t>MIAMI-DADE CNTY FLA AVIATION R REF REV BDS              2014</t>
  </si>
  <si>
    <t>59334DJD7</t>
  </si>
  <si>
    <t>MIAMI-DADE CNTY FLA WTR &amp; SWR SYS BDS                  2017A</t>
  </si>
  <si>
    <t>59334DJE5</t>
  </si>
  <si>
    <t>59656NYJ5</t>
  </si>
  <si>
    <t>MIDDLESEX CNTY N J GO BDS                   2017</t>
  </si>
  <si>
    <t>597129EK7</t>
  </si>
  <si>
    <t>MIDDLETOWN OHIO FIRE FACS GO UNLTD TAX B 2022</t>
  </si>
  <si>
    <t>603827WS1</t>
  </si>
  <si>
    <t>MINNEAPOLIS &amp; ST PAUL MINN MET REV REF BDS              A</t>
  </si>
  <si>
    <t>60412AYY3</t>
  </si>
  <si>
    <t>MINNESOTA ST GO ST TRUNK HWY BDS      2022B</t>
  </si>
  <si>
    <t>604622BU3</t>
  </si>
  <si>
    <t>MIRAMAR FLA CAP IMPT REV REF BDS                  2015</t>
  </si>
  <si>
    <t>60907PAT9</t>
  </si>
  <si>
    <t>MONARCH FIRE PROTN DIST MO GO BDS                   2020</t>
  </si>
  <si>
    <t>60956PNU2</t>
  </si>
  <si>
    <t>MONMOUTH CNTY N J IMPT AUTH RE GOVT POOLED LN REF BDS   2016</t>
  </si>
  <si>
    <t>60956PQJ4</t>
  </si>
  <si>
    <t>MONMOUTH CNTY N J IMPT AUTH RE GOVT POOLED LN REV BDS   2017</t>
  </si>
  <si>
    <t>60956PRY0</t>
  </si>
  <si>
    <t>MONMOUTH CNTY N J IMPT AUTH RE GOVERNMENTALPOOLED LN BD 2018</t>
  </si>
  <si>
    <t>60956PSH6</t>
  </si>
  <si>
    <t>60956PWV0</t>
  </si>
  <si>
    <t>MONMOUTH CNTY N J IMPT AUTH RE GOVTL POOLED LN REV BDS  2020</t>
  </si>
  <si>
    <t>61334PBM4</t>
  </si>
  <si>
    <t>MONTGOMERY CNTY MD CONSOLIDATED PUB IMPT GO 2019</t>
  </si>
  <si>
    <t>616021NQ0</t>
  </si>
  <si>
    <t>MOORESTOWN TWP N J SCH DIST REF SCH BDS              2015</t>
  </si>
  <si>
    <t>618066AR5</t>
  </si>
  <si>
    <t>MORRIS HILLS N J REGL SCH DIST SCH ENERGY SAVING REF BD</t>
  </si>
  <si>
    <t>623606YF1</t>
  </si>
  <si>
    <t>MOUNT VERNON N Y CITY SCH DIST GO BDS                   2014</t>
  </si>
  <si>
    <t>62476RAC9</t>
  </si>
  <si>
    <t>MTA HUDSON RAIL YARDS TR OBLIG OBLIGS REV BDS           2016</t>
  </si>
  <si>
    <t>63165T3C7</t>
  </si>
  <si>
    <t>NASSAU CNTY N Y GEN IMPT BDS             2022A</t>
  </si>
  <si>
    <t>63165TPY5</t>
  </si>
  <si>
    <t>NASSAU CNTY N Y GO IMPT REF BDS          2016</t>
  </si>
  <si>
    <t>63165TQ65</t>
  </si>
  <si>
    <t>NASSAU CNTY N Y GEN IMPT GO BDS          2019</t>
  </si>
  <si>
    <t>63165TYT6</t>
  </si>
  <si>
    <t>NASSAU CNTY N Y GO IMPT BDS              2017</t>
  </si>
  <si>
    <t>63165TZG3</t>
  </si>
  <si>
    <t>NASSAU CNTY N Y GEN IMPT BDS             2017</t>
  </si>
  <si>
    <t>642835NY4</t>
  </si>
  <si>
    <t>NEW BRUNSWICK N J PKG AUTH REV CITY GTD PKG REV REF BDS 2016A</t>
  </si>
  <si>
    <t>64577BJZ8</t>
  </si>
  <si>
    <t>NEW JERSEY ECONOMIC DEV AUTH R SCH FACS CONSTR BDS      WW</t>
  </si>
  <si>
    <t>645790FP6</t>
  </si>
  <si>
    <t>NEW JERSEY HEALTH CARE FACS FI REV REF BDS              2016</t>
  </si>
  <si>
    <t>645790PX8</t>
  </si>
  <si>
    <t>NEW JERSEY HEALTH CARE FACS FI BDS                      2021</t>
  </si>
  <si>
    <t>64579RBD8</t>
  </si>
  <si>
    <t>NEW JERSEY INST TECHNOLOGY GO BDS                   2015A</t>
  </si>
  <si>
    <t>64579RDF1</t>
  </si>
  <si>
    <t>NEW JERSEY INST TECHNOLOGY GO REF BDS               2020A</t>
  </si>
  <si>
    <t>646039VE4</t>
  </si>
  <si>
    <t>NEW JERSEY ST GO BDS</t>
  </si>
  <si>
    <t>646039VF1</t>
  </si>
  <si>
    <t>646039VR5</t>
  </si>
  <si>
    <t>646039WX1</t>
  </si>
  <si>
    <t>646039WY9</t>
  </si>
  <si>
    <t>646039XA0</t>
  </si>
  <si>
    <t>6460657Z9</t>
  </si>
  <si>
    <t>NEW JERSEY ST EDL FACS AUTH RE REV BDS                  2014</t>
  </si>
  <si>
    <t>6460665J5</t>
  </si>
  <si>
    <t>646066HF0</t>
  </si>
  <si>
    <t>NEW JERSEY ST EDL FACS AUTH RE REF BDS                  2015A</t>
  </si>
  <si>
    <t>646066KY5</t>
  </si>
  <si>
    <t>NEW JERSEY ST EDL FACS AUTH RE REF BDS                  2015D</t>
  </si>
  <si>
    <t>646066N97</t>
  </si>
  <si>
    <t>646066WN6</t>
  </si>
  <si>
    <t>NEW JERSEY ST EDL FACS AUTH RE REF BDS                  2016A</t>
  </si>
  <si>
    <t>646067BJ6</t>
  </si>
  <si>
    <t>NEW JERSEY ST EDL FACS AUTH RE BDS                      2021B</t>
  </si>
  <si>
    <t>6461364H1</t>
  </si>
  <si>
    <t>NEW JERSEY ST TRANSN TR FD AUT TRANSN SYS BDS           2018</t>
  </si>
  <si>
    <t>6461366H9</t>
  </si>
  <si>
    <t>6461368A2</t>
  </si>
  <si>
    <t>NEW JERSEY ST TRANSN TR FD AUT SYS BDS                  2021</t>
  </si>
  <si>
    <t>6461394W2</t>
  </si>
  <si>
    <t>NEW JERSEY ST TPK AUTH TPK REV REV BDS                  2014A</t>
  </si>
  <si>
    <t>6461394Z5</t>
  </si>
  <si>
    <t>6461395V3</t>
  </si>
  <si>
    <t>NEW JERSEY ST TPK AUTH TPK REV REV BDS                  2015</t>
  </si>
  <si>
    <t>6461395W1</t>
  </si>
  <si>
    <t>6461396D2</t>
  </si>
  <si>
    <t>NEW JERSEY ST TPK AUTH TPK REV REV BDS                  2016A</t>
  </si>
  <si>
    <t>6461396P5</t>
  </si>
  <si>
    <t>NEW JERSEY ST TPK AUTH TPK REV REV BDS                  2017</t>
  </si>
  <si>
    <t>6461396R1</t>
  </si>
  <si>
    <t>6461397F6</t>
  </si>
  <si>
    <t>NEW JERSEY ST TPK AUTH TPK REV REV BDS                  2017B</t>
  </si>
  <si>
    <t>6461397K5</t>
  </si>
  <si>
    <t>6461397L3</t>
  </si>
  <si>
    <t>6461397P4</t>
  </si>
  <si>
    <t>646139ZA6</t>
  </si>
  <si>
    <t>NEW JERSEY ST TPK AUTH TPK REV TPK REV BDS              2004</t>
  </si>
  <si>
    <t>64613CCH9</t>
  </si>
  <si>
    <t>NEW JERSEY ST TRANSN TR FD AUT PROGRAM BDS              2022</t>
  </si>
  <si>
    <t>646140CL5</t>
  </si>
  <si>
    <t>NEW JERSEY ST TPK AUTH TPK REV BDS                      2017G</t>
  </si>
  <si>
    <t>646140CQ4</t>
  </si>
  <si>
    <t>646140DK6</t>
  </si>
  <si>
    <t>NEW JERSEY ST TPK AUTH TPK REV BDS                      2021</t>
  </si>
  <si>
    <t>646140FD0</t>
  </si>
  <si>
    <t>64966LKZ3</t>
  </si>
  <si>
    <t>NEW YORK N Y GO BDS                   2014</t>
  </si>
  <si>
    <t>64966MR50</t>
  </si>
  <si>
    <t>64966MSX8</t>
  </si>
  <si>
    <t>64966MZY8</t>
  </si>
  <si>
    <t>64966QC57</t>
  </si>
  <si>
    <t>64966QFP0</t>
  </si>
  <si>
    <t>64966QVQ0</t>
  </si>
  <si>
    <t>64966QVU1</t>
  </si>
  <si>
    <t>64966QWF3</t>
  </si>
  <si>
    <t>649670NC6</t>
  </si>
  <si>
    <t>NEW YORK N Y CITY EDL CONSTR F BDS                      2021</t>
  </si>
  <si>
    <t>64971W4S6</t>
  </si>
  <si>
    <t>64971W4X5</t>
  </si>
  <si>
    <t>64971WD49</t>
  </si>
  <si>
    <t>NEW YORK N Y CITY TRANSITIONAL FUTURE TAX SECURED SUB B 2016</t>
  </si>
  <si>
    <t>64971WEJ5</t>
  </si>
  <si>
    <t>NEW YORK N Y CITY TRANSITIONAL FUTURE TAX SECURED SUB B 2014D</t>
  </si>
  <si>
    <t>64971WEK2</t>
  </si>
  <si>
    <t>64971WG38</t>
  </si>
  <si>
    <t>64971WL40</t>
  </si>
  <si>
    <t>64971WNB2</t>
  </si>
  <si>
    <t>NEW YORK N Y CITY TRANSITIONAL FUTURE TAX SECURED SUB B 2015B</t>
  </si>
  <si>
    <t>64971WS50</t>
  </si>
  <si>
    <t>64971WTW0</t>
  </si>
  <si>
    <t>NEW YORK N Y CITY TRANSITIONAL SUB BDS                  2015</t>
  </si>
  <si>
    <t>64971WVW7</t>
  </si>
  <si>
    <t>NEW YORK N Y CITY TRANSITIONAL FUTURE TAX SUB BDS       2016</t>
  </si>
  <si>
    <t>64971XAG3</t>
  </si>
  <si>
    <t>NEW YORK N Y CITY TRANSITIONAL FUTURE TAX SECURED SUBOR 2018-</t>
  </si>
  <si>
    <t>64971XC71</t>
  </si>
  <si>
    <t>NEW YORK N Y CITY TRANSITIONAL FUTURE TAX SECURED SUB B FISCA</t>
  </si>
  <si>
    <t>64971XE61</t>
  </si>
  <si>
    <t>NEW YORK N Y CITY TRANSITIONAL FUTURE TAX SECD SUB BDS  FISCA</t>
  </si>
  <si>
    <t>64971XFQ6</t>
  </si>
  <si>
    <t>NEW YORK N Y CITY TRANSITIONAL FUTURE TAX SECD SUB BDS  2019</t>
  </si>
  <si>
    <t>64971XHN1</t>
  </si>
  <si>
    <t>NEW YORK N Y CITY TRANSITIONAL FUTURE TAX SUB BDS       B-1</t>
  </si>
  <si>
    <t>64971XKK3</t>
  </si>
  <si>
    <t>64971XL55</t>
  </si>
  <si>
    <t>64971XLG1</t>
  </si>
  <si>
    <t>64971XLL0</t>
  </si>
  <si>
    <t>64971XNC8</t>
  </si>
  <si>
    <t>64971XNG9</t>
  </si>
  <si>
    <t>64971XNM6</t>
  </si>
  <si>
    <t>64971XPY8</t>
  </si>
  <si>
    <t>64971XRX8</t>
  </si>
  <si>
    <t>64971XWL8</t>
  </si>
  <si>
    <t>64971XZH4</t>
  </si>
  <si>
    <t>64971XZM3</t>
  </si>
  <si>
    <t>64972GEU4</t>
  </si>
  <si>
    <t>NEW YORK N Y CITY MUN WTR FIN WTR AND SWR SYSTEM SEC G 2015</t>
  </si>
  <si>
    <t>64972GFW9</t>
  </si>
  <si>
    <t>NEW YORK N Y CITY MUN WTR FIN REV BDS                  2015</t>
  </si>
  <si>
    <t>64972GHX5</t>
  </si>
  <si>
    <t>NEW YORK N Y CITY MUN WTR FIN SECOND GEN RESOLUTION RE 2015</t>
  </si>
  <si>
    <t>64972GKE3</t>
  </si>
  <si>
    <t>NEW YORK N Y CITY MUN WTR FIN SECOND GEN RESOLUTION RE 2016</t>
  </si>
  <si>
    <t>64972GNE0</t>
  </si>
  <si>
    <t>NEW YORK N Y CITY MUN WTR FIN SECOND GEN RESOLUTION RE 2017</t>
  </si>
  <si>
    <t>64972GNK6</t>
  </si>
  <si>
    <t>64972GPB4</t>
  </si>
  <si>
    <t>NEW YORK N Y CITY MUN WTR FIN SECOND GEN RESOL REV BDS 2018</t>
  </si>
  <si>
    <t>64972GPK4</t>
  </si>
  <si>
    <t>NEW YORK N Y CITY MUN WTR FIN WTR AND SWR SYS SECOND G BB-2</t>
  </si>
  <si>
    <t>64972GSQ8</t>
  </si>
  <si>
    <t>NEW YORK N Y CITY MUN WTR FIN SECOND GEN RESOLUTION BD 2019</t>
  </si>
  <si>
    <t>64972GVB7</t>
  </si>
  <si>
    <t>64972H3J9</t>
  </si>
  <si>
    <t>64972H5V0</t>
  </si>
  <si>
    <t>64972HC83</t>
  </si>
  <si>
    <t>NEW YORK N Y CITY TRANSITIONAL REV BDS                  S-2</t>
  </si>
  <si>
    <t>64972HF98</t>
  </si>
  <si>
    <t>NEW YORK N Y CITY TRANSITIONAL BDS                      2018</t>
  </si>
  <si>
    <t>64972HS86</t>
  </si>
  <si>
    <t>NEW YORK N Y CITY TRANSITIONAL BDS                      2019</t>
  </si>
  <si>
    <t>64972HT51</t>
  </si>
  <si>
    <t>64972HVN9</t>
  </si>
  <si>
    <t>NEW YORK N Y CITY TRANSITIONAL REV BDS                  2015</t>
  </si>
  <si>
    <t>64972HX23</t>
  </si>
  <si>
    <t>64972HZ39</t>
  </si>
  <si>
    <t>64985HNS2</t>
  </si>
  <si>
    <t>NEW YORK ST ENVIRONMENTAL FACS REV BDS                  2014B</t>
  </si>
  <si>
    <t>64986DDH5</t>
  </si>
  <si>
    <t>NEW YORK ST ENVIRONMENTAL FACS REVOLVING FD REV BDS     2017</t>
  </si>
  <si>
    <t>64986DFH3</t>
  </si>
  <si>
    <t>NEW YORK ST ENVIRONMENTAL FACS BDS                      2017</t>
  </si>
  <si>
    <t>64986DKK0</t>
  </si>
  <si>
    <t>NEW YORK ST ENVIRONMENTAL FACS REVOLVING FDS SUB SRF SE 2020</t>
  </si>
  <si>
    <t>64986DMH5</t>
  </si>
  <si>
    <t>64988RFN7</t>
  </si>
  <si>
    <t>NEW YORK ST MTG AGY REV MTG REV BDS              FORTY</t>
  </si>
  <si>
    <t>649902AW3</t>
  </si>
  <si>
    <t>NEW YORK ST DORM AUTH ST PERS PERS INCOME TAX REV BDS  2005</t>
  </si>
  <si>
    <t>6499072N1</t>
  </si>
  <si>
    <t>NEW YORK ST DORM AUTH REVS NON REV BDS                  2014</t>
  </si>
  <si>
    <t>6499076C1</t>
  </si>
  <si>
    <t>NEW YORK ST DORM AUTH REVS NON REV BDS                  2015A</t>
  </si>
  <si>
    <t>64990ABU8</t>
  </si>
  <si>
    <t>64990ABX2</t>
  </si>
  <si>
    <t>64990ACD5</t>
  </si>
  <si>
    <t>64990ACG8</t>
  </si>
  <si>
    <t>64990ACS2</t>
  </si>
  <si>
    <t>64990ADY8</t>
  </si>
  <si>
    <t>NEW YORK ST DORM AUTH SALES TA REV BDS                  2015</t>
  </si>
  <si>
    <t>64990AEB7</t>
  </si>
  <si>
    <t>64990AEY7</t>
  </si>
  <si>
    <t>NEW YORK ST DORM AUTH SALES TA REV BDS                  2016</t>
  </si>
  <si>
    <t>64990AFZ3</t>
  </si>
  <si>
    <t>NEW YORK ST DORM AUTH SALES TA REV BDS                  2017</t>
  </si>
  <si>
    <t>64990AGF6</t>
  </si>
  <si>
    <t>64990AJW6</t>
  </si>
  <si>
    <t>NEW YORK ST DORM AUTH SALES TA BDS                      2018</t>
  </si>
  <si>
    <t>64990AKC8</t>
  </si>
  <si>
    <t>64990AMH5</t>
  </si>
  <si>
    <t>64990AMJ1</t>
  </si>
  <si>
    <t>64990AML6</t>
  </si>
  <si>
    <t>64990B3L5</t>
  </si>
  <si>
    <t>NEW YORK ST DORM AUTH REVS NON REV BDS                  H</t>
  </si>
  <si>
    <t>64990BFJ7</t>
  </si>
  <si>
    <t>64990BFK4</t>
  </si>
  <si>
    <t>64990BFL2</t>
  </si>
  <si>
    <t>64990BQG1</t>
  </si>
  <si>
    <t>64990BQM8</t>
  </si>
  <si>
    <t>64990C6A4</t>
  </si>
  <si>
    <t>64990CDT5</t>
  </si>
  <si>
    <t>64990CE23</t>
  </si>
  <si>
    <t>NEW YORK ST DORM AUTH REVS NON REV BDS                  A-1</t>
  </si>
  <si>
    <t>64990CEK3</t>
  </si>
  <si>
    <t>64990E4U8</t>
  </si>
  <si>
    <t>NEW YORK ST DORM AUTH ST PERS REV BDS                  2016</t>
  </si>
  <si>
    <t>64990EVA2</t>
  </si>
  <si>
    <t>NEW YORK ST DORM AUTH ST PERS REV BDS                  2014E</t>
  </si>
  <si>
    <t>64990EVC8</t>
  </si>
  <si>
    <t>64990EVL8</t>
  </si>
  <si>
    <t>64990F2A1</t>
  </si>
  <si>
    <t>NEW YORK ST DORM AUTH ST PERS GEN PURP BDS             2019</t>
  </si>
  <si>
    <t>64990FAZ7</t>
  </si>
  <si>
    <t>NEW YORK ST DORM AUTH ST PERS REV BDS                  2017</t>
  </si>
  <si>
    <t>64990FJL9</t>
  </si>
  <si>
    <t>NEW YORK ST DORM AUTH ST PERS GEN PURP BDS             2018A</t>
  </si>
  <si>
    <t>64990FTL8</t>
  </si>
  <si>
    <t>NEW YORK ST DORM AUTH ST PERS REV BDS                  2015B</t>
  </si>
  <si>
    <t>64990FTS3</t>
  </si>
  <si>
    <t>64990FYP3</t>
  </si>
  <si>
    <t>64990FZT4</t>
  </si>
  <si>
    <t>NEW YORK ST DORM AUTH ST PERS GEN PURP BDS             2021</t>
  </si>
  <si>
    <t>64990GA93</t>
  </si>
  <si>
    <t>NEW YORK ST DORM AUTH REVS NON REF BDS                  2020A</t>
  </si>
  <si>
    <t>64990GBF8</t>
  </si>
  <si>
    <t>NEW YORK ST DORM AUTH REVS NON SCH DISTS REV BDS        2018</t>
  </si>
  <si>
    <t>64990GNH1</t>
  </si>
  <si>
    <t>NEW YORK ST DORM AUTH REVS NON SCH DISTS FING PROG BDS  2019</t>
  </si>
  <si>
    <t>64990GVC3</t>
  </si>
  <si>
    <t>NEW YORK ST DORM AUTH REVS NON BDS                      2019</t>
  </si>
  <si>
    <t>64990GVD1</t>
  </si>
  <si>
    <t>64990GVJ8</t>
  </si>
  <si>
    <t>650009Q30</t>
  </si>
  <si>
    <t>NEW YORK ST TWY AUTH GEN REV REF BDS                  L</t>
  </si>
  <si>
    <t>650009V75</t>
  </si>
  <si>
    <t>650009ZV8</t>
  </si>
  <si>
    <t>NEW YORK ST TWY AUTH GEN REV REV BDS                  J</t>
  </si>
  <si>
    <t>65000BNT1</t>
  </si>
  <si>
    <t>NEW YORK ST DORM AUTH REVS NON SCH DISTS FING PROGRAM B 2022</t>
  </si>
  <si>
    <t>65000XAV2</t>
  </si>
  <si>
    <t>NEW YORK ST PWR AUTH GREEN TRA BDS                      2022A</t>
  </si>
  <si>
    <t>650010AK7</t>
  </si>
  <si>
    <t>NEW YORK ST TWY AUTH GEN REV J BDS                      2016</t>
  </si>
  <si>
    <t>650010AP6</t>
  </si>
  <si>
    <t>6500357Z5</t>
  </si>
  <si>
    <t>NEW YORK ST URBAN DEV CORP REV ST PERS INCOME TAX REV B 2019</t>
  </si>
  <si>
    <t>650035T99</t>
  </si>
  <si>
    <t>NEW YORK ST URBAN DEV CORP REV ST PERSONAL INCOME TAX R 2016</t>
  </si>
  <si>
    <t>650035X29</t>
  </si>
  <si>
    <t>652376DQ4</t>
  </si>
  <si>
    <t>NEWPORT TENN ELEC SYS REV BDS                      2019</t>
  </si>
  <si>
    <t>655867UA5</t>
  </si>
  <si>
    <t>NORFOLK VA GO CAP IMPT AND REF BDS  A</t>
  </si>
  <si>
    <t>660160LA8</t>
  </si>
  <si>
    <t>NORTH JERSEY DIST WTR SUPPLY C REV BDS                  2015A</t>
  </si>
  <si>
    <t>662903PX5</t>
  </si>
  <si>
    <t>NORTH TEX MUN WTR DIST TEX WTR REF AND IMPT BDS         2015</t>
  </si>
  <si>
    <t>663498HP1</t>
  </si>
  <si>
    <t>NORTHAMPTON BORO PA MUN AUTH W REV BDS                  2017</t>
  </si>
  <si>
    <t>675158QA0</t>
  </si>
  <si>
    <t>OCEAN VIEW CALIF SCH DIST ORAN GO BDS                   A</t>
  </si>
  <si>
    <t>675158QB8</t>
  </si>
  <si>
    <t>677522F90</t>
  </si>
  <si>
    <t>OHIO ST HIGHER ED GO BDS         2019</t>
  </si>
  <si>
    <t>677522HU1</t>
  </si>
  <si>
    <t>OHIO ST COMMON SCHS GO REF BDS   2016</t>
  </si>
  <si>
    <t>677522J62</t>
  </si>
  <si>
    <t>OHIO ST COM SCH GO BDS           2019</t>
  </si>
  <si>
    <t>677522Y40</t>
  </si>
  <si>
    <t>OHIO ST NAT RES GO BDS           X</t>
  </si>
  <si>
    <t>677561LT7</t>
  </si>
  <si>
    <t>OHIO ST HOSP FAC REV REF BDS                  2021B</t>
  </si>
  <si>
    <t>67765QGL4</t>
  </si>
  <si>
    <t>OHIO ST WTR DEV AUTH REV DRINKING WTR ASSISTANCE  2019</t>
  </si>
  <si>
    <t>67765QHE9</t>
  </si>
  <si>
    <t>OHIO ST WTR DEV AUTH REV FRESH BDS                2019</t>
  </si>
  <si>
    <t>684545YZ3</t>
  </si>
  <si>
    <t>ORANGE CNTY FLA TOURIST DEV TA REF REV BDS              2016</t>
  </si>
  <si>
    <t>684554ET1</t>
  </si>
  <si>
    <t>ORANGE CNTY FLA WTR &amp; WASTEWTR REV BDS                  2016</t>
  </si>
  <si>
    <t>685634BE6</t>
  </si>
  <si>
    <t>ORCHARD PARK FIRE DIST N Y ORC VAR PURP BDS             2018</t>
  </si>
  <si>
    <t>696499DU3</t>
  </si>
  <si>
    <t>PALM BEACH CNTY FLA ARPT SYS R REV REF BDS              2016</t>
  </si>
  <si>
    <t>702274BW0</t>
  </si>
  <si>
    <t>PASADENA CALIF PUB FING AUTH L REF BDS                  2018</t>
  </si>
  <si>
    <t>702282NW0</t>
  </si>
  <si>
    <t>PASADENA CALIF UNI SCH DIST GO BDS                   2016</t>
  </si>
  <si>
    <t>702725RS3</t>
  </si>
  <si>
    <t>PASSAIC CNTY N J GO BDS                   2014</t>
  </si>
  <si>
    <t>702755DM8</t>
  </si>
  <si>
    <t>PASSAIC CNTY N J IMPT AUTH CNT BDS                      2020</t>
  </si>
  <si>
    <t>702826KX5</t>
  </si>
  <si>
    <t>PASSAIC VALLEY N J SEW COMMRS SWR SYS BDS              J</t>
  </si>
  <si>
    <t>70914PE24</t>
  </si>
  <si>
    <t>PENNSYLVANIA ST GO BDS                   2016</t>
  </si>
  <si>
    <t>70914PE40</t>
  </si>
  <si>
    <t>70914PVX7</t>
  </si>
  <si>
    <t>70917S6P3</t>
  </si>
  <si>
    <t>PENNSYLVANIA ST HIGHER EDL FAC BDS                      2019</t>
  </si>
  <si>
    <t>70917TBX8</t>
  </si>
  <si>
    <t>PENNSYLVANIA ST HIGHER EDL FAC REF BDS                  2021</t>
  </si>
  <si>
    <t>709224BJ7</t>
  </si>
  <si>
    <t>PENNSYLVANIA ST TPK COMMN TPK SUB SPL REV BDS          B-1</t>
  </si>
  <si>
    <t>709224GC7</t>
  </si>
  <si>
    <t>PENNSYLVANIA ST TPK COMMN TPK SUB BDS                  A-1</t>
  </si>
  <si>
    <t>709224HN2</t>
  </si>
  <si>
    <t>PENNSYLVANIA ST TPK COMMN TPK REV BDS                  A-1</t>
  </si>
  <si>
    <t>709224PF0</t>
  </si>
  <si>
    <t>PENNSYLVANIA ST TPK COMMN TPK SUB REF BDS              SECON</t>
  </si>
  <si>
    <t>709235XB6</t>
  </si>
  <si>
    <t>PENNSYLVANIA ST UNIV REF BDS                  A</t>
  </si>
  <si>
    <t>71783MBQ7</t>
  </si>
  <si>
    <t>PHILADELPHIA PA GAS WKS REV BDS                      SIXTE</t>
  </si>
  <si>
    <t>73358W2B9</t>
  </si>
  <si>
    <t>73358W2C7</t>
  </si>
  <si>
    <t>PORT AUTH N Y &amp; N J CONS BDS                 TWO H</t>
  </si>
  <si>
    <t>73358W2Y9</t>
  </si>
  <si>
    <t>73358W4G6</t>
  </si>
  <si>
    <t>73358W4K7</t>
  </si>
  <si>
    <t>73358W4S0</t>
  </si>
  <si>
    <t>73358W6K5</t>
  </si>
  <si>
    <t>73358W6P4</t>
  </si>
  <si>
    <t>73358WE42</t>
  </si>
  <si>
    <t>PORT AUTH N Y &amp; N J CONSOLIDATED BDS         198</t>
  </si>
  <si>
    <t>73358WGC2</t>
  </si>
  <si>
    <t>PORT AUTH N Y &amp; N J CONSOLIDATED BDS         171ST</t>
  </si>
  <si>
    <t>73358WJT2</t>
  </si>
  <si>
    <t>PORT AUTH N Y &amp; N J CONSOLIDATED BDS         175TH</t>
  </si>
  <si>
    <t>73358WJU9</t>
  </si>
  <si>
    <t>73358WML5</t>
  </si>
  <si>
    <t>PORT AUTH N Y &amp; N J CONSOLIDATED BDS         177TH</t>
  </si>
  <si>
    <t>73358WQ23</t>
  </si>
  <si>
    <t>73358WST2</t>
  </si>
  <si>
    <t>73358WSZ8</t>
  </si>
  <si>
    <t>73358WTB0</t>
  </si>
  <si>
    <t>73358WTC8</t>
  </si>
  <si>
    <t>73358WW75</t>
  </si>
  <si>
    <t>73358WWN0</t>
  </si>
  <si>
    <t>PORT AUTH N Y &amp; N J CONSOLIDATED BDS         189</t>
  </si>
  <si>
    <t>73358WX25</t>
  </si>
  <si>
    <t>73358XBG6</t>
  </si>
  <si>
    <t>PORT AUTH N Y &amp; N J CONSOLIDATED BDS         224</t>
  </si>
  <si>
    <t>73358XGD8</t>
  </si>
  <si>
    <t>PORT AUTH N Y &amp; N J CONSOLIDATED BDS         233</t>
  </si>
  <si>
    <t>737050N91</t>
  </si>
  <si>
    <t>741702AM6</t>
  </si>
  <si>
    <t>PRINCE GEORGES CNTY MD GO CONSOLIDATED PUB IMPT 2022A</t>
  </si>
  <si>
    <t>748508C48</t>
  </si>
  <si>
    <t>QUINCY MASS GO MUN PURP LN BDS       2022</t>
  </si>
  <si>
    <t>751073LX3</t>
  </si>
  <si>
    <t>RALEIGH-DURHAM N C ARPT AUTH A REF BDS                  2020</t>
  </si>
  <si>
    <t>751091SG5</t>
  </si>
  <si>
    <t>RALEIGH N C GO REF BDS               2016</t>
  </si>
  <si>
    <t>766243XM6</t>
  </si>
  <si>
    <t>RIDGEWOOD N J GO IMPT WTR UTIL BDS     2020</t>
  </si>
  <si>
    <t>766260LP6</t>
  </si>
  <si>
    <t>RIDGEWOOD N J BRD ED REF SCH ENERGY SAVINGS B 2016</t>
  </si>
  <si>
    <t>774764BS2</t>
  </si>
  <si>
    <t>ROCKY POINT N Y FIRE DIST BDS                      2018</t>
  </si>
  <si>
    <t>778102U68</t>
  </si>
  <si>
    <t>ROSEVILLE MINN INDPT SCH DIST GO SCH BLDG BDS          2018A</t>
  </si>
  <si>
    <t>783186TC3</t>
  </si>
  <si>
    <t>RUTGERS ST UNIV N J GO REF BDS               2016M</t>
  </si>
  <si>
    <t>785840JG5</t>
  </si>
  <si>
    <t>SACRAMENTO CALIF AREA FLOOD CT CONSOLIDATED CAP ASSMNT  2016A</t>
  </si>
  <si>
    <t>792716BC5</t>
  </si>
  <si>
    <t>ST MARYS PA AREA WTR AUTH WTR WTR REV BDS              2017</t>
  </si>
  <si>
    <t>797646P26</t>
  </si>
  <si>
    <t>79765DL24</t>
  </si>
  <si>
    <t>SAN FRANCISCO CALIF CITY &amp; CNT COPS                     2015</t>
  </si>
  <si>
    <t>797661ZK4</t>
  </si>
  <si>
    <t>SAN FRANCISCO CALIF BAY AREA R ELECTION 2016 GO BDS     2020</t>
  </si>
  <si>
    <t>802498VE2</t>
  </si>
  <si>
    <t>SANTA MONICA-MALIBU UNI SCH DI ELCETION OF 2012 GO BDS  E</t>
  </si>
  <si>
    <t>803321NL8</t>
  </si>
  <si>
    <t>SARASOTA CNTY FLA UTIL SYS REV REV REF BDS              2016</t>
  </si>
  <si>
    <t>803332AV7</t>
  </si>
  <si>
    <t>SARASOTA FLA CAP IMPT REV BDS                      2023</t>
  </si>
  <si>
    <t>805805NC8</t>
  </si>
  <si>
    <t>SAYREVILLE N J SCH DIST REF SCH BDS              2013</t>
  </si>
  <si>
    <t>810489SL9</t>
  </si>
  <si>
    <t>SCOTTSDALE ARIZ MUN PPTY CORP REF BDS                  2017</t>
  </si>
  <si>
    <t>819649ZT4</t>
  </si>
  <si>
    <t>SHARON MASS GO MUN PURP LN BDS       2015</t>
  </si>
  <si>
    <t>834665AH4</t>
  </si>
  <si>
    <t>SOMERSET CNTY N J GO COLLEGE IMPT BDS      2021</t>
  </si>
  <si>
    <t>8412056W2</t>
  </si>
  <si>
    <t>SOUTHAMPTON TOWN N Y PUB IMPT BDS             2022</t>
  </si>
  <si>
    <t>841350LQ2</t>
  </si>
  <si>
    <t>SOUTHEAST DELCO SCH DIST PA GO BDS                   2017</t>
  </si>
  <si>
    <t>849730CT1</t>
  </si>
  <si>
    <t>SPRING LAKE HEIGHTS N J SCH DI BOE SCH BDS</t>
  </si>
  <si>
    <t>861648FJ7</t>
  </si>
  <si>
    <t>STONE HBR N J GO BDS                   2018</t>
  </si>
  <si>
    <t>86476PYC6</t>
  </si>
  <si>
    <t>SUFFOLK CNTY N Y PUB IMPT BDS             2018</t>
  </si>
  <si>
    <t>873884PD6</t>
  </si>
  <si>
    <t>TAHOE TRUCKEE CALIF UNI SCH DI GO BDS                   B</t>
  </si>
  <si>
    <t>875290XM5</t>
  </si>
  <si>
    <t>TAMPA FLA WTR &amp; SWR REV WTR AND SWR SYS REF REV  2015</t>
  </si>
  <si>
    <t>875291AB2</t>
  </si>
  <si>
    <t>TAMPA FLA WTR &amp; WASTEWATER SYS BDS                      2020</t>
  </si>
  <si>
    <t>880162HJ4</t>
  </si>
  <si>
    <t>TEMPLE TEX UTIL SYS REV BDS                      2021</t>
  </si>
  <si>
    <t>882724BK2</t>
  </si>
  <si>
    <t>TEXAS ST GO BDS                   A</t>
  </si>
  <si>
    <t>882724VX2</t>
  </si>
  <si>
    <t>TEXAS ST WTR FINANCIAL ASSISTANCE 2021</t>
  </si>
  <si>
    <t>890125YG6</t>
  </si>
  <si>
    <t>TOMS RIVER N J BRD ED REGIONAL SCH DIST BDS</t>
  </si>
  <si>
    <t>89602HCA3</t>
  </si>
  <si>
    <t>TRIBOROUGH BRDG &amp; TUNL AUTH N SR LIEN BDS              2022A</t>
  </si>
  <si>
    <t>89602HDJ3</t>
  </si>
  <si>
    <t>TRIBOROUGH BRDG &amp; TUNL AUTH N SR LIEN BDS              2022C</t>
  </si>
  <si>
    <t>89602N4L5</t>
  </si>
  <si>
    <t>TRIBOROUGH BRDG &amp; TUNL AUTH N GEN REV BDS              2008B</t>
  </si>
  <si>
    <t>89602N5D2</t>
  </si>
  <si>
    <t>89602N7R9</t>
  </si>
  <si>
    <t>89602REN1</t>
  </si>
  <si>
    <t>TRIBOROUGH BRDG &amp; TUNL AUTH NY GEN REV REF BDS          2018B</t>
  </si>
  <si>
    <t>89602RFG5</t>
  </si>
  <si>
    <t>TRIBOROUGH BRDG &amp; TUNL AUTH NY GEN BDS                  2019A</t>
  </si>
  <si>
    <t>89602RFQ3</t>
  </si>
  <si>
    <t>TRIBOROUGH BRDG &amp; TUNL AUTH NY  REVS GEN BDS 2019 C</t>
  </si>
  <si>
    <t>89602RGD1</t>
  </si>
  <si>
    <t>TRIBOROUGH BRDG &amp; TUNL AUTH NY GEN BDS                  2018D</t>
  </si>
  <si>
    <t>89602RJT3</t>
  </si>
  <si>
    <t>TRIBOROUGH BRDG &amp; TUNL AUTH NY GEN REF BDS              2023</t>
  </si>
  <si>
    <t>914225HE0</t>
  </si>
  <si>
    <t>UNIVERSITY CONN REV SPL OBLIG STUDENT FEE BD 2018</t>
  </si>
  <si>
    <t>9142332W0</t>
  </si>
  <si>
    <t>UNIVERSITY CONN GO BDS                   2022</t>
  </si>
  <si>
    <t>9142333L3</t>
  </si>
  <si>
    <t>914233F48</t>
  </si>
  <si>
    <t>UNIVERSITY CONN GO BDS                   2016</t>
  </si>
  <si>
    <t>914233V24</t>
  </si>
  <si>
    <t>UNIVERSITY CONN GO BDS                   2019</t>
  </si>
  <si>
    <t>914233Y62</t>
  </si>
  <si>
    <t>UNIVERSITY CONN GO BDS                   2020A</t>
  </si>
  <si>
    <t>91428LHD1</t>
  </si>
  <si>
    <t>UNIVERSITY HAWAII REV REV BDS                  B</t>
  </si>
  <si>
    <t>914399KM1</t>
  </si>
  <si>
    <t>UNIVERSITY OF MAINE SYSTEM REV BDS                  2012</t>
  </si>
  <si>
    <t>9144023X8</t>
  </si>
  <si>
    <t>UNIVERSITY MD SYS AUXILIARY FA REV BDS                  2016</t>
  </si>
  <si>
    <t>9144025F5</t>
  </si>
  <si>
    <t>UNIVERSITY MD SYS AUXILIARY FA REV BDS                  2017</t>
  </si>
  <si>
    <t>9144027W6</t>
  </si>
  <si>
    <t>UNIVERSITY MD SYS AUXILIARY FA REF BDS                  2019</t>
  </si>
  <si>
    <t>914437SA7</t>
  </si>
  <si>
    <t>UNIVERSITY MASS BLDG AUTH REV REF BDS                  2015-</t>
  </si>
  <si>
    <t>914437VZ8</t>
  </si>
  <si>
    <t>UNIVERSITY MASS BLDG AUTH REV SR REF BDS               2021-</t>
  </si>
  <si>
    <t>914440QN5</t>
  </si>
  <si>
    <t>UNIVERSITY MASS BLDG AUTH PROJ REV BDS                  2015-</t>
  </si>
  <si>
    <t>914460QY9</t>
  </si>
  <si>
    <t>UNIVERSITY MINN GO REF BDS               2017</t>
  </si>
  <si>
    <t>915200UT4</t>
  </si>
  <si>
    <t>UNIVERSITY VT &amp; ST AGRIC COLLE GO BDS                   2014</t>
  </si>
  <si>
    <t>91802RBM0</t>
  </si>
  <si>
    <t>UTILITY DEBT SECURITIZATION AU RESTRUCTURING BDS        2015</t>
  </si>
  <si>
    <t>91802RCZ0</t>
  </si>
  <si>
    <t>UTILITY DEBT SECURITIZATION AU RESTRUCTURING BDS        2016</t>
  </si>
  <si>
    <t>91802RFF1</t>
  </si>
  <si>
    <t>UTILITY DEBT SECURITIZATION AU RESTRUCTURING BDS        2022T</t>
  </si>
  <si>
    <t>923040GM5</t>
  </si>
  <si>
    <t>VENTURA CNTY CALIF CMNTY COLLE GO REF BDS               2015</t>
  </si>
  <si>
    <t>92778VEG9</t>
  </si>
  <si>
    <t>VIRGINIA COLLEGE BLDG AUTH VA REV BDS                  2017</t>
  </si>
  <si>
    <t>92778VKX5</t>
  </si>
  <si>
    <t>VIRGINIA COLLEGE BLDG AUTH VA BDS                      2021</t>
  </si>
  <si>
    <t>928173BX0</t>
  </si>
  <si>
    <t>VIRGINIA ST PUB BLDG AUTH PUB BDS                      2019A</t>
  </si>
  <si>
    <t>92817TLA2</t>
  </si>
  <si>
    <t>VIRGINIA ST PUB SCH AUTH SPL O FING BDS                 2020</t>
  </si>
  <si>
    <t>92818NYX0</t>
  </si>
  <si>
    <t>VIRGINIA ST RES AUTH INFRASTRU REV BDS                  2015</t>
  </si>
  <si>
    <t>930864BE2</t>
  </si>
  <si>
    <t>WAKE CNTY N C GO PUB IMPT BDS          2019</t>
  </si>
  <si>
    <t>933883WF3</t>
  </si>
  <si>
    <t>WAPPINGERS CENT SCH DIST N Y SCH DIST BDS             2017</t>
  </si>
  <si>
    <t>93878YAP4</t>
  </si>
  <si>
    <t>WASHINGTON D C MET AREA TRAN A BDS                      2020A</t>
  </si>
  <si>
    <t>93878YBQ1</t>
  </si>
  <si>
    <t>WASHINGTON D C MET AREA TRAN A BDS                      2021</t>
  </si>
  <si>
    <t>940157M49</t>
  </si>
  <si>
    <t>WASHINGTON SUBN SAN DIST MD CONS PUB IMPT BDS        2016</t>
  </si>
  <si>
    <t>940157Q78</t>
  </si>
  <si>
    <t>WASHINGTON SUBN SAN DIST MD CONSOLIDATED PUB IMPT BD 2017</t>
  </si>
  <si>
    <t>940157W63</t>
  </si>
  <si>
    <t>WASHINGTON SUBN SAN DIST MD CONS PUB IMPT BDS        2018</t>
  </si>
  <si>
    <t>953259HW1</t>
  </si>
  <si>
    <t>WEST HEMPSTEAD N Y UN FREE SCH BDS                      2021</t>
  </si>
  <si>
    <t>95736VBT8</t>
  </si>
  <si>
    <t>WESTCHESTER CNTY N Y GO BDS                   2021</t>
  </si>
  <si>
    <t>98521SAV4</t>
  </si>
  <si>
    <t>YAVAPAI CNTY ARIZ JAIL DIST RE PLEDGED OBLIGS           2020</t>
  </si>
  <si>
    <t>986082ZL2</t>
  </si>
  <si>
    <t>YONKERS N Y SCH REF BDS              2017</t>
  </si>
  <si>
    <t>66TX99KS</t>
  </si>
  <si>
    <t>G91237AB6</t>
  </si>
  <si>
    <t>TULLOW OIL PLC 10.250% 05/15/26</t>
  </si>
  <si>
    <t>S*BN6V1J3</t>
  </si>
  <si>
    <t>BN6V1J3</t>
  </si>
  <si>
    <t>ISRAEL ELECTRIC   3.750 02/22/32 ISS 02/22/22</t>
  </si>
  <si>
    <t>66TX99MF</t>
  </si>
  <si>
    <t>912796TQ2</t>
  </si>
  <si>
    <t>UNITED STATES TREAS BILL 56DAY MATURITY 040920 DO NOT USE</t>
  </si>
  <si>
    <t>912796YB9</t>
  </si>
  <si>
    <t>BQHM389</t>
  </si>
  <si>
    <t>UNITED STATES TREAS BILL 13 WK MATURITY 03/02/23</t>
  </si>
  <si>
    <t>66TX99OC</t>
  </si>
  <si>
    <t>TX61</t>
  </si>
  <si>
    <t>135087M68</t>
  </si>
  <si>
    <t>GOVERNMENT OF CANADA M680 BD 1.75%53</t>
  </si>
  <si>
    <t>135087P32</t>
  </si>
  <si>
    <t>GOVERNMENT OF CANADA P329 BD 2.5%32</t>
  </si>
  <si>
    <t>912810TP3</t>
  </si>
  <si>
    <t>BMXHQN6</t>
  </si>
  <si>
    <t>US TREAS BONDS 30 YEAR TIPS MATURITY 02/15/53</t>
  </si>
  <si>
    <t>91282CGK1</t>
  </si>
  <si>
    <t>BQFMC06</t>
  </si>
  <si>
    <t>US TREAS NOTE 9YR 8MNT TIPS MATURITY 011533</t>
  </si>
  <si>
    <t>91282CHB0</t>
  </si>
  <si>
    <t>BQYLTJ2</t>
  </si>
  <si>
    <t>US TREAS NOTE 3 YEAR MATURITY 05/15/26</t>
  </si>
  <si>
    <t>91282CHM6</t>
  </si>
  <si>
    <t>BRBP392</t>
  </si>
  <si>
    <t>US TREAS NOTE 3 YEAR MATURITY 07/15/26</t>
  </si>
  <si>
    <t>91282CHP9</t>
  </si>
  <si>
    <t>BN2T7J3</t>
  </si>
  <si>
    <t>US TREAS NOTE 10 YR TIPS MATURITY 07/15/33</t>
  </si>
  <si>
    <t>91282CHU8</t>
  </si>
  <si>
    <t>BRT3QF5</t>
  </si>
  <si>
    <t>US TREAS NOTE 3 YEAR MATURITY 08/15/26</t>
  </si>
  <si>
    <t>S*BM8B9F6</t>
  </si>
  <si>
    <t>BM8B9F6</t>
  </si>
  <si>
    <t>S*BMZPGC7</t>
  </si>
  <si>
    <t>BMZPGC7</t>
  </si>
  <si>
    <t>GOVERNMENT OF CANADA Q319 BD 3.75%25</t>
  </si>
  <si>
    <t>S*BPH2JS4</t>
  </si>
  <si>
    <t>BPH2JS4</t>
  </si>
  <si>
    <t>GOVERNMENT OF CANADA   2.500 12/01/32 ISS 08/08/22</t>
  </si>
  <si>
    <t>66TX99OG</t>
  </si>
  <si>
    <t>S*BFX0ZL7</t>
  </si>
  <si>
    <t>BFX0ZL7</t>
  </si>
  <si>
    <t>UK(GOVT OF)   1.625 10/22/28 ISS 03/16/18</t>
  </si>
  <si>
    <t>S*BPCJD99</t>
  </si>
  <si>
    <t>BPCJD99</t>
  </si>
  <si>
    <t>UK(GOVT OF)   3.750 10/22/53 ISS 01/25/23</t>
  </si>
  <si>
    <t>66TX99OL</t>
  </si>
  <si>
    <t>004ESCAC3</t>
  </si>
  <si>
    <t>ACCOMACK CNTY INDL DEV AUTH 1ST MTG REV BDS  A</t>
  </si>
  <si>
    <t>006115HT9</t>
  </si>
  <si>
    <t>ADAMS CNTY PA GO BDS                   2016</t>
  </si>
  <si>
    <t>01729EKY2</t>
  </si>
  <si>
    <t>ALLEGHENY CNTY PA HIGHER ED BL REV BDS                  2013</t>
  </si>
  <si>
    <t>02147MAK7</t>
  </si>
  <si>
    <t>CW ALT LN TR 2006-20CB A-10 TRANCHE A-10   TRANCHE  A-10</t>
  </si>
  <si>
    <t>02660TFK4</t>
  </si>
  <si>
    <t>AMERICAN HOME MTG 2005-2 V-A-4 VAR       VAR CTRANCHE AV-A-4A</t>
  </si>
  <si>
    <t>040114GM6</t>
  </si>
  <si>
    <t>ARGENTINA REP VAR 12/15/35</t>
  </si>
  <si>
    <t>040114HT0</t>
  </si>
  <si>
    <t>ARGENTINA REP VAR 11/15/36 ; STEP UP</t>
  </si>
  <si>
    <t>040507PS8</t>
  </si>
  <si>
    <t>ARIZONA HEALTH FACS AUTH REV REV BDS                  2014A</t>
  </si>
  <si>
    <t>05225MBF5</t>
  </si>
  <si>
    <t>AUSTIN MINN HSG &amp; REDEV AUTH H REV BDS                  2017</t>
  </si>
  <si>
    <t>05946XGX5</t>
  </si>
  <si>
    <t>BANC AMERICA FDG 2004-3 1-A-9 TRANCHE 1-A-9  TRANCHE  1-A-9</t>
  </si>
  <si>
    <t>05946XX57</t>
  </si>
  <si>
    <t>BANC AMERICA FDG 2005-8 1-A-1 TRANCHE 1-A-1  TRANCHE  1-A-1</t>
  </si>
  <si>
    <t>059487AW8</t>
  </si>
  <si>
    <t>BA ALTERNATIVE LOAN TR 2006-6 TRANCHE 2-A-8  TRANCHE  2-A-8</t>
  </si>
  <si>
    <t>05949QAK1</t>
  </si>
  <si>
    <t>BANC AMERICA FDG 2006-2 2-A-4 TRANCHE 2-A-4  TRANCHE  2-A-4</t>
  </si>
  <si>
    <t>05950BBD5</t>
  </si>
  <si>
    <t>BA ALTERNATIVE LN TR 2006-5 2- TRANCHE 2-A-7  TRANCHE  2-A-7</t>
  </si>
  <si>
    <t>059523BH2</t>
  </si>
  <si>
    <t>BANC AMERICA FDG 2007-5 C-A-4 TRANCHE C-A-4  TRANCHE  C-A-4</t>
  </si>
  <si>
    <t>05952HCA5</t>
  </si>
  <si>
    <t>07386HJH5</t>
  </si>
  <si>
    <t>BEAR STEARNS ALT-A 2004-5 IV-A VAR       VAR CTRANCHE 1IV-A-1</t>
  </si>
  <si>
    <t>094797W52</t>
  </si>
  <si>
    <t>12531YAN8</t>
  </si>
  <si>
    <t>CFCRE COML MTG TR 2016-C4 A-4 TRANCHE A-4</t>
  </si>
  <si>
    <t>12544AAL9</t>
  </si>
  <si>
    <t>CWMBS CHL MTG TR 2006-20 1-A-1 TRANCHE 1-A-11 TRANCHE  1-A-11</t>
  </si>
  <si>
    <t>12597PAC2</t>
  </si>
  <si>
    <t>CNH EQUIPMENT TRUST 2020-A A-3 TRANCHE A-3    TRANCHE  A-3</t>
  </si>
  <si>
    <t>12598LAC0</t>
  </si>
  <si>
    <t>CNH EQUIPMENT TR 2021-C A-3 TRANCHE A-3    TRANCHE  A-3</t>
  </si>
  <si>
    <t>126380AQ7</t>
  </si>
  <si>
    <t>CSMC MTG TR 2006-9 6-A-10 TRANCHE 6-A-10 TRANCHE  6-A-10</t>
  </si>
  <si>
    <t>12667F5C5</t>
  </si>
  <si>
    <t>12667G6W8</t>
  </si>
  <si>
    <t>CWALT INC 2005-46CB A-3 TRANCHE A-3    TRANCHE  A-3</t>
  </si>
  <si>
    <t>12668AGC3</t>
  </si>
  <si>
    <t>CWALT INC 2005-52CB 1-A-9 TRANCHE 1-A-9  TRANCHE  1-A-9</t>
  </si>
  <si>
    <t>126694HF8</t>
  </si>
  <si>
    <t>CWMBS INC 2005-25 A-2 TRANCHE A-2    TRANCHE  A-2</t>
  </si>
  <si>
    <t>126694HJ0</t>
  </si>
  <si>
    <t>CWMBS INC 2005-25 A-5 TRANCHE A-5    TRANCHE  A-5</t>
  </si>
  <si>
    <t>126694KD9</t>
  </si>
  <si>
    <t>CWMBS INC 2005-24 A-13 TRANCHE A-13   TRANCHE  A-13</t>
  </si>
  <si>
    <t>126694MK1</t>
  </si>
  <si>
    <t>CWMBS INC 2005-26 1-A-1 TRANCHE 1-A-1  TRANCHE  1-A-1</t>
  </si>
  <si>
    <t>126694PS1</t>
  </si>
  <si>
    <t>CWMBS INC 2005-28 A-12 TRANCHE A-12   TRANCHE  A-12</t>
  </si>
  <si>
    <t>13062N4C8</t>
  </si>
  <si>
    <t>CALIFORNIA ST GO BDS                   2002</t>
  </si>
  <si>
    <t>135087UT9</t>
  </si>
  <si>
    <t>14052WCU9</t>
  </si>
  <si>
    <t>CAPITAL TR AGY FLA REV REV BDS                  D</t>
  </si>
  <si>
    <t>149ESCAA3</t>
  </si>
  <si>
    <t>ESCROW CAVE SPRING GA HSG DEV CORP MT FIRST MTG REV BDS A</t>
  </si>
  <si>
    <t>16162WKF5</t>
  </si>
  <si>
    <t>CHASE MORTGAGE FIN TR 2005-S1 TRANCHE 1-A1   TRANCHE  1-A1</t>
  </si>
  <si>
    <t>Common Stock</t>
  </si>
  <si>
    <t>CHK</t>
  </si>
  <si>
    <t>BMZ5LZ5</t>
  </si>
  <si>
    <t>CHESAPEAKE ENERGY CORP COM COMMON STOCK</t>
  </si>
  <si>
    <t>17136KAV8</t>
  </si>
  <si>
    <t>CHURCH CAP FDG LLC 3.000% 09/01/22</t>
  </si>
  <si>
    <t>196345BJ0</t>
  </si>
  <si>
    <t>COLORADO CENTRE MET DIST COLO LTD TAX &amp; SPL REV EXCHAN SER B</t>
  </si>
  <si>
    <t>20786LDW8</t>
  </si>
  <si>
    <t>CONNECTOR 2000 ASSN INC S C TO CAP APPREC-SR-SUB-SER B- 2011B</t>
  </si>
  <si>
    <t>20846QDV7</t>
  </si>
  <si>
    <t>CONSECO MANU HSG PT 2000-4 A-6 TRANCHE A-6    TRANCHE  A-6</t>
  </si>
  <si>
    <t>21075WCV5</t>
  </si>
  <si>
    <t>CONTIMTGE HOME EQ LN TR 96-2 A VAR       VAR CTRANCHE  A-8</t>
  </si>
  <si>
    <t>22541N5B1</t>
  </si>
  <si>
    <t>CSFB MORTGAGE-BACKED PTC IIIXA INT ONLY  VAR  TRANCHE  IIIXA1</t>
  </si>
  <si>
    <t>22541SUL0</t>
  </si>
  <si>
    <t>CSFB MTG PTC 2004-4 IIA-11 TRANCHE IIA-11 TRANCHE  IIA-11</t>
  </si>
  <si>
    <t>2254585T1</t>
  </si>
  <si>
    <t>CSFB MTG PTC 2005-9 III-A1 TRANCHE III-A1 TRANCHE  III-A1</t>
  </si>
  <si>
    <t>225458X60</t>
  </si>
  <si>
    <t>CSFB MTG PTC 2005-8 III-A1 TRANCHE III-A1 TRANCHE  III-A1</t>
  </si>
  <si>
    <t>225470FM0</t>
  </si>
  <si>
    <t>CSFB MTG PTC 2005-10 X-A-3 TRANCHE X-A-3  TRANCHE  X-A-3</t>
  </si>
  <si>
    <t>225470N25</t>
  </si>
  <si>
    <t>CSMC MTG TRUST 2006-3 2-A-3 TRANCHE 2-A-3  TRANCHE  2-A-3</t>
  </si>
  <si>
    <t>225470VH3</t>
  </si>
  <si>
    <t>CSMC MTG TRUST 2006-1 3-A-17 TRANCHE 3-A-17 TRANCHE  3-A-17</t>
  </si>
  <si>
    <t>2254W0NS0</t>
  </si>
  <si>
    <t>CSFB MTG BKD TR 2005-11 5-A-3 TRANCHE 5-A-3  TRANCHE  5-A-3</t>
  </si>
  <si>
    <t>2254W0NW1</t>
  </si>
  <si>
    <t>CSFB MTG BKD TR 2005-11 6-A-3 TRANCHE 6-A-3  TRANCHE  6-A-3</t>
  </si>
  <si>
    <t>22599AJL3</t>
  </si>
  <si>
    <t>226707AB3</t>
  </si>
  <si>
    <t>CRISP DOOLY GA JT DEV AUTH HEA REV BDS                  2013A</t>
  </si>
  <si>
    <t>226707AC1</t>
  </si>
  <si>
    <t>CRISP DOOLY GA JT DEV AUTH HEA REV BDS                  2013B</t>
  </si>
  <si>
    <t>235308WK5</t>
  </si>
  <si>
    <t>DALLAS TEX INDPT SCH DIST ULTD TAX SCH BLDG BDS    2016</t>
  </si>
  <si>
    <t>246579DU7</t>
  </si>
  <si>
    <t>DELAWARE VALLEY PA REGL FIN AU LOC GOVT REV BDS         1997</t>
  </si>
  <si>
    <t>28620EAB6</t>
  </si>
  <si>
    <t>ELETSON HLDGS INC / ELETSON VAR 01/15/22</t>
  </si>
  <si>
    <t>294330AD7</t>
  </si>
  <si>
    <t>EPPS LA CTFS PARTN COPS                     2003</t>
  </si>
  <si>
    <t>296830AF9</t>
  </si>
  <si>
    <t>ESSEX CNTY N Y INDL DEV AGY RE REV BDS                  2005</t>
  </si>
  <si>
    <t>306126AF0</t>
  </si>
  <si>
    <t>FALCONS LAIR UTIL &amp; RECLAMATIO COP                      1997</t>
  </si>
  <si>
    <t>3128MAFA2</t>
  </si>
  <si>
    <t>FHLMC PC GOLD COMB 30 3.50000% MATURITY 03/01/2045</t>
  </si>
  <si>
    <t>3128MMK36</t>
  </si>
  <si>
    <t>FHLMC PC GOLD COMB 15 4.50000% MATURITY 06/01/2024</t>
  </si>
  <si>
    <t>31292GH58</t>
  </si>
  <si>
    <t>FHLMC PC GOLD CASH 30 7.00000% MATURITY 08/01/2023</t>
  </si>
  <si>
    <t>31295N5P9</t>
  </si>
  <si>
    <t>FHLMC PC GUAR ADJ 30YR VAR      MATURITY 10/01/2032</t>
  </si>
  <si>
    <t>31300MR39</t>
  </si>
  <si>
    <t>FHLMC PC GUAR ADJ 30YR VAR      MATURITY 11/01/2044</t>
  </si>
  <si>
    <t>3130ARXG1</t>
  </si>
  <si>
    <t>BMYTTR6</t>
  </si>
  <si>
    <t>FEDERAL HOME LOAN BANKS 2.550% 11/30/23</t>
  </si>
  <si>
    <t>3130ATDH7</t>
  </si>
  <si>
    <t>BQB6X43</t>
  </si>
  <si>
    <t>FEDERAL HOME LOAN BANKS 4.000% 09/28/23</t>
  </si>
  <si>
    <t>3130ATNE3</t>
  </si>
  <si>
    <t>BQGF237</t>
  </si>
  <si>
    <t>FEDERAL HOME LOAN BANKS 4.250% 07/12/23</t>
  </si>
  <si>
    <t>3132DV6V2</t>
  </si>
  <si>
    <t>FHLMC SUPER 30Y FIXED 3.00000% MATURITY 07/01/2050</t>
  </si>
  <si>
    <t>3132HP2J2</t>
  </si>
  <si>
    <t>3133EELG3</t>
  </si>
  <si>
    <t>BYSTH83</t>
  </si>
  <si>
    <t>FEDERAL FARM CR BKS 3.310% 01/23/41</t>
  </si>
  <si>
    <t>3133EK4T0</t>
  </si>
  <si>
    <t>BGXFDG0</t>
  </si>
  <si>
    <t>FEDERAL FARM CR BKS 2.740% 11/01/39</t>
  </si>
  <si>
    <t>3133ELQ31</t>
  </si>
  <si>
    <t>BKSG8H2</t>
  </si>
  <si>
    <t>FEDERAL FARM CR BKS 1.330% 07/01/30</t>
  </si>
  <si>
    <t>3133EMCV2</t>
  </si>
  <si>
    <t>BNBSBS8</t>
  </si>
  <si>
    <t>FEDERAL FARM CR BKS 2.000% 10/15/40</t>
  </si>
  <si>
    <t>3133ENR77</t>
  </si>
  <si>
    <t>BQGF293</t>
  </si>
  <si>
    <t>FEDERAL FARM CR BKS 4.920% 01/12/26</t>
  </si>
  <si>
    <t>3133ENVY3</t>
  </si>
  <si>
    <t>BLB2V53</t>
  </si>
  <si>
    <t>FEDERAL FARM CR BKS 4.090% 05/03/32</t>
  </si>
  <si>
    <t>3133KJQ47</t>
  </si>
  <si>
    <t>FHLMC UMBS 30Y FIXED 3.00000% MATURITY 07/01/2050</t>
  </si>
  <si>
    <t>3133KYVY2</t>
  </si>
  <si>
    <t>FHLMC UMBS 20Y FIXED 2.00000% MATURITY 09/01/2041</t>
  </si>
  <si>
    <t>3133T2UF5</t>
  </si>
  <si>
    <t>3133T2US7</t>
  </si>
  <si>
    <t>31346VHM4</t>
  </si>
  <si>
    <t>FHLMC PC GUAR ADJ 30YR VAR      MATURITY 12/01/2030</t>
  </si>
  <si>
    <t>3134GV6A1</t>
  </si>
  <si>
    <t>BLBQQ38</t>
  </si>
  <si>
    <t>FEDERAL HOME LN MTG CORP 1.550% 07/21/32</t>
  </si>
  <si>
    <t>3134GWUX2</t>
  </si>
  <si>
    <t>BNDP5M9</t>
  </si>
  <si>
    <t>FEDERAL HOME LN MTG CORP 0.375% 09/30/24</t>
  </si>
  <si>
    <t>3134GX6B5</t>
  </si>
  <si>
    <t>BP6P2M9</t>
  </si>
  <si>
    <t>FEDERAL HOME LN MTG CORP 5.375% 11/15/24</t>
  </si>
  <si>
    <t>31359BPE1</t>
  </si>
  <si>
    <t>FNMA SERIES 93122 M TRANCHE M TRANCTRANCHE  M</t>
  </si>
  <si>
    <t>31359D6L2</t>
  </si>
  <si>
    <t>FNMA SERIES 93-178 PK TRANCHE PKTRANCTRANCHE  PK</t>
  </si>
  <si>
    <t>31359FF52</t>
  </si>
  <si>
    <t>FNMA SERIES 93-255 E TRANCHE E TRANCTRANCHE  E</t>
  </si>
  <si>
    <t>3136AA6N0</t>
  </si>
  <si>
    <t>FNMA REMIC TRUST 2012-152 TA TRANCHE TATRANCTRANCHE  TA</t>
  </si>
  <si>
    <t>3136AEJ24</t>
  </si>
  <si>
    <t>FNMA REMIC TRUST 2013-52 MD TRANCHE MDTRANCTRANCHE  MD</t>
  </si>
  <si>
    <t>3136AEVE4</t>
  </si>
  <si>
    <t>FNMA REMIC TRUST 2013-54 EA TRANCHE EATRANCTRANCHE  EA</t>
  </si>
  <si>
    <t>3136AFTP9</t>
  </si>
  <si>
    <t>FNMA REMIC TRUST 2013-73 PL TRANCHE PLTRANCTRANCHE  PL</t>
  </si>
  <si>
    <t>3136FEX49</t>
  </si>
  <si>
    <t>31374VXC3</t>
  </si>
  <si>
    <t>FNMA POOL 325675 6.25000% MATURITY 09/01/2025</t>
  </si>
  <si>
    <t>3137AQYW2</t>
  </si>
  <si>
    <t>FHLMC REMIC SERIES 4064 TD TRANCHE TDTRANCTRANCHE  TD</t>
  </si>
  <si>
    <t>3137AXHP1</t>
  </si>
  <si>
    <t>3137BLMY1</t>
  </si>
  <si>
    <t>FHLMC REMIC SERIES K-049 A-1 TRANCHE A-1    TRANCHE  A-1</t>
  </si>
  <si>
    <t>3137FV5M0</t>
  </si>
  <si>
    <t>FHLMC REMIC SERIES K-113 A-1 TRANCHE A-1    TRANCHE  A-1</t>
  </si>
  <si>
    <t>3137FX3Q9</t>
  </si>
  <si>
    <t>FHLMC REMIC SERIES K-117 A-2 TRANCHE A-2</t>
  </si>
  <si>
    <t>31388G7H8</t>
  </si>
  <si>
    <t>3138AMUJ2</t>
  </si>
  <si>
    <t>FNMA POOL AI7784 4.50000% MATURITY 07/01/2041</t>
  </si>
  <si>
    <t>3138E5XN3</t>
  </si>
  <si>
    <t>3138EHUV2</t>
  </si>
  <si>
    <t>FNMA POOL AL1495 4.00000% MATURITY 09/01/2026</t>
  </si>
  <si>
    <t>3138EPS70</t>
  </si>
  <si>
    <t>FNMA POOL AL6841 4.00000% MATURITY 02/01/2029</t>
  </si>
  <si>
    <t>3138WGGZ1</t>
  </si>
  <si>
    <t>FNMA POOL AS6515 4.00000% MATURITY 01/01/2046</t>
  </si>
  <si>
    <t>3138WKSG1</t>
  </si>
  <si>
    <t>FNMA POOL AS9518 3.50000% MATURITY 03/01/2032</t>
  </si>
  <si>
    <t>31391T4G0</t>
  </si>
  <si>
    <t>31392CDZ4</t>
  </si>
  <si>
    <t>FNMA REMIC TRUST 2002-22 G TRANCHE G TRANCTRANCHE  G</t>
  </si>
  <si>
    <t>31392ET59</t>
  </si>
  <si>
    <t>FNMA REMIC TRUST 2002-W10 A7 VAR       VAR CTRANCHE  A7</t>
  </si>
  <si>
    <t>31392JLN7</t>
  </si>
  <si>
    <t>FNMA REMIC TRUST 2003-15 PG TRANCHE PGTRANCTRANCHE  PG</t>
  </si>
  <si>
    <t>31393AQ59</t>
  </si>
  <si>
    <t>FNMA REMIC TRUST 2003-W4 IM TRANCHE IMTRANCTRANCHE  IM</t>
  </si>
  <si>
    <t>31393J3Z9</t>
  </si>
  <si>
    <t>31393NV55</t>
  </si>
  <si>
    <t>FHLMC REMIC SERIES 2597 SK VAR       VAR CTRANCHE  SK</t>
  </si>
  <si>
    <t>31394AWK8</t>
  </si>
  <si>
    <t>FNMA REMIC TRUST 2004-60 AC TRANCHE AC</t>
  </si>
  <si>
    <t>31394EPP7</t>
  </si>
  <si>
    <t>31394GNY5</t>
  </si>
  <si>
    <t>FHLMC REMIC SERIES 2659 NH TRANCHE NHTRANCTRANCHE  NH</t>
  </si>
  <si>
    <t>31395TXZ2</t>
  </si>
  <si>
    <t>FHLMC REMIC SERIES 2973 EE TRANCHE EE</t>
  </si>
  <si>
    <t>31396XCF9</t>
  </si>
  <si>
    <t>31397PXV7</t>
  </si>
  <si>
    <t>FHLMC REMIC SERIES 3414 DBB TRANCHE DBB    TRANCHE  DBB</t>
  </si>
  <si>
    <t>31398NXF6</t>
  </si>
  <si>
    <t>31398SYP2</t>
  </si>
  <si>
    <t>FNMA REMIC TRUST 2010-141 DL TRANCHE DLTRANCTRANCHE  DL</t>
  </si>
  <si>
    <t>31399BQK8</t>
  </si>
  <si>
    <t>FHLMC REMIC SERIES 3328 DGG TRANCHE DGG    TRANCHE  DGG *CONTRA CUSIP*</t>
  </si>
  <si>
    <t>31403DBY4</t>
  </si>
  <si>
    <t>FNMA POOL 745355 5.00000% MATURITY 03/01/2036</t>
  </si>
  <si>
    <t>31403DQN2</t>
  </si>
  <si>
    <t>3140FXFQ0</t>
  </si>
  <si>
    <t>FNMA POOL BF0174 3.00000% MATURITY 02/01/2057</t>
  </si>
  <si>
    <t>3140J5FG9</t>
  </si>
  <si>
    <t>FNMA POOL BM1066 4.00000% MATURITY 02/01/2047</t>
  </si>
  <si>
    <t>3140JM5S7</t>
  </si>
  <si>
    <t>3140QFN70</t>
  </si>
  <si>
    <t>3140X5DA8</t>
  </si>
  <si>
    <t>FNMA POOL FM1896 3.00000% MATURITY 11/01/2034</t>
  </si>
  <si>
    <t>3140X6NG2</t>
  </si>
  <si>
    <t>FNMA POOL FM3090 3.50000% MATURITY 04/01/2035</t>
  </si>
  <si>
    <t>3140X6Z53</t>
  </si>
  <si>
    <t>FNMA POOL FM3463 3.50000% MATURITY 07/01/2040</t>
  </si>
  <si>
    <t>3140X7AV1</t>
  </si>
  <si>
    <t>FNMA POOL FM3619 4.50000% MATURITY 01/01/2050</t>
  </si>
  <si>
    <t>3140X7FK0</t>
  </si>
  <si>
    <t>FNMA POOL FM3769 2.50000% MATURITY 07/01/2035</t>
  </si>
  <si>
    <t>3140XFK42</t>
  </si>
  <si>
    <t>FNMA POOL FS0314 3.00000% MATURITY 06/01/2033</t>
  </si>
  <si>
    <t>3140XFVY4</t>
  </si>
  <si>
    <t>FNMA POOL FS0630 3.00000% MATURITY 02/01/2052</t>
  </si>
  <si>
    <t>31410ABX3</t>
  </si>
  <si>
    <t>31418CDL5</t>
  </si>
  <si>
    <t>FNMA POOL MA2806 3.00000% MATURITY 11/01/2046</t>
  </si>
  <si>
    <t>31418CV27</t>
  </si>
  <si>
    <t>FNMA POOL MA3332 3.50000% MATURITY 03/01/2048</t>
  </si>
  <si>
    <t>31418D2L5</t>
  </si>
  <si>
    <t>FNMA POOL MA4378 2.00000% MATURITY 06/01/2051</t>
  </si>
  <si>
    <t>31418D2M3</t>
  </si>
  <si>
    <t>FNMA POOL MA4379 2.50000% MATURITY 06/01/2051</t>
  </si>
  <si>
    <t>31418DBF8</t>
  </si>
  <si>
    <t>FNMA POOL MA3637 3.50000% MATURITY 01/01/2049</t>
  </si>
  <si>
    <t>31418DMV1</t>
  </si>
  <si>
    <t>FNMA POOL MA3971 3.00000% MATURITY 02/01/2050</t>
  </si>
  <si>
    <t>31418DRT1</t>
  </si>
  <si>
    <t>FNMA POOL MA4097 3.00000% MATURITY 07/01/2050</t>
  </si>
  <si>
    <t>31418EAB6</t>
  </si>
  <si>
    <t>FNMA POOL MA4501 2.00000% MATURITY 11/01/2041</t>
  </si>
  <si>
    <t>31418ECZ1</t>
  </si>
  <si>
    <t>FNMA POOL MA4587 2.50000% MATURITY 03/01/2042</t>
  </si>
  <si>
    <t>31418RGS4</t>
  </si>
  <si>
    <t>FNMA POOL AD3808 4.50000% MATURITY 04/01/2040</t>
  </si>
  <si>
    <t>31931YBR4</t>
  </si>
  <si>
    <t>FIRST BAPTIST CHURCH MELROSE 7.900% 06/12/29</t>
  </si>
  <si>
    <t>32056CAE9</t>
  </si>
  <si>
    <t>FIRST HORIZON MTG TR 2007-4 I- TRANCHE I-A-5  TRANCHE  I-A-5</t>
  </si>
  <si>
    <t>34533YAD2</t>
  </si>
  <si>
    <t>FORD CR AUT OWN TR 2020-C A-3 TRANCHE A-3    TRANCHE  A-3</t>
  </si>
  <si>
    <t>36179NX94</t>
  </si>
  <si>
    <t>GNMA POOL MA1604 5.50000% MATURITY 01/20/2044</t>
  </si>
  <si>
    <t>36179T4T9</t>
  </si>
  <si>
    <t>GNMA POOL MA5334 6.00000% MATURITY 07/20/2048</t>
  </si>
  <si>
    <t>36179UZJ4</t>
  </si>
  <si>
    <t>GNMA POOL MA6145 3.50000% MATURITY 09/20/2049</t>
  </si>
  <si>
    <t>36179VFG0</t>
  </si>
  <si>
    <t>GNMA POOL MA6467 4.50000% MATURITY 02/20/2050</t>
  </si>
  <si>
    <t>361856BS5</t>
  </si>
  <si>
    <t>GMACM HM EQ LN TR 2001-HE3 A-2 VAR       VAR CTRANCHE  A-2</t>
  </si>
  <si>
    <t>36193SSS9</t>
  </si>
  <si>
    <t>GNMA POOL AS6829 6.50000% MATURITY 12/20/2038</t>
  </si>
  <si>
    <t>36200AVJ5</t>
  </si>
  <si>
    <t>GNMA POOL 595617 5.50000% MATURITY 01/15/2033</t>
  </si>
  <si>
    <t>36200NCF6</t>
  </si>
  <si>
    <t>36200NFS5</t>
  </si>
  <si>
    <t>GNMA POOL 605077 6.00000% MATURITY 03/15/2034</t>
  </si>
  <si>
    <t>36202CHH9</t>
  </si>
  <si>
    <t>GNMA POOL 002032 7.00000% MATURITY 07/20/2025</t>
  </si>
  <si>
    <t>36202DLX7</t>
  </si>
  <si>
    <t>GNMA POOL 003042 8.00000% MATURITY 02/20/2031</t>
  </si>
  <si>
    <t>36202E5L9</t>
  </si>
  <si>
    <t>GNMA POOL 004451 7.00000% MATURITY 04/20/2039</t>
  </si>
  <si>
    <t>36202EAK5</t>
  </si>
  <si>
    <t>GNMA POOL 003610 5.50000% MATURITY 09/20/2034</t>
  </si>
  <si>
    <t>36202EM30</t>
  </si>
  <si>
    <t>36202ENZ8</t>
  </si>
  <si>
    <t>36202ESU4</t>
  </si>
  <si>
    <t>GNMA POOL 004131 6.00000% MATURITY 05/20/2023</t>
  </si>
  <si>
    <t>36202EWE5</t>
  </si>
  <si>
    <t>36202FGY6</t>
  </si>
  <si>
    <t>36204YBG7</t>
  </si>
  <si>
    <t>36208N7C1</t>
  </si>
  <si>
    <t>GNMA POOL 456391 4.50000% MATURITY 02/15/2029</t>
  </si>
  <si>
    <t>36208TVD9</t>
  </si>
  <si>
    <t>36213CJ50</t>
  </si>
  <si>
    <t>GNMA POOL 550284 7.00000% MATURITY 08/15/2031</t>
  </si>
  <si>
    <t>36225BC71</t>
  </si>
  <si>
    <t>GNMA POOL 780994 6.00000% MATURITY 03/15/2029</t>
  </si>
  <si>
    <t>36230RYS9</t>
  </si>
  <si>
    <t>GNMA POOL 757021 3.50000% MATURITY 12/15/2025</t>
  </si>
  <si>
    <t>36241KK31</t>
  </si>
  <si>
    <t>GNMA POOL 782114 5.00000% MATURITY 09/15/2036</t>
  </si>
  <si>
    <t>36241KL22</t>
  </si>
  <si>
    <t>GNMA POOL 782145 6.00000% MATURITY 04/15/2037</t>
  </si>
  <si>
    <t>36290SKR1</t>
  </si>
  <si>
    <t>36291KU39</t>
  </si>
  <si>
    <t>GNMA POOL 630702 6.00000% MATURITY 08/15/2034</t>
  </si>
  <si>
    <t>36296B5C2</t>
  </si>
  <si>
    <t>GNMA POOL 686743 5.50000% MATURITY 05/20/2038</t>
  </si>
  <si>
    <t>36296DET1</t>
  </si>
  <si>
    <t>GNMA POOL 687846 6.50000% MATURITY 08/15/2038</t>
  </si>
  <si>
    <t>36297ARU9</t>
  </si>
  <si>
    <t>GNMA POOL 706199 6.50000% MATURITY 01/20/2039</t>
  </si>
  <si>
    <t>36297G4X5</t>
  </si>
  <si>
    <t>364216CA7</t>
  </si>
  <si>
    <t>GALVESTON CNTY TEX HSG FIN COR SINGLE FAM MTG SENIOR RE 1985</t>
  </si>
  <si>
    <t>37427TBP7</t>
  </si>
  <si>
    <t>GETHSEMANE CHURCH OF GOD IN CH 8.100% 05/15/23</t>
  </si>
  <si>
    <t>378294FD9</t>
  </si>
  <si>
    <t>GLENDALE ARIZ MUN PPTY CORP EX REV REF BDS              C</t>
  </si>
  <si>
    <t>38373Q2D2</t>
  </si>
  <si>
    <t>38374FH49</t>
  </si>
  <si>
    <t>GNMA REMIC TRUST 2004-17 HG TRANCHE HGTRANCTRANCHE  HG</t>
  </si>
  <si>
    <t>38374KQT3</t>
  </si>
  <si>
    <t>GNMA REMIC TRUST 2005-3 MK TRANCHE MKTRANCTRANCHE  MK</t>
  </si>
  <si>
    <t>38374L4S7</t>
  </si>
  <si>
    <t>GNMA REMIC TRUST 2005-71 ZG TRANCHE ZGTRANCTRANCHE  ZG</t>
  </si>
  <si>
    <t>38374L5Q0</t>
  </si>
  <si>
    <t>GNMA REMIC TRUST 2005-74 GD TRANCHE GDTRANCTRANCHE  GD</t>
  </si>
  <si>
    <t>38374MV89</t>
  </si>
  <si>
    <t>38374NSA6</t>
  </si>
  <si>
    <t>GNMA REMIC TRUST 2006-50 JD TRANCHE JD</t>
  </si>
  <si>
    <t>38374UKK6</t>
  </si>
  <si>
    <t>GNMA REMIC TRUST 2009-33 LC TRANCHE LCTRANCTRANCHE  LC</t>
  </si>
  <si>
    <t>38375CBD1</t>
  </si>
  <si>
    <t>GNMA REMIC TRUST 2012-57 DA VAR       VAR CTRANCHE  DA</t>
  </si>
  <si>
    <t>38375GBA8</t>
  </si>
  <si>
    <t>GNMA REMIC TRUST 2012-77 KI INT ONLY  TRANCTRANCHE  KI</t>
  </si>
  <si>
    <t>38375PMW8</t>
  </si>
  <si>
    <t>GNMA REMIC TRUST 2008-9 WJ TRANCHE WJTRANCTRANCHE  WJ</t>
  </si>
  <si>
    <t>38375QEY1</t>
  </si>
  <si>
    <t>GNMA REMIC TRUST 2008-33 PB TRANCHE PBTRANCTRANCHE  PB</t>
  </si>
  <si>
    <t>38376PTB6</t>
  </si>
  <si>
    <t>38378DAB1</t>
  </si>
  <si>
    <t>38379YWH7</t>
  </si>
  <si>
    <t>GNMA REMIC TRUST 2016-108 KC TRANCHE KCTRANCTRANCHE  KC</t>
  </si>
  <si>
    <t>38382QV98</t>
  </si>
  <si>
    <t>GNMA REMIC TRUST 2021-077 EL TRANCHE ELTRANCTRANCHE  EL</t>
  </si>
  <si>
    <t>384567AP8</t>
  </si>
  <si>
    <t>GRAHAM CNTY ARIZ JAIL DIST REV PLDG REV OBLIGS          2015</t>
  </si>
  <si>
    <t>42219UBQ4</t>
  </si>
  <si>
    <t>HEALTH CARE AUTH FOR BAPTIST H TAX BDS                  2013A</t>
  </si>
  <si>
    <t>45204FEN1</t>
  </si>
  <si>
    <t>ILLINOIS FIN AUTH R IL D11/06/20 00.000% 52 BE</t>
  </si>
  <si>
    <t>45204FEP6</t>
  </si>
  <si>
    <t>ILLINOIS FIN AUTH R IL D11/06/20 04.000% MN52 BE</t>
  </si>
  <si>
    <t>452151LE1</t>
  </si>
  <si>
    <t>465139VA8</t>
  </si>
  <si>
    <t>ISRAEL ST U S GOVT GTD NTS 0.000% 05/01/23</t>
  </si>
  <si>
    <t>46593LM97</t>
  </si>
  <si>
    <t>JPMORGAN CHASE BK N A 4.850% 02/16/24</t>
  </si>
  <si>
    <t>466247VM2</t>
  </si>
  <si>
    <t>JP MORGAN ACCEPT 2005-S2 3-A-1 VAR       VAR CTRANCHE  3-A-1</t>
  </si>
  <si>
    <t>466247ZS5</t>
  </si>
  <si>
    <t>JP MORGAN MTG TR 2005-S3 1-A-5 TRANCHE 1-A-5  TRANCHE  1-A-5</t>
  </si>
  <si>
    <t>46628YAM2</t>
  </si>
  <si>
    <t>JP MORGAN MTG TR 2006-S2 1-A-1 TRANCHE 1-A-12 TRANCHE  1-A-12</t>
  </si>
  <si>
    <t>46628YAN0</t>
  </si>
  <si>
    <t>46648KAZ9</t>
  </si>
  <si>
    <t>JPMDB COML MTG SEC TR 2017-C7 TRANCHE B</t>
  </si>
  <si>
    <t>4854294K7</t>
  </si>
  <si>
    <t>KANSAS ST DEV FIN AUTH REV REV BDS                  2016B</t>
  </si>
  <si>
    <t>524084EC0</t>
  </si>
  <si>
    <t>LEE TEX COLLEGE DIST LTD TAX GO BDS           2013</t>
  </si>
  <si>
    <t>524803BF9</t>
  </si>
  <si>
    <t>LEHIGH CNTY PA AUTH WTR &amp; SWR BDS                      2013A</t>
  </si>
  <si>
    <t>530715AD3</t>
  </si>
  <si>
    <t>LIBERTY MEDIA CORP 8.500% 07/15/29</t>
  </si>
  <si>
    <t>55261FAJ3</t>
  </si>
  <si>
    <t>BFMK3W5</t>
  </si>
  <si>
    <t>M &amp; T BK CORP 3.550% 07/26/23</t>
  </si>
  <si>
    <t>55312LAA8</t>
  </si>
  <si>
    <t>55817YCQ3</t>
  </si>
  <si>
    <t>MADISON PK CHURCH OF GOD ANDER SON IND 1ST MTG BD 2013 SER C</t>
  </si>
  <si>
    <t>560390AP1</t>
  </si>
  <si>
    <t>MAINE CMNTY BK BIDDEFORD ME 0.150% 08/17/23</t>
  </si>
  <si>
    <t>576434LZ5</t>
  </si>
  <si>
    <t>MASTR ALTERNATIVE LN TR 2004-1 INT ONLY  TRANCTRANCHE X30-A-X</t>
  </si>
  <si>
    <t>589929R42</t>
  </si>
  <si>
    <t>ML MTG INVESTORS 2003-A3 M-1 VAR       VAR CTRANCHE  M-1</t>
  </si>
  <si>
    <t>591801BZ7</t>
  </si>
  <si>
    <t>METROPOLITAN BAPTIST CHURCH 8.400% 01/12/30</t>
  </si>
  <si>
    <t>591801EZ4</t>
  </si>
  <si>
    <t>METROPOLITAN BAPTIST CHURCH 8.400% 12/15/36</t>
  </si>
  <si>
    <t>5922478N3</t>
  </si>
  <si>
    <t>METROPOLITAN PIER &amp; EXPOSITION REF BDS                  1998</t>
  </si>
  <si>
    <t>59261APR2</t>
  </si>
  <si>
    <t>METROPOLITAN TRANSN AUTH N Y R REF GREEN BDS            2017C</t>
  </si>
  <si>
    <t>613603UZ0</t>
  </si>
  <si>
    <t>MONTGOMERY CNTY PA HIGHER ED &amp; REV BDS                  2015</t>
  </si>
  <si>
    <t>61762XAU1</t>
  </si>
  <si>
    <t>MS BOFA ML TRUST 2013-C12 A-4 VAR       VAR CTRANCHE  A-4</t>
  </si>
  <si>
    <t>61771EXD5</t>
  </si>
  <si>
    <t>BP4CKP1</t>
  </si>
  <si>
    <t>MORGAN STANLEY FIN LLC VAR 01/29/26</t>
  </si>
  <si>
    <t>64971WN71</t>
  </si>
  <si>
    <t>65478DAD9</t>
  </si>
  <si>
    <t>65829QCF9</t>
  </si>
  <si>
    <t>NORTH CAROLINA ST LTD OBLIG REF BDS                  2014C</t>
  </si>
  <si>
    <t>677052AA0</t>
  </si>
  <si>
    <t>B5M1JL9</t>
  </si>
  <si>
    <t>OGLETHORPE PWR CORP 5.375% 11/01/40</t>
  </si>
  <si>
    <t>678908Z72</t>
  </si>
  <si>
    <t>OKLAHOMA DEV FIN AUTH REV REV BDS CROSS VLG STUDENT HSG PROJ  2017 B</t>
  </si>
  <si>
    <t>68213KAB1</t>
  </si>
  <si>
    <t>OAKWOOD MTG INVESTORS 2001-E A TRANCHE A-2    TRANCHE  A-2</t>
  </si>
  <si>
    <t>690368AG0</t>
  </si>
  <si>
    <t>B058NT8</t>
  </si>
  <si>
    <t>OVERSEAS SHIPHOLDING GROUP INC 7.500% 02/15/24</t>
  </si>
  <si>
    <t>696470AW3</t>
  </si>
  <si>
    <t>PALM BAY FLA REV REV BDS                  B</t>
  </si>
  <si>
    <t>704387AG4</t>
  </si>
  <si>
    <t>744ESCAA2</t>
  </si>
  <si>
    <t>CONTRA WIPUBLI8.00 ESCROW</t>
  </si>
  <si>
    <t>74922LAJ2</t>
  </si>
  <si>
    <t>766101AU3</t>
  </si>
  <si>
    <t>RIDGES MASTER PPTY OWNERS IMPT G.O. BDS                 1998</t>
  </si>
  <si>
    <t>779814BH4</t>
  </si>
  <si>
    <t>812350AF3</t>
  </si>
  <si>
    <t>BSBMSR3</t>
  </si>
  <si>
    <t>SEARS HLDGS CORP 8.000% 12/15/19</t>
  </si>
  <si>
    <t>824911AB7</t>
  </si>
  <si>
    <t>SHOPKO STORES INC 9.250% 03/15/22</t>
  </si>
  <si>
    <t>85071QAU1</t>
  </si>
  <si>
    <t>SPRINGFIELD KY INDL BLDG REV REF REV BDS              2014</t>
  </si>
  <si>
    <t>86359DEY9</t>
  </si>
  <si>
    <t>88059ENC4</t>
  </si>
  <si>
    <t>BYWCDC4</t>
  </si>
  <si>
    <t>TENNESSEE VALLEY AUTH FED BE 0.000% 01/15/23</t>
  </si>
  <si>
    <t>884584AM5</t>
  </si>
  <si>
    <t>THOMASTON-UPSON CNTY GA INDL D FIRST MTG BDS            A</t>
  </si>
  <si>
    <t>UNIVERSITY TEX PERM UNIV FD PERM UNIV FD BDS         2016</t>
  </si>
  <si>
    <t>92348KAD5</t>
  </si>
  <si>
    <t>VERIZON MASTER TR 2021-2 A TRANCHE A</t>
  </si>
  <si>
    <t>92977TAE2</t>
  </si>
  <si>
    <t>WACHOVIA MTG LN TR 2006-A 3-A- VAR       VAR CTRANCHE  3-A-1</t>
  </si>
  <si>
    <t>93362YAE2</t>
  </si>
  <si>
    <t>WAMU MTG CERT 2006-AR5 A-1B2 VAR       VAR CTRANCHE  A-1B2</t>
  </si>
  <si>
    <t>93754PAP2</t>
  </si>
  <si>
    <t>WASHINGTON CNTY BK NEB 1.150% 09/18/40</t>
  </si>
  <si>
    <t>939336P80</t>
  </si>
  <si>
    <t>WASHINGTON MUTUAL 2004-RA1 II- TRANCHE II-A   TRANCHE  II-A</t>
  </si>
  <si>
    <t>94985JBJ8</t>
  </si>
  <si>
    <t>WELLS FARGO MBS 2007-7 A-33 TRANCHE A-33   TRANCHE  A-33</t>
  </si>
  <si>
    <t>968ESCAA1</t>
  </si>
  <si>
    <t>WILDHORSE RESOURCE DEV CORP ESCROW CUSIP</t>
  </si>
  <si>
    <t>U6833YAA0</t>
  </si>
  <si>
    <t>24 HOUR HLDGS III LLC 8.000% 06/01/22 DO NOT USE</t>
  </si>
  <si>
    <t>66TX99OX</t>
  </si>
  <si>
    <t>S*BMWJ4B7</t>
  </si>
  <si>
    <t>BMWJ4B7</t>
  </si>
  <si>
    <t>GOVERNMENT OF CANADA   2.750 06/01/33 ISS 02/06/23</t>
  </si>
  <si>
    <t>66TX99PG</t>
  </si>
  <si>
    <t>TX29</t>
  </si>
  <si>
    <t>24422EWR6</t>
  </si>
  <si>
    <t>BQ3PV55</t>
  </si>
  <si>
    <t>DEERE JOHN CAP CORP MEDIUM TER M TRANCHE # TR 00496</t>
  </si>
  <si>
    <t>912810SH2</t>
  </si>
  <si>
    <t>BK1WFY3</t>
  </si>
  <si>
    <t>UNITED STATES TREAS BDS MATURITY 05/15/49</t>
  </si>
  <si>
    <t>912810SP4</t>
  </si>
  <si>
    <t>BMDNWD6</t>
  </si>
  <si>
    <t>UNITED STATES TREAS BDS 0.000% 08/15/50.</t>
  </si>
  <si>
    <t>912810SS8</t>
  </si>
  <si>
    <t>BN7JWV5</t>
  </si>
  <si>
    <t>US TREAS BDS 29YR 10MONTH 0.000% 11/15/50</t>
  </si>
  <si>
    <t>912828Z94</t>
  </si>
  <si>
    <t>BK8ZZ12</t>
  </si>
  <si>
    <t>UNITED STATES TREAS NT 9YR10MO MATURITY 02/15/30</t>
  </si>
  <si>
    <t>912828ZS2</t>
  </si>
  <si>
    <t>BLB6SP4</t>
  </si>
  <si>
    <t>UNITED STATES TREAS NOTE 7 YR MATURTIY 053127</t>
  </si>
  <si>
    <t>91282CAH4</t>
  </si>
  <si>
    <t>BMV9TY6</t>
  </si>
  <si>
    <t>UNITED STATES TREAS NTS 0.000% 08/31/27</t>
  </si>
  <si>
    <t>91282CAU5</t>
  </si>
  <si>
    <t>BMYVTX8</t>
  </si>
  <si>
    <t>US TREAS 7 YR NOTE MATURITY 103127</t>
  </si>
  <si>
    <t>91282CBB6</t>
  </si>
  <si>
    <t>BNNXCL1</t>
  </si>
  <si>
    <t>US TREAS BILLS 7 YR NOTE MATURITY 123127</t>
  </si>
  <si>
    <t>91282CCB5</t>
  </si>
  <si>
    <t>BMHV4S5</t>
  </si>
  <si>
    <t>UNITED STATES TR NTS 9YR 10MO 0.000% 05/15/31</t>
  </si>
  <si>
    <t>91282CCC3</t>
  </si>
  <si>
    <t>BMHV4R4</t>
  </si>
  <si>
    <t>UNITED STATES TREAS NTS 3 YR 0.000% 05/15/24</t>
  </si>
  <si>
    <t>91282CCL3</t>
  </si>
  <si>
    <t>BKX7FT1</t>
  </si>
  <si>
    <t>US TREASURY NOTES 3 YEAR MATURITY 07/15/24</t>
  </si>
  <si>
    <t>91282CDJ7</t>
  </si>
  <si>
    <t>BMCNFW7</t>
  </si>
  <si>
    <t>US TREAS NTS 9YEAR 10MONTH MATURITY 111531</t>
  </si>
  <si>
    <t>91282CDW8</t>
  </si>
  <si>
    <t>BN95VM5</t>
  </si>
  <si>
    <t>US TREAS 7 YR NOTE MATURITY 013129</t>
  </si>
  <si>
    <t>91282CFM8</t>
  </si>
  <si>
    <t>BN6ML41</t>
  </si>
  <si>
    <t>US TREAS NOTE 5 YEAR MATURITY 09/30/27</t>
  </si>
  <si>
    <t>66TX99RC</t>
  </si>
  <si>
    <t>TX22</t>
  </si>
  <si>
    <t>02007GD26</t>
  </si>
  <si>
    <t>ALLY BK SANDY UTAH 4.800% 11/17/25</t>
  </si>
  <si>
    <t>02007GF24</t>
  </si>
  <si>
    <t>ALLY BK SANDY UTAH 4.950% 12/01/25</t>
  </si>
  <si>
    <t>02007GG64</t>
  </si>
  <si>
    <t>ALLY BK SANDY UTAH 4.850% 12/15/25</t>
  </si>
  <si>
    <t>02007GH22</t>
  </si>
  <si>
    <t>ALLY BK SANDY UTAH 4.650% 12/22/25</t>
  </si>
  <si>
    <t>02007GNQ2</t>
  </si>
  <si>
    <t>ALLY BK MIDVALE UTAH 1.300% 02/18/25</t>
  </si>
  <si>
    <t>02007GPQ0</t>
  </si>
  <si>
    <t>ALLY BK MIDVALE UTAH 2.750% 04/21/26</t>
  </si>
  <si>
    <t>02007GQB2</t>
  </si>
  <si>
    <t>ALLY BK MIDVALE UTAH 2.800% 04/28/25</t>
  </si>
  <si>
    <t>02007GQF3</t>
  </si>
  <si>
    <t>ALLY BK MIDVALE UTAH 2.950% 04/28/26</t>
  </si>
  <si>
    <t>02007GQY2</t>
  </si>
  <si>
    <t>ALLY BK MIDVALE UTAH 2.950% 05/12/25</t>
  </si>
  <si>
    <t>02007GRJ4</t>
  </si>
  <si>
    <t>ALLY BK MIDVALE UTAH 3.150% 05/19/25</t>
  </si>
  <si>
    <t>02007GRK1</t>
  </si>
  <si>
    <t>ALLY BK MIDVALE UTAH 3.100% 05/19/25</t>
  </si>
  <si>
    <t>02007GRL9</t>
  </si>
  <si>
    <t>ALLY BK MIDVALE UTAH 3.150% 05/19/26</t>
  </si>
  <si>
    <t>02007GRM7</t>
  </si>
  <si>
    <t>ALLY BK MIDVALE UTAH 3.200% 05/19/26</t>
  </si>
  <si>
    <t>02007GRS4</t>
  </si>
  <si>
    <t>ALLY BK MIDVALE UTAH 3.050% 05/27/25</t>
  </si>
  <si>
    <t>02007GRX3</t>
  </si>
  <si>
    <t>ALLY BK MIDVALE UTAH 3.100% 12/02/25</t>
  </si>
  <si>
    <t>02007GRY1</t>
  </si>
  <si>
    <t>ALLY BK MIDVALE UTAH 3.050% 06/02/25</t>
  </si>
  <si>
    <t>02007GSL8</t>
  </si>
  <si>
    <t>ALLY BK MIDVALE UTAH 2.850% 06/09/25</t>
  </si>
  <si>
    <t>02007GSU8</t>
  </si>
  <si>
    <t>ALLY BK MIDVALE UTAH 3.000% 06/09/26</t>
  </si>
  <si>
    <t>02007GUJ0</t>
  </si>
  <si>
    <t>ALLY BK SANDY UTAH 3.350% 06/30/26</t>
  </si>
  <si>
    <t>02007GUL5</t>
  </si>
  <si>
    <t>ALLY BK SANDY UTAH 3.400% 12/30/25</t>
  </si>
  <si>
    <t>02007GUP6</t>
  </si>
  <si>
    <t>ALLY BK SANDY UTAH 3.350% 07/07/26</t>
  </si>
  <si>
    <t>02007GVG5</t>
  </si>
  <si>
    <t>ALLY BK SANDY UTAH 3.100% 01/14/25</t>
  </si>
  <si>
    <t>02007GXK4</t>
  </si>
  <si>
    <t>ALLY BK SANDY UTAH 3.600% 08/04/26</t>
  </si>
  <si>
    <t>02007GYR8</t>
  </si>
  <si>
    <t>ALLY BK SANDY UTAH 3.350% 09/01/26</t>
  </si>
  <si>
    <t>02589AB27</t>
  </si>
  <si>
    <t>AMERICAN EXPRESS NATL BK 1.100% 03/24/25</t>
  </si>
  <si>
    <t>02589ABQ4</t>
  </si>
  <si>
    <t>AMERICAN EXPRESS NATL BK BROK 2.000% 03/09/27</t>
  </si>
  <si>
    <t>02589AC42</t>
  </si>
  <si>
    <t>AMERICAN EXPRESS NATL BK BROK 2.650% 04/06/27</t>
  </si>
  <si>
    <t>02589ACC4</t>
  </si>
  <si>
    <t>AMERICAN EXPRESS NATL BK BROK 2.800% 04/28/25</t>
  </si>
  <si>
    <t>02589ACE0</t>
  </si>
  <si>
    <t>AMERICAN EXPRESS NATL BK BROK 2.900% 04/27/27</t>
  </si>
  <si>
    <t>02589ACJ9</t>
  </si>
  <si>
    <t>AMERICAN EXPRESS NATL BK BROK 2.900% 05/05/25</t>
  </si>
  <si>
    <t>02589ACP5</t>
  </si>
  <si>
    <t>AMERICAN EXPRESS NATL BK BROK 3.100% 05/12/25</t>
  </si>
  <si>
    <t>02589ACU4</t>
  </si>
  <si>
    <t>AMERICAN EXPRESS NATL BK BROK 3.100% 05/27/25</t>
  </si>
  <si>
    <t>02589AD58</t>
  </si>
  <si>
    <t>AMERICAN EXPRESS NATL BK BROK 3.400% 06/29/27</t>
  </si>
  <si>
    <t>02589AE24</t>
  </si>
  <si>
    <t>AMERICAN EXPRESS NATL BK BROK 4.400% 10/06/25</t>
  </si>
  <si>
    <t>05580AC44</t>
  </si>
  <si>
    <t>BMW BK NORTH AMER UTAH 0.800% 08/13/25</t>
  </si>
  <si>
    <t>05580AL85</t>
  </si>
  <si>
    <t>BMW BK NORTH AMER UTAH 2.500% 04/08/25</t>
  </si>
  <si>
    <t>05580AU51</t>
  </si>
  <si>
    <t>BMW BK NORTH AMER UTAH 4.350% 07/21/25</t>
  </si>
  <si>
    <t>05580AU77</t>
  </si>
  <si>
    <t>BMW BK NORTH AMER UTAH 4.300% 08/11/25</t>
  </si>
  <si>
    <t>05580AXF6</t>
  </si>
  <si>
    <t>BMW BK NORTH AMER UTAH 0.500% 09/25/25</t>
  </si>
  <si>
    <t>05600XCM0</t>
  </si>
  <si>
    <t>BMO HARRIS BK NATL ASSN CHICAG 1.250% 03/29/28</t>
  </si>
  <si>
    <t>05600XCP3</t>
  </si>
  <si>
    <t>BMO HARRIS BK NATL ASSN CHICAG 1.000% 04/13/26</t>
  </si>
  <si>
    <t>05600XGH7</t>
  </si>
  <si>
    <t>BMO HARRIS BK NATL ASSN CHICAG 4.000% 07/06/29</t>
  </si>
  <si>
    <t>05600XHE3</t>
  </si>
  <si>
    <t>BMO HARRIS BK NATL ASSN CHICAG 3.550% 07/27/27</t>
  </si>
  <si>
    <t>06740KPJ0</t>
  </si>
  <si>
    <t>BARCLAYS BK DEL 2.600% 04/13/26</t>
  </si>
  <si>
    <t>06740KPN1</t>
  </si>
  <si>
    <t>BARCLAYS BK DEL 2.650% 04/21/25</t>
  </si>
  <si>
    <t>06740KQS9</t>
  </si>
  <si>
    <t>BARCLAYS BK DEL 3.050% 06/02/25</t>
  </si>
  <si>
    <t>07371AF65</t>
  </si>
  <si>
    <t>BEAL BK PLANO TEX 2.050% 03/25/26</t>
  </si>
  <si>
    <t>07371AF73</t>
  </si>
  <si>
    <t>BEAL BK PLANO TEX 2.150% 03/24/27</t>
  </si>
  <si>
    <t>07371AWR0</t>
  </si>
  <si>
    <t>BEAL BK PLANO TEX 1.250% 02/05/25</t>
  </si>
  <si>
    <t>07371AZQ9</t>
  </si>
  <si>
    <t>BEAL BK PLANO TEX 2.050% 03/03/27</t>
  </si>
  <si>
    <t>07371CK81</t>
  </si>
  <si>
    <t>BEAL BK USA LAS VEGAS NEV 2.050% 03/03/27</t>
  </si>
  <si>
    <t>140420S68</t>
  </si>
  <si>
    <t>CAPITAL ONE BK USA NATL ASSN 2.800% 12/29/26</t>
  </si>
  <si>
    <t>14042RCT6</t>
  </si>
  <si>
    <t>CAPITAL ONE NATL ASSN VA 2.000% 10/05/26</t>
  </si>
  <si>
    <t>14042RRE3</t>
  </si>
  <si>
    <t>CAPITAL ONE NATL ASSN VA 3.100% 05/12/25</t>
  </si>
  <si>
    <t>14042RRV5</t>
  </si>
  <si>
    <t>CAPITAL ONE NATL ASSN VA 3.150% 06/08/27</t>
  </si>
  <si>
    <t>14042RRZ6</t>
  </si>
  <si>
    <t>CAPITAL ONE NATL ASSN VA 3.100% 06/16/25</t>
  </si>
  <si>
    <t>14042RSL6</t>
  </si>
  <si>
    <t>CAPITAL ONE NATL ASSN VA 3.450% 06/29/27</t>
  </si>
  <si>
    <t>14042RTD3</t>
  </si>
  <si>
    <t>CAPITAL ONE NATL ASSN VA 3.450% 07/27/26</t>
  </si>
  <si>
    <t>14042RTE1</t>
  </si>
  <si>
    <t>CAPITAL ONE NATL ASSN VA 3.500% 07/27/27</t>
  </si>
  <si>
    <t>14042RTJ0</t>
  </si>
  <si>
    <t>CAPITAL ONE NATL ASSN VA 3.550% 08/03/27</t>
  </si>
  <si>
    <t>14042RTP6</t>
  </si>
  <si>
    <t>CAPITAL ONE NATL ASSN VA 3.350% 08/11/25</t>
  </si>
  <si>
    <t>14042RTU5</t>
  </si>
  <si>
    <t>CAPITAL ONE NATL ASSN VA 3.350% 08/24/26</t>
  </si>
  <si>
    <t>14042RUA7</t>
  </si>
  <si>
    <t>CAPITAL ONE NATL ASSN VA 3.500% 09/08/26</t>
  </si>
  <si>
    <t>14042RUH2</t>
  </si>
  <si>
    <t>CAPITAL ONE NATL ASSN VA 3.850% 09/21/26</t>
  </si>
  <si>
    <t>14042RUR0</t>
  </si>
  <si>
    <t>CAPITAL ONE NATL ASSN VA 4.300% 09/30/27</t>
  </si>
  <si>
    <t>14042RUX7</t>
  </si>
  <si>
    <t>CAPITAL ONE NATL ASSN VA 4.500% 10/13/27</t>
  </si>
  <si>
    <t>14042TDD6</t>
  </si>
  <si>
    <t>CAPITAL ONE BANK (USA) NAT 1.600% 04/08/25</t>
  </si>
  <si>
    <t>14042TEH6</t>
  </si>
  <si>
    <t>CAPITAL ONE BANK (USA) NAT 1.250% 12/08/26</t>
  </si>
  <si>
    <t>14042TEP8</t>
  </si>
  <si>
    <t>CAPITAL ONE BANK (USA) NAT 2.000% 03/16/27</t>
  </si>
  <si>
    <t>14042TES2</t>
  </si>
  <si>
    <t>CAPITAL ONE BANK (USA) NAT 2.100% 03/24/25</t>
  </si>
  <si>
    <t>14042TET0</t>
  </si>
  <si>
    <t>CAPITAL ONE BANK (USA) NAT 2.200% 03/23/26</t>
  </si>
  <si>
    <t>14042TEW3</t>
  </si>
  <si>
    <t>CAPITAL ONE BANK (USA) NAT 2.250% 03/30/26</t>
  </si>
  <si>
    <t>14042TEX1</t>
  </si>
  <si>
    <t>CAPITAL ONE BANK (USA) NAT 2.300% 03/30/27</t>
  </si>
  <si>
    <t>14042TFC6</t>
  </si>
  <si>
    <t>CAPITAL ONE BANK (USA) NAT 2.550% 04/07/25</t>
  </si>
  <si>
    <t>14042TFE2</t>
  </si>
  <si>
    <t>CAPITAL ONE BANK (USA) NAT 2.650% 04/06/27</t>
  </si>
  <si>
    <t>14042TGE1</t>
  </si>
  <si>
    <t>CAPITAL ONE BANK (USA) NAT 3.100% 05/19/25</t>
  </si>
  <si>
    <t>14042TGM3</t>
  </si>
  <si>
    <t>CAPITAL ONE BANK (USA) NAT 3.100% 06/02/25</t>
  </si>
  <si>
    <t>14042TGR2</t>
  </si>
  <si>
    <t>CAPITAL ONE BANK (USA) NAT 3.000% 06/09/25</t>
  </si>
  <si>
    <t>14042THE0</t>
  </si>
  <si>
    <t>CAPITAL ONE BANK (USA) NAT 3.400% 06/29/26</t>
  </si>
  <si>
    <t>14042THF7</t>
  </si>
  <si>
    <t>CAPITAL ONE BANK (USA) NAT 3.450% 06/29/27</t>
  </si>
  <si>
    <t>14042THM2</t>
  </si>
  <si>
    <t>CAPITAL ONE BANK (USA) NAT 3.400% 07/07/25</t>
  </si>
  <si>
    <t>14042THN0</t>
  </si>
  <si>
    <t>CAPITAL ONE BANK (USA) NAT 3.450% 07/07/27</t>
  </si>
  <si>
    <t>14042THX8</t>
  </si>
  <si>
    <t>CAPITAL ONE BANK (USA) NAT 3.400% 07/28/25</t>
  </si>
  <si>
    <t>14042THZ3</t>
  </si>
  <si>
    <t>CAPITAL ONE BANK (USA) NAT 3.500% 07/27/27</t>
  </si>
  <si>
    <t>14042TJC2</t>
  </si>
  <si>
    <t>CAPITAL ONE BANK (USA) NAT 3.500% 08/03/26</t>
  </si>
  <si>
    <t>14042TJK4</t>
  </si>
  <si>
    <t>CAPITAL ONE BANK (USA) NAT 3.400% 08/10/27</t>
  </si>
  <si>
    <t>14042TJL2</t>
  </si>
  <si>
    <t>CAPITAL ONE BANK (USA) NAT 3.300% 08/18/25</t>
  </si>
  <si>
    <t>14042TJT5</t>
  </si>
  <si>
    <t>CAPITAL ONE BANK (USA) NAT 3.450% 08/31/27</t>
  </si>
  <si>
    <t>15118RUA3</t>
  </si>
  <si>
    <t>CELTIC BK SALT LAKE CITY UTAH 1.600% 03/27/29</t>
  </si>
  <si>
    <t>15118RXF9</t>
  </si>
  <si>
    <t>CELTIC BK SALT LAKE CITY UTAH 1.500% 12/20/28</t>
  </si>
  <si>
    <t>15118RZB6</t>
  </si>
  <si>
    <t>CELTIC BK SALT LAKE CITY UTAH 3.350% 07/15/27</t>
  </si>
  <si>
    <t>15118RZN0</t>
  </si>
  <si>
    <t>CELTIC BK SALT LAKE CITY UTAH 4.400% 10/07/30</t>
  </si>
  <si>
    <t>17312Q2C2</t>
  </si>
  <si>
    <t>CITIBANK NATIONAL ASSOCIATION 3.400% 01/16/26</t>
  </si>
  <si>
    <t>17312Q2W8</t>
  </si>
  <si>
    <t>CITIBANK NATIONAL ASSOCIATION 3.200% 02/17/26</t>
  </si>
  <si>
    <t>17312Q2Y4</t>
  </si>
  <si>
    <t>CITIBANK NATIONAL ASSOCIATION 3.250% 02/27/29</t>
  </si>
  <si>
    <t>17312Q3S6</t>
  </si>
  <si>
    <t>CITIBANK NATIONAL ASSOCIATION 3.050% 04/02/26</t>
  </si>
  <si>
    <t>17312QN21</t>
  </si>
  <si>
    <t>CITIBANK NATIONAL ASSOCIATION 3.350% 06/15/28</t>
  </si>
  <si>
    <t>17312QV63</t>
  </si>
  <si>
    <t>CITIBANK NATIONAL ASSOCIATION 3.600% 11/09/28</t>
  </si>
  <si>
    <t>17312QY86</t>
  </si>
  <si>
    <t>CITIBANK NATIONAL ASSOCIATION 3.600% 12/21/28</t>
  </si>
  <si>
    <t>17312QZ51</t>
  </si>
  <si>
    <t>CITIBANK NATIONAL ASSOCIATION 3.500% 01/09/26</t>
  </si>
  <si>
    <t>20033A3A2</t>
  </si>
  <si>
    <t>COMENITY CAP BK UTAH 2.650% 04/14/27</t>
  </si>
  <si>
    <t>2546723G1</t>
  </si>
  <si>
    <t>DISCOVER BK 2.800% 02/16/27</t>
  </si>
  <si>
    <t>2546724N5</t>
  </si>
  <si>
    <t>DISCOVER BK 2.700% 05/17/27</t>
  </si>
  <si>
    <t>2546725G9</t>
  </si>
  <si>
    <t>DISCOVER BK 2.600% 07/06/27</t>
  </si>
  <si>
    <t>2546725J3</t>
  </si>
  <si>
    <t>DISCOVER BK 2.600% 07/12/27</t>
  </si>
  <si>
    <t>254672L97</t>
  </si>
  <si>
    <t>DISCOVER BK 2.050% 10/26/26</t>
  </si>
  <si>
    <t>254672PB8</t>
  </si>
  <si>
    <t>DISCOVER BK 3.000% 05/20/25</t>
  </si>
  <si>
    <t>254672PK8</t>
  </si>
  <si>
    <t>DISCOVER BK 2.950% 06/03/25</t>
  </si>
  <si>
    <t>254672UN6</t>
  </si>
  <si>
    <t>DISCOVER BK 2.900% 08/26/25</t>
  </si>
  <si>
    <t>254672XQ6</t>
  </si>
  <si>
    <t>DISCOVER BK 2.400% 02/10/26</t>
  </si>
  <si>
    <t>254672XS2</t>
  </si>
  <si>
    <t>DISCOVER BK 2.200% 02/24/26</t>
  </si>
  <si>
    <t>254672YD4</t>
  </si>
  <si>
    <t>DISCOVER BK 2.300% 03/30/26</t>
  </si>
  <si>
    <t>254672YL6</t>
  </si>
  <si>
    <t>DISCOVER BK 2.150% 04/20/26</t>
  </si>
  <si>
    <t>2546734L7</t>
  </si>
  <si>
    <t>DISCOVER BK 4.350% 05/01/28</t>
  </si>
  <si>
    <t>2546736B7</t>
  </si>
  <si>
    <t>DISCOVER BK 4.500% 07/06/27</t>
  </si>
  <si>
    <t>254673C46</t>
  </si>
  <si>
    <t>DISCOVER BK 2.850% 05/05/25</t>
  </si>
  <si>
    <t>254673CN4</t>
  </si>
  <si>
    <t>DISCOVER BK 2.650% 09/13/27</t>
  </si>
  <si>
    <t>254673D94</t>
  </si>
  <si>
    <t>DISCOVER BK 3.200% 05/19/27</t>
  </si>
  <si>
    <t>DISCOVER BK 3.100% 05/27/25</t>
  </si>
  <si>
    <t>254673F68</t>
  </si>
  <si>
    <t>DISCOVER BK 3.100% 06/02/25</t>
  </si>
  <si>
    <t>254673F76</t>
  </si>
  <si>
    <t>DISCOVER BK 3.200% 06/01/27</t>
  </si>
  <si>
    <t>254673G34</t>
  </si>
  <si>
    <t>DISCOVER BK 3.150% 06/07/27</t>
  </si>
  <si>
    <t>254673L38</t>
  </si>
  <si>
    <t>DISCOVER BK 3.400% 07/06/27</t>
  </si>
  <si>
    <t>254673L87</t>
  </si>
  <si>
    <t>DISCOVER BK 3.350% 07/12/27</t>
  </si>
  <si>
    <t>254673M37</t>
  </si>
  <si>
    <t>DISCOVER BK 3.300% 07/20/26</t>
  </si>
  <si>
    <t>254673N28</t>
  </si>
  <si>
    <t>DISCOVER BK 3.350% 07/29/25</t>
  </si>
  <si>
    <t>254673P42</t>
  </si>
  <si>
    <t>DISCOVER BK 3.550% 08/09/27</t>
  </si>
  <si>
    <t>254673PR1</t>
  </si>
  <si>
    <t>DISCOVER BK 3.250% 05/16/28</t>
  </si>
  <si>
    <t>254673Q33</t>
  </si>
  <si>
    <t>DISCOVER BK 3.350% 08/17/26</t>
  </si>
  <si>
    <t>254673R40</t>
  </si>
  <si>
    <t>DISCOVER BK 3.550% 09/13/27</t>
  </si>
  <si>
    <t>254673R99</t>
  </si>
  <si>
    <t>DISCOVER BK 3.500% 09/14/26</t>
  </si>
  <si>
    <t>254673U53</t>
  </si>
  <si>
    <t>DISCOVER BK 4.350% 10/04/27</t>
  </si>
  <si>
    <t>254673UJ3</t>
  </si>
  <si>
    <t>DISCOVER BK 3.450% 10/03/28</t>
  </si>
  <si>
    <t>254673V37</t>
  </si>
  <si>
    <t>DISCOVER BK 4.500% 10/12/27</t>
  </si>
  <si>
    <t>254673V45</t>
  </si>
  <si>
    <t>DISCOVER BK 4.450% 10/13/26</t>
  </si>
  <si>
    <t>254673W51</t>
  </si>
  <si>
    <t>DISCOVER BK 4.450% 10/18/27</t>
  </si>
  <si>
    <t>254673W93</t>
  </si>
  <si>
    <t>DISCOVER BK 4.550% 10/26/26</t>
  </si>
  <si>
    <t>254673YC4</t>
  </si>
  <si>
    <t>DISCOVER BK 3.600% 12/12/28</t>
  </si>
  <si>
    <t>254673YL4</t>
  </si>
  <si>
    <t>DISCOVER BK 3.550% 12/28/28</t>
  </si>
  <si>
    <t>254673YP5</t>
  </si>
  <si>
    <t>DISCOVER BK 3.500% 01/05/26</t>
  </si>
  <si>
    <t>254673YR1</t>
  </si>
  <si>
    <t>DISCOVER BK 3.400% 01/16/26</t>
  </si>
  <si>
    <t>254673YT7</t>
  </si>
  <si>
    <t>DISCOVER BK 3.300% 02/02/26</t>
  </si>
  <si>
    <t>254673YX8</t>
  </si>
  <si>
    <t>DISCOVER BK 3.350% 02/06/29</t>
  </si>
  <si>
    <t>29266N2V8</t>
  </si>
  <si>
    <t>ENERBANK USA UT 1.900% 07/28/25</t>
  </si>
  <si>
    <t>29278TQU7</t>
  </si>
  <si>
    <t>ENERBANK USA UT 0.500% 08/21/25</t>
  </si>
  <si>
    <t>29278TQY9</t>
  </si>
  <si>
    <t>ENERBANK USA UT 0.750% 08/31/27</t>
  </si>
  <si>
    <t>308862DX6</t>
  </si>
  <si>
    <t>FARMERS &amp; MERCHANTS NB 3.000% 06/12/29</t>
  </si>
  <si>
    <t>308862DZ1</t>
  </si>
  <si>
    <t>FARMERS &amp; MERCHANTS NB 2.750% 07/18/29</t>
  </si>
  <si>
    <t>32110YYL3</t>
  </si>
  <si>
    <t>FIRST NATL BK AMER EAST LANS 3.750% 08/17/29</t>
  </si>
  <si>
    <t>33610RTH6</t>
  </si>
  <si>
    <t>FIRST PREMIER BK SIOUX FALLS 2.100% 12/28/29</t>
  </si>
  <si>
    <t>38148JHF1</t>
  </si>
  <si>
    <t>GOLDMAN SACHS BK USA NY 3.100% 01/14/25</t>
  </si>
  <si>
    <t>38148JTX9</t>
  </si>
  <si>
    <t>GOLDMAN SACHS BK USA NY 3.000% 05/20/25</t>
  </si>
  <si>
    <t>38148JZR5</t>
  </si>
  <si>
    <t>GOLDMAN SACHS BK USA NY 3.050% 07/29/25</t>
  </si>
  <si>
    <t>38148P3W5</t>
  </si>
  <si>
    <t>GOLDMAN SACHS BK USA NY 3.550% 01/09/29</t>
  </si>
  <si>
    <t>38148P4M6</t>
  </si>
  <si>
    <t>GOLDMAN SACHS BK USA NY 3.300% 01/30/26</t>
  </si>
  <si>
    <t>38148P5D5</t>
  </si>
  <si>
    <t>GOLDMAN SACHS BK USA NY 3.350% 02/13/29</t>
  </si>
  <si>
    <t>38148P5X1</t>
  </si>
  <si>
    <t>GOLDMAN SACHS BK USA NY 3.050% 04/06/26</t>
  </si>
  <si>
    <t>38148PEP8</t>
  </si>
  <si>
    <t>GOLDMAN SACHS BK USA NY 2.150% 05/11/26</t>
  </si>
  <si>
    <t>38148PKE6</t>
  </si>
  <si>
    <t>GOLDMAN SACHS BK USA NY 2.750% 05/24/27</t>
  </si>
  <si>
    <t>38149M3Z4</t>
  </si>
  <si>
    <t>GOLDMAN SACHS BK USA 2.200% 03/30/26</t>
  </si>
  <si>
    <t>38149M4V2</t>
  </si>
  <si>
    <t>GOLDMAN SACHS BK USA 2.750% 04/13/27</t>
  </si>
  <si>
    <t>38149M4Y6</t>
  </si>
  <si>
    <t>GOLDMAN SACHS BK USA 2.700% 04/21/25</t>
  </si>
  <si>
    <t>38149M5A7</t>
  </si>
  <si>
    <t>GOLDMAN SACHS BK USA 2.650% 04/21/25</t>
  </si>
  <si>
    <t>38149M5H2</t>
  </si>
  <si>
    <t>GOLDMAN SACHS BK USA 2.700% 04/20/27</t>
  </si>
  <si>
    <t>38149M5W9</t>
  </si>
  <si>
    <t>GOLDMAN SACHS BK USA 2.800% 04/27/27</t>
  </si>
  <si>
    <t>38149M5X7</t>
  </si>
  <si>
    <t>GOLDMAN SACHS BK USA 2.800% 04/28/25</t>
  </si>
  <si>
    <t>38149MAR4</t>
  </si>
  <si>
    <t>GOLDMAN SACHS BK USA 2.850% 05/29/26</t>
  </si>
  <si>
    <t>38149MB36</t>
  </si>
  <si>
    <t>GOLDMAN SACHS BK USA 1.100% 10/06/27</t>
  </si>
  <si>
    <t>38149MV34</t>
  </si>
  <si>
    <t>GOLDMAN SACHS BK USA 1.100% 01/28/25</t>
  </si>
  <si>
    <t>38149MWH2</t>
  </si>
  <si>
    <t>GOLDMAN SACHS BK USA 0.900% 05/19/26</t>
  </si>
  <si>
    <t>38149MYC1</t>
  </si>
  <si>
    <t>GOLDMAN SACHS BK USA 1.000% 02/11/26</t>
  </si>
  <si>
    <t>38149MZJ5</t>
  </si>
  <si>
    <t>GOLDMAN SACHS BK USA 1.050% 09/08/26</t>
  </si>
  <si>
    <t>40434AA25</t>
  </si>
  <si>
    <t>HSBC BANK USA NA CD CLL STP 28 ; STEP UP</t>
  </si>
  <si>
    <t>40434AC31</t>
  </si>
  <si>
    <t>HSBC BANK USA NA 3.125% 11/13/28</t>
  </si>
  <si>
    <t>40434AH36</t>
  </si>
  <si>
    <t>HSBC BANK USA NA 3.125% 12/28/27</t>
  </si>
  <si>
    <t>40434ASW0</t>
  </si>
  <si>
    <t>HSBC BANK USA NA 3.150% 03/27/28</t>
  </si>
  <si>
    <t>40434AYQ6</t>
  </si>
  <si>
    <t>HSBC BANK USA NA 3.125% 09/16/27</t>
  </si>
  <si>
    <t>46593LAL3</t>
  </si>
  <si>
    <t>JPMORGAN CHASE BK N A 3.150% 06/14/27</t>
  </si>
  <si>
    <t>46593LBM0</t>
  </si>
  <si>
    <t>JPMORGAN CHASE BK N A 3.400% 06/24/25</t>
  </si>
  <si>
    <t>46593LBP3</t>
  </si>
  <si>
    <t>JPMORGAN CHASE BK N A 3.750% 06/24/27</t>
  </si>
  <si>
    <t>46593LCE7</t>
  </si>
  <si>
    <t>JPMORGAN CHASE BK N A 3.500% 07/15/27</t>
  </si>
  <si>
    <t>46593LCG2</t>
  </si>
  <si>
    <t>JPMORGAN CHASE BK N A VAR 07/15/27 ; STEP UP</t>
  </si>
  <si>
    <t>46593LD22</t>
  </si>
  <si>
    <t>JPMORGAN CHASE BK N A 4.450% 12/27/27</t>
  </si>
  <si>
    <t>46593LDL0</t>
  </si>
  <si>
    <t>JPMORGAN CHASE BK N A 3.550% 07/29/27</t>
  </si>
  <si>
    <t>46593LPK9</t>
  </si>
  <si>
    <t>JPMORGAN CHASE BK N A 4.150% 09/23/27</t>
  </si>
  <si>
    <t>46593LPY9</t>
  </si>
  <si>
    <t>JPMORGAN CHASE BK N A 4.450% 09/30/27</t>
  </si>
  <si>
    <t>46593LPZ6</t>
  </si>
  <si>
    <t>JPMORGAN CHASE BK N A 4.500% 09/30/27</t>
  </si>
  <si>
    <t>46593LUT4</t>
  </si>
  <si>
    <t>JPMORGAN CHASE BK N A 4.800% 12/27/27</t>
  </si>
  <si>
    <t>48128UHC6</t>
  </si>
  <si>
    <t>JPMORGAN CHASE BK NA COLUMBUS 0.750% 07/31/26</t>
  </si>
  <si>
    <t>48128URE1</t>
  </si>
  <si>
    <t>JPMORGAN CHASE BK N A 0.750% 05/10/27</t>
  </si>
  <si>
    <t>48128USZ3</t>
  </si>
  <si>
    <t>JPMORGAN CHASE BK N A 0.600% 05/29/26</t>
  </si>
  <si>
    <t>48128UWX3</t>
  </si>
  <si>
    <t>JPMORGAN CHASE BK N A 0.600% 07/20/26</t>
  </si>
  <si>
    <t>48128UXQ7</t>
  </si>
  <si>
    <t>JPMORGAN CHASE BK N A 0.800% 07/22/27</t>
  </si>
  <si>
    <t>48128UYM5</t>
  </si>
  <si>
    <t>JPMORGAN CHASE BK N A VAR 07/28/28 ; STEP UP</t>
  </si>
  <si>
    <t>48128WKH7</t>
  </si>
  <si>
    <t>JPMORGAN CHASE BK N A VAR 02/27/26 ; STEP UP</t>
  </si>
  <si>
    <t>48128WMT9</t>
  </si>
  <si>
    <t>JPMORGAN CHASE BK N A 2.200% 03/31/28</t>
  </si>
  <si>
    <t>48128WSB2</t>
  </si>
  <si>
    <t>JPMORGAN CHASE BK N A 2.850% 04/19/27</t>
  </si>
  <si>
    <t>48128WSD8</t>
  </si>
  <si>
    <t>JPMORGAN CHASE BK N A 2.800% 04/19/27</t>
  </si>
  <si>
    <t>48128WXJ9</t>
  </si>
  <si>
    <t>JPMORGAN CHASE BK N A 3.200% 05/28/27</t>
  </si>
  <si>
    <t>538036PL2</t>
  </si>
  <si>
    <t>LIVE OAK BKG CO NC 1.650% 04/02/29</t>
  </si>
  <si>
    <t>538036QS6</t>
  </si>
  <si>
    <t>LIVE OAK BKG CO NC 1.500% 07/16/29</t>
  </si>
  <si>
    <t>538036VG6</t>
  </si>
  <si>
    <t>LIVE OAK BKG CO NC 2.350% 03/15/29</t>
  </si>
  <si>
    <t>538036VT8</t>
  </si>
  <si>
    <t>LIVE OAK BKG CO NC 3.050% 05/11/26</t>
  </si>
  <si>
    <t>59013KRD0</t>
  </si>
  <si>
    <t>MERRICK BK SOUTH JORDAN UTAH 1.000% 12/16/25</t>
  </si>
  <si>
    <t>61690U4H0</t>
  </si>
  <si>
    <t>MORGAN STANLEY BK N A 4.400% 04/13/28</t>
  </si>
  <si>
    <t>61690U4Z0</t>
  </si>
  <si>
    <t>MORGAN STANLEY BK N A 4.550% 04/27/26</t>
  </si>
  <si>
    <t>61690U5C0</t>
  </si>
  <si>
    <t>MORGAN STANLEY BK N A 4.400% 04/27/28</t>
  </si>
  <si>
    <t>61690U5U0</t>
  </si>
  <si>
    <t>MORGAN STANLEY BK N A 4.650% 05/11/26</t>
  </si>
  <si>
    <t>61690U6F2</t>
  </si>
  <si>
    <t>MORGAN STANLEY BK N A 4.600% 05/17/27</t>
  </si>
  <si>
    <t>61690UH86</t>
  </si>
  <si>
    <t>MORGAN STANLEY BK N A 3.150% 05/12/27</t>
  </si>
  <si>
    <t>61690UJ50</t>
  </si>
  <si>
    <t>MORGAN STANLEY BK N A 3.200% 05/19/26</t>
  </si>
  <si>
    <t>61690UJ68</t>
  </si>
  <si>
    <t>MORGAN STANLEY BK N A 3.250% 05/19/27</t>
  </si>
  <si>
    <t>61690UK41</t>
  </si>
  <si>
    <t>MORGAN STANLEY BK N A 3.200% 05/26/27</t>
  </si>
  <si>
    <t>61690UP95</t>
  </si>
  <si>
    <t>MORGAN STANLEY BK N A 3.500% 08/04/26</t>
  </si>
  <si>
    <t>61690UR51</t>
  </si>
  <si>
    <t>MORGAN STANLEY BK N A 3.600% 09/15/26</t>
  </si>
  <si>
    <t>61690UY61</t>
  </si>
  <si>
    <t>MORGAN STANLEY BK N A 4.250% 03/09/26</t>
  </si>
  <si>
    <t>61765Q6R5</t>
  </si>
  <si>
    <t>MORGAN STANLEY BK N A 0.800% 06/22/25</t>
  </si>
  <si>
    <t>61768EJQ7</t>
  </si>
  <si>
    <t>MORGAN STANLEY PRIVATE BK NATL 3.200% 05/19/26</t>
  </si>
  <si>
    <t>61768EJX2</t>
  </si>
  <si>
    <t>MORGAN STANLEY PRIVATE BK NATL 3.200% 05/26/27</t>
  </si>
  <si>
    <t>61768ENY5</t>
  </si>
  <si>
    <t>MORGAN STANLEY PRIVATE BK NATL 4.250% 02/02/26</t>
  </si>
  <si>
    <t>61768EPD9</t>
  </si>
  <si>
    <t>MORGAN STANLEY PRIVATE BK NATL 4.250% 02/09/26</t>
  </si>
  <si>
    <t>61768ESG9</t>
  </si>
  <si>
    <t>MORGAN STANLEY PRIVATE BK NATL 4.400% 04/20/28</t>
  </si>
  <si>
    <t>61768EUV3</t>
  </si>
  <si>
    <t>MORGAN STANLEY PRIVATE BK NATL 4.450% 06/07/28</t>
  </si>
  <si>
    <t>61768U2V8</t>
  </si>
  <si>
    <t>MORGAN STANLEY PRIVATE BK NATL VAR 03/20/25 ; STEP UP</t>
  </si>
  <si>
    <t>61768U4F1</t>
  </si>
  <si>
    <t>MORGAN STANLEY PRIVATE BK NATL 3.200% 05/17/27</t>
  </si>
  <si>
    <t>61768U4Z7</t>
  </si>
  <si>
    <t>MORGAN STANLEY PRIVATE BK NATL 3.750% 06/30/27</t>
  </si>
  <si>
    <t>61768U7G6</t>
  </si>
  <si>
    <t>MORGAN STANLEY PRIVATE BK NATL 4.750% 10/14/27</t>
  </si>
  <si>
    <t>61768UC54</t>
  </si>
  <si>
    <t>MORGAN STANLEY PRIVATE BK NATL 4.600% 01/15/27</t>
  </si>
  <si>
    <t>61768UC70</t>
  </si>
  <si>
    <t>MORGAN STANLEY PRIVATE BK NATL 4.700% 01/17/29</t>
  </si>
  <si>
    <t>61773TCM3</t>
  </si>
  <si>
    <t>MORGAN STANLEY BK N A 2.000% 02/26/27</t>
  </si>
  <si>
    <t>61773TCX9</t>
  </si>
  <si>
    <t>MORGAN STANLEY BK N A 2.250% 03/30/27</t>
  </si>
  <si>
    <t>61773TDN0</t>
  </si>
  <si>
    <t>MORGAN STANLEY BK N A 3.000% 04/29/27</t>
  </si>
  <si>
    <t>61773TEF6</t>
  </si>
  <si>
    <t>MORGAN STANLEY BK N A 3.150% 11/17/25</t>
  </si>
  <si>
    <t>61773TEK5</t>
  </si>
  <si>
    <t>MORGAN STANLEY BK N A 3.300% 05/28/27</t>
  </si>
  <si>
    <t>61773TFC2</t>
  </si>
  <si>
    <t>MORGAN STANLEY BK N A 3.750% 06/30/27</t>
  </si>
  <si>
    <t>61773TGT4</t>
  </si>
  <si>
    <t>MORGAN STANLEY BK N A 3.400% 03/09/26</t>
  </si>
  <si>
    <t>61773TNU3</t>
  </si>
  <si>
    <t>MORGAN STANLEY BK N A 4.750% 12/27/27</t>
  </si>
  <si>
    <t>78658RHM6</t>
  </si>
  <si>
    <t>SAFRA NATL BANK NEW YORK NY 2.000% 03/24/25</t>
  </si>
  <si>
    <t>78658RHR5</t>
  </si>
  <si>
    <t>SAFRA NATL BANK NEW YORK NY 2.200% 03/20/27</t>
  </si>
  <si>
    <t>7954506T7</t>
  </si>
  <si>
    <t>SALLIE MAE BK SLT LAKE CITY UT 0.800% 07/15/25</t>
  </si>
  <si>
    <t>7954506W0</t>
  </si>
  <si>
    <t>SALLIE MAE BK MURRAY UTAH 0.650% 07/29/25</t>
  </si>
  <si>
    <t>7954506Y6</t>
  </si>
  <si>
    <t>SALLIE MAE BK MURRAY UTAH 1.000% 07/08/26</t>
  </si>
  <si>
    <t>795450Q40</t>
  </si>
  <si>
    <t>SALLIE MAE BK SLT LAKE CITY UT 3.250% 05/16/28</t>
  </si>
  <si>
    <t>795451AK9</t>
  </si>
  <si>
    <t>SALLIE MAE BK MURRAY UTAH 1.100% 08/11/26</t>
  </si>
  <si>
    <t>795451CB7</t>
  </si>
  <si>
    <t>SALLIE MAE BK MURRAY UTAH 3.350% 08/11/25</t>
  </si>
  <si>
    <t>856285H61</t>
  </si>
  <si>
    <t>STATE BK INDIA NEW YORK NY 2.000% 02/23/27</t>
  </si>
  <si>
    <t>856285N64</t>
  </si>
  <si>
    <t>STATE BK INDIA NEW YORK NY 3.300% 06/01/27</t>
  </si>
  <si>
    <t>856285Q95</t>
  </si>
  <si>
    <t>STATE BK INDIA NEW YORK NY 3.450% 08/16/27</t>
  </si>
  <si>
    <t>856285VT5</t>
  </si>
  <si>
    <t>STATE BK INDIA NEW YORK NY 1.500% 05/26/28</t>
  </si>
  <si>
    <t>856285W98</t>
  </si>
  <si>
    <t>STATE BK INDIA NEW YORK NY 4.000% 02/22/28</t>
  </si>
  <si>
    <t>856285WP2</t>
  </si>
  <si>
    <t>STATE BK INDIA NEW YORK NY 1.350% 08/11/28</t>
  </si>
  <si>
    <t>87165CM40</t>
  </si>
  <si>
    <t>SYNCHRONY BANK 3.300% 08/26/25</t>
  </si>
  <si>
    <t>87165EKA4</t>
  </si>
  <si>
    <t>SYNCHRONY BK RETAIL 2.200% 06/29/26</t>
  </si>
  <si>
    <t>87165FF66</t>
  </si>
  <si>
    <t>SYNCHRONY BANK 1.200% 11/30/26</t>
  </si>
  <si>
    <t>87165FPT5</t>
  </si>
  <si>
    <t>SYNCHRONY BK RETAIL 2.750% 05/19/27</t>
  </si>
  <si>
    <t>87165GL26</t>
  </si>
  <si>
    <t>SYNCHRONY BANK 1.150% 11/19/26</t>
  </si>
  <si>
    <t>87165GL75</t>
  </si>
  <si>
    <t>87165GPN6</t>
  </si>
  <si>
    <t>SYNCHRONY BANK 2.100% 07/29/26</t>
  </si>
  <si>
    <t>87165GSB9</t>
  </si>
  <si>
    <t>SYNCHRONY BANK 2.750% 05/26/27</t>
  </si>
  <si>
    <t>87165GW32</t>
  </si>
  <si>
    <t>SYNCHRONY BK RETAIL CTF DEP PR OGRAM BOOK ENTRY C HARLES SCHW AB RETAIL CTF DEP 00738</t>
  </si>
  <si>
    <t>87165HR69</t>
  </si>
  <si>
    <t>SYNCHRONY BANK 3.400% 08/12/27</t>
  </si>
  <si>
    <t>88241THU7</t>
  </si>
  <si>
    <t>TEXAS EXCHANGE BK CROWLEY CD CLL 1%25</t>
  </si>
  <si>
    <t>88241THY9</t>
  </si>
  <si>
    <t>TEXAS EXCHANGE BK CROWLEY 0.900% 10/03/25</t>
  </si>
  <si>
    <t>88241TJF8</t>
  </si>
  <si>
    <t>TEXAS EXCHANGE BK CROWLEY 0.800% 12/04/26</t>
  </si>
  <si>
    <t>88241TJH4</t>
  </si>
  <si>
    <t>TEXAS EXCHANGE BK CROWLEY 0.900% 10/01/27</t>
  </si>
  <si>
    <t>88241TJX9</t>
  </si>
  <si>
    <t>TEXAS EXCHANGE BK CROWLEY 0.650% 02/02/26</t>
  </si>
  <si>
    <t>88241TKR0</t>
  </si>
  <si>
    <t>TEXAS EXCHANGE BK CROWLEY 1.050% 04/10/28</t>
  </si>
  <si>
    <t>88241TMQ0</t>
  </si>
  <si>
    <t>TEXAS EXCHANGE BK CROWLEY 1.150% 04/10/26</t>
  </si>
  <si>
    <t>88241TNA4</t>
  </si>
  <si>
    <t>TEXAS EXCHANGE BK CROWLEY 1.400% 01/14/28</t>
  </si>
  <si>
    <t>88241TNG1</t>
  </si>
  <si>
    <t>TEXAS EXCHANGE BK CROWLEY 1.350% 02/04/25</t>
  </si>
  <si>
    <t>89235MJK8</t>
  </si>
  <si>
    <t>TOYOTA FINL SVGS BK HEND NV 1.600% 03/27/29</t>
  </si>
  <si>
    <t>949763T30</t>
  </si>
  <si>
    <t>WELLS FARGO BANK NATL ASSN 1.950% 01/29/25</t>
  </si>
  <si>
    <t>949764BD5</t>
  </si>
  <si>
    <t>WELLS FARGO BANK NATL ASSN 4.750% 04/25/25</t>
  </si>
  <si>
    <t>66TX99SB</t>
  </si>
  <si>
    <t>TX19</t>
  </si>
  <si>
    <t>66TX99TR</t>
  </si>
  <si>
    <t>TX08</t>
  </si>
  <si>
    <t>912796YJ2</t>
  </si>
  <si>
    <t>BNM6TD2</t>
  </si>
  <si>
    <t>US TREAS BILL 13 WEEK MATURITY 10/05/23</t>
  </si>
  <si>
    <t>912796YT0</t>
  </si>
  <si>
    <t>BQHN616</t>
  </si>
  <si>
    <t>US TREAS BILL 13 WEEK MATURITY 11/02/23</t>
  </si>
  <si>
    <t>912796YU7</t>
  </si>
  <si>
    <t>BPTH5F6</t>
  </si>
  <si>
    <t>US TREAS BILLS 13 WEEK MATURITY 04/13/23</t>
  </si>
  <si>
    <t>912796YV5</t>
  </si>
  <si>
    <t>BNTVWQ4</t>
  </si>
  <si>
    <t>US TREAS BILL 13WK MATURITY 04/27/23</t>
  </si>
  <si>
    <t>912796Z36</t>
  </si>
  <si>
    <t>BMXHQL4</t>
  </si>
  <si>
    <t>US TREAS BILLS 42 DAY MATURITY 08/17/23</t>
  </si>
  <si>
    <t>912796ZD4</t>
  </si>
  <si>
    <t>BP8JTH3</t>
  </si>
  <si>
    <t>US TREAS BILL 26 WEEK MATURITY 11/30/23</t>
  </si>
  <si>
    <t>912797FC6</t>
  </si>
  <si>
    <t>BMDLR02</t>
  </si>
  <si>
    <t>US TREAS BILL 13 WEEK MATURITY 10/26/23</t>
  </si>
  <si>
    <t>912797FF9</t>
  </si>
  <si>
    <t>BKS9CY6</t>
  </si>
  <si>
    <t>US TREAS BILL 4 WEEK MATURITY 05/23/23</t>
  </si>
  <si>
    <t>912797GE1</t>
  </si>
  <si>
    <t>BLNM797</t>
  </si>
  <si>
    <t>US TREAS BILL 26 WEEK MATURITY 02/01/24</t>
  </si>
  <si>
    <t>912797GG6</t>
  </si>
  <si>
    <t>BNLYVH5</t>
  </si>
  <si>
    <t>US TREAS BILL 4 WEEK MATURITY 08/15/23</t>
  </si>
  <si>
    <t>912797GH4</t>
  </si>
  <si>
    <t>BJJRMZ3</t>
  </si>
  <si>
    <t>US TREAS BILL 4 WEEK MATURITY 08/22/23</t>
  </si>
  <si>
    <t>912797GM3</t>
  </si>
  <si>
    <t>BRYQ9X8</t>
  </si>
  <si>
    <t>US TREAS BILL 26 WEEK MATURITY 02/08/24</t>
  </si>
  <si>
    <t>912797GN1</t>
  </si>
  <si>
    <t>BPLJSC8</t>
  </si>
  <si>
    <t>US TREAS BILL 26 WEEK MATURITY 02/15/24</t>
  </si>
  <si>
    <t>912797HA8</t>
  </si>
  <si>
    <t>BRBD9J8</t>
  </si>
  <si>
    <t>US TREAS BILL 17 WEEK MATURITY 10/10/23</t>
  </si>
  <si>
    <t>912797HB6</t>
  </si>
  <si>
    <t>BRRH927</t>
  </si>
  <si>
    <t>US TREAS BILL 8 WEEK MATURITY 10/17/23</t>
  </si>
  <si>
    <t>912797HM2</t>
  </si>
  <si>
    <t>BM8K1H9</t>
  </si>
  <si>
    <t>US TREAS BILL 17 WEEK MATURITY 11/28/23</t>
  </si>
  <si>
    <t>912797HN0</t>
  </si>
  <si>
    <t>BRF3T16</t>
  </si>
  <si>
    <t>US TREAS BILL 17 WEEK MATURITY 12/05/23</t>
  </si>
  <si>
    <t>912797HU4</t>
  </si>
  <si>
    <t>BQH6251</t>
  </si>
  <si>
    <t>US TREAS BILL 17 WEEK MATURITY 12/12/23</t>
  </si>
  <si>
    <t>9128286V7</t>
  </si>
  <si>
    <t>BK0Y681</t>
  </si>
  <si>
    <t>UNITED STATES TREAS NTS NOTE 2.250% 05/31/21</t>
  </si>
  <si>
    <t>912828J76</t>
  </si>
  <si>
    <t>912828N30</t>
  </si>
  <si>
    <t>BZ56VN7</t>
  </si>
  <si>
    <t>UNITED STATES TREAS NTS 2.125% 12/31/22</t>
  </si>
  <si>
    <t>912828R69</t>
  </si>
  <si>
    <t>BD2C5L0</t>
  </si>
  <si>
    <t>UNITED STATES TREAS NTS 1.625% 05/31/23</t>
  </si>
  <si>
    <t>912828U81</t>
  </si>
  <si>
    <t>BDG08Z5</t>
  </si>
  <si>
    <t>UNITED STATES TREAS NTS 2.000% 12/31/21</t>
  </si>
  <si>
    <t>912828Y20</t>
  </si>
  <si>
    <t>BFXP590</t>
  </si>
  <si>
    <t>UNITED STATES TREAS NTS 0.000% 07/15/21</t>
  </si>
  <si>
    <t>912828YU8</t>
  </si>
  <si>
    <t>BJR45M4</t>
  </si>
  <si>
    <t>UNITED STATES TREAS NTS TREAS MATURITY 11/30/26</t>
  </si>
  <si>
    <t>912828YW4</t>
  </si>
  <si>
    <t>BKX9Y23</t>
  </si>
  <si>
    <t>UNITED STATES TREAS NTS 3 YEAR NOTE</t>
  </si>
  <si>
    <t>912828ZH6</t>
  </si>
  <si>
    <t>BM8MMF0</t>
  </si>
  <si>
    <t>UNITED STATES TREAS NTS 3YR MATURITY 041523</t>
  </si>
  <si>
    <t>91282CAL5</t>
  </si>
  <si>
    <t>BMT6SK8</t>
  </si>
  <si>
    <t>US TREAS 7 YEAR NOTE MATURITY 093027</t>
  </si>
  <si>
    <t>91282CAP6</t>
  </si>
  <si>
    <t>BMD3XJ9</t>
  </si>
  <si>
    <t>UNITED STATES TREAS NTS 0.000% 101523</t>
  </si>
  <si>
    <t>91282CBH3</t>
  </si>
  <si>
    <t>BMZ2XK5</t>
  </si>
  <si>
    <t>US TREAS BILLS 5 YR NOTE MATURITY 013126</t>
  </si>
  <si>
    <t>91282CBL4</t>
  </si>
  <si>
    <t>BM9WFM7</t>
  </si>
  <si>
    <t>US TREAS NTS 9YR 10 MONTH MATURITY 021531</t>
  </si>
  <si>
    <t>91282CBM2</t>
  </si>
  <si>
    <t>BM9WFL6</t>
  </si>
  <si>
    <t>UNITED STATES TREAS NTS 0.000% 02/15/24</t>
  </si>
  <si>
    <t>91282CCZ2</t>
  </si>
  <si>
    <t>BMCV833</t>
  </si>
  <si>
    <t>US TREAS 5 YR NOTE MATURITY 093026</t>
  </si>
  <si>
    <t>91282CDP3</t>
  </si>
  <si>
    <t>BPP1JW7</t>
  </si>
  <si>
    <t>US TREAS BILLS 7 YR NOTE MATURITY 123128</t>
  </si>
  <si>
    <t>91282CFP1</t>
  </si>
  <si>
    <t>BPTH5G7</t>
  </si>
  <si>
    <t>US TREAS NTE 3 YEAR MATURITY 10/15/25</t>
  </si>
  <si>
    <t>91282CFU0</t>
  </si>
  <si>
    <t>BNTVWV9</t>
  </si>
  <si>
    <t>US TREAS NOTE 5 YEAR MATURITY 10/31/27</t>
  </si>
  <si>
    <t>91282CFX4</t>
  </si>
  <si>
    <t>BP4XYZ2</t>
  </si>
  <si>
    <t>US TREAS 2 YR NOTE MATURITY 11/30/24</t>
  </si>
  <si>
    <t>91282CFY2</t>
  </si>
  <si>
    <t>BP4XZ04</t>
  </si>
  <si>
    <t>US TREAS NTS 7 YEAR MATURITY 11/30/29</t>
  </si>
  <si>
    <t>91282CFZ9</t>
  </si>
  <si>
    <t>BP4XZ15</t>
  </si>
  <si>
    <t>US TREAS NOTE 5 YEAR MATUIRTY 11/30/27</t>
  </si>
  <si>
    <t>91282CGB1</t>
  </si>
  <si>
    <t>BMCVF21</t>
  </si>
  <si>
    <t>UNITED STATES TREAS NTS MATURITY 12/31/29</t>
  </si>
  <si>
    <t>91282CGQ8</t>
  </si>
  <si>
    <t>BMTY6J7</t>
  </si>
  <si>
    <t>US TREAS NTS 7 YEAR MATURITY 02/28/30</t>
  </si>
  <si>
    <t>91282CGR6</t>
  </si>
  <si>
    <t>BQXJJZ3</t>
  </si>
  <si>
    <t>US TEAS NOTE 3 YEAR MATURITY 03/15/26</t>
  </si>
  <si>
    <t>91282CGV7</t>
  </si>
  <si>
    <t>BN6QD47</t>
  </si>
  <si>
    <t>US TREAS NOTE 3 YEAR MATURITY 04/15/26</t>
  </si>
  <si>
    <t>91282CHF1</t>
  </si>
  <si>
    <t>BP489S5</t>
  </si>
  <si>
    <t>US TREAS NTS 7 YEAR MATURITY 05/31/30</t>
  </si>
  <si>
    <t>91282CHH7</t>
  </si>
  <si>
    <t>BRXDCY2</t>
  </si>
  <si>
    <t>US TREAS NOTE 3 YEAR MATURITY 06/15/26</t>
  </si>
  <si>
    <t>91282CHJ3</t>
  </si>
  <si>
    <t>BQXV175</t>
  </si>
  <si>
    <t>US TREAS NTS 7 YEAR MATURITY 06/30/30</t>
  </si>
  <si>
    <t>66TX99TZ</t>
  </si>
  <si>
    <t>TX57</t>
  </si>
  <si>
    <t>03740LAG7</t>
  </si>
  <si>
    <t>BQQ7H94</t>
  </si>
  <si>
    <t>AON CORP / AON GLOBAL HLDGS PL C SR NT</t>
  </si>
  <si>
    <t>060505EH3</t>
  </si>
  <si>
    <t>BRJSX82</t>
  </si>
  <si>
    <t>06406RBP1</t>
  </si>
  <si>
    <t>BP9N2W0</t>
  </si>
  <si>
    <t>BANK NEW YORK MELLON CORP 4.706% 02/01/34</t>
  </si>
  <si>
    <t>07330MAC1</t>
  </si>
  <si>
    <t>BK7CQR7</t>
  </si>
  <si>
    <t>BB&amp;T BRH BKG &amp; TR CO GLOBAL BK VAR 09/17/29</t>
  </si>
  <si>
    <t>12503MAD0</t>
  </si>
  <si>
    <t>BPJPMX7</t>
  </si>
  <si>
    <t>CBOE GLOBAL MKTS INC 0.000% 03/16/32</t>
  </si>
  <si>
    <t>172967NB3</t>
  </si>
  <si>
    <t>BN72LH3</t>
  </si>
  <si>
    <t>CITIGROUP INC DEP SHS REPSTG 1 /25TH PFD STK SER Y</t>
  </si>
  <si>
    <t>20030NEC1</t>
  </si>
  <si>
    <t>BMX7HN3</t>
  </si>
  <si>
    <t>COMCAST CORP SR NT NT 4.65%33</t>
  </si>
  <si>
    <t>30251BAE8</t>
  </si>
  <si>
    <t>B9HJF41</t>
  </si>
  <si>
    <t>FMR CORP 5.150% 02/01/43 RULE 144A</t>
  </si>
  <si>
    <t>46625HMN7</t>
  </si>
  <si>
    <t>BYP3G69</t>
  </si>
  <si>
    <t>JPMORGAN CHASE &amp; CO 3.900% 07/15/25</t>
  </si>
  <si>
    <t>55261FAN4</t>
  </si>
  <si>
    <t>BPCKX47</t>
  </si>
  <si>
    <t>M &amp; T BK CORP VAR 08/10/71</t>
  </si>
  <si>
    <t>58551TAA5</t>
  </si>
  <si>
    <t>BG48Q25</t>
  </si>
  <si>
    <t>MELLON CAP IV VAR 02/21/67</t>
  </si>
  <si>
    <t>64952WEY5</t>
  </si>
  <si>
    <t>BPXYFJ7</t>
  </si>
  <si>
    <t>NEW YORK LIFE GLOBAL FDG 0.000% 01/06/28 RULE 144A</t>
  </si>
  <si>
    <t>668138AA8</t>
  </si>
  <si>
    <t>BD6NK03</t>
  </si>
  <si>
    <t>NORTHWESTERN MUT LIFE INS CO 3.850% 09/30/47 RULE 144A</t>
  </si>
  <si>
    <t>693475AT2</t>
  </si>
  <si>
    <t>BZ0W3C3</t>
  </si>
  <si>
    <t>PNC FINL SVCS GROUP INC 3.150% 05/19/27</t>
  </si>
  <si>
    <t>693475BJ3</t>
  </si>
  <si>
    <t>BNNJRJ2</t>
  </si>
  <si>
    <t>PNC FINL SVCS GROUP INC SR NT 6.037%33</t>
  </si>
  <si>
    <t>693475BL8</t>
  </si>
  <si>
    <t>BPTJT16</t>
  </si>
  <si>
    <t>PNC FINL SVCS GROUP INC VAR 01/26/27</t>
  </si>
  <si>
    <t>693475BM6</t>
  </si>
  <si>
    <t>BPTJT38</t>
  </si>
  <si>
    <t>PNC FINL SVCS GROUP INC SR NT 5.068%34</t>
  </si>
  <si>
    <t>74368CBQ6</t>
  </si>
  <si>
    <t>BNNM445</t>
  </si>
  <si>
    <t>PROTECTIVE LIFE GLOBAL FDG MED IUM TERM NTS BOOK ENTRY 144A 1 RULE 144A</t>
  </si>
  <si>
    <t>87164DVJ6</t>
  </si>
  <si>
    <t>BMXHQD6</t>
  </si>
  <si>
    <t>SYNOVAS BANK SR NT 5.625%28</t>
  </si>
  <si>
    <t>91159HJL5</t>
  </si>
  <si>
    <t>BPRB527</t>
  </si>
  <si>
    <t>UNITED STATES BANCORP MEDIUM U  S BANCORP MEDIUM TERM NTS- TR ANCHE # TR 00203</t>
  </si>
  <si>
    <t>66TX99VK</t>
  </si>
  <si>
    <t>TX41</t>
  </si>
  <si>
    <t>3618BCJT5</t>
  </si>
  <si>
    <t>GNMA POOL CT6574 6.50000% MATURITY 08/20/2053</t>
  </si>
  <si>
    <t>912796U23</t>
  </si>
  <si>
    <t>BMD2GK8</t>
  </si>
  <si>
    <t>US TREAS BILLS 4 WEEK MATURITY 042622</t>
  </si>
  <si>
    <t>912796XG9</t>
  </si>
  <si>
    <t>BL1LY40</t>
  </si>
  <si>
    <t>US TREAS BILLS 42DAY 08/27/20 MATURITY</t>
  </si>
  <si>
    <t>912796YL7</t>
  </si>
  <si>
    <t>BNHSXT7</t>
  </si>
  <si>
    <t>US TREAS BILL 16 DAY MATURITY 03/16/23</t>
  </si>
  <si>
    <t>912796Z77</t>
  </si>
  <si>
    <t>BP0XZJ7</t>
  </si>
  <si>
    <t>US TREAS BILL 4 WEEK MATURITY 03/21/23</t>
  </si>
  <si>
    <t>912796ZA0</t>
  </si>
  <si>
    <t>BP948Q9</t>
  </si>
  <si>
    <t>US TREAS BILLS 4 WEEK MATURITY 12/27/22</t>
  </si>
  <si>
    <t>912797FG7</t>
  </si>
  <si>
    <t>BPX27S4</t>
  </si>
  <si>
    <t>US TREAS BILL 4 WEEK MATURITY 05/30/23</t>
  </si>
  <si>
    <t>912797GU5</t>
  </si>
  <si>
    <t>BMJ0DN8</t>
  </si>
  <si>
    <t>US TREAS BILL 8 WEEK MATURITY 09/26/23</t>
  </si>
  <si>
    <t>912810SN9</t>
  </si>
  <si>
    <t>BMHCRG7</t>
  </si>
  <si>
    <t>US TREAS BDS 29YR 11MONTH MATURITY 05/15/50</t>
  </si>
  <si>
    <t>91282CAK7</t>
  </si>
  <si>
    <t>BN6RJV9</t>
  </si>
  <si>
    <t>UNITED STATES TREAS NTS 0.000% 09/15/23</t>
  </si>
  <si>
    <t>66TX99WY</t>
  </si>
  <si>
    <t>00077BKF9</t>
  </si>
  <si>
    <t>ABN AMRO MTG CORP 1999-RS1 B-3 TRANCHE B-3    TRANCHE  B-3</t>
  </si>
  <si>
    <t>05946XGG2</t>
  </si>
  <si>
    <t>BANC AMERICA FDG 2004-1 B-1 VAR       VAR CTRANCHE  B-1</t>
  </si>
  <si>
    <t>12598AAC4</t>
  </si>
  <si>
    <t>CNH EQUIPMENT TRUST 2021-A A-3 TRANCHE A-3    TRANCHE  A-3</t>
  </si>
  <si>
    <t>14041NGB1</t>
  </si>
  <si>
    <t>CAPITAL ONE MULTI-EX TR 2022-3 TRANCHE A TRANCTRANCHE  A</t>
  </si>
  <si>
    <t>14687HAB9</t>
  </si>
  <si>
    <t>CARVANA AUTO RCV TR 2021-N4 A- TRANCHE A-2</t>
  </si>
  <si>
    <t>213185DV0</t>
  </si>
  <si>
    <t>COOK CNTY ILL GO BDS                   2010</t>
  </si>
  <si>
    <t>31282CMW4</t>
  </si>
  <si>
    <t>FHLMC PC GOLD RELOC15 4.50000% MATURITY 09/01/2023</t>
  </si>
  <si>
    <t>3128MEK67</t>
  </si>
  <si>
    <t>FHLMC PC GOLD COMB 15 5.00000% MATURITY 04/01/2024</t>
  </si>
  <si>
    <t>3128MESF9</t>
  </si>
  <si>
    <t>FHLMC PC GOLD COMB 15 5.50000% MATURITY 12/01/2024</t>
  </si>
  <si>
    <t>3128MJ2Z2</t>
  </si>
  <si>
    <t>FHLMC PC GOLD COMB 30 3.00000% MATURITY 11/01/2047</t>
  </si>
  <si>
    <t>3128MJ5D8</t>
  </si>
  <si>
    <t>FHLMC PC GOLD COMB 30 4.50000% MATURITY 09/01/2048</t>
  </si>
  <si>
    <t>3128MJ5U0</t>
  </si>
  <si>
    <t>FHLMC PC GOLD COMB 30 4.50000% MATURITY 12/01/2048</t>
  </si>
  <si>
    <t>3128MJVN7</t>
  </si>
  <si>
    <t>FHLMC PC GOLD COMB 30 3.50000% MATURITY 12/01/2044</t>
  </si>
  <si>
    <t>3128MMUS0</t>
  </si>
  <si>
    <t>FHLMC PC GOLD COMB 15 3.00000% MATURITY 03/01/2031</t>
  </si>
  <si>
    <t>3128MMZB2</t>
  </si>
  <si>
    <t>FHLMC PC GOLD COMB 15 3.50000% MATURITY 06/01/2034</t>
  </si>
  <si>
    <t>3128P8FQ9</t>
  </si>
  <si>
    <t>FHLMC PC GOLD CASH 20 3.00000% MATURITY 01/01/2038</t>
  </si>
  <si>
    <t>31294ML58</t>
  </si>
  <si>
    <t>FHLMC PC GOLD CASH 15 3.00000% MATURITY 02/01/2027</t>
  </si>
  <si>
    <t>31298ACN1</t>
  </si>
  <si>
    <t>FHLMC PC GOLD CASH 30 6.50000% MATURITY 05/01/2030</t>
  </si>
  <si>
    <t>31307AVU3</t>
  </si>
  <si>
    <t>FHLMC PC GOLD 15 YR 3.00000% MATURITY 02/01/2028</t>
  </si>
  <si>
    <t>3132A92D8</t>
  </si>
  <si>
    <t>FHLMC PC 20Y FIXED 5.50000% MATURITY 06/01/2028</t>
  </si>
  <si>
    <t>3132AA3F9</t>
  </si>
  <si>
    <t>FHLMC PC 30Y FIXED 8.00000% MATURITY 02/01/2034</t>
  </si>
  <si>
    <t>3132D56J6</t>
  </si>
  <si>
    <t>FHLMC SUPER 15Y FIXED 1.50000% MATURITY 10/01/2035</t>
  </si>
  <si>
    <t>3132DV5S0</t>
  </si>
  <si>
    <t>FHLMC SUPER 30Y FIXED 3.50000% MATURITY 03/01/2050</t>
  </si>
  <si>
    <t>3132DV7B5</t>
  </si>
  <si>
    <t>FHLMC SUPER 30Y FIXED 2.00000% MATURITY 08/01/2050</t>
  </si>
  <si>
    <t>3132DV7C3</t>
  </si>
  <si>
    <t>FHLMC SUPER 30Y FIXED 2.50000% MATURITY 08/01/2050</t>
  </si>
  <si>
    <t>3132DWCD3</t>
  </si>
  <si>
    <t>FHLMC SUPER 30Y FIXED 3.00000% MATURITY 08/01/2051</t>
  </si>
  <si>
    <t>3133A3CW6</t>
  </si>
  <si>
    <t>FHLMC UMBS 30Y FIXED 3.00000% MATURITY 03/01/2050</t>
  </si>
  <si>
    <t>3133KYWY1</t>
  </si>
  <si>
    <t>FHLMC UMBS 20Y FIXED 3.00000% MATURITY 04/01/2042</t>
  </si>
  <si>
    <t>3133T1RC8</t>
  </si>
  <si>
    <t>FHLMC SERIES 1603 K TRANCHE K TRANCTRANCHE  K</t>
  </si>
  <si>
    <t>3133T6YR6</t>
  </si>
  <si>
    <t>FHLMC SERIES G051 KA TRANCHE KATRANCTRANCHE  KA</t>
  </si>
  <si>
    <t>31347ASJ4</t>
  </si>
  <si>
    <t>FHLMC PC GUAR ADJ 30YR VAR      MATURITY 02/01/2047</t>
  </si>
  <si>
    <t>31359EWF4</t>
  </si>
  <si>
    <t>FNMA SERIES 93203 PL TRANCHE PLTRANCTRANCHE  PL</t>
  </si>
  <si>
    <t>3136AFU85</t>
  </si>
  <si>
    <t>FNMA REMIC TRUST 2013-83 UP TRANCHE UPTRANCTRANCHE  UP</t>
  </si>
  <si>
    <t>3136ASF27</t>
  </si>
  <si>
    <t>FNMA REMIC TRUST 2016-40 KU TRANCHE KUTRANCTRANCHE  KU</t>
  </si>
  <si>
    <t>3136BHQT9</t>
  </si>
  <si>
    <t>FNMA REMIC TRUST 2021-37 KH TRANCHE KHTRANCTRANCHE  KH</t>
  </si>
  <si>
    <t>31371HQY7</t>
  </si>
  <si>
    <t>FNMA POOL 252571 7.00000% MATURITY 07/01/2029</t>
  </si>
  <si>
    <t>31371J2R4</t>
  </si>
  <si>
    <t>FNMA POOL 253784 7.50000% MATURITY 02/01/2031</t>
  </si>
  <si>
    <t>31371MT31</t>
  </si>
  <si>
    <t>FNMA POOL 256270 6.00000% MATURITY 06/01/2036</t>
  </si>
  <si>
    <t>3137AQYV4</t>
  </si>
  <si>
    <t>FHLMC REMIC SERIES 4064 TC TRANCHE TCTRANCTRANCHE  TC</t>
  </si>
  <si>
    <t>3137ASVX9</t>
  </si>
  <si>
    <t>FHLMC REMIC SERIES 4094 YC TRANCHE YC</t>
  </si>
  <si>
    <t>3137AUL98</t>
  </si>
  <si>
    <t>FHLMC REMIC SERIES 4102 DC TRANCHE DCTRANCTRANCHE  DC</t>
  </si>
  <si>
    <t>3137AWYH2</t>
  </si>
  <si>
    <t>FHLMC REMIC SERIES 4139 YC TRANCHE YCTRANCTRANCHE  YC</t>
  </si>
  <si>
    <t>3137F63Z8</t>
  </si>
  <si>
    <t>FHLMC REMIC SERIES K-119 A-2 TRANCHE A-2</t>
  </si>
  <si>
    <t>3137FTZP5</t>
  </si>
  <si>
    <t>FHLMC REMIC SERIES K-110 A-1 TRANCHE A-1    TRANCHE  A-1</t>
  </si>
  <si>
    <t>3137FWHT0</t>
  </si>
  <si>
    <t>FHLMC REMIC SERIES K-116 A-2 TRANCHE A-2</t>
  </si>
  <si>
    <t>3137H6TD7</t>
  </si>
  <si>
    <t>FHLMC REMIC SERIES 5208 CN TRANCHE CNTRANCTRANCHE  CN</t>
  </si>
  <si>
    <t>31386PFD0</t>
  </si>
  <si>
    <t>FNMA POOL 569064 7.50000% MATURITY 01/01/2031</t>
  </si>
  <si>
    <t>31388YPS5</t>
  </si>
  <si>
    <t>FNMA POOL 618833 8.00000% MATURITY 09/01/2031</t>
  </si>
  <si>
    <t>3138W9SB7</t>
  </si>
  <si>
    <t>FNMA POOL AS0513 2.50000% MATURITY 08/01/2043</t>
  </si>
  <si>
    <t>3138WNJA8</t>
  </si>
  <si>
    <t>FNMA POOL AT1156 VAR      MATURITY 09/01/2043</t>
  </si>
  <si>
    <t>3138XXGE0</t>
  </si>
  <si>
    <t>FNMA POOL AW7396 3.50000% MATURITY 01/01/2027</t>
  </si>
  <si>
    <t>3138YE2C0</t>
  </si>
  <si>
    <t>FNMA POOL AY1670 3.50000% MATURITY 02/01/2045</t>
  </si>
  <si>
    <t>313921Y85</t>
  </si>
  <si>
    <t>FNMA REMIC TRUST 2001-60 GK TRANCHE GKTRANCTRANCHE  GK</t>
  </si>
  <si>
    <t>31392CCP7</t>
  </si>
  <si>
    <t>FNMA REMIC TRUST 2002-22 GO TRANCHE GOTRANCTRANCHE  GO</t>
  </si>
  <si>
    <t>31392J6V6</t>
  </si>
  <si>
    <t>FNMA REMIC TRUST 2003-23 CH TRANCHE CHTRANCTRANCHE  CH</t>
  </si>
  <si>
    <t>31392UJC9</t>
  </si>
  <si>
    <t>FHLMC REMIC SERIES 2499 LL TRANCHE LLTRANCTRANCHE  LL</t>
  </si>
  <si>
    <t>31393BGN9</t>
  </si>
  <si>
    <t>FNMA REMIC TRUST 2003-33 PG TRANCHE PGTRANCTRANCHE  PG</t>
  </si>
  <si>
    <t>31393FTX4</t>
  </si>
  <si>
    <t>FHLMC REMIC SERIES 2534 CB TRANCHE CBTRANCTRANCHE  CB</t>
  </si>
  <si>
    <t>31393HSZ6</t>
  </si>
  <si>
    <t>FHLMC REMIC SERIES 2558 DB TRANCHE DBTRANCTRANCHE  DB</t>
  </si>
  <si>
    <t>31393KTW5</t>
  </si>
  <si>
    <t>FHLMC REMIC SERIES 2575 QE TRANCHE QETRANCTRANCHE  QE</t>
  </si>
  <si>
    <t>31393NTQ2</t>
  </si>
  <si>
    <t>FHLMC REMIC SERIES 2597 AE TRANCHE AETRANCTRANCHE  AE</t>
  </si>
  <si>
    <t>31393UJE4</t>
  </si>
  <si>
    <t>FNMA REMIC TRUST 2003-127 EG TRANCHE EGTRANCTRANCHE  EG</t>
  </si>
  <si>
    <t>31393VZV6</t>
  </si>
  <si>
    <t>31394DHW3</t>
  </si>
  <si>
    <t>FNMA REMIC TRUST 2005-29 JC TRANCHE JC</t>
  </si>
  <si>
    <t>31394G9Z8</t>
  </si>
  <si>
    <t>31394N2S6</t>
  </si>
  <si>
    <t>FHLMC REMIC SERIES 2717 LH TRANCHE LHTRANCTRANCHE  LH</t>
  </si>
  <si>
    <t>31394YH98</t>
  </si>
  <si>
    <t>FHLMC REMIC SERIES 2793 PE TRANCHE PETRANCTRANCHE  PE</t>
  </si>
  <si>
    <t>31395AJY2</t>
  </si>
  <si>
    <t>FHLMC REMIC SERIES 2810 ME TRANCHE METRANCTRANCHE  ME</t>
  </si>
  <si>
    <t>31396HFY0</t>
  </si>
  <si>
    <t>FHLMC REMIC SERIES 3107 YA TRANCHE YA</t>
  </si>
  <si>
    <t>31397BLD1</t>
  </si>
  <si>
    <t>FHLMC REMIC SERIES 3215 QQ TRANCHE QQTRANCTRANCHE  QQ</t>
  </si>
  <si>
    <t>31397FT93</t>
  </si>
  <si>
    <t>FHLMC REMIC SERIES 3293 MP TRANCHE MPTRANCTRANCHE  MP</t>
  </si>
  <si>
    <t>31397JL77</t>
  </si>
  <si>
    <t>31397NUG8</t>
  </si>
  <si>
    <t>FNMA REMIC TRUST 2009-19 TD TRANCHE TDTRANCTRANCHE  TD</t>
  </si>
  <si>
    <t>31397Q2F4</t>
  </si>
  <si>
    <t>FNMA REMIC TRUST 2010-147 QU TRANCHE QUTRANCTRANCHE  QU</t>
  </si>
  <si>
    <t>31398SRE5</t>
  </si>
  <si>
    <t>FNMA REMIC TRUST 2010-137 CJ TRANCHE CJTRANCTRANCHE  CJ</t>
  </si>
  <si>
    <t>31399APZ8</t>
  </si>
  <si>
    <t>31399BSH3</t>
  </si>
  <si>
    <t>31402CXH0</t>
  </si>
  <si>
    <t>FNMA POOL 725280 6.50000% MATURITY 01/01/2034</t>
  </si>
  <si>
    <t>31402DF70</t>
  </si>
  <si>
    <t>FNMA POOL 725690 6.00000% MATURITY 08/01/2034</t>
  </si>
  <si>
    <t>31402RLZ0</t>
  </si>
  <si>
    <t>FNMA POOL 735744 6.00000% MATURITY 08/01/2035</t>
  </si>
  <si>
    <t>31405SPY4</t>
  </si>
  <si>
    <t>FNMA POOL 797939 6.00000% MATURITY 09/01/2034</t>
  </si>
  <si>
    <t>31407MZX6</t>
  </si>
  <si>
    <t>FNMA POOL 835158 5.00000% MATURITY 08/01/2035</t>
  </si>
  <si>
    <t>3140JAVD7</t>
  </si>
  <si>
    <t>FNMA POOL BM6011 3.35300% MATURITY 11/01/2026</t>
  </si>
  <si>
    <t>3140Q7SL2</t>
  </si>
  <si>
    <t>FNMA POOL CA0522 3.00000% MATURITY 10/01/2047</t>
  </si>
  <si>
    <t>3140X4ZP4</t>
  </si>
  <si>
    <t>FNMA POOL FM1649 3.00000% MATURITY 07/01/2030</t>
  </si>
  <si>
    <t>3140X52G7</t>
  </si>
  <si>
    <t>FNMA POOL FM2574 2.50000% MATURITY 02/01/2035</t>
  </si>
  <si>
    <t>3140X8HM2</t>
  </si>
  <si>
    <t>FNMA POOL FM4735 3.00000% MATURITY 04/01/2047</t>
  </si>
  <si>
    <t>3140XCYC6</t>
  </si>
  <si>
    <t>FNMA POOL FM8806 2.50000% MATURITY 09/01/2051</t>
  </si>
  <si>
    <t>3140XHU96</t>
  </si>
  <si>
    <t>FNMA POOL FS2407 3.00000% MATURITY 09/01/2040</t>
  </si>
  <si>
    <t>31413EDG7</t>
  </si>
  <si>
    <t>FNMA POOL 943003 5.50000% MATURITY 08/01/2047</t>
  </si>
  <si>
    <t>31416CCH7</t>
  </si>
  <si>
    <t>FNMA POOL 995672 4.50000% MATURITY 04/01/2039</t>
  </si>
  <si>
    <t>31418AXP8</t>
  </si>
  <si>
    <t>FNMA POOL MA1585 2.00000% MATURITY 09/01/2023</t>
  </si>
  <si>
    <t>31418C7K4</t>
  </si>
  <si>
    <t>FNMA POOL MA3597 3.50000% MATURITY 01/01/2049</t>
  </si>
  <si>
    <t>31418CA87</t>
  </si>
  <si>
    <t>FNMA POOL MA2730 2.50000% MATURITY 08/01/2046</t>
  </si>
  <si>
    <t>31418CBJ2</t>
  </si>
  <si>
    <t>FNMA POOL MA2740 2.50000% MATURITY 09/01/2026</t>
  </si>
  <si>
    <t>31418CZ49</t>
  </si>
  <si>
    <t>FNMA POOL MA3462 3.50000% MATURITY 06/01/2033</t>
  </si>
  <si>
    <t>31418D2V3</t>
  </si>
  <si>
    <t>FNMA POOL MA4387 2.00000% MATURITY 06/01/2041</t>
  </si>
  <si>
    <t>31418DB27</t>
  </si>
  <si>
    <t>FNMA POOL MA3656 3.50000% MATURITY 04/01/2029</t>
  </si>
  <si>
    <t>31418DGN6</t>
  </si>
  <si>
    <t>FNMA POOL MA3804 4.00000% MATURITY 09/01/2049</t>
  </si>
  <si>
    <t>31418DJJ2</t>
  </si>
  <si>
    <t>FNMA POOL MA3864 2.50000% MATURITY 11/01/2034</t>
  </si>
  <si>
    <t>31418DRR5</t>
  </si>
  <si>
    <t>FNMA POOL MA4095 2.00000% MATURITY 07/01/2035</t>
  </si>
  <si>
    <t>31418DSH6</t>
  </si>
  <si>
    <t>FNMA POOL MA4119 2.00000% MATURITY 08/01/2050</t>
  </si>
  <si>
    <t>31418DSJ2</t>
  </si>
  <si>
    <t>FNMA POOL MA4120 2.50000% MATURITY 08/01/2050</t>
  </si>
  <si>
    <t>31418DSN3</t>
  </si>
  <si>
    <t>FNMA POOL MA4124 2.50000% MATURITY 08/01/2035</t>
  </si>
  <si>
    <t>31418DU67</t>
  </si>
  <si>
    <t>FNMA POOL MA4204 2.00000% MATURITY 11/01/2040</t>
  </si>
  <si>
    <t>31418DVC3</t>
  </si>
  <si>
    <t>FNMA POOL MA4210 2.50000% MATURITY 11/01/2050</t>
  </si>
  <si>
    <t>34528QHQ0</t>
  </si>
  <si>
    <t>FORD CREDIT MSTR TR A 2020-2 A TRANCHE A TRANCHE A</t>
  </si>
  <si>
    <t>36176RDG4</t>
  </si>
  <si>
    <t>GNMA POOL 773503 4.00000% MATURITY 10/15/2041</t>
  </si>
  <si>
    <t>36177JQD4</t>
  </si>
  <si>
    <t>GNMA POOL 790451 3.00000% MATURITY 12/15/2026</t>
  </si>
  <si>
    <t>36179QHW4</t>
  </si>
  <si>
    <t>GNMA POOL MA2045 3.50000% MATURITY 07/20/2029</t>
  </si>
  <si>
    <t>36179REC9</t>
  </si>
  <si>
    <t>GNMA POOL MA2831 6.00000% MATURITY 08/20/2039</t>
  </si>
  <si>
    <t>36179TNX9</t>
  </si>
  <si>
    <t>GNMA POOL MA4906 6.50000% MATURITY 12/20/2035</t>
  </si>
  <si>
    <t>36179TR72</t>
  </si>
  <si>
    <t>GNMA POOL MA5010 3.50000% MATURITY 02/20/2048</t>
  </si>
  <si>
    <t>36179U4H2</t>
  </si>
  <si>
    <t>GNMA POOL MA6224 6.00000% MATURITY 09/20/2049</t>
  </si>
  <si>
    <t>36179UH88</t>
  </si>
  <si>
    <t>GNMA POOL MA5655 6.00000% MATURITY 11/20/2048</t>
  </si>
  <si>
    <t>36179UVY5</t>
  </si>
  <si>
    <t>GNMA POOL MA6031 4.00000% MATURITY 07/20/2049</t>
  </si>
  <si>
    <t>36179VDD9</t>
  </si>
  <si>
    <t>GNMA POOL MA6400 3.50000% MATURITY 01/20/2050</t>
  </si>
  <si>
    <t>36179VKA7</t>
  </si>
  <si>
    <t>GNMA POOL MA6589 3.00000% MATURITY 04/20/2050</t>
  </si>
  <si>
    <t>36179WJY5</t>
  </si>
  <si>
    <t>GNMA POOL MA7479 6.00000% MATURITY 09/20/2038</t>
  </si>
  <si>
    <t>3617J6UQ5</t>
  </si>
  <si>
    <t>GNMA POOL BK5991 5.00000% MATURITY 12/20/2048</t>
  </si>
  <si>
    <t>36182XUA7</t>
  </si>
  <si>
    <t>GNMA POOL AJ3277 5.00000% MATURITY 02/20/2036</t>
  </si>
  <si>
    <t>36200AJS9</t>
  </si>
  <si>
    <t>GNMA POOL 595273 6.00000% MATURITY 12/15/2032</t>
  </si>
  <si>
    <t>36200J7F1</t>
  </si>
  <si>
    <t>GNMA POOL 603094 5.50000% MATURITY 09/15/2033</t>
  </si>
  <si>
    <t>36200N5D9</t>
  </si>
  <si>
    <t>GNMA POOL 605744 6.00000% MATURITY 11/20/2034</t>
  </si>
  <si>
    <t>36200N6N6</t>
  </si>
  <si>
    <t>GNMA POOL 605777 6.00000% MATURITY 12/15/2034</t>
  </si>
  <si>
    <t>36200NSW2</t>
  </si>
  <si>
    <t>GNMA POOL 605433 6.50000% MATURITY 05/15/2034</t>
  </si>
  <si>
    <t>36201M3C4</t>
  </si>
  <si>
    <t>GNMA POOL 587695 6.50000% MATURITY 06/15/2032</t>
  </si>
  <si>
    <t>36201QT78</t>
  </si>
  <si>
    <t>GNMA POOL 590174 6.00000% MATURITY 08/15/2033</t>
  </si>
  <si>
    <t>36202CMQ3</t>
  </si>
  <si>
    <t>GNMA POOL 002167 6.50000% MATURITY 02/20/2026</t>
  </si>
  <si>
    <t>36202D2E0</t>
  </si>
  <si>
    <t>GNMA POOL 003473 5.50000% MATURITY 11/20/2033</t>
  </si>
  <si>
    <t>36202D2V2</t>
  </si>
  <si>
    <t>GNMA POOL 003488 5.50000% MATURITY 12/20/2033</t>
  </si>
  <si>
    <t>36202D5D9</t>
  </si>
  <si>
    <t>GNMA POOL 003544 5.50000% MATURITY 04/20/2034</t>
  </si>
  <si>
    <t>36202D6U0</t>
  </si>
  <si>
    <t>GNMA POOL 003583 5.50000% MATURITY 07/20/2034</t>
  </si>
  <si>
    <t>36202DA50</t>
  </si>
  <si>
    <t>GNMA POOL 002728 6.00000% MATURITY 03/20/2029</t>
  </si>
  <si>
    <t>36202DFF3</t>
  </si>
  <si>
    <t>GNMA POOL 002866 7.00000% MATURITY 01/20/2030</t>
  </si>
  <si>
    <t>36202DQM6</t>
  </si>
  <si>
    <t>GNMA POOL 003160 6.00000% MATURITY 11/20/2031</t>
  </si>
  <si>
    <t>36202DSU6</t>
  </si>
  <si>
    <t>GNMA POOL 003231 8.00000% MATURITY 04/20/2032</t>
  </si>
  <si>
    <t>36202DXB2</t>
  </si>
  <si>
    <t>GNMA POOL 003374 5.00000% MATURITY 04/20/2033</t>
  </si>
  <si>
    <t>36202DZG9</t>
  </si>
  <si>
    <t>GNMA POOL 003443 5.50000% MATURITY 09/20/2033</t>
  </si>
  <si>
    <t>36202E3K3</t>
  </si>
  <si>
    <t>GNMA POOL 004402 7.00000% MATURITY 03/20/2039</t>
  </si>
  <si>
    <t>36202E7L7</t>
  </si>
  <si>
    <t>GNMA POOL 004499 6.50000% MATURITY 07/20/2039</t>
  </si>
  <si>
    <t>36202EHR3</t>
  </si>
  <si>
    <t>GNMA POOL 003840 5.00000% MATURITY 04/20/2036</t>
  </si>
  <si>
    <t>36202EJH3</t>
  </si>
  <si>
    <t>GNMA POOL 003864 5.50000% MATURITY 06/20/2036</t>
  </si>
  <si>
    <t>36202EK73</t>
  </si>
  <si>
    <t>GNMA POOL 003918 5.00000% MATURITY 11/20/2036</t>
  </si>
  <si>
    <t>36202ENN5</t>
  </si>
  <si>
    <t>GNMA POOL 003997 5.50000% MATURITY 06/20/2037</t>
  </si>
  <si>
    <t>36202EUT4</t>
  </si>
  <si>
    <t>GNMA POOL 004194 5.50000% MATURITY 07/20/2038</t>
  </si>
  <si>
    <t>36202EXM6</t>
  </si>
  <si>
    <t>GNMA POOL 004284 5.50000% MATURITY 11/20/2038</t>
  </si>
  <si>
    <t>36202EXW4</t>
  </si>
  <si>
    <t>GNMA POOL 004293 7.00000% MATURITY 11/20/2038</t>
  </si>
  <si>
    <t>36202EYE3</t>
  </si>
  <si>
    <t>GNMA POOL 004309 5.50000% MATURITY 12/20/2038</t>
  </si>
  <si>
    <t>36202EZA0</t>
  </si>
  <si>
    <t>GNMA POOL 004337 6.00000% MATURITY 01/20/2039</t>
  </si>
  <si>
    <t>36202EZE2</t>
  </si>
  <si>
    <t>GNMA POOL 004341 4.50000% MATURITY 01/20/2039</t>
  </si>
  <si>
    <t>36202FEZ5</t>
  </si>
  <si>
    <t>GNMA POOL 004652 4.50000% MATURITY 03/20/2040</t>
  </si>
  <si>
    <t>36206WVG7</t>
  </si>
  <si>
    <t>GNMA POOL 423715 6.00000% MATURITY 02/15/2024</t>
  </si>
  <si>
    <t>36209KC22</t>
  </si>
  <si>
    <t>GNMA POOL 473589 6.75000% MATURITY 07/15/2028</t>
  </si>
  <si>
    <t>3620AS3M9</t>
  </si>
  <si>
    <t>GNMA POOL 738904 4.00000% MATURITY 10/15/2041</t>
  </si>
  <si>
    <t>3620AUWP5</t>
  </si>
  <si>
    <t>GNMA POOL 740554 4.50000% MATURITY 10/15/2040</t>
  </si>
  <si>
    <t>36210AWV5</t>
  </si>
  <si>
    <t>GNMA POOL 486760 6.50000% MATURITY 12/15/2028</t>
  </si>
  <si>
    <t>36210NXK0</t>
  </si>
  <si>
    <t>GNMA POOL 497582 6.50000% MATURITY 02/15/2029</t>
  </si>
  <si>
    <t>36212CPZ8</t>
  </si>
  <si>
    <t>GNMA POOL 529740 7.00000% MATURITY 02/15/2031</t>
  </si>
  <si>
    <t>36212UFF3</t>
  </si>
  <si>
    <t>GNMA POOL 543866 8.00000% MATURITY 01/15/2031</t>
  </si>
  <si>
    <t>36225AUD0</t>
  </si>
  <si>
    <t>GNMA POOL 780580 7.50000% MATURITY 06/15/2027</t>
  </si>
  <si>
    <t>36225B7G7</t>
  </si>
  <si>
    <t>GNMA POOL 781795 6.00000% MATURITY 07/15/2034</t>
  </si>
  <si>
    <t>36225BV88</t>
  </si>
  <si>
    <t>GNMA POOL 781539 7.00000% MATURITY 07/15/2032</t>
  </si>
  <si>
    <t>36225BY85</t>
  </si>
  <si>
    <t>GNMA POOL 781635 6.00000% MATURITY 03/15/2033</t>
  </si>
  <si>
    <t>36225CC79</t>
  </si>
  <si>
    <t>GNMA POOL 080093 VAR      MATURITY 07/20/2027</t>
  </si>
  <si>
    <t>36230UPV5</t>
  </si>
  <si>
    <t>GNMA POOL 759436 4.00000% MATURITY 01/20/2041</t>
  </si>
  <si>
    <t>36241KA65</t>
  </si>
  <si>
    <t>GNMA POOL 781829 6.00000% MATURITY 11/15/2034</t>
  </si>
  <si>
    <t>36241KK56</t>
  </si>
  <si>
    <t>GNMA POOL 782116 6.00000% MATURITY 10/15/2036</t>
  </si>
  <si>
    <t>36290SZG9</t>
  </si>
  <si>
    <t>GNMA POOL 616443 5.50000% MATURITY 06/20/2024</t>
  </si>
  <si>
    <t>36291F5P9</t>
  </si>
  <si>
    <t>GNMA POOL 627354 5.00000% MATURITY 06/15/2034</t>
  </si>
  <si>
    <t>36291NZZ7</t>
  </si>
  <si>
    <t>GNMA POOL 633560 5.50000% MATURITY 08/15/2034</t>
  </si>
  <si>
    <t>36291UW84</t>
  </si>
  <si>
    <t>GNMA POOL 638871 7.49000% MATURITY 05/15/2025</t>
  </si>
  <si>
    <t>36292BPU4</t>
  </si>
  <si>
    <t>GNMA POOL 644035 6.00000% MATURITY 08/15/2035</t>
  </si>
  <si>
    <t>36295F6T6</t>
  </si>
  <si>
    <t>GNMA POOL 669682 6.00000% MATURITY 11/15/2037</t>
  </si>
  <si>
    <t>36295HYH7</t>
  </si>
  <si>
    <t>GNMA POOL 671312 5.00000% MATURITY 06/15/2037</t>
  </si>
  <si>
    <t>36295PT28</t>
  </si>
  <si>
    <t>GNMA POOL 676569 7.00000% MATURITY 07/20/2032</t>
  </si>
  <si>
    <t>36295PUC4</t>
  </si>
  <si>
    <t>GNMA POOL 676579 7.00000% MATURITY 08/20/2032</t>
  </si>
  <si>
    <t>36296Q7A1</t>
  </si>
  <si>
    <t>GNMA POOL 698489 6.00000% MATURITY 01/20/2036</t>
  </si>
  <si>
    <t>36296UK66</t>
  </si>
  <si>
    <t>GNMA POOL 701517 7.00000% MATURITY 12/15/2038</t>
  </si>
  <si>
    <t>36297AKD4</t>
  </si>
  <si>
    <t>GNMA POOL 705992 4.50000% MATURITY 01/15/2024</t>
  </si>
  <si>
    <t>38373SH67</t>
  </si>
  <si>
    <t>GNMA REMIC TRUST 2003-18 T TRANCHE T TRANCTRANCHE  T</t>
  </si>
  <si>
    <t>38374B3U5</t>
  </si>
  <si>
    <t>GNMA REMIC TRUST 2003-77 B TRANCHE B TRANCTRANCHE  B</t>
  </si>
  <si>
    <t>38374JYR1</t>
  </si>
  <si>
    <t>GNMA REMIC TRUST 2004-86 PK TRANCHE PKTRANCTRANCHE  PK</t>
  </si>
  <si>
    <t>38375JHQ1</t>
  </si>
  <si>
    <t>GNMA REMIC TRUST 2007-6 LE TRANCHE LETRANCTRANCHE  LE</t>
  </si>
  <si>
    <t>38375LM72</t>
  </si>
  <si>
    <t>GNMA REMIC TRUST 2007-70 TN TRANCHE TNTRANCTRANCHE  TN</t>
  </si>
  <si>
    <t>38376KC90</t>
  </si>
  <si>
    <t>GNMA REMIC TRUST 2009-91 MB TRANCHE MBTRANCTRANCHE  MB</t>
  </si>
  <si>
    <t>38377GU23</t>
  </si>
  <si>
    <t>38377LBE7</t>
  </si>
  <si>
    <t>GNMA REMIC TRUST 2010-116 MC TRANCHE MCTRANCTRANCHE  MC</t>
  </si>
  <si>
    <t>38377TDF5</t>
  </si>
  <si>
    <t>GNMA REMIC TRUST 2011-13 CD TRANCHE CDTRANCHE CD</t>
  </si>
  <si>
    <t>38378AXK2</t>
  </si>
  <si>
    <t>GNMA REMIC TRUST 2011-157 HL TRANCHE HLTRANCTRANCHE  HL</t>
  </si>
  <si>
    <t>38378BWQ8</t>
  </si>
  <si>
    <t>GNMA REMIC TRUST 2012-83 AB TRANCHE ABTRANCTRANCHE  AB</t>
  </si>
  <si>
    <t>38378EZC0</t>
  </si>
  <si>
    <t>GNMA REMIC TRUST 2012-60 XA TRANCHE XATRANCTRANCHE  XA</t>
  </si>
  <si>
    <t>38379LD52</t>
  </si>
  <si>
    <t>GNMA REMIC TRUST 2015-53 KC TRANCHE KCTRANCTRANCHE  KC</t>
  </si>
  <si>
    <t>38379XYU8</t>
  </si>
  <si>
    <t>GNMA REMIC TRUST 2016-91 KU TRANCHE KUTRANCTRANCHE  KU</t>
  </si>
  <si>
    <t>38380AU47</t>
  </si>
  <si>
    <t>GNMA REMIC TRUST 2016-146 YA TRANCHE YATRANCTRANCHE  YA</t>
  </si>
  <si>
    <t>38380RUT5</t>
  </si>
  <si>
    <t>GNMA REMIC TRUST 2021-033 AH TRANCHE AHTRANCTRANCHE  AH</t>
  </si>
  <si>
    <t>38381DNZ9</t>
  </si>
  <si>
    <t>GNMA REMIC TRUST 2021-108 GA TRANCHE GATRANCTRANCHE  GA</t>
  </si>
  <si>
    <t>38381E5E4</t>
  </si>
  <si>
    <t>GNMA REMIC TRUST 2022-080 AL TRANCHE ALTRANCTRANCHE  AL</t>
  </si>
  <si>
    <t>38381HLJ8</t>
  </si>
  <si>
    <t>GNMA REMIC TRUST 2022-134 AC TRANCHE ACTRANCTRANCHE  AC</t>
  </si>
  <si>
    <t>38382CN80</t>
  </si>
  <si>
    <t>GNMA REMIC TRUST 2020-017 QT TRANCHE QTTRANCTRANCHE  QT</t>
  </si>
  <si>
    <t>607205AY7</t>
  </si>
  <si>
    <t>MOBILE ALA SECOND MED CLINIC B FIRST MTG HEALTHCARE FAC 2012A</t>
  </si>
  <si>
    <t>607206AY5</t>
  </si>
  <si>
    <t>MOBILE ALA SECOND MED CLINIC B FIRST MTG REV BDS        2013A</t>
  </si>
  <si>
    <t>61748HKE0</t>
  </si>
  <si>
    <t>MS MTG LN TR 2005-4 5-A-2 TRANCHE 5-A-2  TRANCHE  5-A-2</t>
  </si>
  <si>
    <t>74162FAG0</t>
  </si>
  <si>
    <t>PRIME MTG TR 2007-1 A-7 INT ONLY  TRANCTRANCHE  A-7</t>
  </si>
  <si>
    <t>90206XAB6</t>
  </si>
  <si>
    <t>TWO RIVS AUTH INC MONT PROJ RE REV BDS                  2006</t>
  </si>
  <si>
    <t>90376PBK6</t>
  </si>
  <si>
    <t>U.S. INTERNATIONAL DEV FIN COR 1.320% 03/15/35</t>
  </si>
  <si>
    <t>92348AAA3</t>
  </si>
  <si>
    <t>91TXTF02</t>
  </si>
  <si>
    <t>74526QZR6</t>
  </si>
  <si>
    <t>66TX99ART</t>
  </si>
  <si>
    <t>TD BALANCE</t>
  </si>
  <si>
    <t>SD BALANCE</t>
  </si>
  <si>
    <t>Grand Total</t>
  </si>
  <si>
    <t>Frank TD Balance</t>
  </si>
  <si>
    <t>Frank SD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</si>
</sst>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43" fontId="14" fillId="33" borderId="0" xfId="1" applyFont="1" applyFill="1"/>
    <xf numFmtId="43" fontId="0" fillId="0" borderId="0" xfId="1" applyFont="1"/>
    <xf numFmtId="43" fontId="0" fillId="34" borderId="0" xfId="1" applyFont="1" applyFill="1"/>
    <xf numFmtId="43" fontId="0" fillId="35" borderId="0" xfId="1" applyFont="1" applyFill="1"/>
    <xf numFmtId="43" fontId="14" fillId="0" borderId="0" xfId="1" applyFont="1" applyFill="1"/>
    <xf numFmtId="43" fontId="11" fillId="6" borderId="4" xfId="12" applyNumberFormat="1"/>
    <xf numFmtId="14" fontId="0" fillId="33" borderId="0" xfId="0" applyNumberFormat="1" applyFill="1"/>
    <xf numFmtId="0" fontId="0" fillId="33" borderId="0" xfId="0" applyFill="1"/>
    <xf numFmtId="43" fontId="0" fillId="33" borderId="0" xfId="1" applyFont="1" applyFill="1"/>
    <xf numFmtId="43" fontId="0" fillId="0" borderId="0" xfId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tokgoz\Downloads\Dinosaur%20Financial%20Group%20LLC%20~%20Proprietary%20Summary%20Report%20~%202023-08-21.xlsx" TargetMode="External"/><Relationship Id="rId1" Type="http://schemas.openxmlformats.org/officeDocument/2006/relationships/externalLinkPath" Target="/Users/atokgoz/Downloads/Dinosaur%20Financial%20Group%20LLC%20~%20Proprietary%20Summary%20Report%20~%202023-08-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inosaur"/>
      <sheetName val="Sheet1"/>
    </sheetNames>
    <sheetDataSet>
      <sheetData sheetId="0" refreshError="1">
        <row r="24">
          <cell r="A24" t="str">
            <v>Account
Number</v>
          </cell>
          <cell r="B24" t="str">
            <v>Account
Name</v>
          </cell>
          <cell r="C24" t="str">
            <v>T/D
Balance</v>
          </cell>
          <cell r="D24" t="str">
            <v>Margin
Requirements</v>
          </cell>
        </row>
        <row r="25">
          <cell r="A25" t="str">
            <v>66TX99MF</v>
          </cell>
          <cell r="B25" t="str">
            <v>Fixed Income - Miscellaneous</v>
          </cell>
          <cell r="C25">
            <v>-525590.27</v>
          </cell>
          <cell r="D25">
            <v>29899.300000000003</v>
          </cell>
        </row>
        <row r="26">
          <cell r="A26" t="str">
            <v>66TX99JP</v>
          </cell>
          <cell r="B26" t="str">
            <v>Jospeh Polverino</v>
          </cell>
          <cell r="C26">
            <v>2841122.1</v>
          </cell>
          <cell r="D26">
            <v>347669.87160000007</v>
          </cell>
        </row>
        <row r="27">
          <cell r="A27" t="str">
            <v>66TX99CB</v>
          </cell>
          <cell r="B27" t="str">
            <v xml:space="preserve">Craig B </v>
          </cell>
          <cell r="C27">
            <v>276485.15999999997</v>
          </cell>
          <cell r="D27">
            <v>0</v>
          </cell>
        </row>
        <row r="28">
          <cell r="A28" t="str">
            <v>66TX99DS</v>
          </cell>
          <cell r="B28" t="str">
            <v>Duncan Smith DS Muni</v>
          </cell>
          <cell r="C28">
            <v>-11333.56</v>
          </cell>
          <cell r="D28">
            <v>3.29908</v>
          </cell>
        </row>
        <row r="29">
          <cell r="A29" t="str">
            <v>66TX99JM</v>
          </cell>
          <cell r="B29" t="str">
            <v>John Matsikoudis Muni</v>
          </cell>
          <cell r="C29">
            <v>0</v>
          </cell>
          <cell r="D29">
            <v>95.574000000000012</v>
          </cell>
        </row>
        <row r="30">
          <cell r="A30" t="str">
            <v>66TX99JK</v>
          </cell>
          <cell r="B30" t="str">
            <v>Johnathan Katouff - Corp</v>
          </cell>
          <cell r="C30">
            <v>293780.88</v>
          </cell>
          <cell r="D30">
            <v>359048.36897999997</v>
          </cell>
        </row>
        <row r="31">
          <cell r="A31" t="str">
            <v>66TX99PG</v>
          </cell>
          <cell r="B31" t="str">
            <v>Paul Giroux PGINRSKP</v>
          </cell>
          <cell r="C31">
            <v>-0.41</v>
          </cell>
          <cell r="D31">
            <v>0</v>
          </cell>
        </row>
        <row r="32">
          <cell r="A32" t="str">
            <v>66TX99CP</v>
          </cell>
          <cell r="B32" t="str">
            <v>Chris Patronis - Repo</v>
          </cell>
          <cell r="C32">
            <v>-2145884.94</v>
          </cell>
          <cell r="D32">
            <v>229309</v>
          </cell>
        </row>
        <row r="33">
          <cell r="A33" t="str">
            <v>66TX99RC</v>
          </cell>
          <cell r="B33" t="str">
            <v>Ryan Cocco  - CD</v>
          </cell>
          <cell r="C33">
            <v>4082144.79</v>
          </cell>
          <cell r="D33">
            <v>405465.408</v>
          </cell>
        </row>
        <row r="34">
          <cell r="A34" t="str">
            <v>66TX99JR</v>
          </cell>
          <cell r="B34" t="str">
            <v>Jason Rogan RP</v>
          </cell>
          <cell r="C34">
            <v>86105.42</v>
          </cell>
          <cell r="D34">
            <v>0</v>
          </cell>
        </row>
        <row r="35">
          <cell r="A35" t="str">
            <v>66TX99DJ</v>
          </cell>
          <cell r="B35" t="str">
            <v>Doug Jones MUNI</v>
          </cell>
          <cell r="C35">
            <v>2113817.33</v>
          </cell>
          <cell r="D35">
            <v>244318.46000000005</v>
          </cell>
        </row>
        <row r="36">
          <cell r="A36" t="str">
            <v>66TX99PH</v>
          </cell>
          <cell r="B36" t="str">
            <v>Paul Horrmann</v>
          </cell>
          <cell r="C36">
            <v>24363.200000000001</v>
          </cell>
          <cell r="D36">
            <v>0</v>
          </cell>
        </row>
        <row r="37">
          <cell r="A37" t="str">
            <v>66TX99MH</v>
          </cell>
          <cell r="B37" t="str">
            <v>Michael Henry</v>
          </cell>
          <cell r="C37">
            <v>34130.68</v>
          </cell>
          <cell r="D37">
            <v>0</v>
          </cell>
        </row>
        <row r="38">
          <cell r="A38" t="str">
            <v>66TX99SZ</v>
          </cell>
          <cell r="B38" t="str">
            <v>Stephen Puckowitz</v>
          </cell>
          <cell r="C38">
            <v>10903.31</v>
          </cell>
          <cell r="D38">
            <v>0</v>
          </cell>
        </row>
        <row r="39">
          <cell r="A39" t="str">
            <v>66TX99JS</v>
          </cell>
          <cell r="B39" t="str">
            <v>Joel Sternbach</v>
          </cell>
          <cell r="C39">
            <v>47178.34</v>
          </cell>
          <cell r="D39">
            <v>0</v>
          </cell>
        </row>
        <row r="40">
          <cell r="A40" t="str">
            <v>66TX99OL</v>
          </cell>
          <cell r="B40" t="str">
            <v>Wayne Yagman - Odd Lot</v>
          </cell>
          <cell r="C40">
            <v>-8.82</v>
          </cell>
          <cell r="D40">
            <v>0</v>
          </cell>
        </row>
        <row r="41">
          <cell r="A41" t="str">
            <v>66TX99WY</v>
          </cell>
          <cell r="B41" t="str">
            <v>Wayne Yagman</v>
          </cell>
          <cell r="C41">
            <v>-18.43</v>
          </cell>
          <cell r="D41">
            <v>0</v>
          </cell>
        </row>
        <row r="42">
          <cell r="A42" t="str">
            <v>66EG99OL</v>
          </cell>
          <cell r="B42" t="str">
            <v>Wayne Yagman - Odd Lot</v>
          </cell>
          <cell r="C42">
            <v>-269479.78000000003</v>
          </cell>
          <cell r="D42">
            <v>169065.29513790857</v>
          </cell>
        </row>
        <row r="43">
          <cell r="A43" t="str">
            <v>66EG99WY</v>
          </cell>
          <cell r="B43" t="str">
            <v>Wayne Yagman</v>
          </cell>
          <cell r="C43">
            <v>1041333.12</v>
          </cell>
          <cell r="D43">
            <v>81232.479445521356</v>
          </cell>
        </row>
        <row r="44">
          <cell r="A44" t="str">
            <v>66TX99KS</v>
          </cell>
          <cell r="B44" t="str">
            <v>Kirk Sauer</v>
          </cell>
          <cell r="C44">
            <v>-4139.1192000000001</v>
          </cell>
          <cell r="D44">
            <v>0</v>
          </cell>
        </row>
        <row r="45">
          <cell r="A45" t="str">
            <v>66TX99OC</v>
          </cell>
          <cell r="B45" t="str">
            <v>Oliver Curri</v>
          </cell>
          <cell r="C45">
            <v>1955469.09</v>
          </cell>
          <cell r="D45">
            <v>291544.55040800001</v>
          </cell>
        </row>
        <row r="46">
          <cell r="A46" t="str">
            <v>66TX99OX</v>
          </cell>
          <cell r="B46" t="str">
            <v>Emerging Market Bonds</v>
          </cell>
          <cell r="C46">
            <v>-3131275.0887759998</v>
          </cell>
          <cell r="D46">
            <v>139458.96359999999</v>
          </cell>
        </row>
        <row r="47">
          <cell r="A47" t="str">
            <v>66TX99OG</v>
          </cell>
          <cell r="B47" t="str">
            <v>Emerging Market Bonds</v>
          </cell>
          <cell r="C47">
            <v>-89904.160439999992</v>
          </cell>
          <cell r="D47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3487"/>
  <sheetViews>
    <sheetView workbookViewId="0">
      <pane ySplit="2" topLeftCell="A409" activePane="bottomLeft" state="frozen"/>
      <selection pane="bottomLeft" activeCell="O425" sqref="O425"/>
    </sheetView>
  </sheetViews>
  <sheetFormatPr defaultColWidth="5.7109375" defaultRowHeight="15" x14ac:dyDescent="0.25"/>
  <cols>
    <col min="2" max="2" width="15.5703125" bestFit="1" customWidth="1"/>
    <col min="3" max="3" width="15.5703125" customWidth="1"/>
    <col min="6" max="6" width="16" customWidth="1"/>
    <col min="11" max="11" width="12" bestFit="1" customWidth="1"/>
    <col min="14" max="14" width="14" style="5" bestFit="1" customWidth="1"/>
    <col min="15" max="15" width="14.28515625" style="5" bestFit="1" customWidth="1"/>
    <col min="16" max="16" width="13.85546875" bestFit="1" customWidth="1"/>
    <col min="17" max="17" width="14.140625" bestFit="1" customWidth="1"/>
    <col min="18" max="18" width="17.7109375" bestFit="1" customWidth="1"/>
    <col min="19" max="19" width="18" bestFit="1" customWidth="1"/>
    <col min="20" max="20" width="18.140625" bestFit="1" customWidth="1"/>
    <col min="21" max="21" width="16" bestFit="1" customWidth="1"/>
    <col min="22" max="22" width="20.42578125" bestFit="1" customWidth="1"/>
    <col min="23" max="23" width="20.7109375" bestFit="1" customWidth="1"/>
    <col min="24" max="24" width="12.7109375" bestFit="1" customWidth="1"/>
    <col min="25" max="25" width="16.7109375" bestFit="1" customWidth="1"/>
    <col min="26" max="26" width="14.7109375" bestFit="1" customWidth="1"/>
    <col min="27" max="27" width="19.140625" bestFit="1" customWidth="1"/>
    <col min="28" max="28" width="19.42578125" bestFit="1" customWidth="1"/>
    <col min="29" max="29" width="12.7109375" bestFit="1" customWidth="1"/>
    <col min="30" max="30" width="16" bestFit="1" customWidth="1"/>
    <col min="31" max="31" width="14" bestFit="1" customWidth="1"/>
  </cols>
  <sheetData>
    <row r="1" spans="1:34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4" t="s">
        <v>6985</v>
      </c>
      <c r="O1" s="4" t="s">
        <v>6986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</row>
    <row r="2" spans="1:34" hidden="1" x14ac:dyDescent="0.25">
      <c r="A2" s="1">
        <v>45159</v>
      </c>
      <c r="B2" t="s">
        <v>31</v>
      </c>
      <c r="C2" t="b">
        <f>ISNUMBER(_xlfn.XMATCH(B2,[1]Dinosaur!$A$25:$A$47,0,))</f>
        <v>0</v>
      </c>
      <c r="D2" t="s">
        <v>32</v>
      </c>
      <c r="E2" t="s">
        <v>33</v>
      </c>
      <c r="F2" t="s">
        <v>34</v>
      </c>
      <c r="H2" t="s">
        <v>35</v>
      </c>
      <c r="J2" t="s">
        <v>36</v>
      </c>
      <c r="K2">
        <v>0</v>
      </c>
      <c r="L2">
        <v>0</v>
      </c>
      <c r="M2">
        <v>0</v>
      </c>
      <c r="N2" s="5">
        <f>K2*P2/100</f>
        <v>0</v>
      </c>
      <c r="O2" s="5">
        <f>Q2*K2/100</f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444.44439999999997</v>
      </c>
      <c r="AG2">
        <v>0</v>
      </c>
      <c r="AH2">
        <v>444.44439999999997</v>
      </c>
    </row>
    <row r="3" spans="1:34" hidden="1" x14ac:dyDescent="0.25">
      <c r="A3" s="1">
        <v>45159</v>
      </c>
      <c r="B3" t="s">
        <v>37</v>
      </c>
      <c r="C3" t="b">
        <f>ISNUMBER(_xlfn.XMATCH(B3,[1]Dinosaur!$A$25:$A$47,0,))</f>
        <v>0</v>
      </c>
      <c r="D3" t="s">
        <v>38</v>
      </c>
      <c r="E3" t="s">
        <v>33</v>
      </c>
      <c r="F3" t="s">
        <v>34</v>
      </c>
      <c r="H3" t="s">
        <v>39</v>
      </c>
      <c r="I3" t="s">
        <v>40</v>
      </c>
      <c r="J3" t="s">
        <v>41</v>
      </c>
      <c r="K3">
        <v>0</v>
      </c>
      <c r="L3">
        <v>0</v>
      </c>
      <c r="M3">
        <v>0</v>
      </c>
      <c r="N3" s="5">
        <f t="shared" ref="N3:N66" si="0">K3*P3/100</f>
        <v>0</v>
      </c>
      <c r="O3" s="5">
        <f t="shared" ref="O3:O66" si="1">Q3*K3/100</f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495.625</v>
      </c>
      <c r="AG3">
        <v>0</v>
      </c>
      <c r="AH3">
        <v>495.625</v>
      </c>
    </row>
    <row r="4" spans="1:34" hidden="1" x14ac:dyDescent="0.25">
      <c r="A4" s="1">
        <v>45159</v>
      </c>
      <c r="B4" t="s">
        <v>37</v>
      </c>
      <c r="C4" t="b">
        <f>ISNUMBER(_xlfn.XMATCH(B4,[1]Dinosaur!$A$25:$A$47,0,))</f>
        <v>0</v>
      </c>
      <c r="D4" t="s">
        <v>38</v>
      </c>
      <c r="E4" t="s">
        <v>33</v>
      </c>
      <c r="F4" t="s">
        <v>34</v>
      </c>
      <c r="H4" t="s">
        <v>42</v>
      </c>
      <c r="I4" t="s">
        <v>43</v>
      </c>
      <c r="J4" t="s">
        <v>44</v>
      </c>
      <c r="K4">
        <v>0</v>
      </c>
      <c r="L4">
        <v>0</v>
      </c>
      <c r="M4">
        <v>0</v>
      </c>
      <c r="N4" s="5">
        <f t="shared" si="0"/>
        <v>0</v>
      </c>
      <c r="O4" s="5">
        <f t="shared" si="1"/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3025.0001000000002</v>
      </c>
      <c r="AG4">
        <v>0</v>
      </c>
      <c r="AH4">
        <v>3025.0001000000002</v>
      </c>
    </row>
    <row r="5" spans="1:34" hidden="1" x14ac:dyDescent="0.25">
      <c r="A5" s="1">
        <v>45159</v>
      </c>
      <c r="B5" t="s">
        <v>37</v>
      </c>
      <c r="C5" t="b">
        <f>ISNUMBER(_xlfn.XMATCH(B5,[1]Dinosaur!$A$25:$A$47,0,))</f>
        <v>0</v>
      </c>
      <c r="D5" t="s">
        <v>38</v>
      </c>
      <c r="E5" t="s">
        <v>33</v>
      </c>
      <c r="F5" t="s">
        <v>34</v>
      </c>
      <c r="H5" t="s">
        <v>45</v>
      </c>
      <c r="I5" t="s">
        <v>46</v>
      </c>
      <c r="J5" t="s">
        <v>47</v>
      </c>
      <c r="K5">
        <v>0</v>
      </c>
      <c r="L5">
        <v>0</v>
      </c>
      <c r="M5">
        <v>0</v>
      </c>
      <c r="N5" s="5">
        <f t="shared" si="0"/>
        <v>0</v>
      </c>
      <c r="O5" s="5">
        <f t="shared" si="1"/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415.34719999999999</v>
      </c>
      <c r="AG5">
        <v>0</v>
      </c>
      <c r="AH5">
        <v>415.34719999999999</v>
      </c>
    </row>
    <row r="6" spans="1:34" hidden="1" x14ac:dyDescent="0.25">
      <c r="A6" s="1">
        <v>45159</v>
      </c>
      <c r="B6" t="s">
        <v>37</v>
      </c>
      <c r="C6" t="b">
        <f>ISNUMBER(_xlfn.XMATCH(B6,[1]Dinosaur!$A$25:$A$47,0,))</f>
        <v>0</v>
      </c>
      <c r="D6" t="s">
        <v>38</v>
      </c>
      <c r="E6" t="s">
        <v>33</v>
      </c>
      <c r="F6" t="s">
        <v>34</v>
      </c>
      <c r="H6" t="s">
        <v>48</v>
      </c>
      <c r="I6" t="s">
        <v>49</v>
      </c>
      <c r="J6" t="s">
        <v>50</v>
      </c>
      <c r="K6">
        <v>0</v>
      </c>
      <c r="L6">
        <v>0</v>
      </c>
      <c r="M6">
        <v>0</v>
      </c>
      <c r="N6" s="5">
        <f t="shared" si="0"/>
        <v>0</v>
      </c>
      <c r="O6" s="5">
        <f t="shared" si="1"/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98.4375</v>
      </c>
      <c r="AG6">
        <v>0</v>
      </c>
      <c r="AH6">
        <v>98.4375</v>
      </c>
    </row>
    <row r="7" spans="1:34" hidden="1" x14ac:dyDescent="0.25">
      <c r="A7" s="1">
        <v>45159</v>
      </c>
      <c r="B7" t="s">
        <v>51</v>
      </c>
      <c r="C7" t="b">
        <f>ISNUMBER(_xlfn.XMATCH(B7,[1]Dinosaur!$A$25:$A$47,0,))</f>
        <v>0</v>
      </c>
      <c r="D7" t="s">
        <v>32</v>
      </c>
      <c r="E7" t="s">
        <v>33</v>
      </c>
      <c r="F7" t="s">
        <v>34</v>
      </c>
      <c r="H7" t="s">
        <v>52</v>
      </c>
      <c r="J7" t="s">
        <v>53</v>
      </c>
      <c r="K7">
        <v>0</v>
      </c>
      <c r="L7">
        <v>0</v>
      </c>
      <c r="M7">
        <v>0</v>
      </c>
      <c r="N7" s="5">
        <f t="shared" si="0"/>
        <v>0</v>
      </c>
      <c r="O7" s="5">
        <f t="shared" si="1"/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52.083300000000001</v>
      </c>
      <c r="AG7">
        <v>0</v>
      </c>
      <c r="AH7">
        <v>52.083300000000001</v>
      </c>
    </row>
    <row r="8" spans="1:34" hidden="1" x14ac:dyDescent="0.25">
      <c r="A8" s="1">
        <v>45159</v>
      </c>
      <c r="B8" t="s">
        <v>54</v>
      </c>
      <c r="C8" t="b">
        <f>ISNUMBER(_xlfn.XMATCH(B8,[1]Dinosaur!$A$25:$A$47,0,))</f>
        <v>0</v>
      </c>
      <c r="D8" t="s">
        <v>55</v>
      </c>
      <c r="E8" t="s">
        <v>33</v>
      </c>
      <c r="F8" t="s">
        <v>34</v>
      </c>
      <c r="H8" t="s">
        <v>56</v>
      </c>
      <c r="I8" t="s">
        <v>57</v>
      </c>
      <c r="J8" t="s">
        <v>58</v>
      </c>
      <c r="K8">
        <v>0</v>
      </c>
      <c r="L8">
        <v>0</v>
      </c>
      <c r="M8">
        <v>0</v>
      </c>
      <c r="N8" s="5">
        <f t="shared" si="0"/>
        <v>0</v>
      </c>
      <c r="O8" s="5">
        <f t="shared" si="1"/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-165.27780000000001</v>
      </c>
      <c r="AB8">
        <v>0</v>
      </c>
      <c r="AC8">
        <v>-165.27780000000001</v>
      </c>
      <c r="AD8">
        <v>0</v>
      </c>
      <c r="AE8">
        <v>0</v>
      </c>
      <c r="AF8">
        <v>-661.11120000000005</v>
      </c>
      <c r="AG8">
        <v>0</v>
      </c>
      <c r="AH8">
        <v>-661.11120000000005</v>
      </c>
    </row>
    <row r="9" spans="1:34" hidden="1" x14ac:dyDescent="0.25">
      <c r="A9" s="1">
        <v>45159</v>
      </c>
      <c r="B9" t="s">
        <v>54</v>
      </c>
      <c r="C9" t="b">
        <f>ISNUMBER(_xlfn.XMATCH(B9,[1]Dinosaur!$A$25:$A$47,0,))</f>
        <v>0</v>
      </c>
      <c r="D9" t="s">
        <v>55</v>
      </c>
      <c r="E9" t="s">
        <v>33</v>
      </c>
      <c r="F9" t="s">
        <v>34</v>
      </c>
      <c r="H9" t="s">
        <v>59</v>
      </c>
      <c r="I9" t="s">
        <v>60</v>
      </c>
      <c r="J9" t="s">
        <v>61</v>
      </c>
      <c r="K9">
        <v>0</v>
      </c>
      <c r="L9">
        <v>0</v>
      </c>
      <c r="M9">
        <v>0</v>
      </c>
      <c r="N9" s="5">
        <f t="shared" si="0"/>
        <v>0</v>
      </c>
      <c r="O9" s="5">
        <f t="shared" si="1"/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-220.83330000000001</v>
      </c>
      <c r="AG9">
        <v>0</v>
      </c>
      <c r="AH9">
        <v>-220.83330000000001</v>
      </c>
    </row>
    <row r="10" spans="1:34" hidden="1" x14ac:dyDescent="0.25">
      <c r="A10" s="1">
        <v>45159</v>
      </c>
      <c r="B10" t="s">
        <v>54</v>
      </c>
      <c r="C10" t="b">
        <f>ISNUMBER(_xlfn.XMATCH(B10,[1]Dinosaur!$A$25:$A$47,0,))</f>
        <v>0</v>
      </c>
      <c r="D10" t="s">
        <v>55</v>
      </c>
      <c r="E10" t="s">
        <v>33</v>
      </c>
      <c r="F10" t="s">
        <v>34</v>
      </c>
      <c r="H10" t="s">
        <v>62</v>
      </c>
      <c r="I10" t="s">
        <v>63</v>
      </c>
      <c r="J10" t="s">
        <v>64</v>
      </c>
      <c r="K10">
        <v>0</v>
      </c>
      <c r="L10">
        <v>0</v>
      </c>
      <c r="M10">
        <v>0</v>
      </c>
      <c r="N10" s="5">
        <f t="shared" si="0"/>
        <v>0</v>
      </c>
      <c r="O10" s="5">
        <f t="shared" si="1"/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-143.0556</v>
      </c>
      <c r="AG10">
        <v>0</v>
      </c>
      <c r="AH10">
        <v>-143.0556</v>
      </c>
    </row>
    <row r="11" spans="1:34" hidden="1" x14ac:dyDescent="0.25">
      <c r="A11" s="1">
        <v>45159</v>
      </c>
      <c r="B11" t="s">
        <v>54</v>
      </c>
      <c r="C11" t="b">
        <f>ISNUMBER(_xlfn.XMATCH(B11,[1]Dinosaur!$A$25:$A$47,0,))</f>
        <v>0</v>
      </c>
      <c r="D11" t="s">
        <v>55</v>
      </c>
      <c r="E11" t="s">
        <v>33</v>
      </c>
      <c r="F11" t="s">
        <v>34</v>
      </c>
      <c r="H11" t="s">
        <v>65</v>
      </c>
      <c r="I11" t="s">
        <v>66</v>
      </c>
      <c r="J11" t="s">
        <v>67</v>
      </c>
      <c r="K11">
        <v>0</v>
      </c>
      <c r="L11">
        <v>0</v>
      </c>
      <c r="M11">
        <v>0</v>
      </c>
      <c r="N11" s="5">
        <f t="shared" si="0"/>
        <v>0</v>
      </c>
      <c r="O11" s="5">
        <f t="shared" si="1"/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-547.08330000000001</v>
      </c>
      <c r="AG11">
        <v>0</v>
      </c>
      <c r="AH11">
        <v>-547.08330000000001</v>
      </c>
    </row>
    <row r="12" spans="1:34" hidden="1" x14ac:dyDescent="0.25">
      <c r="A12" s="1">
        <v>45159</v>
      </c>
      <c r="B12" t="s">
        <v>54</v>
      </c>
      <c r="C12" t="b">
        <f>ISNUMBER(_xlfn.XMATCH(B12,[1]Dinosaur!$A$25:$A$47,0,))</f>
        <v>0</v>
      </c>
      <c r="D12" t="s">
        <v>55</v>
      </c>
      <c r="E12" t="s">
        <v>33</v>
      </c>
      <c r="F12" t="s">
        <v>68</v>
      </c>
      <c r="H12" t="s">
        <v>69</v>
      </c>
      <c r="I12" t="s">
        <v>70</v>
      </c>
      <c r="J12" t="s">
        <v>71</v>
      </c>
      <c r="K12">
        <v>0</v>
      </c>
      <c r="L12">
        <v>0</v>
      </c>
      <c r="M12">
        <v>0</v>
      </c>
      <c r="N12" s="5">
        <f t="shared" si="0"/>
        <v>0</v>
      </c>
      <c r="O12" s="5">
        <f t="shared" si="1"/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71.063500000000005</v>
      </c>
      <c r="AG12">
        <v>0</v>
      </c>
      <c r="AH12">
        <v>71.063500000000005</v>
      </c>
    </row>
    <row r="13" spans="1:34" hidden="1" x14ac:dyDescent="0.25">
      <c r="A13" s="1">
        <v>45159</v>
      </c>
      <c r="B13" t="s">
        <v>54</v>
      </c>
      <c r="C13" t="b">
        <f>ISNUMBER(_xlfn.XMATCH(B13,[1]Dinosaur!$A$25:$A$47,0,))</f>
        <v>0</v>
      </c>
      <c r="D13" t="s">
        <v>55</v>
      </c>
      <c r="E13" t="s">
        <v>33</v>
      </c>
      <c r="F13" t="s">
        <v>68</v>
      </c>
      <c r="H13" t="s">
        <v>72</v>
      </c>
      <c r="I13" t="s">
        <v>73</v>
      </c>
      <c r="J13" t="s">
        <v>74</v>
      </c>
      <c r="K13">
        <v>0</v>
      </c>
      <c r="L13">
        <v>0</v>
      </c>
      <c r="M13">
        <v>0</v>
      </c>
      <c r="N13" s="5">
        <f t="shared" si="0"/>
        <v>0</v>
      </c>
      <c r="O13" s="5">
        <f t="shared" si="1"/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226.9871</v>
      </c>
      <c r="AG13">
        <v>0</v>
      </c>
      <c r="AH13">
        <v>226.9871</v>
      </c>
    </row>
    <row r="14" spans="1:34" hidden="1" x14ac:dyDescent="0.25">
      <c r="A14" s="1">
        <v>45159</v>
      </c>
      <c r="B14" t="s">
        <v>54</v>
      </c>
      <c r="C14" t="b">
        <f>ISNUMBER(_xlfn.XMATCH(B14,[1]Dinosaur!$A$25:$A$47,0,))</f>
        <v>0</v>
      </c>
      <c r="D14" t="s">
        <v>55</v>
      </c>
      <c r="E14" t="s">
        <v>33</v>
      </c>
      <c r="F14" t="s">
        <v>68</v>
      </c>
      <c r="H14" t="s">
        <v>75</v>
      </c>
      <c r="I14" t="s">
        <v>76</v>
      </c>
      <c r="J14" t="s">
        <v>77</v>
      </c>
      <c r="K14">
        <v>0</v>
      </c>
      <c r="L14">
        <v>0</v>
      </c>
      <c r="M14">
        <v>0</v>
      </c>
      <c r="N14" s="5">
        <f t="shared" si="0"/>
        <v>0</v>
      </c>
      <c r="O14" s="5">
        <f t="shared" si="1"/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465.50549999999998</v>
      </c>
      <c r="AG14">
        <v>0</v>
      </c>
      <c r="AH14">
        <v>465.50549999999998</v>
      </c>
    </row>
    <row r="15" spans="1:34" hidden="1" x14ac:dyDescent="0.25">
      <c r="A15" s="1">
        <v>45159</v>
      </c>
      <c r="B15" t="s">
        <v>54</v>
      </c>
      <c r="C15" t="b">
        <f>ISNUMBER(_xlfn.XMATCH(B15,[1]Dinosaur!$A$25:$A$47,0,))</f>
        <v>0</v>
      </c>
      <c r="D15" t="s">
        <v>55</v>
      </c>
      <c r="E15" t="s">
        <v>33</v>
      </c>
      <c r="F15" t="s">
        <v>68</v>
      </c>
      <c r="H15" t="s">
        <v>78</v>
      </c>
      <c r="I15" t="s">
        <v>79</v>
      </c>
      <c r="J15" t="s">
        <v>80</v>
      </c>
      <c r="K15">
        <v>0</v>
      </c>
      <c r="L15">
        <v>0</v>
      </c>
      <c r="M15">
        <v>0</v>
      </c>
      <c r="N15" s="5">
        <f t="shared" si="0"/>
        <v>0</v>
      </c>
      <c r="O15" s="5">
        <f t="shared" si="1"/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63.4681</v>
      </c>
      <c r="AG15">
        <v>0</v>
      </c>
      <c r="AH15">
        <v>63.4681</v>
      </c>
    </row>
    <row r="16" spans="1:34" hidden="1" x14ac:dyDescent="0.25">
      <c r="A16" s="1">
        <v>45159</v>
      </c>
      <c r="B16" t="s">
        <v>54</v>
      </c>
      <c r="C16" t="b">
        <f>ISNUMBER(_xlfn.XMATCH(B16,[1]Dinosaur!$A$25:$A$47,0,))</f>
        <v>0</v>
      </c>
      <c r="D16" t="s">
        <v>55</v>
      </c>
      <c r="E16" t="s">
        <v>33</v>
      </c>
      <c r="F16" t="s">
        <v>34</v>
      </c>
      <c r="H16" t="s">
        <v>81</v>
      </c>
      <c r="I16" t="s">
        <v>82</v>
      </c>
      <c r="J16" t="s">
        <v>83</v>
      </c>
      <c r="K16">
        <v>0</v>
      </c>
      <c r="L16">
        <v>0</v>
      </c>
      <c r="M16">
        <v>0</v>
      </c>
      <c r="N16" s="5">
        <f t="shared" si="0"/>
        <v>0</v>
      </c>
      <c r="O16" s="5">
        <f t="shared" si="1"/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-77.180599999999998</v>
      </c>
      <c r="AG16">
        <v>0</v>
      </c>
      <c r="AH16">
        <v>-77.180599999999998</v>
      </c>
    </row>
    <row r="17" spans="1:34" hidden="1" x14ac:dyDescent="0.25">
      <c r="A17" s="1">
        <v>45159</v>
      </c>
      <c r="B17" t="s">
        <v>84</v>
      </c>
      <c r="C17" t="b">
        <f>ISNUMBER(_xlfn.XMATCH(B17,[1]Dinosaur!$A$25:$A$47,0,))</f>
        <v>0</v>
      </c>
      <c r="D17" t="s">
        <v>38</v>
      </c>
      <c r="E17" t="s">
        <v>33</v>
      </c>
      <c r="F17" t="s">
        <v>34</v>
      </c>
      <c r="H17" t="s">
        <v>85</v>
      </c>
      <c r="J17" t="s">
        <v>86</v>
      </c>
      <c r="K17">
        <v>0</v>
      </c>
      <c r="L17">
        <v>0</v>
      </c>
      <c r="M17">
        <v>0</v>
      </c>
      <c r="N17" s="5">
        <f t="shared" si="0"/>
        <v>0</v>
      </c>
      <c r="O17" s="5">
        <f t="shared" si="1"/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1410.1110000000001</v>
      </c>
      <c r="AG17">
        <v>0</v>
      </c>
      <c r="AH17">
        <v>1410.1110000000001</v>
      </c>
    </row>
    <row r="18" spans="1:34" hidden="1" x14ac:dyDescent="0.25">
      <c r="A18" s="1">
        <v>45159</v>
      </c>
      <c r="B18" t="s">
        <v>84</v>
      </c>
      <c r="C18" t="b">
        <f>ISNUMBER(_xlfn.XMATCH(B18,[1]Dinosaur!$A$25:$A$47,0,))</f>
        <v>0</v>
      </c>
      <c r="D18" t="s">
        <v>38</v>
      </c>
      <c r="E18" t="s">
        <v>33</v>
      </c>
      <c r="F18" t="s">
        <v>34</v>
      </c>
      <c r="H18" t="s">
        <v>87</v>
      </c>
      <c r="J18" t="s">
        <v>88</v>
      </c>
      <c r="K18">
        <v>0</v>
      </c>
      <c r="L18">
        <v>0</v>
      </c>
      <c r="M18">
        <v>0</v>
      </c>
      <c r="N18" s="5">
        <f t="shared" si="0"/>
        <v>0</v>
      </c>
      <c r="O18" s="5">
        <f t="shared" si="1"/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-295.13889999999998</v>
      </c>
      <c r="AG18">
        <v>0</v>
      </c>
      <c r="AH18">
        <v>-295.13889999999998</v>
      </c>
    </row>
    <row r="19" spans="1:34" hidden="1" x14ac:dyDescent="0.25">
      <c r="A19" s="1">
        <v>45159</v>
      </c>
      <c r="B19" t="s">
        <v>84</v>
      </c>
      <c r="C19" t="b">
        <f>ISNUMBER(_xlfn.XMATCH(B19,[1]Dinosaur!$A$25:$A$47,0,))</f>
        <v>0</v>
      </c>
      <c r="D19" t="s">
        <v>38</v>
      </c>
      <c r="E19" t="s">
        <v>33</v>
      </c>
      <c r="F19" t="s">
        <v>34</v>
      </c>
      <c r="H19" t="s">
        <v>89</v>
      </c>
      <c r="I19" t="s">
        <v>90</v>
      </c>
      <c r="J19" t="s">
        <v>91</v>
      </c>
      <c r="K19">
        <v>0</v>
      </c>
      <c r="L19">
        <v>0</v>
      </c>
      <c r="M19">
        <v>0</v>
      </c>
      <c r="N19" s="5">
        <f t="shared" si="0"/>
        <v>0</v>
      </c>
      <c r="O19" s="5">
        <f t="shared" si="1"/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171.875</v>
      </c>
      <c r="AG19">
        <v>0</v>
      </c>
      <c r="AH19">
        <v>171.875</v>
      </c>
    </row>
    <row r="20" spans="1:34" hidden="1" x14ac:dyDescent="0.25">
      <c r="A20" s="1">
        <v>45159</v>
      </c>
      <c r="B20" t="s">
        <v>84</v>
      </c>
      <c r="C20" t="b">
        <f>ISNUMBER(_xlfn.XMATCH(B20,[1]Dinosaur!$A$25:$A$47,0,))</f>
        <v>0</v>
      </c>
      <c r="D20" t="s">
        <v>38</v>
      </c>
      <c r="E20" t="s">
        <v>33</v>
      </c>
      <c r="F20" t="s">
        <v>34</v>
      </c>
      <c r="H20" t="s">
        <v>92</v>
      </c>
      <c r="I20" t="s">
        <v>93</v>
      </c>
      <c r="J20" t="s">
        <v>94</v>
      </c>
      <c r="K20">
        <v>0</v>
      </c>
      <c r="L20">
        <v>0</v>
      </c>
      <c r="M20">
        <v>0</v>
      </c>
      <c r="N20" s="5">
        <f t="shared" si="0"/>
        <v>0</v>
      </c>
      <c r="O20" s="5">
        <f t="shared" si="1"/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156.25</v>
      </c>
      <c r="AG20">
        <v>0</v>
      </c>
      <c r="AH20">
        <v>156.25</v>
      </c>
    </row>
    <row r="21" spans="1:34" hidden="1" x14ac:dyDescent="0.25">
      <c r="A21" s="1">
        <v>45159</v>
      </c>
      <c r="B21" t="s">
        <v>84</v>
      </c>
      <c r="C21" t="b">
        <f>ISNUMBER(_xlfn.XMATCH(B21,[1]Dinosaur!$A$25:$A$47,0,))</f>
        <v>0</v>
      </c>
      <c r="D21" t="s">
        <v>38</v>
      </c>
      <c r="E21" t="s">
        <v>33</v>
      </c>
      <c r="F21" t="s">
        <v>34</v>
      </c>
      <c r="H21" t="s">
        <v>95</v>
      </c>
      <c r="I21" t="s">
        <v>96</v>
      </c>
      <c r="J21" t="s">
        <v>97</v>
      </c>
      <c r="K21">
        <v>0</v>
      </c>
      <c r="L21">
        <v>0</v>
      </c>
      <c r="M21">
        <v>0</v>
      </c>
      <c r="N21" s="5">
        <f t="shared" si="0"/>
        <v>0</v>
      </c>
      <c r="O21" s="5">
        <f t="shared" si="1"/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183.75</v>
      </c>
      <c r="AG21">
        <v>0</v>
      </c>
      <c r="AH21">
        <v>183.75</v>
      </c>
    </row>
    <row r="22" spans="1:34" hidden="1" x14ac:dyDescent="0.25">
      <c r="A22" s="1">
        <v>45159</v>
      </c>
      <c r="B22" t="s">
        <v>84</v>
      </c>
      <c r="C22" t="b">
        <f>ISNUMBER(_xlfn.XMATCH(B22,[1]Dinosaur!$A$25:$A$47,0,))</f>
        <v>0</v>
      </c>
      <c r="D22" t="s">
        <v>38</v>
      </c>
      <c r="E22" t="s">
        <v>33</v>
      </c>
      <c r="F22" t="s">
        <v>34</v>
      </c>
      <c r="H22" t="s">
        <v>98</v>
      </c>
      <c r="J22" t="s">
        <v>99</v>
      </c>
      <c r="K22">
        <v>0</v>
      </c>
      <c r="L22">
        <v>0</v>
      </c>
      <c r="M22">
        <v>0</v>
      </c>
      <c r="N22" s="5">
        <f t="shared" si="0"/>
        <v>0</v>
      </c>
      <c r="O22" s="5">
        <f t="shared" si="1"/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106.94450000000001</v>
      </c>
      <c r="AG22">
        <v>0</v>
      </c>
      <c r="AH22">
        <v>106.94450000000001</v>
      </c>
    </row>
    <row r="23" spans="1:34" hidden="1" x14ac:dyDescent="0.25">
      <c r="A23" s="1">
        <v>45159</v>
      </c>
      <c r="B23" t="s">
        <v>84</v>
      </c>
      <c r="C23" t="b">
        <f>ISNUMBER(_xlfn.XMATCH(B23,[1]Dinosaur!$A$25:$A$47,0,))</f>
        <v>0</v>
      </c>
      <c r="D23" t="s">
        <v>38</v>
      </c>
      <c r="E23" t="s">
        <v>33</v>
      </c>
      <c r="F23" t="s">
        <v>34</v>
      </c>
      <c r="H23" t="s">
        <v>100</v>
      </c>
      <c r="J23" t="s">
        <v>101</v>
      </c>
      <c r="K23">
        <v>0</v>
      </c>
      <c r="L23">
        <v>0</v>
      </c>
      <c r="M23">
        <v>0</v>
      </c>
      <c r="N23" s="5">
        <f t="shared" si="0"/>
        <v>0</v>
      </c>
      <c r="O23" s="5">
        <f t="shared" si="1"/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270.83319999999998</v>
      </c>
      <c r="AG23">
        <v>0</v>
      </c>
      <c r="AH23">
        <v>270.83319999999998</v>
      </c>
    </row>
    <row r="24" spans="1:34" hidden="1" x14ac:dyDescent="0.25">
      <c r="A24" s="1">
        <v>45159</v>
      </c>
      <c r="B24" t="s">
        <v>84</v>
      </c>
      <c r="C24" t="b">
        <f>ISNUMBER(_xlfn.XMATCH(B24,[1]Dinosaur!$A$25:$A$47,0,))</f>
        <v>0</v>
      </c>
      <c r="D24" t="s">
        <v>38</v>
      </c>
      <c r="E24" t="s">
        <v>33</v>
      </c>
      <c r="H24" t="s">
        <v>102</v>
      </c>
      <c r="K24">
        <v>0</v>
      </c>
      <c r="L24">
        <v>0</v>
      </c>
      <c r="M24">
        <v>0</v>
      </c>
      <c r="N24" s="5">
        <f t="shared" si="0"/>
        <v>0</v>
      </c>
      <c r="O24" s="5">
        <f t="shared" si="1"/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154.16659999999999</v>
      </c>
      <c r="AG24">
        <v>0</v>
      </c>
      <c r="AH24">
        <v>154.16659999999999</v>
      </c>
    </row>
    <row r="25" spans="1:34" hidden="1" x14ac:dyDescent="0.25">
      <c r="A25" s="1">
        <v>45159</v>
      </c>
      <c r="B25" t="s">
        <v>84</v>
      </c>
      <c r="C25" t="b">
        <f>ISNUMBER(_xlfn.XMATCH(B25,[1]Dinosaur!$A$25:$A$47,0,))</f>
        <v>0</v>
      </c>
      <c r="D25" t="s">
        <v>38</v>
      </c>
      <c r="E25" t="s">
        <v>33</v>
      </c>
      <c r="F25" t="s">
        <v>34</v>
      </c>
      <c r="H25" t="s">
        <v>103</v>
      </c>
      <c r="I25" t="s">
        <v>104</v>
      </c>
      <c r="J25" t="s">
        <v>105</v>
      </c>
      <c r="K25">
        <v>95.37</v>
      </c>
      <c r="L25">
        <v>0.01</v>
      </c>
      <c r="M25">
        <v>11.5</v>
      </c>
      <c r="N25" s="5">
        <f t="shared" si="0"/>
        <v>47685</v>
      </c>
      <c r="O25" s="5">
        <f t="shared" si="1"/>
        <v>47685</v>
      </c>
      <c r="P25">
        <v>50000</v>
      </c>
      <c r="Q25">
        <v>50000</v>
      </c>
      <c r="R25">
        <v>47685</v>
      </c>
      <c r="S25">
        <v>47685</v>
      </c>
      <c r="T25">
        <v>0</v>
      </c>
      <c r="U25">
        <v>0</v>
      </c>
      <c r="V25">
        <v>15.972200000000001</v>
      </c>
      <c r="W25">
        <v>0</v>
      </c>
      <c r="X25">
        <v>15.972200000000001</v>
      </c>
      <c r="Y25">
        <v>0</v>
      </c>
      <c r="Z25">
        <v>0</v>
      </c>
      <c r="AA25">
        <v>127.7777</v>
      </c>
      <c r="AB25">
        <v>0</v>
      </c>
      <c r="AC25">
        <v>127.7777</v>
      </c>
      <c r="AD25">
        <v>0</v>
      </c>
      <c r="AE25">
        <v>0</v>
      </c>
      <c r="AF25">
        <v>127.7777</v>
      </c>
      <c r="AG25">
        <v>0</v>
      </c>
      <c r="AH25">
        <v>127.7777</v>
      </c>
    </row>
    <row r="26" spans="1:34" hidden="1" x14ac:dyDescent="0.25">
      <c r="A26" s="1">
        <v>45159</v>
      </c>
      <c r="B26" t="s">
        <v>84</v>
      </c>
      <c r="C26" t="b">
        <f>ISNUMBER(_xlfn.XMATCH(B26,[1]Dinosaur!$A$25:$A$47,0,))</f>
        <v>0</v>
      </c>
      <c r="D26" t="s">
        <v>38</v>
      </c>
      <c r="E26" t="s">
        <v>33</v>
      </c>
      <c r="F26" t="s">
        <v>34</v>
      </c>
      <c r="H26" t="s">
        <v>106</v>
      </c>
      <c r="I26" t="s">
        <v>107</v>
      </c>
      <c r="J26" t="s">
        <v>108</v>
      </c>
      <c r="K26">
        <v>0</v>
      </c>
      <c r="L26">
        <v>0</v>
      </c>
      <c r="M26">
        <v>0</v>
      </c>
      <c r="N26" s="5">
        <f t="shared" si="0"/>
        <v>0</v>
      </c>
      <c r="O26" s="5">
        <f t="shared" si="1"/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218.75</v>
      </c>
      <c r="AB26">
        <v>0</v>
      </c>
      <c r="AC26">
        <v>218.75</v>
      </c>
      <c r="AD26">
        <v>0</v>
      </c>
      <c r="AE26">
        <v>0</v>
      </c>
      <c r="AF26">
        <v>530.25</v>
      </c>
      <c r="AG26">
        <v>0</v>
      </c>
      <c r="AH26">
        <v>530.25</v>
      </c>
    </row>
    <row r="27" spans="1:34" hidden="1" x14ac:dyDescent="0.25">
      <c r="A27" s="1">
        <v>45159</v>
      </c>
      <c r="B27" t="s">
        <v>109</v>
      </c>
      <c r="C27" t="b">
        <f>ISNUMBER(_xlfn.XMATCH(B27,[1]Dinosaur!$A$25:$A$47,0,))</f>
        <v>0</v>
      </c>
      <c r="D27" t="s">
        <v>32</v>
      </c>
      <c r="E27" t="s">
        <v>33</v>
      </c>
      <c r="F27" t="s">
        <v>34</v>
      </c>
      <c r="H27" t="s">
        <v>45</v>
      </c>
      <c r="I27" t="s">
        <v>46</v>
      </c>
      <c r="J27" t="s">
        <v>47</v>
      </c>
      <c r="K27">
        <v>0</v>
      </c>
      <c r="L27">
        <v>0</v>
      </c>
      <c r="M27">
        <v>0</v>
      </c>
      <c r="N27" s="5">
        <f t="shared" si="0"/>
        <v>0</v>
      </c>
      <c r="O27" s="5">
        <f t="shared" si="1"/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-251.3194</v>
      </c>
      <c r="AG27">
        <v>0</v>
      </c>
      <c r="AH27">
        <v>-251.3194</v>
      </c>
    </row>
    <row r="28" spans="1:34" hidden="1" x14ac:dyDescent="0.25">
      <c r="A28" s="1">
        <v>45159</v>
      </c>
      <c r="B28" t="s">
        <v>110</v>
      </c>
      <c r="C28" t="b">
        <f>ISNUMBER(_xlfn.XMATCH(B28,[1]Dinosaur!$A$25:$A$47,0,))</f>
        <v>0</v>
      </c>
      <c r="D28" t="s">
        <v>38</v>
      </c>
      <c r="E28" t="s">
        <v>33</v>
      </c>
      <c r="F28" t="s">
        <v>34</v>
      </c>
      <c r="H28" t="s">
        <v>39</v>
      </c>
      <c r="I28" t="s">
        <v>40</v>
      </c>
      <c r="J28" t="s">
        <v>41</v>
      </c>
      <c r="K28">
        <v>0</v>
      </c>
      <c r="L28">
        <v>0</v>
      </c>
      <c r="M28">
        <v>0</v>
      </c>
      <c r="N28" s="5">
        <f t="shared" si="0"/>
        <v>0</v>
      </c>
      <c r="O28" s="5">
        <f t="shared" si="1"/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178.75</v>
      </c>
      <c r="AG28">
        <v>0</v>
      </c>
      <c r="AH28">
        <v>178.75</v>
      </c>
    </row>
    <row r="29" spans="1:34" hidden="1" x14ac:dyDescent="0.25">
      <c r="A29" s="1">
        <v>45159</v>
      </c>
      <c r="B29" t="s">
        <v>110</v>
      </c>
      <c r="C29" t="b">
        <f>ISNUMBER(_xlfn.XMATCH(B29,[1]Dinosaur!$A$25:$A$47,0,))</f>
        <v>0</v>
      </c>
      <c r="D29" t="s">
        <v>38</v>
      </c>
      <c r="E29" t="s">
        <v>33</v>
      </c>
      <c r="F29" t="s">
        <v>34</v>
      </c>
      <c r="H29" t="s">
        <v>42</v>
      </c>
      <c r="I29" t="s">
        <v>43</v>
      </c>
      <c r="J29" t="s">
        <v>44</v>
      </c>
      <c r="K29">
        <v>0</v>
      </c>
      <c r="L29">
        <v>0</v>
      </c>
      <c r="M29">
        <v>0</v>
      </c>
      <c r="N29" s="5">
        <f t="shared" si="0"/>
        <v>0</v>
      </c>
      <c r="O29" s="5">
        <f t="shared" si="1"/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44</v>
      </c>
      <c r="AG29">
        <v>0</v>
      </c>
      <c r="AH29">
        <v>44</v>
      </c>
    </row>
    <row r="30" spans="1:34" hidden="1" x14ac:dyDescent="0.25">
      <c r="A30" s="1">
        <v>45159</v>
      </c>
      <c r="B30" t="s">
        <v>111</v>
      </c>
      <c r="C30" t="b">
        <f>ISNUMBER(_xlfn.XMATCH(B30,[1]Dinosaur!$A$25:$A$47,0,))</f>
        <v>0</v>
      </c>
      <c r="D30" t="s">
        <v>38</v>
      </c>
      <c r="E30" t="s">
        <v>33</v>
      </c>
      <c r="F30" t="s">
        <v>34</v>
      </c>
      <c r="H30" t="s">
        <v>39</v>
      </c>
      <c r="I30" t="s">
        <v>40</v>
      </c>
      <c r="J30" t="s">
        <v>41</v>
      </c>
      <c r="K30">
        <v>0</v>
      </c>
      <c r="L30">
        <v>0</v>
      </c>
      <c r="M30">
        <v>0</v>
      </c>
      <c r="N30" s="5">
        <f t="shared" si="0"/>
        <v>0</v>
      </c>
      <c r="O30" s="5">
        <f t="shared" si="1"/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194.09710000000001</v>
      </c>
      <c r="AG30">
        <v>0</v>
      </c>
      <c r="AH30">
        <v>194.09710000000001</v>
      </c>
    </row>
    <row r="31" spans="1:34" hidden="1" x14ac:dyDescent="0.25">
      <c r="A31" s="1">
        <v>45159</v>
      </c>
      <c r="B31" t="s">
        <v>112</v>
      </c>
      <c r="C31" t="b">
        <f>ISNUMBER(_xlfn.XMATCH(B31,[1]Dinosaur!$A$25:$A$47,0,))</f>
        <v>0</v>
      </c>
      <c r="D31" t="s">
        <v>55</v>
      </c>
      <c r="E31" t="s">
        <v>33</v>
      </c>
      <c r="F31" t="s">
        <v>34</v>
      </c>
      <c r="H31" t="s">
        <v>113</v>
      </c>
      <c r="I31" t="s">
        <v>114</v>
      </c>
      <c r="J31" t="s">
        <v>115</v>
      </c>
      <c r="K31">
        <v>0</v>
      </c>
      <c r="L31">
        <v>0</v>
      </c>
      <c r="M31">
        <v>0</v>
      </c>
      <c r="N31" s="5">
        <f t="shared" si="0"/>
        <v>0</v>
      </c>
      <c r="O31" s="5">
        <f t="shared" si="1"/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375</v>
      </c>
      <c r="AG31">
        <v>0</v>
      </c>
      <c r="AH31">
        <v>375</v>
      </c>
    </row>
    <row r="32" spans="1:34" hidden="1" x14ac:dyDescent="0.25">
      <c r="A32" s="1">
        <v>45159</v>
      </c>
      <c r="B32" t="s">
        <v>112</v>
      </c>
      <c r="C32" t="b">
        <f>ISNUMBER(_xlfn.XMATCH(B32,[1]Dinosaur!$A$25:$A$47,0,))</f>
        <v>0</v>
      </c>
      <c r="D32" t="s">
        <v>55</v>
      </c>
      <c r="E32" t="s">
        <v>33</v>
      </c>
      <c r="F32" t="s">
        <v>68</v>
      </c>
      <c r="H32" t="s">
        <v>116</v>
      </c>
      <c r="I32" t="s">
        <v>117</v>
      </c>
      <c r="J32" t="s">
        <v>118</v>
      </c>
      <c r="K32">
        <v>0</v>
      </c>
      <c r="L32">
        <v>0</v>
      </c>
      <c r="M32">
        <v>0</v>
      </c>
      <c r="N32" s="5">
        <f t="shared" si="0"/>
        <v>0</v>
      </c>
      <c r="O32" s="5">
        <f t="shared" si="1"/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196.77199999999999</v>
      </c>
      <c r="AG32">
        <v>0</v>
      </c>
      <c r="AH32">
        <v>196.77199999999999</v>
      </c>
    </row>
    <row r="33" spans="1:34" hidden="1" x14ac:dyDescent="0.25">
      <c r="A33" s="1">
        <v>45159</v>
      </c>
      <c r="B33" t="s">
        <v>119</v>
      </c>
      <c r="C33" t="b">
        <f>ISNUMBER(_xlfn.XMATCH(B33,[1]Dinosaur!$A$25:$A$47,0,))</f>
        <v>0</v>
      </c>
      <c r="D33" t="s">
        <v>55</v>
      </c>
      <c r="E33" t="s">
        <v>33</v>
      </c>
      <c r="F33" t="s">
        <v>34</v>
      </c>
      <c r="H33" t="s">
        <v>120</v>
      </c>
      <c r="I33" t="s">
        <v>121</v>
      </c>
      <c r="J33" t="s">
        <v>122</v>
      </c>
      <c r="K33">
        <v>0</v>
      </c>
      <c r="L33">
        <v>0</v>
      </c>
      <c r="M33">
        <v>0</v>
      </c>
      <c r="N33" s="5">
        <f t="shared" si="0"/>
        <v>0</v>
      </c>
      <c r="O33" s="5">
        <f t="shared" si="1"/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221.25</v>
      </c>
      <c r="AG33">
        <v>0</v>
      </c>
      <c r="AH33">
        <v>221.25</v>
      </c>
    </row>
    <row r="34" spans="1:34" hidden="1" x14ac:dyDescent="0.25">
      <c r="A34" s="1">
        <v>45159</v>
      </c>
      <c r="B34" t="s">
        <v>119</v>
      </c>
      <c r="C34" t="b">
        <f>ISNUMBER(_xlfn.XMATCH(B34,[1]Dinosaur!$A$25:$A$47,0,))</f>
        <v>0</v>
      </c>
      <c r="D34" t="s">
        <v>55</v>
      </c>
      <c r="E34" t="s">
        <v>33</v>
      </c>
      <c r="F34" t="s">
        <v>34</v>
      </c>
      <c r="H34" t="s">
        <v>123</v>
      </c>
      <c r="I34" t="s">
        <v>124</v>
      </c>
      <c r="J34" t="s">
        <v>125</v>
      </c>
      <c r="K34">
        <v>0</v>
      </c>
      <c r="L34">
        <v>0</v>
      </c>
      <c r="M34">
        <v>0</v>
      </c>
      <c r="N34" s="5">
        <f t="shared" si="0"/>
        <v>0</v>
      </c>
      <c r="O34" s="5">
        <f t="shared" si="1"/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-83.229200000000006</v>
      </c>
      <c r="AG34">
        <v>0</v>
      </c>
      <c r="AH34">
        <v>-83.229200000000006</v>
      </c>
    </row>
    <row r="35" spans="1:34" hidden="1" x14ac:dyDescent="0.25">
      <c r="A35" s="1">
        <v>45159</v>
      </c>
      <c r="B35" t="s">
        <v>119</v>
      </c>
      <c r="C35" t="b">
        <f>ISNUMBER(_xlfn.XMATCH(B35,[1]Dinosaur!$A$25:$A$47,0,))</f>
        <v>0</v>
      </c>
      <c r="D35" t="s">
        <v>55</v>
      </c>
      <c r="E35" t="s">
        <v>33</v>
      </c>
      <c r="F35" t="s">
        <v>34</v>
      </c>
      <c r="H35" t="s">
        <v>126</v>
      </c>
      <c r="I35" t="s">
        <v>127</v>
      </c>
      <c r="J35" t="s">
        <v>128</v>
      </c>
      <c r="K35">
        <v>0</v>
      </c>
      <c r="L35">
        <v>0</v>
      </c>
      <c r="M35">
        <v>0</v>
      </c>
      <c r="N35" s="5">
        <f t="shared" si="0"/>
        <v>0</v>
      </c>
      <c r="O35" s="5">
        <f t="shared" si="1"/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-36.388800000000003</v>
      </c>
      <c r="AB35">
        <v>0</v>
      </c>
      <c r="AC35">
        <v>-36.388800000000003</v>
      </c>
      <c r="AD35">
        <v>0</v>
      </c>
      <c r="AE35">
        <v>0</v>
      </c>
      <c r="AF35">
        <v>-36.388800000000003</v>
      </c>
      <c r="AG35">
        <v>0</v>
      </c>
      <c r="AH35">
        <v>-36.388800000000003</v>
      </c>
    </row>
    <row r="36" spans="1:34" hidden="1" x14ac:dyDescent="0.25">
      <c r="A36" s="1">
        <v>45159</v>
      </c>
      <c r="B36" t="s">
        <v>129</v>
      </c>
      <c r="C36" t="b">
        <f>ISNUMBER(_xlfn.XMATCH(B36,[1]Dinosaur!$A$25:$A$47,0,))</f>
        <v>0</v>
      </c>
      <c r="D36" t="s">
        <v>55</v>
      </c>
      <c r="E36" t="s">
        <v>33</v>
      </c>
      <c r="F36" t="s">
        <v>68</v>
      </c>
      <c r="H36" t="s">
        <v>130</v>
      </c>
      <c r="I36" t="s">
        <v>131</v>
      </c>
      <c r="J36" t="s">
        <v>132</v>
      </c>
      <c r="K36">
        <v>0</v>
      </c>
      <c r="L36">
        <v>0</v>
      </c>
      <c r="M36">
        <v>0</v>
      </c>
      <c r="N36" s="5">
        <f t="shared" si="0"/>
        <v>0</v>
      </c>
      <c r="O36" s="5">
        <f t="shared" si="1"/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103.8329</v>
      </c>
      <c r="AG36">
        <v>0</v>
      </c>
      <c r="AH36">
        <v>103.8329</v>
      </c>
    </row>
    <row r="37" spans="1:34" hidden="1" x14ac:dyDescent="0.25">
      <c r="A37" s="1">
        <v>45159</v>
      </c>
      <c r="B37" t="s">
        <v>129</v>
      </c>
      <c r="C37" t="b">
        <f>ISNUMBER(_xlfn.XMATCH(B37,[1]Dinosaur!$A$25:$A$47,0,))</f>
        <v>0</v>
      </c>
      <c r="D37" t="s">
        <v>55</v>
      </c>
      <c r="E37" t="s">
        <v>33</v>
      </c>
      <c r="F37" t="s">
        <v>68</v>
      </c>
      <c r="H37" t="s">
        <v>133</v>
      </c>
      <c r="I37" t="s">
        <v>134</v>
      </c>
      <c r="J37" t="s">
        <v>135</v>
      </c>
      <c r="K37">
        <v>0</v>
      </c>
      <c r="L37">
        <v>0</v>
      </c>
      <c r="M37">
        <v>0</v>
      </c>
      <c r="N37" s="5">
        <f t="shared" si="0"/>
        <v>0</v>
      </c>
      <c r="O37" s="5">
        <f t="shared" si="1"/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599.44749999999999</v>
      </c>
      <c r="AG37">
        <v>0</v>
      </c>
      <c r="AH37">
        <v>599.44749999999999</v>
      </c>
    </row>
    <row r="38" spans="1:34" hidden="1" x14ac:dyDescent="0.25">
      <c r="A38" s="1">
        <v>45159</v>
      </c>
      <c r="B38" t="s">
        <v>129</v>
      </c>
      <c r="C38" t="b">
        <f>ISNUMBER(_xlfn.XMATCH(B38,[1]Dinosaur!$A$25:$A$47,0,))</f>
        <v>0</v>
      </c>
      <c r="D38" t="s">
        <v>55</v>
      </c>
      <c r="E38" t="s">
        <v>33</v>
      </c>
      <c r="F38" t="s">
        <v>68</v>
      </c>
      <c r="H38" t="s">
        <v>136</v>
      </c>
      <c r="I38" t="s">
        <v>137</v>
      </c>
      <c r="J38" t="s">
        <v>138</v>
      </c>
      <c r="K38">
        <v>0</v>
      </c>
      <c r="L38">
        <v>0</v>
      </c>
      <c r="M38">
        <v>0</v>
      </c>
      <c r="N38" s="5">
        <f t="shared" si="0"/>
        <v>0</v>
      </c>
      <c r="O38" s="5">
        <f t="shared" si="1"/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105.4348</v>
      </c>
      <c r="AG38">
        <v>0</v>
      </c>
      <c r="AH38">
        <v>105.4348</v>
      </c>
    </row>
    <row r="39" spans="1:34" hidden="1" x14ac:dyDescent="0.25">
      <c r="A39" s="1">
        <v>45159</v>
      </c>
      <c r="B39" t="s">
        <v>139</v>
      </c>
      <c r="C39" t="b">
        <f>ISNUMBER(_xlfn.XMATCH(B39,[1]Dinosaur!$A$25:$A$47,0,))</f>
        <v>0</v>
      </c>
      <c r="D39" t="s">
        <v>32</v>
      </c>
      <c r="E39" t="s">
        <v>33</v>
      </c>
      <c r="F39" t="s">
        <v>34</v>
      </c>
      <c r="H39" t="s">
        <v>140</v>
      </c>
      <c r="J39" t="s">
        <v>141</v>
      </c>
      <c r="K39">
        <v>0</v>
      </c>
      <c r="L39">
        <v>0</v>
      </c>
      <c r="M39">
        <v>0</v>
      </c>
      <c r="N39" s="5">
        <f t="shared" si="0"/>
        <v>0</v>
      </c>
      <c r="O39" s="5">
        <f t="shared" si="1"/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246.72219999999999</v>
      </c>
      <c r="AB39">
        <v>0</v>
      </c>
      <c r="AC39">
        <v>246.72219999999999</v>
      </c>
      <c r="AD39">
        <v>0</v>
      </c>
      <c r="AE39">
        <v>0</v>
      </c>
      <c r="AF39">
        <v>246.72219999999999</v>
      </c>
      <c r="AG39">
        <v>0</v>
      </c>
      <c r="AH39">
        <v>246.72219999999999</v>
      </c>
    </row>
    <row r="40" spans="1:34" hidden="1" x14ac:dyDescent="0.25">
      <c r="A40" s="1">
        <v>45159</v>
      </c>
      <c r="B40" t="s">
        <v>139</v>
      </c>
      <c r="C40" t="b">
        <f>ISNUMBER(_xlfn.XMATCH(B40,[1]Dinosaur!$A$25:$A$47,0,))</f>
        <v>0</v>
      </c>
      <c r="D40" t="s">
        <v>32</v>
      </c>
      <c r="E40" t="s">
        <v>33</v>
      </c>
      <c r="F40" t="s">
        <v>34</v>
      </c>
      <c r="H40" t="s">
        <v>142</v>
      </c>
      <c r="J40" t="s">
        <v>143</v>
      </c>
      <c r="K40">
        <v>0</v>
      </c>
      <c r="L40">
        <v>0</v>
      </c>
      <c r="M40">
        <v>0</v>
      </c>
      <c r="N40" s="5">
        <f t="shared" si="0"/>
        <v>0</v>
      </c>
      <c r="O40" s="5">
        <f t="shared" si="1"/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102.3591</v>
      </c>
      <c r="AG40">
        <v>0</v>
      </c>
      <c r="AH40">
        <v>102.3591</v>
      </c>
    </row>
    <row r="41" spans="1:34" hidden="1" x14ac:dyDescent="0.25">
      <c r="A41" s="1">
        <v>45159</v>
      </c>
      <c r="B41" t="s">
        <v>144</v>
      </c>
      <c r="C41" t="b">
        <f>ISNUMBER(_xlfn.XMATCH(B41,[1]Dinosaur!$A$25:$A$47,0,))</f>
        <v>0</v>
      </c>
      <c r="D41" t="s">
        <v>32</v>
      </c>
      <c r="E41" t="s">
        <v>33</v>
      </c>
      <c r="F41" t="s">
        <v>34</v>
      </c>
      <c r="H41" t="s">
        <v>145</v>
      </c>
      <c r="I41" t="s">
        <v>146</v>
      </c>
      <c r="J41" t="s">
        <v>147</v>
      </c>
      <c r="K41">
        <v>0</v>
      </c>
      <c r="L41">
        <v>0</v>
      </c>
      <c r="M41">
        <v>0</v>
      </c>
      <c r="N41" s="5">
        <f t="shared" si="0"/>
        <v>0</v>
      </c>
      <c r="O41" s="5">
        <f t="shared" si="1"/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35.416699999999999</v>
      </c>
      <c r="AG41">
        <v>0</v>
      </c>
      <c r="AH41">
        <v>35.416699999999999</v>
      </c>
    </row>
    <row r="42" spans="1:34" hidden="1" x14ac:dyDescent="0.25">
      <c r="A42" s="1">
        <v>45159</v>
      </c>
      <c r="B42" t="s">
        <v>144</v>
      </c>
      <c r="C42" t="b">
        <f>ISNUMBER(_xlfn.XMATCH(B42,[1]Dinosaur!$A$25:$A$47,0,))</f>
        <v>0</v>
      </c>
      <c r="D42" t="s">
        <v>32</v>
      </c>
      <c r="E42" t="s">
        <v>33</v>
      </c>
      <c r="F42" t="s">
        <v>34</v>
      </c>
      <c r="H42" t="s">
        <v>148</v>
      </c>
      <c r="J42" t="s">
        <v>149</v>
      </c>
      <c r="K42">
        <v>0</v>
      </c>
      <c r="L42">
        <v>0</v>
      </c>
      <c r="M42">
        <v>0</v>
      </c>
      <c r="N42" s="5">
        <f t="shared" si="0"/>
        <v>0</v>
      </c>
      <c r="O42" s="5">
        <f t="shared" si="1"/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158.99299999999999</v>
      </c>
      <c r="AG42">
        <v>0</v>
      </c>
      <c r="AH42">
        <v>158.99299999999999</v>
      </c>
    </row>
    <row r="43" spans="1:34" hidden="1" x14ac:dyDescent="0.25">
      <c r="A43" s="1">
        <v>45159</v>
      </c>
      <c r="B43" t="s">
        <v>144</v>
      </c>
      <c r="C43" t="b">
        <f>ISNUMBER(_xlfn.XMATCH(B43,[1]Dinosaur!$A$25:$A$47,0,))</f>
        <v>0</v>
      </c>
      <c r="D43" t="s">
        <v>32</v>
      </c>
      <c r="E43" t="s">
        <v>33</v>
      </c>
      <c r="F43" t="s">
        <v>34</v>
      </c>
      <c r="H43" t="s">
        <v>150</v>
      </c>
      <c r="I43" t="s">
        <v>151</v>
      </c>
      <c r="J43" t="s">
        <v>152</v>
      </c>
      <c r="K43">
        <v>0</v>
      </c>
      <c r="L43">
        <v>0</v>
      </c>
      <c r="M43">
        <v>0</v>
      </c>
      <c r="N43" s="5">
        <f t="shared" si="0"/>
        <v>0</v>
      </c>
      <c r="O43" s="5">
        <f t="shared" si="1"/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653.43050000000005</v>
      </c>
      <c r="AG43">
        <v>0</v>
      </c>
      <c r="AH43">
        <v>653.43050000000005</v>
      </c>
    </row>
    <row r="44" spans="1:34" hidden="1" x14ac:dyDescent="0.25">
      <c r="A44" s="1">
        <v>45159</v>
      </c>
      <c r="B44" t="s">
        <v>144</v>
      </c>
      <c r="C44" t="b">
        <f>ISNUMBER(_xlfn.XMATCH(B44,[1]Dinosaur!$A$25:$A$47,0,))</f>
        <v>0</v>
      </c>
      <c r="D44" t="s">
        <v>32</v>
      </c>
      <c r="E44" t="s">
        <v>33</v>
      </c>
      <c r="F44" t="s">
        <v>34</v>
      </c>
      <c r="H44" t="s">
        <v>153</v>
      </c>
      <c r="J44" t="s">
        <v>154</v>
      </c>
      <c r="K44">
        <v>0</v>
      </c>
      <c r="L44">
        <v>0</v>
      </c>
      <c r="M44">
        <v>0</v>
      </c>
      <c r="N44" s="5">
        <f t="shared" si="0"/>
        <v>0</v>
      </c>
      <c r="O44" s="5">
        <f t="shared" si="1"/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86.111099999999993</v>
      </c>
      <c r="AG44">
        <v>0</v>
      </c>
      <c r="AH44">
        <v>86.111099999999993</v>
      </c>
    </row>
    <row r="45" spans="1:34" hidden="1" x14ac:dyDescent="0.25">
      <c r="A45" s="1">
        <v>45159</v>
      </c>
      <c r="B45" t="s">
        <v>144</v>
      </c>
      <c r="C45" t="b">
        <f>ISNUMBER(_xlfn.XMATCH(B45,[1]Dinosaur!$A$25:$A$47,0,))</f>
        <v>0</v>
      </c>
      <c r="D45" t="s">
        <v>32</v>
      </c>
      <c r="E45" t="s">
        <v>33</v>
      </c>
      <c r="F45" t="s">
        <v>34</v>
      </c>
      <c r="H45" t="s">
        <v>155</v>
      </c>
      <c r="J45" t="s">
        <v>156</v>
      </c>
      <c r="K45">
        <v>0</v>
      </c>
      <c r="L45">
        <v>0</v>
      </c>
      <c r="M45">
        <v>0</v>
      </c>
      <c r="N45" s="5">
        <f t="shared" si="0"/>
        <v>0</v>
      </c>
      <c r="O45" s="5">
        <f t="shared" si="1"/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415.13889999999998</v>
      </c>
      <c r="AG45">
        <v>0</v>
      </c>
      <c r="AH45">
        <v>415.13889999999998</v>
      </c>
    </row>
    <row r="46" spans="1:34" hidden="1" x14ac:dyDescent="0.25">
      <c r="A46" s="1">
        <v>45159</v>
      </c>
      <c r="B46" t="s">
        <v>144</v>
      </c>
      <c r="C46" t="b">
        <f>ISNUMBER(_xlfn.XMATCH(B46,[1]Dinosaur!$A$25:$A$47,0,))</f>
        <v>0</v>
      </c>
      <c r="D46" t="s">
        <v>32</v>
      </c>
      <c r="E46" t="s">
        <v>33</v>
      </c>
      <c r="F46" t="s">
        <v>34</v>
      </c>
      <c r="H46" t="s">
        <v>157</v>
      </c>
      <c r="I46" t="s">
        <v>158</v>
      </c>
      <c r="J46" t="s">
        <v>159</v>
      </c>
      <c r="K46">
        <v>0</v>
      </c>
      <c r="L46">
        <v>0</v>
      </c>
      <c r="M46">
        <v>0</v>
      </c>
      <c r="N46" s="5">
        <f t="shared" si="0"/>
        <v>0</v>
      </c>
      <c r="O46" s="5">
        <f t="shared" si="1"/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49.3889</v>
      </c>
      <c r="AG46">
        <v>0</v>
      </c>
      <c r="AH46">
        <v>49.3889</v>
      </c>
    </row>
    <row r="47" spans="1:34" hidden="1" x14ac:dyDescent="0.25">
      <c r="A47" s="1">
        <v>45159</v>
      </c>
      <c r="B47" t="s">
        <v>160</v>
      </c>
      <c r="C47" t="b">
        <f>ISNUMBER(_xlfn.XMATCH(B47,[1]Dinosaur!$A$25:$A$47,0,))</f>
        <v>0</v>
      </c>
      <c r="D47" t="s">
        <v>32</v>
      </c>
      <c r="E47" t="s">
        <v>33</v>
      </c>
      <c r="F47" t="s">
        <v>161</v>
      </c>
      <c r="H47" t="s">
        <v>162</v>
      </c>
      <c r="J47" t="s">
        <v>163</v>
      </c>
      <c r="K47">
        <v>0</v>
      </c>
      <c r="L47">
        <v>0</v>
      </c>
      <c r="M47">
        <v>0</v>
      </c>
      <c r="N47" s="5">
        <f t="shared" si="0"/>
        <v>0</v>
      </c>
      <c r="O47" s="5">
        <f t="shared" si="1"/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25</v>
      </c>
      <c r="AG47">
        <v>0</v>
      </c>
      <c r="AH47">
        <v>25</v>
      </c>
    </row>
    <row r="48" spans="1:34" hidden="1" x14ac:dyDescent="0.25">
      <c r="A48" s="1">
        <v>45159</v>
      </c>
      <c r="B48" t="s">
        <v>164</v>
      </c>
      <c r="C48" t="b">
        <f>ISNUMBER(_xlfn.XMATCH(B48,[1]Dinosaur!$A$25:$A$47,0,))</f>
        <v>0</v>
      </c>
      <c r="D48" t="s">
        <v>32</v>
      </c>
      <c r="E48" t="s">
        <v>33</v>
      </c>
      <c r="F48" t="s">
        <v>165</v>
      </c>
      <c r="H48" t="s">
        <v>166</v>
      </c>
      <c r="I48">
        <v>2519311</v>
      </c>
      <c r="J48" t="s">
        <v>167</v>
      </c>
      <c r="K48">
        <v>0</v>
      </c>
      <c r="L48">
        <v>0</v>
      </c>
      <c r="M48">
        <v>0</v>
      </c>
      <c r="N48" s="5">
        <f t="shared" si="0"/>
        <v>0</v>
      </c>
      <c r="O48" s="5">
        <f t="shared" si="1"/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5.5556000000000001</v>
      </c>
      <c r="AG48">
        <v>0</v>
      </c>
      <c r="AH48">
        <v>5.5556000000000001</v>
      </c>
    </row>
    <row r="49" spans="1:34" hidden="1" x14ac:dyDescent="0.25">
      <c r="A49" s="1">
        <v>45159</v>
      </c>
      <c r="B49" t="s">
        <v>168</v>
      </c>
      <c r="C49" t="b">
        <f>ISNUMBER(_xlfn.XMATCH(B49,[1]Dinosaur!$A$25:$A$47,0,))</f>
        <v>0</v>
      </c>
      <c r="D49" t="s">
        <v>32</v>
      </c>
      <c r="E49" t="s">
        <v>33</v>
      </c>
      <c r="F49" t="s">
        <v>34</v>
      </c>
      <c r="H49" t="s">
        <v>169</v>
      </c>
      <c r="J49" t="s">
        <v>170</v>
      </c>
      <c r="K49">
        <v>0</v>
      </c>
      <c r="L49">
        <v>0</v>
      </c>
      <c r="M49">
        <v>0</v>
      </c>
      <c r="N49" s="5">
        <f t="shared" si="0"/>
        <v>0</v>
      </c>
      <c r="O49" s="5">
        <f t="shared" si="1"/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2.0556000000000001</v>
      </c>
      <c r="AG49">
        <v>0</v>
      </c>
      <c r="AH49">
        <v>2.0556000000000001</v>
      </c>
    </row>
    <row r="50" spans="1:34" hidden="1" x14ac:dyDescent="0.25">
      <c r="A50" s="1">
        <v>45159</v>
      </c>
      <c r="B50" t="s">
        <v>171</v>
      </c>
      <c r="C50" t="b">
        <f>ISNUMBER(_xlfn.XMATCH(B50,[1]Dinosaur!$A$25:$A$47,0,))</f>
        <v>0</v>
      </c>
      <c r="D50" t="s">
        <v>55</v>
      </c>
      <c r="E50" t="s">
        <v>33</v>
      </c>
      <c r="F50" t="s">
        <v>34</v>
      </c>
      <c r="H50" t="s">
        <v>172</v>
      </c>
      <c r="J50" t="s">
        <v>173</v>
      </c>
      <c r="K50">
        <v>0</v>
      </c>
      <c r="L50">
        <v>0</v>
      </c>
      <c r="M50">
        <v>0</v>
      </c>
      <c r="N50" s="5">
        <f t="shared" si="0"/>
        <v>0</v>
      </c>
      <c r="O50" s="5">
        <f t="shared" si="1"/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111.11109999999999</v>
      </c>
      <c r="AG50">
        <v>0</v>
      </c>
      <c r="AH50">
        <v>111.11109999999999</v>
      </c>
    </row>
    <row r="51" spans="1:34" hidden="1" x14ac:dyDescent="0.25">
      <c r="A51" s="1">
        <v>45159</v>
      </c>
      <c r="B51" t="s">
        <v>174</v>
      </c>
      <c r="C51" t="b">
        <f>ISNUMBER(_xlfn.XMATCH(B51,[1]Dinosaur!$A$25:$A$47,0,))</f>
        <v>0</v>
      </c>
      <c r="D51" t="s">
        <v>32</v>
      </c>
      <c r="E51" t="s">
        <v>33</v>
      </c>
      <c r="F51" t="s">
        <v>34</v>
      </c>
      <c r="H51" t="s">
        <v>140</v>
      </c>
      <c r="J51" t="s">
        <v>141</v>
      </c>
      <c r="K51">
        <v>0</v>
      </c>
      <c r="L51">
        <v>0</v>
      </c>
      <c r="M51">
        <v>0</v>
      </c>
      <c r="N51" s="5">
        <f t="shared" si="0"/>
        <v>0</v>
      </c>
      <c r="O51" s="5">
        <f t="shared" si="1"/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246.72219999999999</v>
      </c>
      <c r="AB51">
        <v>0</v>
      </c>
      <c r="AC51">
        <v>246.72219999999999</v>
      </c>
      <c r="AD51">
        <v>0</v>
      </c>
      <c r="AE51">
        <v>0</v>
      </c>
      <c r="AF51">
        <v>246.72219999999999</v>
      </c>
      <c r="AG51">
        <v>0</v>
      </c>
      <c r="AH51">
        <v>246.72219999999999</v>
      </c>
    </row>
    <row r="52" spans="1:34" hidden="1" x14ac:dyDescent="0.25">
      <c r="A52" s="1">
        <v>45159</v>
      </c>
      <c r="B52" t="s">
        <v>175</v>
      </c>
      <c r="C52" t="b">
        <f>ISNUMBER(_xlfn.XMATCH(B52,[1]Dinosaur!$A$25:$A$47,0,))</f>
        <v>0</v>
      </c>
      <c r="D52" t="s">
        <v>55</v>
      </c>
      <c r="E52" t="s">
        <v>33</v>
      </c>
      <c r="F52" t="s">
        <v>34</v>
      </c>
      <c r="H52" t="s">
        <v>176</v>
      </c>
      <c r="I52" t="s">
        <v>177</v>
      </c>
      <c r="J52" t="s">
        <v>178</v>
      </c>
      <c r="K52">
        <v>0</v>
      </c>
      <c r="L52">
        <v>0</v>
      </c>
      <c r="M52">
        <v>0</v>
      </c>
      <c r="N52" s="5">
        <f t="shared" si="0"/>
        <v>0</v>
      </c>
      <c r="O52" s="5">
        <f t="shared" si="1"/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-279.16669999999999</v>
      </c>
      <c r="AG52">
        <v>0</v>
      </c>
      <c r="AH52">
        <v>-279.16669999999999</v>
      </c>
    </row>
    <row r="53" spans="1:34" hidden="1" x14ac:dyDescent="0.25">
      <c r="A53" s="1">
        <v>45159</v>
      </c>
      <c r="B53" t="s">
        <v>175</v>
      </c>
      <c r="C53" t="b">
        <f>ISNUMBER(_xlfn.XMATCH(B53,[1]Dinosaur!$A$25:$A$47,0,))</f>
        <v>0</v>
      </c>
      <c r="D53" t="s">
        <v>55</v>
      </c>
      <c r="E53" t="s">
        <v>33</v>
      </c>
      <c r="F53" t="s">
        <v>34</v>
      </c>
      <c r="H53" t="s">
        <v>179</v>
      </c>
      <c r="J53" t="s">
        <v>180</v>
      </c>
      <c r="K53">
        <v>0</v>
      </c>
      <c r="L53">
        <v>0</v>
      </c>
      <c r="M53">
        <v>0</v>
      </c>
      <c r="N53" s="5">
        <f t="shared" si="0"/>
        <v>0</v>
      </c>
      <c r="O53" s="5">
        <f t="shared" si="1"/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-160.83330000000001</v>
      </c>
      <c r="AG53">
        <v>0</v>
      </c>
      <c r="AH53">
        <v>-160.83330000000001</v>
      </c>
    </row>
    <row r="54" spans="1:34" hidden="1" x14ac:dyDescent="0.25">
      <c r="A54" s="1">
        <v>45159</v>
      </c>
      <c r="B54" t="s">
        <v>175</v>
      </c>
      <c r="C54" t="b">
        <f>ISNUMBER(_xlfn.XMATCH(B54,[1]Dinosaur!$A$25:$A$47,0,))</f>
        <v>0</v>
      </c>
      <c r="D54" t="s">
        <v>55</v>
      </c>
      <c r="E54" t="s">
        <v>33</v>
      </c>
      <c r="F54" t="s">
        <v>34</v>
      </c>
      <c r="H54" t="s">
        <v>181</v>
      </c>
      <c r="I54" t="s">
        <v>182</v>
      </c>
      <c r="J54" t="s">
        <v>183</v>
      </c>
      <c r="K54">
        <v>0</v>
      </c>
      <c r="L54">
        <v>0</v>
      </c>
      <c r="M54">
        <v>0</v>
      </c>
      <c r="N54" s="5">
        <f t="shared" si="0"/>
        <v>0</v>
      </c>
      <c r="O54" s="5">
        <f t="shared" si="1"/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-826.11109999999996</v>
      </c>
      <c r="AG54">
        <v>0</v>
      </c>
      <c r="AH54">
        <v>-826.11109999999996</v>
      </c>
    </row>
    <row r="55" spans="1:34" hidden="1" x14ac:dyDescent="0.25">
      <c r="A55" s="1">
        <v>45159</v>
      </c>
      <c r="B55" t="s">
        <v>175</v>
      </c>
      <c r="C55" t="b">
        <f>ISNUMBER(_xlfn.XMATCH(B55,[1]Dinosaur!$A$25:$A$47,0,))</f>
        <v>0</v>
      </c>
      <c r="D55" t="s">
        <v>55</v>
      </c>
      <c r="E55" t="s">
        <v>33</v>
      </c>
      <c r="F55" t="s">
        <v>68</v>
      </c>
      <c r="H55" t="s">
        <v>130</v>
      </c>
      <c r="I55" t="s">
        <v>131</v>
      </c>
      <c r="J55" t="s">
        <v>132</v>
      </c>
      <c r="K55">
        <v>0</v>
      </c>
      <c r="L55">
        <v>0</v>
      </c>
      <c r="M55">
        <v>0</v>
      </c>
      <c r="N55" s="5">
        <f t="shared" si="0"/>
        <v>0</v>
      </c>
      <c r="O55" s="5">
        <f t="shared" si="1"/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103.8329</v>
      </c>
      <c r="AG55">
        <v>0</v>
      </c>
      <c r="AH55">
        <v>103.8329</v>
      </c>
    </row>
    <row r="56" spans="1:34" hidden="1" x14ac:dyDescent="0.25">
      <c r="A56" s="1">
        <v>45159</v>
      </c>
      <c r="B56" t="s">
        <v>175</v>
      </c>
      <c r="C56" t="b">
        <f>ISNUMBER(_xlfn.XMATCH(B56,[1]Dinosaur!$A$25:$A$47,0,))</f>
        <v>0</v>
      </c>
      <c r="D56" t="s">
        <v>55</v>
      </c>
      <c r="E56" t="s">
        <v>33</v>
      </c>
      <c r="F56" t="s">
        <v>68</v>
      </c>
      <c r="H56" t="s">
        <v>133</v>
      </c>
      <c r="I56" t="s">
        <v>134</v>
      </c>
      <c r="J56" t="s">
        <v>135</v>
      </c>
      <c r="K56">
        <v>0</v>
      </c>
      <c r="L56">
        <v>0</v>
      </c>
      <c r="M56">
        <v>0</v>
      </c>
      <c r="N56" s="5">
        <f t="shared" si="0"/>
        <v>0</v>
      </c>
      <c r="O56" s="5">
        <f t="shared" si="1"/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599.44749999999999</v>
      </c>
      <c r="AG56">
        <v>0</v>
      </c>
      <c r="AH56">
        <v>599.44749999999999</v>
      </c>
    </row>
    <row r="57" spans="1:34" hidden="1" x14ac:dyDescent="0.25">
      <c r="A57" s="1">
        <v>45159</v>
      </c>
      <c r="B57" t="s">
        <v>184</v>
      </c>
      <c r="C57" t="b">
        <f>ISNUMBER(_xlfn.XMATCH(B57,[1]Dinosaur!$A$25:$A$47,0,))</f>
        <v>0</v>
      </c>
      <c r="D57" t="s">
        <v>32</v>
      </c>
      <c r="E57" t="s">
        <v>33</v>
      </c>
      <c r="F57" t="s">
        <v>165</v>
      </c>
      <c r="H57" t="s">
        <v>185</v>
      </c>
      <c r="I57" t="s">
        <v>186</v>
      </c>
      <c r="J57" t="s">
        <v>187</v>
      </c>
      <c r="K57">
        <v>0</v>
      </c>
      <c r="L57">
        <v>0</v>
      </c>
      <c r="M57">
        <v>0</v>
      </c>
      <c r="N57" s="5">
        <f t="shared" si="0"/>
        <v>0</v>
      </c>
      <c r="O57" s="5">
        <f t="shared" si="1"/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588.95830000000001</v>
      </c>
      <c r="AG57">
        <v>0</v>
      </c>
      <c r="AH57">
        <v>588.95830000000001</v>
      </c>
    </row>
    <row r="58" spans="1:34" hidden="1" x14ac:dyDescent="0.25">
      <c r="A58" s="1">
        <v>45159</v>
      </c>
      <c r="B58" t="s">
        <v>184</v>
      </c>
      <c r="C58" t="b">
        <f>ISNUMBER(_xlfn.XMATCH(B58,[1]Dinosaur!$A$25:$A$47,0,))</f>
        <v>0</v>
      </c>
      <c r="D58" t="s">
        <v>32</v>
      </c>
      <c r="E58" t="s">
        <v>33</v>
      </c>
      <c r="F58" t="s">
        <v>165</v>
      </c>
      <c r="H58" t="s">
        <v>188</v>
      </c>
      <c r="I58" t="s">
        <v>189</v>
      </c>
      <c r="J58" t="s">
        <v>190</v>
      </c>
      <c r="K58">
        <v>0</v>
      </c>
      <c r="L58">
        <v>0</v>
      </c>
      <c r="M58">
        <v>0</v>
      </c>
      <c r="N58" s="5">
        <f t="shared" si="0"/>
        <v>0</v>
      </c>
      <c r="O58" s="5">
        <f t="shared" si="1"/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-131.25</v>
      </c>
      <c r="AG58">
        <v>0</v>
      </c>
      <c r="AH58">
        <v>-131.25</v>
      </c>
    </row>
    <row r="59" spans="1:34" hidden="1" x14ac:dyDescent="0.25">
      <c r="A59" s="1">
        <v>45159</v>
      </c>
      <c r="B59" t="s">
        <v>191</v>
      </c>
      <c r="C59" t="b">
        <f>ISNUMBER(_xlfn.XMATCH(B59,[1]Dinosaur!$A$25:$A$47,0,))</f>
        <v>0</v>
      </c>
      <c r="D59" t="s">
        <v>55</v>
      </c>
      <c r="E59" t="s">
        <v>33</v>
      </c>
      <c r="F59" t="s">
        <v>34</v>
      </c>
      <c r="H59" t="s">
        <v>192</v>
      </c>
      <c r="I59" t="s">
        <v>193</v>
      </c>
      <c r="J59" t="s">
        <v>194</v>
      </c>
      <c r="K59">
        <v>0</v>
      </c>
      <c r="L59">
        <v>0</v>
      </c>
      <c r="M59">
        <v>0</v>
      </c>
      <c r="N59" s="5">
        <f t="shared" si="0"/>
        <v>0</v>
      </c>
      <c r="O59" s="5">
        <f t="shared" si="1"/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-700</v>
      </c>
      <c r="AG59">
        <v>0</v>
      </c>
      <c r="AH59">
        <v>-700</v>
      </c>
    </row>
    <row r="60" spans="1:34" hidden="1" x14ac:dyDescent="0.25">
      <c r="A60" s="1">
        <v>45159</v>
      </c>
      <c r="B60" t="s">
        <v>195</v>
      </c>
      <c r="C60" t="b">
        <f>ISNUMBER(_xlfn.XMATCH(B60,[1]Dinosaur!$A$25:$A$47,0,))</f>
        <v>0</v>
      </c>
      <c r="D60" t="s">
        <v>38</v>
      </c>
      <c r="E60" t="s">
        <v>33</v>
      </c>
      <c r="F60" t="s">
        <v>34</v>
      </c>
      <c r="H60" t="s">
        <v>196</v>
      </c>
      <c r="I60" t="s">
        <v>197</v>
      </c>
      <c r="J60" t="s">
        <v>198</v>
      </c>
      <c r="K60">
        <v>0</v>
      </c>
      <c r="L60">
        <v>0</v>
      </c>
      <c r="M60">
        <v>0</v>
      </c>
      <c r="N60" s="5">
        <f t="shared" si="0"/>
        <v>0</v>
      </c>
      <c r="O60" s="5">
        <f t="shared" si="1"/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40.833300000000001</v>
      </c>
      <c r="AG60">
        <v>0</v>
      </c>
      <c r="AH60">
        <v>40.833300000000001</v>
      </c>
    </row>
    <row r="61" spans="1:34" hidden="1" x14ac:dyDescent="0.25">
      <c r="A61" s="1">
        <v>45159</v>
      </c>
      <c r="B61" t="s">
        <v>195</v>
      </c>
      <c r="C61" t="b">
        <f>ISNUMBER(_xlfn.XMATCH(B61,[1]Dinosaur!$A$25:$A$47,0,))</f>
        <v>0</v>
      </c>
      <c r="D61" t="s">
        <v>38</v>
      </c>
      <c r="E61" t="s">
        <v>33</v>
      </c>
      <c r="F61" t="s">
        <v>34</v>
      </c>
      <c r="H61" t="s">
        <v>199</v>
      </c>
      <c r="I61" t="s">
        <v>200</v>
      </c>
      <c r="J61" t="s">
        <v>201</v>
      </c>
      <c r="K61">
        <v>0</v>
      </c>
      <c r="L61">
        <v>0</v>
      </c>
      <c r="M61">
        <v>0</v>
      </c>
      <c r="N61" s="5">
        <f t="shared" si="0"/>
        <v>0</v>
      </c>
      <c r="O61" s="5">
        <f t="shared" si="1"/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138.88890000000001</v>
      </c>
      <c r="AG61">
        <v>0</v>
      </c>
      <c r="AH61">
        <v>138.88890000000001</v>
      </c>
    </row>
    <row r="62" spans="1:34" hidden="1" x14ac:dyDescent="0.25">
      <c r="A62" s="1">
        <v>45159</v>
      </c>
      <c r="B62" t="s">
        <v>195</v>
      </c>
      <c r="C62" t="b">
        <f>ISNUMBER(_xlfn.XMATCH(B62,[1]Dinosaur!$A$25:$A$47,0,))</f>
        <v>0</v>
      </c>
      <c r="D62" t="s">
        <v>38</v>
      </c>
      <c r="E62" t="s">
        <v>33</v>
      </c>
      <c r="F62" t="s">
        <v>34</v>
      </c>
      <c r="H62" t="s">
        <v>202</v>
      </c>
      <c r="J62" t="s">
        <v>203</v>
      </c>
      <c r="K62">
        <v>0</v>
      </c>
      <c r="L62">
        <v>0</v>
      </c>
      <c r="M62">
        <v>0</v>
      </c>
      <c r="N62" s="5">
        <f t="shared" si="0"/>
        <v>0</v>
      </c>
      <c r="O62" s="5">
        <f t="shared" si="1"/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233.19450000000001</v>
      </c>
      <c r="AG62">
        <v>0</v>
      </c>
      <c r="AH62">
        <v>233.19450000000001</v>
      </c>
    </row>
    <row r="63" spans="1:34" hidden="1" x14ac:dyDescent="0.25">
      <c r="A63" s="1">
        <v>45159</v>
      </c>
      <c r="B63" t="s">
        <v>195</v>
      </c>
      <c r="C63" t="b">
        <f>ISNUMBER(_xlfn.XMATCH(B63,[1]Dinosaur!$A$25:$A$47,0,))</f>
        <v>0</v>
      </c>
      <c r="D63" t="s">
        <v>38</v>
      </c>
      <c r="E63" t="s">
        <v>33</v>
      </c>
      <c r="F63" t="s">
        <v>34</v>
      </c>
      <c r="H63" t="s">
        <v>204</v>
      </c>
      <c r="J63" t="s">
        <v>205</v>
      </c>
      <c r="K63">
        <v>0</v>
      </c>
      <c r="L63">
        <v>0</v>
      </c>
      <c r="M63">
        <v>0</v>
      </c>
      <c r="N63" s="5">
        <f t="shared" si="0"/>
        <v>0</v>
      </c>
      <c r="O63" s="5">
        <f t="shared" si="1"/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1277.7778000000001</v>
      </c>
      <c r="AG63">
        <v>0</v>
      </c>
      <c r="AH63">
        <v>1277.7778000000001</v>
      </c>
    </row>
    <row r="64" spans="1:34" hidden="1" x14ac:dyDescent="0.25">
      <c r="A64" s="1">
        <v>45159</v>
      </c>
      <c r="B64" t="s">
        <v>195</v>
      </c>
      <c r="C64" t="b">
        <f>ISNUMBER(_xlfn.XMATCH(B64,[1]Dinosaur!$A$25:$A$47,0,))</f>
        <v>0</v>
      </c>
      <c r="D64" t="s">
        <v>38</v>
      </c>
      <c r="E64" t="s">
        <v>33</v>
      </c>
      <c r="F64" t="s">
        <v>34</v>
      </c>
      <c r="H64" t="s">
        <v>206</v>
      </c>
      <c r="I64" t="s">
        <v>207</v>
      </c>
      <c r="J64" t="s">
        <v>208</v>
      </c>
      <c r="K64">
        <v>0</v>
      </c>
      <c r="L64">
        <v>0</v>
      </c>
      <c r="M64">
        <v>0</v>
      </c>
      <c r="N64" s="5">
        <f t="shared" si="0"/>
        <v>0</v>
      </c>
      <c r="O64" s="5">
        <f t="shared" si="1"/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210.9375</v>
      </c>
      <c r="AG64">
        <v>0</v>
      </c>
      <c r="AH64">
        <v>210.9375</v>
      </c>
    </row>
    <row r="65" spans="1:34" hidden="1" x14ac:dyDescent="0.25">
      <c r="A65" s="1">
        <v>45159</v>
      </c>
      <c r="B65" t="s">
        <v>209</v>
      </c>
      <c r="C65" t="b">
        <f>ISNUMBER(_xlfn.XMATCH(B65,[1]Dinosaur!$A$25:$A$47,0,))</f>
        <v>0</v>
      </c>
      <c r="D65" t="s">
        <v>32</v>
      </c>
      <c r="E65" t="s">
        <v>33</v>
      </c>
      <c r="F65" t="s">
        <v>34</v>
      </c>
      <c r="H65" t="s">
        <v>210</v>
      </c>
      <c r="J65" t="s">
        <v>211</v>
      </c>
      <c r="K65">
        <v>0</v>
      </c>
      <c r="L65">
        <v>0</v>
      </c>
      <c r="M65">
        <v>0</v>
      </c>
      <c r="N65" s="5">
        <f t="shared" si="0"/>
        <v>0</v>
      </c>
      <c r="O65" s="5">
        <f t="shared" si="1"/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28.125</v>
      </c>
      <c r="AG65">
        <v>0</v>
      </c>
      <c r="AH65">
        <v>28.125</v>
      </c>
    </row>
    <row r="66" spans="1:34" hidden="1" x14ac:dyDescent="0.25">
      <c r="A66" s="1">
        <v>45159</v>
      </c>
      <c r="B66" t="s">
        <v>212</v>
      </c>
      <c r="C66" t="b">
        <f>ISNUMBER(_xlfn.XMATCH(B66,[1]Dinosaur!$A$25:$A$47,0,))</f>
        <v>0</v>
      </c>
      <c r="D66" t="s">
        <v>213</v>
      </c>
      <c r="E66" t="s">
        <v>33</v>
      </c>
      <c r="F66" t="s">
        <v>161</v>
      </c>
      <c r="H66" t="s">
        <v>214</v>
      </c>
      <c r="J66" t="s">
        <v>215</v>
      </c>
      <c r="K66">
        <v>0</v>
      </c>
      <c r="L66">
        <v>0</v>
      </c>
      <c r="M66">
        <v>0</v>
      </c>
      <c r="N66" s="5">
        <f t="shared" si="0"/>
        <v>0</v>
      </c>
      <c r="O66" s="5">
        <f t="shared" si="1"/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1.3937999999999999</v>
      </c>
      <c r="AG66">
        <v>0</v>
      </c>
      <c r="AH66">
        <v>1.3937999999999999</v>
      </c>
    </row>
    <row r="67" spans="1:34" hidden="1" x14ac:dyDescent="0.25">
      <c r="A67" s="1">
        <v>45159</v>
      </c>
      <c r="B67" t="s">
        <v>212</v>
      </c>
      <c r="C67" t="b">
        <f>ISNUMBER(_xlfn.XMATCH(B67,[1]Dinosaur!$A$25:$A$47,0,))</f>
        <v>0</v>
      </c>
      <c r="D67" t="s">
        <v>213</v>
      </c>
      <c r="E67" t="s">
        <v>33</v>
      </c>
      <c r="F67" t="s">
        <v>216</v>
      </c>
      <c r="H67" t="s">
        <v>217</v>
      </c>
      <c r="I67" t="s">
        <v>218</v>
      </c>
      <c r="J67" t="s">
        <v>219</v>
      </c>
      <c r="K67">
        <v>0</v>
      </c>
      <c r="L67">
        <v>0</v>
      </c>
      <c r="M67">
        <v>0</v>
      </c>
      <c r="N67" s="5">
        <f t="shared" ref="N67:N130" si="2">K67*P67/100</f>
        <v>0</v>
      </c>
      <c r="O67" s="5">
        <f t="shared" ref="O67:O130" si="3">Q67*K67/100</f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3.5133999999999999</v>
      </c>
      <c r="AG67">
        <v>0</v>
      </c>
      <c r="AH67">
        <v>3.5133999999999999</v>
      </c>
    </row>
    <row r="68" spans="1:34" hidden="1" x14ac:dyDescent="0.25">
      <c r="A68" s="1">
        <v>45159</v>
      </c>
      <c r="B68" t="s">
        <v>212</v>
      </c>
      <c r="C68" t="b">
        <f>ISNUMBER(_xlfn.XMATCH(B68,[1]Dinosaur!$A$25:$A$47,0,))</f>
        <v>0</v>
      </c>
      <c r="D68" t="s">
        <v>213</v>
      </c>
      <c r="E68" t="s">
        <v>33</v>
      </c>
      <c r="F68" t="s">
        <v>161</v>
      </c>
      <c r="H68" t="s">
        <v>220</v>
      </c>
      <c r="J68" t="s">
        <v>221</v>
      </c>
      <c r="K68">
        <v>0</v>
      </c>
      <c r="L68">
        <v>0</v>
      </c>
      <c r="M68">
        <v>0</v>
      </c>
      <c r="N68" s="5">
        <f t="shared" si="2"/>
        <v>0</v>
      </c>
      <c r="O68" s="5">
        <f t="shared" si="3"/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13.4169</v>
      </c>
      <c r="AG68">
        <v>0</v>
      </c>
      <c r="AH68">
        <v>13.4169</v>
      </c>
    </row>
    <row r="69" spans="1:34" hidden="1" x14ac:dyDescent="0.25">
      <c r="A69" s="1">
        <v>45159</v>
      </c>
      <c r="B69" t="s">
        <v>212</v>
      </c>
      <c r="C69" t="b">
        <f>ISNUMBER(_xlfn.XMATCH(B69,[1]Dinosaur!$A$25:$A$47,0,))</f>
        <v>0</v>
      </c>
      <c r="D69" t="s">
        <v>213</v>
      </c>
      <c r="E69" t="s">
        <v>33</v>
      </c>
      <c r="F69" t="s">
        <v>161</v>
      </c>
      <c r="H69" t="s">
        <v>222</v>
      </c>
      <c r="J69" t="s">
        <v>223</v>
      </c>
      <c r="K69">
        <v>0</v>
      </c>
      <c r="L69">
        <v>0</v>
      </c>
      <c r="M69">
        <v>0</v>
      </c>
      <c r="N69" s="5">
        <f t="shared" si="2"/>
        <v>0</v>
      </c>
      <c r="O69" s="5">
        <f t="shared" si="3"/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0.40839999999999999</v>
      </c>
      <c r="AG69">
        <v>0</v>
      </c>
      <c r="AH69">
        <v>0.40839999999999999</v>
      </c>
    </row>
    <row r="70" spans="1:34" hidden="1" x14ac:dyDescent="0.25">
      <c r="A70" s="1">
        <v>45159</v>
      </c>
      <c r="B70" t="s">
        <v>212</v>
      </c>
      <c r="C70" t="b">
        <f>ISNUMBER(_xlfn.XMATCH(B70,[1]Dinosaur!$A$25:$A$47,0,))</f>
        <v>0</v>
      </c>
      <c r="D70" t="s">
        <v>213</v>
      </c>
      <c r="E70" t="s">
        <v>33</v>
      </c>
      <c r="F70" t="s">
        <v>224</v>
      </c>
      <c r="H70" t="s">
        <v>225</v>
      </c>
      <c r="J70" t="s">
        <v>226</v>
      </c>
      <c r="K70">
        <v>0</v>
      </c>
      <c r="L70">
        <v>0</v>
      </c>
      <c r="M70">
        <v>0</v>
      </c>
      <c r="N70" s="5">
        <f t="shared" si="2"/>
        <v>0</v>
      </c>
      <c r="O70" s="5">
        <f t="shared" si="3"/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0.63700000000000001</v>
      </c>
      <c r="AG70">
        <v>0</v>
      </c>
      <c r="AH70">
        <v>0.63700000000000001</v>
      </c>
    </row>
    <row r="71" spans="1:34" hidden="1" x14ac:dyDescent="0.25">
      <c r="A71" s="1">
        <v>45159</v>
      </c>
      <c r="B71" t="s">
        <v>212</v>
      </c>
      <c r="C71" t="b">
        <f>ISNUMBER(_xlfn.XMATCH(B71,[1]Dinosaur!$A$25:$A$47,0,))</f>
        <v>0</v>
      </c>
      <c r="D71" t="s">
        <v>213</v>
      </c>
      <c r="E71" t="s">
        <v>33</v>
      </c>
      <c r="F71" t="s">
        <v>161</v>
      </c>
      <c r="H71" t="s">
        <v>227</v>
      </c>
      <c r="J71" t="s">
        <v>228</v>
      </c>
      <c r="K71">
        <v>0</v>
      </c>
      <c r="L71">
        <v>0</v>
      </c>
      <c r="M71">
        <v>0</v>
      </c>
      <c r="N71" s="5">
        <f t="shared" si="2"/>
        <v>0</v>
      </c>
      <c r="O71" s="5">
        <f t="shared" si="3"/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198.6112</v>
      </c>
      <c r="AB71">
        <v>0</v>
      </c>
      <c r="AC71">
        <v>198.6112</v>
      </c>
      <c r="AD71">
        <v>0</v>
      </c>
      <c r="AE71">
        <v>0</v>
      </c>
      <c r="AF71">
        <v>198.6112</v>
      </c>
      <c r="AG71">
        <v>0</v>
      </c>
      <c r="AH71">
        <v>198.6112</v>
      </c>
    </row>
    <row r="72" spans="1:34" hidden="1" x14ac:dyDescent="0.25">
      <c r="A72" s="1">
        <v>45159</v>
      </c>
      <c r="B72" t="s">
        <v>212</v>
      </c>
      <c r="C72" t="b">
        <f>ISNUMBER(_xlfn.XMATCH(B72,[1]Dinosaur!$A$25:$A$47,0,))</f>
        <v>0</v>
      </c>
      <c r="D72" t="s">
        <v>213</v>
      </c>
      <c r="E72" t="s">
        <v>33</v>
      </c>
      <c r="F72" t="s">
        <v>34</v>
      </c>
      <c r="H72" t="s">
        <v>229</v>
      </c>
      <c r="J72" t="s">
        <v>230</v>
      </c>
      <c r="K72">
        <v>0</v>
      </c>
      <c r="L72">
        <v>0</v>
      </c>
      <c r="M72">
        <v>0</v>
      </c>
      <c r="N72" s="5">
        <f t="shared" si="2"/>
        <v>0</v>
      </c>
      <c r="O72" s="5">
        <f t="shared" si="3"/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-1.3888</v>
      </c>
      <c r="AG72">
        <v>0</v>
      </c>
      <c r="AH72">
        <v>-1.3888</v>
      </c>
    </row>
    <row r="73" spans="1:34" hidden="1" x14ac:dyDescent="0.25">
      <c r="A73" s="1">
        <v>45159</v>
      </c>
      <c r="B73" t="s">
        <v>212</v>
      </c>
      <c r="C73" t="b">
        <f>ISNUMBER(_xlfn.XMATCH(B73,[1]Dinosaur!$A$25:$A$47,0,))</f>
        <v>0</v>
      </c>
      <c r="D73" t="s">
        <v>213</v>
      </c>
      <c r="E73" t="s">
        <v>33</v>
      </c>
      <c r="F73" t="s">
        <v>224</v>
      </c>
      <c r="H73" t="s">
        <v>231</v>
      </c>
      <c r="J73" t="s">
        <v>232</v>
      </c>
      <c r="K73">
        <v>0</v>
      </c>
      <c r="L73">
        <v>0</v>
      </c>
      <c r="M73">
        <v>0</v>
      </c>
      <c r="N73" s="5">
        <f t="shared" si="2"/>
        <v>0</v>
      </c>
      <c r="O73" s="5">
        <f t="shared" si="3"/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0.25480000000000003</v>
      </c>
      <c r="AG73">
        <v>0</v>
      </c>
      <c r="AH73">
        <v>0.25480000000000003</v>
      </c>
    </row>
    <row r="74" spans="1:34" hidden="1" x14ac:dyDescent="0.25">
      <c r="A74" s="1">
        <v>45159</v>
      </c>
      <c r="B74" t="s">
        <v>212</v>
      </c>
      <c r="C74" t="b">
        <f>ISNUMBER(_xlfn.XMATCH(B74,[1]Dinosaur!$A$25:$A$47,0,))</f>
        <v>0</v>
      </c>
      <c r="D74" t="s">
        <v>213</v>
      </c>
      <c r="E74" t="s">
        <v>33</v>
      </c>
      <c r="F74" t="s">
        <v>216</v>
      </c>
      <c r="H74" t="s">
        <v>233</v>
      </c>
      <c r="J74" t="s">
        <v>234</v>
      </c>
      <c r="K74">
        <v>0</v>
      </c>
      <c r="L74">
        <v>0</v>
      </c>
      <c r="M74">
        <v>0</v>
      </c>
      <c r="N74" s="5">
        <f t="shared" si="2"/>
        <v>0</v>
      </c>
      <c r="O74" s="5">
        <f t="shared" si="3"/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3.6728000000000001</v>
      </c>
      <c r="AG74">
        <v>0</v>
      </c>
      <c r="AH74">
        <v>3.6728000000000001</v>
      </c>
    </row>
    <row r="75" spans="1:34" hidden="1" x14ac:dyDescent="0.25">
      <c r="A75" s="1">
        <v>45159</v>
      </c>
      <c r="B75" t="s">
        <v>212</v>
      </c>
      <c r="C75" t="b">
        <f>ISNUMBER(_xlfn.XMATCH(B75,[1]Dinosaur!$A$25:$A$47,0,))</f>
        <v>0</v>
      </c>
      <c r="D75" t="s">
        <v>213</v>
      </c>
      <c r="E75" t="s">
        <v>33</v>
      </c>
      <c r="F75" t="s">
        <v>235</v>
      </c>
      <c r="H75" t="s">
        <v>236</v>
      </c>
      <c r="J75" t="s">
        <v>237</v>
      </c>
      <c r="K75">
        <v>0</v>
      </c>
      <c r="L75">
        <v>0</v>
      </c>
      <c r="M75">
        <v>0</v>
      </c>
      <c r="N75" s="5">
        <f t="shared" si="2"/>
        <v>0</v>
      </c>
      <c r="O75" s="5">
        <f t="shared" si="3"/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19.444400000000002</v>
      </c>
      <c r="AG75">
        <v>0</v>
      </c>
      <c r="AH75">
        <v>19.444400000000002</v>
      </c>
    </row>
    <row r="76" spans="1:34" hidden="1" x14ac:dyDescent="0.25">
      <c r="A76" s="1">
        <v>45159</v>
      </c>
      <c r="B76" t="s">
        <v>212</v>
      </c>
      <c r="C76" t="b">
        <f>ISNUMBER(_xlfn.XMATCH(B76,[1]Dinosaur!$A$25:$A$47,0,))</f>
        <v>0</v>
      </c>
      <c r="D76" t="s">
        <v>213</v>
      </c>
      <c r="E76" t="s">
        <v>33</v>
      </c>
      <c r="F76" t="s">
        <v>34</v>
      </c>
      <c r="H76" t="s">
        <v>238</v>
      </c>
      <c r="J76" t="s">
        <v>239</v>
      </c>
      <c r="K76">
        <v>10</v>
      </c>
      <c r="L76">
        <v>0.01</v>
      </c>
      <c r="M76">
        <v>0</v>
      </c>
      <c r="N76" s="5">
        <f t="shared" si="2"/>
        <v>2000</v>
      </c>
      <c r="O76" s="5">
        <f t="shared" si="3"/>
        <v>2000</v>
      </c>
      <c r="P76">
        <v>20000</v>
      </c>
      <c r="Q76">
        <v>20000</v>
      </c>
      <c r="R76">
        <v>2000</v>
      </c>
      <c r="S76">
        <v>2000</v>
      </c>
      <c r="T76">
        <v>0</v>
      </c>
      <c r="U76">
        <v>0</v>
      </c>
      <c r="V76">
        <v>9.6211000000000002</v>
      </c>
      <c r="W76">
        <v>0</v>
      </c>
      <c r="X76">
        <v>9.6211000000000002</v>
      </c>
      <c r="Y76">
        <v>0</v>
      </c>
      <c r="Z76">
        <v>0</v>
      </c>
      <c r="AA76">
        <v>9.6211000000000002</v>
      </c>
      <c r="AB76">
        <v>0</v>
      </c>
      <c r="AC76">
        <v>9.6211000000000002</v>
      </c>
      <c r="AD76">
        <v>0</v>
      </c>
      <c r="AE76">
        <v>0</v>
      </c>
      <c r="AF76">
        <v>9.6211000000000002</v>
      </c>
      <c r="AG76">
        <v>0</v>
      </c>
      <c r="AH76">
        <v>9.6211000000000002</v>
      </c>
    </row>
    <row r="77" spans="1:34" hidden="1" x14ac:dyDescent="0.25">
      <c r="A77" s="1">
        <v>45159</v>
      </c>
      <c r="B77" t="s">
        <v>240</v>
      </c>
      <c r="C77" t="b">
        <f>ISNUMBER(_xlfn.XMATCH(B77,[1]Dinosaur!$A$25:$A$47,0,))</f>
        <v>0</v>
      </c>
      <c r="D77" t="s">
        <v>55</v>
      </c>
      <c r="E77" t="s">
        <v>33</v>
      </c>
      <c r="F77" t="s">
        <v>34</v>
      </c>
      <c r="H77" t="s">
        <v>241</v>
      </c>
      <c r="I77" t="s">
        <v>242</v>
      </c>
      <c r="J77" t="s">
        <v>243</v>
      </c>
      <c r="K77">
        <v>0</v>
      </c>
      <c r="L77">
        <v>0</v>
      </c>
      <c r="M77">
        <v>0</v>
      </c>
      <c r="N77" s="5">
        <f t="shared" si="2"/>
        <v>0</v>
      </c>
      <c r="O77" s="5">
        <f t="shared" si="3"/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-110.41670000000001</v>
      </c>
      <c r="AG77">
        <v>0</v>
      </c>
      <c r="AH77">
        <v>-110.41670000000001</v>
      </c>
    </row>
    <row r="78" spans="1:34" hidden="1" x14ac:dyDescent="0.25">
      <c r="A78" s="1">
        <v>45159</v>
      </c>
      <c r="B78" t="s">
        <v>240</v>
      </c>
      <c r="C78" t="b">
        <f>ISNUMBER(_xlfn.XMATCH(B78,[1]Dinosaur!$A$25:$A$47,0,))</f>
        <v>0</v>
      </c>
      <c r="D78" t="s">
        <v>55</v>
      </c>
      <c r="E78" t="s">
        <v>33</v>
      </c>
      <c r="F78" t="s">
        <v>34</v>
      </c>
      <c r="H78" t="s">
        <v>244</v>
      </c>
      <c r="I78" t="s">
        <v>245</v>
      </c>
      <c r="J78" t="s">
        <v>246</v>
      </c>
      <c r="K78">
        <v>99.986000000000004</v>
      </c>
      <c r="L78">
        <v>0.01</v>
      </c>
      <c r="M78">
        <v>6.35</v>
      </c>
      <c r="N78" s="5">
        <f t="shared" si="2"/>
        <v>-499930</v>
      </c>
      <c r="O78" s="5">
        <f t="shared" si="3"/>
        <v>-499930</v>
      </c>
      <c r="P78">
        <v>-500000</v>
      </c>
      <c r="Q78">
        <v>-500000</v>
      </c>
      <c r="R78">
        <v>-499930</v>
      </c>
      <c r="S78">
        <v>-499930</v>
      </c>
      <c r="T78">
        <v>0</v>
      </c>
      <c r="U78">
        <v>0</v>
      </c>
      <c r="V78">
        <v>-88.194400000000002</v>
      </c>
      <c r="W78">
        <v>0</v>
      </c>
      <c r="X78">
        <v>-88.194400000000002</v>
      </c>
      <c r="Y78">
        <v>0</v>
      </c>
      <c r="Z78">
        <v>0</v>
      </c>
      <c r="AA78">
        <v>-352.77769999999998</v>
      </c>
      <c r="AB78">
        <v>0</v>
      </c>
      <c r="AC78">
        <v>-352.77769999999998</v>
      </c>
      <c r="AD78">
        <v>0</v>
      </c>
      <c r="AE78">
        <v>0</v>
      </c>
      <c r="AF78">
        <v>-352.77769999999998</v>
      </c>
      <c r="AG78">
        <v>0</v>
      </c>
      <c r="AH78">
        <v>-352.77769999999998</v>
      </c>
    </row>
    <row r="79" spans="1:34" hidden="1" x14ac:dyDescent="0.25">
      <c r="A79" s="1">
        <v>45159</v>
      </c>
      <c r="B79" t="s">
        <v>240</v>
      </c>
      <c r="C79" t="b">
        <f>ISNUMBER(_xlfn.XMATCH(B79,[1]Dinosaur!$A$25:$A$47,0,))</f>
        <v>0</v>
      </c>
      <c r="D79" t="s">
        <v>55</v>
      </c>
      <c r="E79" t="s">
        <v>33</v>
      </c>
      <c r="F79" t="s">
        <v>34</v>
      </c>
      <c r="H79" t="s">
        <v>247</v>
      </c>
      <c r="J79" t="s">
        <v>248</v>
      </c>
      <c r="K79">
        <v>0</v>
      </c>
      <c r="L79">
        <v>0</v>
      </c>
      <c r="M79">
        <v>0</v>
      </c>
      <c r="N79" s="5">
        <f t="shared" si="2"/>
        <v>0</v>
      </c>
      <c r="O79" s="5">
        <f t="shared" si="3"/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-243.75</v>
      </c>
      <c r="AB79">
        <v>0</v>
      </c>
      <c r="AC79">
        <v>-243.75</v>
      </c>
      <c r="AD79">
        <v>0</v>
      </c>
      <c r="AE79">
        <v>0</v>
      </c>
      <c r="AF79">
        <v>-243.75</v>
      </c>
      <c r="AG79">
        <v>0</v>
      </c>
      <c r="AH79">
        <v>-243.75</v>
      </c>
    </row>
    <row r="80" spans="1:34" hidden="1" x14ac:dyDescent="0.25">
      <c r="A80" s="1">
        <v>45159</v>
      </c>
      <c r="B80" t="s">
        <v>240</v>
      </c>
      <c r="C80" t="b">
        <f>ISNUMBER(_xlfn.XMATCH(B80,[1]Dinosaur!$A$25:$A$47,0,))</f>
        <v>0</v>
      </c>
      <c r="D80" t="s">
        <v>55</v>
      </c>
      <c r="E80" t="s">
        <v>33</v>
      </c>
      <c r="F80" t="s">
        <v>34</v>
      </c>
      <c r="H80" t="s">
        <v>249</v>
      </c>
      <c r="I80" t="s">
        <v>250</v>
      </c>
      <c r="J80" t="s">
        <v>251</v>
      </c>
      <c r="K80">
        <v>0</v>
      </c>
      <c r="L80">
        <v>0</v>
      </c>
      <c r="M80">
        <v>0</v>
      </c>
      <c r="N80" s="5">
        <f t="shared" si="2"/>
        <v>0</v>
      </c>
      <c r="O80" s="5">
        <f t="shared" si="3"/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-148.61109999999999</v>
      </c>
      <c r="AB80">
        <v>0</v>
      </c>
      <c r="AC80">
        <v>-148.61109999999999</v>
      </c>
      <c r="AD80">
        <v>0</v>
      </c>
      <c r="AE80">
        <v>0</v>
      </c>
      <c r="AF80">
        <v>-148.61109999999999</v>
      </c>
      <c r="AG80">
        <v>0</v>
      </c>
      <c r="AH80">
        <v>-148.61109999999999</v>
      </c>
    </row>
    <row r="81" spans="1:34" hidden="1" x14ac:dyDescent="0.25">
      <c r="A81" s="1">
        <v>45159</v>
      </c>
      <c r="B81" t="s">
        <v>240</v>
      </c>
      <c r="C81" t="b">
        <f>ISNUMBER(_xlfn.XMATCH(B81,[1]Dinosaur!$A$25:$A$47,0,))</f>
        <v>0</v>
      </c>
      <c r="D81" t="s">
        <v>55</v>
      </c>
      <c r="E81" t="s">
        <v>33</v>
      </c>
      <c r="F81" t="s">
        <v>34</v>
      </c>
      <c r="H81" t="s">
        <v>252</v>
      </c>
      <c r="J81" t="s">
        <v>253</v>
      </c>
      <c r="K81">
        <v>0</v>
      </c>
      <c r="L81">
        <v>0</v>
      </c>
      <c r="M81">
        <v>0</v>
      </c>
      <c r="N81" s="5">
        <f t="shared" si="2"/>
        <v>0</v>
      </c>
      <c r="O81" s="5">
        <f t="shared" si="3"/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-171.86109999999999</v>
      </c>
      <c r="AG81">
        <v>0</v>
      </c>
      <c r="AH81">
        <v>-171.86109999999999</v>
      </c>
    </row>
    <row r="82" spans="1:34" hidden="1" x14ac:dyDescent="0.25">
      <c r="A82" s="1">
        <v>45159</v>
      </c>
      <c r="B82" t="s">
        <v>240</v>
      </c>
      <c r="C82" t="b">
        <f>ISNUMBER(_xlfn.XMATCH(B82,[1]Dinosaur!$A$25:$A$47,0,))</f>
        <v>0</v>
      </c>
      <c r="D82" t="s">
        <v>55</v>
      </c>
      <c r="E82" t="s">
        <v>33</v>
      </c>
      <c r="F82" t="s">
        <v>68</v>
      </c>
      <c r="H82" t="s">
        <v>254</v>
      </c>
      <c r="I82" t="s">
        <v>255</v>
      </c>
      <c r="J82" t="s">
        <v>256</v>
      </c>
      <c r="K82">
        <v>0</v>
      </c>
      <c r="L82">
        <v>0</v>
      </c>
      <c r="M82">
        <v>0</v>
      </c>
      <c r="N82" s="5">
        <f t="shared" si="2"/>
        <v>0</v>
      </c>
      <c r="O82" s="5">
        <f t="shared" si="3"/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163.1114</v>
      </c>
      <c r="AG82">
        <v>0</v>
      </c>
      <c r="AH82">
        <v>163.1114</v>
      </c>
    </row>
    <row r="83" spans="1:34" hidden="1" x14ac:dyDescent="0.25">
      <c r="A83" s="1">
        <v>45159</v>
      </c>
      <c r="B83" t="s">
        <v>240</v>
      </c>
      <c r="C83" t="b">
        <f>ISNUMBER(_xlfn.XMATCH(B83,[1]Dinosaur!$A$25:$A$47,0,))</f>
        <v>0</v>
      </c>
      <c r="D83" t="s">
        <v>55</v>
      </c>
      <c r="E83" t="s">
        <v>33</v>
      </c>
      <c r="F83" t="s">
        <v>68</v>
      </c>
      <c r="H83" t="s">
        <v>72</v>
      </c>
      <c r="I83" t="s">
        <v>73</v>
      </c>
      <c r="J83" t="s">
        <v>74</v>
      </c>
      <c r="K83">
        <v>0</v>
      </c>
      <c r="L83">
        <v>0</v>
      </c>
      <c r="M83">
        <v>0</v>
      </c>
      <c r="N83" s="5">
        <f t="shared" si="2"/>
        <v>0</v>
      </c>
      <c r="O83" s="5">
        <f t="shared" si="3"/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-43.563200000000002</v>
      </c>
      <c r="AG83">
        <v>0</v>
      </c>
      <c r="AH83">
        <v>-43.563200000000002</v>
      </c>
    </row>
    <row r="84" spans="1:34" hidden="1" x14ac:dyDescent="0.25">
      <c r="A84" s="1">
        <v>45159</v>
      </c>
      <c r="B84" t="s">
        <v>257</v>
      </c>
      <c r="C84" t="b">
        <f>ISNUMBER(_xlfn.XMATCH(B84,[1]Dinosaur!$A$25:$A$47,0,))</f>
        <v>0</v>
      </c>
      <c r="D84" t="s">
        <v>38</v>
      </c>
      <c r="E84" t="s">
        <v>33</v>
      </c>
      <c r="F84" t="s">
        <v>34</v>
      </c>
      <c r="H84" t="s">
        <v>39</v>
      </c>
      <c r="I84" t="s">
        <v>40</v>
      </c>
      <c r="J84" t="s">
        <v>41</v>
      </c>
      <c r="K84">
        <v>0</v>
      </c>
      <c r="L84">
        <v>0</v>
      </c>
      <c r="M84">
        <v>0</v>
      </c>
      <c r="N84" s="5">
        <f t="shared" si="2"/>
        <v>0</v>
      </c>
      <c r="O84" s="5">
        <f t="shared" si="3"/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45.1389</v>
      </c>
      <c r="AG84">
        <v>0</v>
      </c>
      <c r="AH84">
        <v>45.1389</v>
      </c>
    </row>
    <row r="85" spans="1:34" hidden="1" x14ac:dyDescent="0.25">
      <c r="A85" s="1">
        <v>45159</v>
      </c>
      <c r="B85" t="s">
        <v>258</v>
      </c>
      <c r="C85" t="b">
        <f>ISNUMBER(_xlfn.XMATCH(B85,[1]Dinosaur!$A$25:$A$47,0,))</f>
        <v>0</v>
      </c>
      <c r="D85" t="s">
        <v>38</v>
      </c>
      <c r="E85" t="s">
        <v>33</v>
      </c>
      <c r="F85" t="s">
        <v>165</v>
      </c>
      <c r="H85" t="s">
        <v>259</v>
      </c>
      <c r="I85" t="s">
        <v>260</v>
      </c>
      <c r="J85" t="s">
        <v>261</v>
      </c>
      <c r="K85">
        <v>0</v>
      </c>
      <c r="L85">
        <v>0</v>
      </c>
      <c r="M85">
        <v>0</v>
      </c>
      <c r="N85" s="5">
        <f t="shared" si="2"/>
        <v>0</v>
      </c>
      <c r="O85" s="5">
        <f t="shared" si="3"/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76.318700000000007</v>
      </c>
      <c r="AG85">
        <v>0</v>
      </c>
      <c r="AH85">
        <v>76.318700000000007</v>
      </c>
    </row>
    <row r="86" spans="1:34" hidden="1" x14ac:dyDescent="0.25">
      <c r="A86" s="1">
        <v>45159</v>
      </c>
      <c r="B86" t="s">
        <v>258</v>
      </c>
      <c r="C86" t="b">
        <f>ISNUMBER(_xlfn.XMATCH(B86,[1]Dinosaur!$A$25:$A$47,0,))</f>
        <v>0</v>
      </c>
      <c r="D86" t="s">
        <v>38</v>
      </c>
      <c r="E86" t="s">
        <v>33</v>
      </c>
      <c r="F86" t="s">
        <v>34</v>
      </c>
      <c r="H86" t="s">
        <v>45</v>
      </c>
      <c r="I86" t="s">
        <v>46</v>
      </c>
      <c r="J86" t="s">
        <v>47</v>
      </c>
      <c r="K86">
        <v>0</v>
      </c>
      <c r="L86">
        <v>0</v>
      </c>
      <c r="M86">
        <v>0</v>
      </c>
      <c r="N86" s="5">
        <f t="shared" si="2"/>
        <v>0</v>
      </c>
      <c r="O86" s="5">
        <f t="shared" si="3"/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14.4444</v>
      </c>
      <c r="AG86">
        <v>0</v>
      </c>
      <c r="AH86">
        <v>14.4444</v>
      </c>
    </row>
    <row r="87" spans="1:34" hidden="1" x14ac:dyDescent="0.25">
      <c r="A87" s="1">
        <v>45159</v>
      </c>
      <c r="B87" t="s">
        <v>262</v>
      </c>
      <c r="C87" t="b">
        <f>ISNUMBER(_xlfn.XMATCH(B87,[1]Dinosaur!$A$25:$A$47,0,))</f>
        <v>0</v>
      </c>
      <c r="D87" t="s">
        <v>55</v>
      </c>
      <c r="E87" t="s">
        <v>33</v>
      </c>
      <c r="F87" t="s">
        <v>34</v>
      </c>
      <c r="H87" t="s">
        <v>176</v>
      </c>
      <c r="I87" t="s">
        <v>177</v>
      </c>
      <c r="J87" t="s">
        <v>178</v>
      </c>
      <c r="K87">
        <v>0</v>
      </c>
      <c r="L87">
        <v>0</v>
      </c>
      <c r="M87">
        <v>0</v>
      </c>
      <c r="N87" s="5">
        <f t="shared" si="2"/>
        <v>0</v>
      </c>
      <c r="O87" s="5">
        <f t="shared" si="3"/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186.11109999999999</v>
      </c>
      <c r="AG87">
        <v>0</v>
      </c>
      <c r="AH87">
        <v>186.11109999999999</v>
      </c>
    </row>
    <row r="88" spans="1:34" hidden="1" x14ac:dyDescent="0.25">
      <c r="A88" s="1">
        <v>45159</v>
      </c>
      <c r="B88" t="s">
        <v>262</v>
      </c>
      <c r="C88" t="b">
        <f>ISNUMBER(_xlfn.XMATCH(B88,[1]Dinosaur!$A$25:$A$47,0,))</f>
        <v>0</v>
      </c>
      <c r="D88" t="s">
        <v>55</v>
      </c>
      <c r="E88" t="s">
        <v>33</v>
      </c>
      <c r="F88" t="s">
        <v>34</v>
      </c>
      <c r="H88" t="s">
        <v>263</v>
      </c>
      <c r="I88" t="s">
        <v>264</v>
      </c>
      <c r="J88" t="s">
        <v>265</v>
      </c>
      <c r="K88">
        <v>0</v>
      </c>
      <c r="L88">
        <v>0</v>
      </c>
      <c r="M88">
        <v>0</v>
      </c>
      <c r="N88" s="5">
        <f t="shared" si="2"/>
        <v>0</v>
      </c>
      <c r="O88" s="5">
        <f t="shared" si="3"/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295.13889999999998</v>
      </c>
      <c r="AG88">
        <v>0</v>
      </c>
      <c r="AH88">
        <v>295.13889999999998</v>
      </c>
    </row>
    <row r="89" spans="1:34" hidden="1" x14ac:dyDescent="0.25">
      <c r="A89" s="1">
        <v>45159</v>
      </c>
      <c r="B89" t="s">
        <v>262</v>
      </c>
      <c r="C89" t="b">
        <f>ISNUMBER(_xlfn.XMATCH(B89,[1]Dinosaur!$A$25:$A$47,0,))</f>
        <v>0</v>
      </c>
      <c r="D89" t="s">
        <v>55</v>
      </c>
      <c r="E89" t="s">
        <v>33</v>
      </c>
      <c r="F89" t="s">
        <v>68</v>
      </c>
      <c r="H89" t="s">
        <v>130</v>
      </c>
      <c r="I89" t="s">
        <v>131</v>
      </c>
      <c r="J89" t="s">
        <v>132</v>
      </c>
      <c r="K89">
        <v>0</v>
      </c>
      <c r="L89">
        <v>0</v>
      </c>
      <c r="M89">
        <v>0</v>
      </c>
      <c r="N89" s="5">
        <f t="shared" si="2"/>
        <v>0</v>
      </c>
      <c r="O89" s="5">
        <f t="shared" si="3"/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-20.552499999999998</v>
      </c>
      <c r="AG89">
        <v>0</v>
      </c>
      <c r="AH89">
        <v>-20.552499999999998</v>
      </c>
    </row>
    <row r="90" spans="1:34" hidden="1" x14ac:dyDescent="0.25">
      <c r="A90" s="1">
        <v>45159</v>
      </c>
      <c r="B90" t="s">
        <v>262</v>
      </c>
      <c r="C90" t="b">
        <f>ISNUMBER(_xlfn.XMATCH(B90,[1]Dinosaur!$A$25:$A$47,0,))</f>
        <v>0</v>
      </c>
      <c r="D90" t="s">
        <v>55</v>
      </c>
      <c r="E90" t="s">
        <v>33</v>
      </c>
      <c r="F90" t="s">
        <v>68</v>
      </c>
      <c r="H90" t="s">
        <v>133</v>
      </c>
      <c r="I90" t="s">
        <v>134</v>
      </c>
      <c r="J90" t="s">
        <v>135</v>
      </c>
      <c r="K90">
        <v>0</v>
      </c>
      <c r="L90">
        <v>0</v>
      </c>
      <c r="M90">
        <v>0</v>
      </c>
      <c r="N90" s="5">
        <f t="shared" si="2"/>
        <v>0</v>
      </c>
      <c r="O90" s="5">
        <f t="shared" si="3"/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-48.826000000000001</v>
      </c>
      <c r="AG90">
        <v>0</v>
      </c>
      <c r="AH90">
        <v>-48.826000000000001</v>
      </c>
    </row>
    <row r="91" spans="1:34" hidden="1" x14ac:dyDescent="0.25">
      <c r="A91" s="1">
        <v>45159</v>
      </c>
      <c r="B91" t="s">
        <v>262</v>
      </c>
      <c r="C91" t="b">
        <f>ISNUMBER(_xlfn.XMATCH(B91,[1]Dinosaur!$A$25:$A$47,0,))</f>
        <v>0</v>
      </c>
      <c r="D91" t="s">
        <v>55</v>
      </c>
      <c r="E91" t="s">
        <v>33</v>
      </c>
      <c r="F91" t="s">
        <v>68</v>
      </c>
      <c r="H91" t="s">
        <v>69</v>
      </c>
      <c r="I91" t="s">
        <v>70</v>
      </c>
      <c r="J91" t="s">
        <v>71</v>
      </c>
      <c r="K91">
        <v>0</v>
      </c>
      <c r="L91">
        <v>0</v>
      </c>
      <c r="M91">
        <v>0</v>
      </c>
      <c r="N91" s="5">
        <f t="shared" si="2"/>
        <v>0</v>
      </c>
      <c r="O91" s="5">
        <f t="shared" si="3"/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-278.45299999999997</v>
      </c>
      <c r="AG91">
        <v>0</v>
      </c>
      <c r="AH91">
        <v>-278.45299999999997</v>
      </c>
    </row>
    <row r="92" spans="1:34" hidden="1" x14ac:dyDescent="0.25">
      <c r="A92" s="1">
        <v>45159</v>
      </c>
      <c r="B92" t="s">
        <v>266</v>
      </c>
      <c r="C92" t="b">
        <f>ISNUMBER(_xlfn.XMATCH(B92,[1]Dinosaur!$A$25:$A$47,0,))</f>
        <v>0</v>
      </c>
      <c r="D92" t="s">
        <v>38</v>
      </c>
      <c r="E92" t="s">
        <v>33</v>
      </c>
      <c r="F92" t="s">
        <v>34</v>
      </c>
      <c r="H92" t="s">
        <v>267</v>
      </c>
      <c r="J92" t="s">
        <v>268</v>
      </c>
      <c r="K92">
        <v>0</v>
      </c>
      <c r="L92">
        <v>0</v>
      </c>
      <c r="M92">
        <v>0</v>
      </c>
      <c r="N92" s="5">
        <f t="shared" si="2"/>
        <v>0</v>
      </c>
      <c r="O92" s="5">
        <f t="shared" si="3"/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875.00019999999995</v>
      </c>
      <c r="AG92">
        <v>0</v>
      </c>
      <c r="AH92">
        <v>875.00019999999995</v>
      </c>
    </row>
    <row r="93" spans="1:34" hidden="1" x14ac:dyDescent="0.25">
      <c r="A93" s="1">
        <v>45159</v>
      </c>
      <c r="B93" t="s">
        <v>269</v>
      </c>
      <c r="C93" t="b">
        <f>ISNUMBER(_xlfn.XMATCH(B93,[1]Dinosaur!$A$25:$A$47,0,))</f>
        <v>0</v>
      </c>
      <c r="D93" t="s">
        <v>270</v>
      </c>
      <c r="E93" t="s">
        <v>33</v>
      </c>
      <c r="F93" t="s">
        <v>216</v>
      </c>
      <c r="H93" t="s">
        <v>271</v>
      </c>
      <c r="I93" t="s">
        <v>272</v>
      </c>
      <c r="J93" t="s">
        <v>273</v>
      </c>
      <c r="K93">
        <v>0</v>
      </c>
      <c r="L93">
        <v>0</v>
      </c>
      <c r="M93">
        <v>0</v>
      </c>
      <c r="N93" s="5">
        <f t="shared" si="2"/>
        <v>0</v>
      </c>
      <c r="O93" s="5">
        <f t="shared" si="3"/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1107.1666</v>
      </c>
      <c r="AB93">
        <v>0</v>
      </c>
      <c r="AC93">
        <v>1107.1666</v>
      </c>
      <c r="AD93">
        <v>0</v>
      </c>
      <c r="AE93">
        <v>0</v>
      </c>
      <c r="AF93">
        <v>1107.1666</v>
      </c>
      <c r="AG93">
        <v>0</v>
      </c>
      <c r="AH93">
        <v>1107.1666</v>
      </c>
    </row>
    <row r="94" spans="1:34" hidden="1" x14ac:dyDescent="0.25">
      <c r="A94" s="1">
        <v>45159</v>
      </c>
      <c r="B94" t="s">
        <v>269</v>
      </c>
      <c r="C94" t="b">
        <f>ISNUMBER(_xlfn.XMATCH(B94,[1]Dinosaur!$A$25:$A$47,0,))</f>
        <v>0</v>
      </c>
      <c r="D94" t="s">
        <v>270</v>
      </c>
      <c r="E94" t="s">
        <v>33</v>
      </c>
      <c r="F94" t="s">
        <v>216</v>
      </c>
      <c r="H94" t="s">
        <v>217</v>
      </c>
      <c r="I94" t="s">
        <v>218</v>
      </c>
      <c r="J94" t="s">
        <v>219</v>
      </c>
      <c r="K94">
        <v>0</v>
      </c>
      <c r="L94">
        <v>0</v>
      </c>
      <c r="M94">
        <v>0</v>
      </c>
      <c r="N94" s="5">
        <f t="shared" si="2"/>
        <v>0</v>
      </c>
      <c r="O94" s="5">
        <f t="shared" si="3"/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512.36120000000005</v>
      </c>
      <c r="AG94">
        <v>0</v>
      </c>
      <c r="AH94">
        <v>512.36120000000005</v>
      </c>
    </row>
    <row r="95" spans="1:34" hidden="1" x14ac:dyDescent="0.25">
      <c r="A95" s="1">
        <v>45159</v>
      </c>
      <c r="B95" t="s">
        <v>274</v>
      </c>
      <c r="C95" t="b">
        <f>ISNUMBER(_xlfn.XMATCH(B95,[1]Dinosaur!$A$25:$A$47,0,))</f>
        <v>0</v>
      </c>
      <c r="D95" t="s">
        <v>38</v>
      </c>
      <c r="E95" t="s">
        <v>33</v>
      </c>
      <c r="F95" t="s">
        <v>34</v>
      </c>
      <c r="H95" t="s">
        <v>275</v>
      </c>
      <c r="I95" t="s">
        <v>276</v>
      </c>
      <c r="J95" t="s">
        <v>277</v>
      </c>
      <c r="K95">
        <v>0</v>
      </c>
      <c r="L95">
        <v>0</v>
      </c>
      <c r="M95">
        <v>0</v>
      </c>
      <c r="N95" s="5">
        <f t="shared" si="2"/>
        <v>0</v>
      </c>
      <c r="O95" s="5">
        <f t="shared" si="3"/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107.5</v>
      </c>
      <c r="AG95">
        <v>0</v>
      </c>
      <c r="AH95">
        <v>107.5</v>
      </c>
    </row>
    <row r="96" spans="1:34" hidden="1" x14ac:dyDescent="0.25">
      <c r="A96" s="1">
        <v>45159</v>
      </c>
      <c r="B96" t="s">
        <v>274</v>
      </c>
      <c r="C96" t="b">
        <f>ISNUMBER(_xlfn.XMATCH(B96,[1]Dinosaur!$A$25:$A$47,0,))</f>
        <v>0</v>
      </c>
      <c r="D96" t="s">
        <v>38</v>
      </c>
      <c r="E96" t="s">
        <v>33</v>
      </c>
      <c r="F96" t="s">
        <v>34</v>
      </c>
      <c r="H96" t="s">
        <v>39</v>
      </c>
      <c r="I96" t="s">
        <v>40</v>
      </c>
      <c r="J96" t="s">
        <v>41</v>
      </c>
      <c r="K96">
        <v>0</v>
      </c>
      <c r="L96">
        <v>0</v>
      </c>
      <c r="M96">
        <v>0</v>
      </c>
      <c r="N96" s="5">
        <f t="shared" si="2"/>
        <v>0</v>
      </c>
      <c r="O96" s="5">
        <f t="shared" si="3"/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241.4931</v>
      </c>
      <c r="AG96">
        <v>0</v>
      </c>
      <c r="AH96">
        <v>241.4931</v>
      </c>
    </row>
    <row r="97" spans="1:34" hidden="1" x14ac:dyDescent="0.25">
      <c r="A97" s="1">
        <v>45159</v>
      </c>
      <c r="B97" t="s">
        <v>278</v>
      </c>
      <c r="C97" t="b">
        <f>ISNUMBER(_xlfn.XMATCH(B97,[1]Dinosaur!$A$25:$A$47,0,))</f>
        <v>0</v>
      </c>
      <c r="D97" t="s">
        <v>279</v>
      </c>
      <c r="E97" t="s">
        <v>33</v>
      </c>
      <c r="F97" t="s">
        <v>161</v>
      </c>
      <c r="H97" t="s">
        <v>280</v>
      </c>
      <c r="J97" t="s">
        <v>281</v>
      </c>
      <c r="K97">
        <v>0</v>
      </c>
      <c r="L97">
        <v>0</v>
      </c>
      <c r="M97">
        <v>0</v>
      </c>
      <c r="N97" s="5">
        <f t="shared" si="2"/>
        <v>0</v>
      </c>
      <c r="O97" s="5">
        <f t="shared" si="3"/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-83.333299999999994</v>
      </c>
      <c r="AG97">
        <v>0</v>
      </c>
      <c r="AH97">
        <v>-83.333299999999994</v>
      </c>
    </row>
    <row r="98" spans="1:34" hidden="1" x14ac:dyDescent="0.25">
      <c r="A98" s="1">
        <v>45159</v>
      </c>
      <c r="B98" t="s">
        <v>282</v>
      </c>
      <c r="C98" t="b">
        <f>ISNUMBER(_xlfn.XMATCH(B98,[1]Dinosaur!$A$25:$A$47,0,))</f>
        <v>0</v>
      </c>
      <c r="D98" t="s">
        <v>32</v>
      </c>
      <c r="E98" t="s">
        <v>33</v>
      </c>
      <c r="F98" t="s">
        <v>165</v>
      </c>
      <c r="H98" t="s">
        <v>283</v>
      </c>
      <c r="I98" t="s">
        <v>284</v>
      </c>
      <c r="J98" t="s">
        <v>285</v>
      </c>
      <c r="K98">
        <v>0</v>
      </c>
      <c r="L98">
        <v>0</v>
      </c>
      <c r="M98">
        <v>0</v>
      </c>
      <c r="N98" s="5">
        <f t="shared" si="2"/>
        <v>0</v>
      </c>
      <c r="O98" s="5">
        <f t="shared" si="3"/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177.08330000000001</v>
      </c>
      <c r="AG98">
        <v>0</v>
      </c>
      <c r="AH98">
        <v>177.08330000000001</v>
      </c>
    </row>
    <row r="99" spans="1:34" hidden="1" x14ac:dyDescent="0.25">
      <c r="A99" s="1">
        <v>45159</v>
      </c>
      <c r="B99" t="s">
        <v>286</v>
      </c>
      <c r="C99" t="b">
        <f>ISNUMBER(_xlfn.XMATCH(B99,[1]Dinosaur!$A$25:$A$47,0,))</f>
        <v>0</v>
      </c>
      <c r="D99" t="s">
        <v>32</v>
      </c>
      <c r="E99" t="s">
        <v>33</v>
      </c>
      <c r="F99" t="s">
        <v>34</v>
      </c>
      <c r="H99" t="s">
        <v>35</v>
      </c>
      <c r="J99" t="s">
        <v>36</v>
      </c>
      <c r="K99">
        <v>0</v>
      </c>
      <c r="L99">
        <v>0</v>
      </c>
      <c r="M99">
        <v>0</v>
      </c>
      <c r="N99" s="5">
        <f t="shared" si="2"/>
        <v>0</v>
      </c>
      <c r="O99" s="5">
        <f t="shared" si="3"/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-205.5556</v>
      </c>
      <c r="AG99">
        <v>0</v>
      </c>
      <c r="AH99">
        <v>-205.5556</v>
      </c>
    </row>
    <row r="100" spans="1:34" hidden="1" x14ac:dyDescent="0.25">
      <c r="A100" s="1">
        <v>45159</v>
      </c>
      <c r="B100" t="s">
        <v>287</v>
      </c>
      <c r="C100" t="b">
        <f>ISNUMBER(_xlfn.XMATCH(B100,[1]Dinosaur!$A$25:$A$47,0,))</f>
        <v>0</v>
      </c>
      <c r="D100" t="s">
        <v>32</v>
      </c>
      <c r="E100" t="s">
        <v>33</v>
      </c>
      <c r="F100" t="s">
        <v>34</v>
      </c>
      <c r="H100" t="s">
        <v>210</v>
      </c>
      <c r="J100" t="s">
        <v>211</v>
      </c>
      <c r="K100">
        <v>0</v>
      </c>
      <c r="L100">
        <v>0</v>
      </c>
      <c r="M100">
        <v>0</v>
      </c>
      <c r="N100" s="5">
        <f t="shared" si="2"/>
        <v>0</v>
      </c>
      <c r="O100" s="5">
        <f t="shared" si="3"/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9.375</v>
      </c>
      <c r="AG100">
        <v>0</v>
      </c>
      <c r="AH100">
        <v>9.375</v>
      </c>
    </row>
    <row r="101" spans="1:34" hidden="1" x14ac:dyDescent="0.25">
      <c r="A101" s="1">
        <v>45159</v>
      </c>
      <c r="B101" t="s">
        <v>288</v>
      </c>
      <c r="C101" t="b">
        <f>ISNUMBER(_xlfn.XMATCH(B101,[1]Dinosaur!$A$25:$A$47,0,))</f>
        <v>0</v>
      </c>
      <c r="D101" t="s">
        <v>289</v>
      </c>
      <c r="E101" t="s">
        <v>33</v>
      </c>
      <c r="F101" t="s">
        <v>161</v>
      </c>
      <c r="H101" t="s">
        <v>290</v>
      </c>
      <c r="J101" t="s">
        <v>291</v>
      </c>
      <c r="K101">
        <v>0</v>
      </c>
      <c r="L101">
        <v>0</v>
      </c>
      <c r="M101">
        <v>0</v>
      </c>
      <c r="N101" s="5">
        <f t="shared" si="2"/>
        <v>0</v>
      </c>
      <c r="O101" s="5">
        <f t="shared" si="3"/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-166.66669999999999</v>
      </c>
      <c r="AG101">
        <v>0</v>
      </c>
      <c r="AH101">
        <v>-166.66669999999999</v>
      </c>
    </row>
    <row r="102" spans="1:34" hidden="1" x14ac:dyDescent="0.25">
      <c r="A102" s="1">
        <v>45159</v>
      </c>
      <c r="B102" t="s">
        <v>292</v>
      </c>
      <c r="C102" t="b">
        <f>ISNUMBER(_xlfn.XMATCH(B102,[1]Dinosaur!$A$25:$A$47,0,))</f>
        <v>0</v>
      </c>
      <c r="D102" t="s">
        <v>293</v>
      </c>
      <c r="E102" t="s">
        <v>33</v>
      </c>
      <c r="F102" t="s">
        <v>161</v>
      </c>
      <c r="H102" t="s">
        <v>294</v>
      </c>
      <c r="J102" t="s">
        <v>295</v>
      </c>
      <c r="K102">
        <v>0</v>
      </c>
      <c r="L102">
        <v>0</v>
      </c>
      <c r="M102">
        <v>0</v>
      </c>
      <c r="N102" s="5">
        <f t="shared" si="2"/>
        <v>0</v>
      </c>
      <c r="O102" s="5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33.8889</v>
      </c>
      <c r="AG102">
        <v>0</v>
      </c>
      <c r="AH102">
        <v>33.8889</v>
      </c>
    </row>
    <row r="103" spans="1:34" hidden="1" x14ac:dyDescent="0.25">
      <c r="A103" s="1">
        <v>45159</v>
      </c>
      <c r="B103" t="s">
        <v>296</v>
      </c>
      <c r="C103" t="b">
        <f>ISNUMBER(_xlfn.XMATCH(B103,[1]Dinosaur!$A$25:$A$47,0,))</f>
        <v>0</v>
      </c>
      <c r="D103" t="s">
        <v>32</v>
      </c>
      <c r="E103" t="s">
        <v>33</v>
      </c>
      <c r="F103" t="s">
        <v>165</v>
      </c>
      <c r="H103" t="s">
        <v>297</v>
      </c>
      <c r="J103" t="s">
        <v>298</v>
      </c>
      <c r="K103">
        <v>0</v>
      </c>
      <c r="L103">
        <v>0</v>
      </c>
      <c r="M103">
        <v>0</v>
      </c>
      <c r="N103" s="5">
        <f t="shared" si="2"/>
        <v>0</v>
      </c>
      <c r="O103" s="5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21.527799999999999</v>
      </c>
      <c r="AG103">
        <v>0</v>
      </c>
      <c r="AH103">
        <v>21.527799999999999</v>
      </c>
    </row>
    <row r="104" spans="1:34" hidden="1" x14ac:dyDescent="0.25">
      <c r="A104" s="1">
        <v>45159</v>
      </c>
      <c r="B104" t="s">
        <v>299</v>
      </c>
      <c r="C104" t="b">
        <f>ISNUMBER(_xlfn.XMATCH(B104,[1]Dinosaur!$A$25:$A$47,0,))</f>
        <v>0</v>
      </c>
      <c r="D104" t="s">
        <v>300</v>
      </c>
      <c r="E104" t="s">
        <v>33</v>
      </c>
      <c r="F104" t="s">
        <v>301</v>
      </c>
      <c r="H104" t="s">
        <v>302</v>
      </c>
      <c r="I104" t="s">
        <v>303</v>
      </c>
      <c r="J104" t="s">
        <v>304</v>
      </c>
      <c r="K104">
        <v>0</v>
      </c>
      <c r="L104">
        <v>0</v>
      </c>
      <c r="M104">
        <v>0</v>
      </c>
      <c r="N104" s="5">
        <f t="shared" si="2"/>
        <v>0</v>
      </c>
      <c r="O104" s="5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-63.013599999999997</v>
      </c>
      <c r="AG104">
        <v>0</v>
      </c>
      <c r="AH104">
        <v>-63.013599999999997</v>
      </c>
    </row>
    <row r="105" spans="1:34" hidden="1" x14ac:dyDescent="0.25">
      <c r="A105" s="1">
        <v>45159</v>
      </c>
      <c r="B105" t="s">
        <v>299</v>
      </c>
      <c r="C105" t="b">
        <f>ISNUMBER(_xlfn.XMATCH(B105,[1]Dinosaur!$A$25:$A$47,0,))</f>
        <v>0</v>
      </c>
      <c r="D105" t="s">
        <v>300</v>
      </c>
      <c r="E105" t="s">
        <v>33</v>
      </c>
      <c r="F105" t="s">
        <v>301</v>
      </c>
      <c r="H105" t="s">
        <v>305</v>
      </c>
      <c r="I105" t="s">
        <v>306</v>
      </c>
      <c r="J105" t="s">
        <v>304</v>
      </c>
      <c r="K105">
        <v>0</v>
      </c>
      <c r="L105">
        <v>0</v>
      </c>
      <c r="M105">
        <v>0</v>
      </c>
      <c r="N105" s="5">
        <f t="shared" si="2"/>
        <v>0</v>
      </c>
      <c r="O105" s="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-207.8664</v>
      </c>
      <c r="AG105">
        <v>0</v>
      </c>
      <c r="AH105">
        <v>-207.8664</v>
      </c>
    </row>
    <row r="106" spans="1:34" hidden="1" x14ac:dyDescent="0.25">
      <c r="A106" s="1">
        <v>45159</v>
      </c>
      <c r="B106" t="s">
        <v>307</v>
      </c>
      <c r="C106" t="b">
        <f>ISNUMBER(_xlfn.XMATCH(B106,[1]Dinosaur!$A$25:$A$47,0,))</f>
        <v>0</v>
      </c>
      <c r="D106" t="s">
        <v>213</v>
      </c>
      <c r="E106" t="s">
        <v>33</v>
      </c>
      <c r="F106" t="s">
        <v>235</v>
      </c>
      <c r="H106" t="s">
        <v>308</v>
      </c>
      <c r="J106" t="s">
        <v>309</v>
      </c>
      <c r="K106">
        <v>0</v>
      </c>
      <c r="L106">
        <v>0</v>
      </c>
      <c r="M106">
        <v>0</v>
      </c>
      <c r="N106" s="5">
        <f t="shared" si="2"/>
        <v>0</v>
      </c>
      <c r="O106" s="5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19.791599999999999</v>
      </c>
      <c r="AG106">
        <v>0</v>
      </c>
      <c r="AH106">
        <v>19.791599999999999</v>
      </c>
    </row>
    <row r="107" spans="1:34" hidden="1" x14ac:dyDescent="0.25">
      <c r="A107" s="1">
        <v>45159</v>
      </c>
      <c r="B107" t="s">
        <v>307</v>
      </c>
      <c r="C107" t="b">
        <f>ISNUMBER(_xlfn.XMATCH(B107,[1]Dinosaur!$A$25:$A$47,0,))</f>
        <v>0</v>
      </c>
      <c r="D107" t="s">
        <v>213</v>
      </c>
      <c r="E107" t="s">
        <v>33</v>
      </c>
      <c r="F107" t="s">
        <v>235</v>
      </c>
      <c r="H107" t="s">
        <v>310</v>
      </c>
      <c r="J107" t="s">
        <v>311</v>
      </c>
      <c r="K107">
        <v>0</v>
      </c>
      <c r="L107">
        <v>0</v>
      </c>
      <c r="M107">
        <v>0</v>
      </c>
      <c r="N107" s="5">
        <f t="shared" si="2"/>
        <v>0</v>
      </c>
      <c r="O107" s="5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5.7803000000000004</v>
      </c>
      <c r="AB107">
        <v>0</v>
      </c>
      <c r="AC107">
        <v>5.7803000000000004</v>
      </c>
      <c r="AD107">
        <v>0</v>
      </c>
      <c r="AE107">
        <v>0</v>
      </c>
      <c r="AF107">
        <v>5.7803000000000004</v>
      </c>
      <c r="AG107">
        <v>0</v>
      </c>
      <c r="AH107">
        <v>5.7803000000000004</v>
      </c>
    </row>
    <row r="108" spans="1:34" hidden="1" x14ac:dyDescent="0.25">
      <c r="A108" s="1">
        <v>45159</v>
      </c>
      <c r="B108" t="s">
        <v>307</v>
      </c>
      <c r="C108" t="b">
        <f>ISNUMBER(_xlfn.XMATCH(B108,[1]Dinosaur!$A$25:$A$47,0,))</f>
        <v>0</v>
      </c>
      <c r="D108" t="s">
        <v>213</v>
      </c>
      <c r="E108" t="s">
        <v>33</v>
      </c>
      <c r="F108" t="s">
        <v>235</v>
      </c>
      <c r="H108" t="s">
        <v>312</v>
      </c>
      <c r="J108" t="s">
        <v>313</v>
      </c>
      <c r="K108">
        <v>0</v>
      </c>
      <c r="L108">
        <v>0</v>
      </c>
      <c r="M108">
        <v>0</v>
      </c>
      <c r="N108" s="5">
        <f t="shared" si="2"/>
        <v>0</v>
      </c>
      <c r="O108" s="5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0.83199999999999996</v>
      </c>
      <c r="AG108">
        <v>0</v>
      </c>
      <c r="AH108">
        <v>0.83199999999999996</v>
      </c>
    </row>
    <row r="109" spans="1:34" hidden="1" x14ac:dyDescent="0.25">
      <c r="A109" s="1">
        <v>45159</v>
      </c>
      <c r="B109" t="s">
        <v>307</v>
      </c>
      <c r="C109" t="b">
        <f>ISNUMBER(_xlfn.XMATCH(B109,[1]Dinosaur!$A$25:$A$47,0,))</f>
        <v>0</v>
      </c>
      <c r="D109" t="s">
        <v>213</v>
      </c>
      <c r="E109" t="s">
        <v>33</v>
      </c>
      <c r="F109" t="s">
        <v>235</v>
      </c>
      <c r="H109" t="s">
        <v>314</v>
      </c>
      <c r="J109" t="s">
        <v>315</v>
      </c>
      <c r="K109">
        <v>0</v>
      </c>
      <c r="L109">
        <v>0</v>
      </c>
      <c r="M109">
        <v>0</v>
      </c>
      <c r="N109" s="5">
        <f t="shared" si="2"/>
        <v>0</v>
      </c>
      <c r="O109" s="5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0.2455</v>
      </c>
      <c r="AB109">
        <v>0</v>
      </c>
      <c r="AC109">
        <v>0.2455</v>
      </c>
      <c r="AD109">
        <v>0</v>
      </c>
      <c r="AE109">
        <v>0</v>
      </c>
      <c r="AF109">
        <v>0.2455</v>
      </c>
      <c r="AG109">
        <v>0</v>
      </c>
      <c r="AH109">
        <v>0.2455</v>
      </c>
    </row>
    <row r="110" spans="1:34" hidden="1" x14ac:dyDescent="0.25">
      <c r="A110" s="1">
        <v>45159</v>
      </c>
      <c r="B110" t="s">
        <v>307</v>
      </c>
      <c r="C110" t="b">
        <f>ISNUMBER(_xlfn.XMATCH(B110,[1]Dinosaur!$A$25:$A$47,0,))</f>
        <v>0</v>
      </c>
      <c r="D110" t="s">
        <v>213</v>
      </c>
      <c r="E110" t="s">
        <v>33</v>
      </c>
      <c r="F110" t="s">
        <v>216</v>
      </c>
      <c r="H110" t="s">
        <v>316</v>
      </c>
      <c r="J110" t="s">
        <v>317</v>
      </c>
      <c r="K110">
        <v>0</v>
      </c>
      <c r="L110">
        <v>0</v>
      </c>
      <c r="M110">
        <v>0</v>
      </c>
      <c r="N110" s="5">
        <f t="shared" si="2"/>
        <v>0</v>
      </c>
      <c r="O110" s="5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20.833400000000001</v>
      </c>
      <c r="AG110">
        <v>0</v>
      </c>
      <c r="AH110">
        <v>20.833400000000001</v>
      </c>
    </row>
    <row r="111" spans="1:34" hidden="1" x14ac:dyDescent="0.25">
      <c r="A111" s="1">
        <v>45159</v>
      </c>
      <c r="B111" t="s">
        <v>307</v>
      </c>
      <c r="C111" t="b">
        <f>ISNUMBER(_xlfn.XMATCH(B111,[1]Dinosaur!$A$25:$A$47,0,))</f>
        <v>0</v>
      </c>
      <c r="D111" t="s">
        <v>213</v>
      </c>
      <c r="E111" t="s">
        <v>33</v>
      </c>
      <c r="F111" t="s">
        <v>216</v>
      </c>
      <c r="H111" t="s">
        <v>318</v>
      </c>
      <c r="J111" t="s">
        <v>319</v>
      </c>
      <c r="K111">
        <v>0</v>
      </c>
      <c r="L111">
        <v>0</v>
      </c>
      <c r="M111">
        <v>0</v>
      </c>
      <c r="N111" s="5">
        <f t="shared" si="2"/>
        <v>0</v>
      </c>
      <c r="O111" s="5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834.50580000000002</v>
      </c>
      <c r="AG111">
        <v>0</v>
      </c>
      <c r="AH111">
        <v>834.50580000000002</v>
      </c>
    </row>
    <row r="112" spans="1:34" hidden="1" x14ac:dyDescent="0.25">
      <c r="A112" s="1">
        <v>45159</v>
      </c>
      <c r="B112" t="s">
        <v>307</v>
      </c>
      <c r="C112" t="b">
        <f>ISNUMBER(_xlfn.XMATCH(B112,[1]Dinosaur!$A$25:$A$47,0,))</f>
        <v>0</v>
      </c>
      <c r="D112" t="s">
        <v>213</v>
      </c>
      <c r="E112" t="s">
        <v>33</v>
      </c>
      <c r="F112" t="s">
        <v>235</v>
      </c>
      <c r="H112" t="s">
        <v>320</v>
      </c>
      <c r="J112" t="s">
        <v>321</v>
      </c>
      <c r="K112">
        <v>0</v>
      </c>
      <c r="L112">
        <v>0</v>
      </c>
      <c r="M112">
        <v>0</v>
      </c>
      <c r="N112" s="5">
        <f t="shared" si="2"/>
        <v>0</v>
      </c>
      <c r="O112" s="5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5.3472</v>
      </c>
      <c r="AG112">
        <v>0</v>
      </c>
      <c r="AH112">
        <v>5.3472</v>
      </c>
    </row>
    <row r="113" spans="1:34" hidden="1" x14ac:dyDescent="0.25">
      <c r="A113" s="1">
        <v>45159</v>
      </c>
      <c r="B113" t="s">
        <v>322</v>
      </c>
      <c r="C113" t="b">
        <f>ISNUMBER(_xlfn.XMATCH(B113,[1]Dinosaur!$A$25:$A$47,0,))</f>
        <v>0</v>
      </c>
      <c r="D113" t="s">
        <v>293</v>
      </c>
      <c r="E113" t="s">
        <v>33</v>
      </c>
      <c r="F113" t="s">
        <v>161</v>
      </c>
      <c r="H113" t="s">
        <v>323</v>
      </c>
      <c r="J113" t="s">
        <v>324</v>
      </c>
      <c r="K113">
        <v>0</v>
      </c>
      <c r="L113">
        <v>0</v>
      </c>
      <c r="M113">
        <v>0</v>
      </c>
      <c r="N113" s="5">
        <f t="shared" si="2"/>
        <v>0</v>
      </c>
      <c r="O113" s="5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-195.5556</v>
      </c>
      <c r="AG113">
        <v>0</v>
      </c>
      <c r="AH113">
        <v>-195.5556</v>
      </c>
    </row>
    <row r="114" spans="1:34" hidden="1" x14ac:dyDescent="0.25">
      <c r="A114" s="1">
        <v>45159</v>
      </c>
      <c r="B114" t="s">
        <v>325</v>
      </c>
      <c r="C114" t="b">
        <f>ISNUMBER(_xlfn.XMATCH(B114,[1]Dinosaur!$A$25:$A$47,0,))</f>
        <v>0</v>
      </c>
      <c r="D114" t="s">
        <v>32</v>
      </c>
      <c r="E114" t="s">
        <v>33</v>
      </c>
      <c r="F114" t="s">
        <v>34</v>
      </c>
      <c r="H114" t="s">
        <v>169</v>
      </c>
      <c r="J114" t="s">
        <v>170</v>
      </c>
      <c r="K114">
        <v>0</v>
      </c>
      <c r="L114">
        <v>0</v>
      </c>
      <c r="M114">
        <v>0</v>
      </c>
      <c r="N114" s="5">
        <f t="shared" si="2"/>
        <v>0</v>
      </c>
      <c r="O114" s="5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2.5556000000000001</v>
      </c>
      <c r="AG114">
        <v>0</v>
      </c>
      <c r="AH114">
        <v>2.5556000000000001</v>
      </c>
    </row>
    <row r="115" spans="1:34" hidden="1" x14ac:dyDescent="0.25">
      <c r="A115" s="1">
        <v>45159</v>
      </c>
      <c r="B115" t="s">
        <v>326</v>
      </c>
      <c r="C115" t="b">
        <f>ISNUMBER(_xlfn.XMATCH(B115,[1]Dinosaur!$A$25:$A$47,0,))</f>
        <v>0</v>
      </c>
      <c r="D115" t="s">
        <v>32</v>
      </c>
      <c r="E115" t="s">
        <v>33</v>
      </c>
      <c r="F115" t="s">
        <v>34</v>
      </c>
      <c r="H115" t="s">
        <v>169</v>
      </c>
      <c r="J115" t="s">
        <v>170</v>
      </c>
      <c r="K115">
        <v>0</v>
      </c>
      <c r="L115">
        <v>0</v>
      </c>
      <c r="M115">
        <v>0</v>
      </c>
      <c r="N115" s="5">
        <f t="shared" si="2"/>
        <v>0</v>
      </c>
      <c r="O115" s="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2.2778</v>
      </c>
      <c r="AG115">
        <v>0</v>
      </c>
      <c r="AH115">
        <v>2.2778</v>
      </c>
    </row>
    <row r="116" spans="1:34" hidden="1" x14ac:dyDescent="0.25">
      <c r="A116" s="1">
        <v>45159</v>
      </c>
      <c r="B116" t="s">
        <v>327</v>
      </c>
      <c r="C116" t="b">
        <f>ISNUMBER(_xlfn.XMATCH(B116,[1]Dinosaur!$A$25:$A$47,0,))</f>
        <v>0</v>
      </c>
      <c r="D116" t="s">
        <v>32</v>
      </c>
      <c r="E116" t="s">
        <v>33</v>
      </c>
      <c r="F116" t="s">
        <v>34</v>
      </c>
      <c r="H116" t="s">
        <v>169</v>
      </c>
      <c r="J116" t="s">
        <v>170</v>
      </c>
      <c r="K116">
        <v>0</v>
      </c>
      <c r="L116">
        <v>0</v>
      </c>
      <c r="M116">
        <v>0</v>
      </c>
      <c r="N116" s="5">
        <f t="shared" si="2"/>
        <v>0</v>
      </c>
      <c r="O116" s="5">
        <f t="shared" si="3"/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4.8333000000000004</v>
      </c>
      <c r="AG116">
        <v>0</v>
      </c>
      <c r="AH116">
        <v>4.8333000000000004</v>
      </c>
    </row>
    <row r="117" spans="1:34" hidden="1" x14ac:dyDescent="0.25">
      <c r="A117" s="1">
        <v>45159</v>
      </c>
      <c r="B117" t="s">
        <v>328</v>
      </c>
      <c r="C117" t="b">
        <f>ISNUMBER(_xlfn.XMATCH(B117,[1]Dinosaur!$A$25:$A$47,0,))</f>
        <v>0</v>
      </c>
      <c r="D117" t="s">
        <v>300</v>
      </c>
      <c r="E117" t="s">
        <v>33</v>
      </c>
      <c r="F117" t="s">
        <v>34</v>
      </c>
      <c r="H117" t="s">
        <v>329</v>
      </c>
      <c r="I117" t="s">
        <v>330</v>
      </c>
      <c r="J117" t="s">
        <v>331</v>
      </c>
      <c r="K117">
        <v>0</v>
      </c>
      <c r="L117">
        <v>0</v>
      </c>
      <c r="M117">
        <v>0</v>
      </c>
      <c r="N117" s="5">
        <f t="shared" si="2"/>
        <v>0</v>
      </c>
      <c r="O117" s="5">
        <f t="shared" si="3"/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-1059.0278000000001</v>
      </c>
      <c r="AB117">
        <v>0</v>
      </c>
      <c r="AC117">
        <v>-1059.0278000000001</v>
      </c>
      <c r="AD117">
        <v>0</v>
      </c>
      <c r="AE117">
        <v>0</v>
      </c>
      <c r="AF117">
        <v>-1059.0278000000001</v>
      </c>
      <c r="AG117">
        <v>0</v>
      </c>
      <c r="AH117">
        <v>-1059.0278000000001</v>
      </c>
    </row>
    <row r="118" spans="1:34" hidden="1" x14ac:dyDescent="0.25">
      <c r="A118" s="1">
        <v>45159</v>
      </c>
      <c r="B118" t="s">
        <v>332</v>
      </c>
      <c r="C118" t="b">
        <f>ISNUMBER(_xlfn.XMATCH(B118,[1]Dinosaur!$A$25:$A$47,0,))</f>
        <v>0</v>
      </c>
      <c r="D118" t="s">
        <v>293</v>
      </c>
      <c r="E118" t="s">
        <v>33</v>
      </c>
      <c r="F118" t="s">
        <v>161</v>
      </c>
      <c r="H118" t="s">
        <v>333</v>
      </c>
      <c r="J118" t="s">
        <v>334</v>
      </c>
      <c r="K118">
        <v>0</v>
      </c>
      <c r="L118">
        <v>0</v>
      </c>
      <c r="M118">
        <v>0</v>
      </c>
      <c r="N118" s="5">
        <f t="shared" si="2"/>
        <v>0</v>
      </c>
      <c r="O118" s="5">
        <f t="shared" si="3"/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-25</v>
      </c>
      <c r="AB118">
        <v>0</v>
      </c>
      <c r="AC118">
        <v>-25</v>
      </c>
      <c r="AD118">
        <v>0</v>
      </c>
      <c r="AE118">
        <v>0</v>
      </c>
      <c r="AF118">
        <v>-25</v>
      </c>
      <c r="AG118">
        <v>0</v>
      </c>
      <c r="AH118">
        <v>-25</v>
      </c>
    </row>
    <row r="119" spans="1:34" hidden="1" x14ac:dyDescent="0.25">
      <c r="A119" s="1">
        <v>45159</v>
      </c>
      <c r="B119" t="s">
        <v>332</v>
      </c>
      <c r="C119" t="b">
        <f>ISNUMBER(_xlfn.XMATCH(B119,[1]Dinosaur!$A$25:$A$47,0,))</f>
        <v>0</v>
      </c>
      <c r="D119" t="s">
        <v>293</v>
      </c>
      <c r="E119" t="s">
        <v>33</v>
      </c>
      <c r="F119" t="s">
        <v>161</v>
      </c>
      <c r="H119" t="s">
        <v>335</v>
      </c>
      <c r="J119" t="s">
        <v>336</v>
      </c>
      <c r="K119">
        <v>0</v>
      </c>
      <c r="L119">
        <v>0</v>
      </c>
      <c r="M119">
        <v>0</v>
      </c>
      <c r="N119" s="5">
        <f t="shared" si="2"/>
        <v>0</v>
      </c>
      <c r="O119" s="5">
        <f t="shared" si="3"/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-36.111199999999997</v>
      </c>
      <c r="AB119">
        <v>0</v>
      </c>
      <c r="AC119">
        <v>-36.111199999999997</v>
      </c>
      <c r="AD119">
        <v>0</v>
      </c>
      <c r="AE119">
        <v>0</v>
      </c>
      <c r="AF119">
        <v>-36.111199999999997</v>
      </c>
      <c r="AG119">
        <v>0</v>
      </c>
      <c r="AH119">
        <v>-36.111199999999997</v>
      </c>
    </row>
    <row r="120" spans="1:34" hidden="1" x14ac:dyDescent="0.25">
      <c r="A120" s="1">
        <v>45159</v>
      </c>
      <c r="B120" t="s">
        <v>337</v>
      </c>
      <c r="C120" t="b">
        <f>ISNUMBER(_xlfn.XMATCH(B120,[1]Dinosaur!$A$25:$A$47,0,))</f>
        <v>0</v>
      </c>
      <c r="D120" t="s">
        <v>338</v>
      </c>
      <c r="E120" t="s">
        <v>33</v>
      </c>
      <c r="F120" t="s">
        <v>161</v>
      </c>
      <c r="H120" t="s">
        <v>294</v>
      </c>
      <c r="J120" t="s">
        <v>295</v>
      </c>
      <c r="K120">
        <v>0</v>
      </c>
      <c r="L120">
        <v>0</v>
      </c>
      <c r="M120">
        <v>0</v>
      </c>
      <c r="N120" s="5">
        <f t="shared" si="2"/>
        <v>0</v>
      </c>
      <c r="O120" s="5">
        <f t="shared" si="3"/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33.8889</v>
      </c>
      <c r="AG120">
        <v>0</v>
      </c>
      <c r="AH120">
        <v>33.8889</v>
      </c>
    </row>
    <row r="121" spans="1:34" hidden="1" x14ac:dyDescent="0.25">
      <c r="A121" s="1">
        <v>45159</v>
      </c>
      <c r="B121" t="s">
        <v>339</v>
      </c>
      <c r="C121" t="b">
        <f>ISNUMBER(_xlfn.XMATCH(B121,[1]Dinosaur!$A$25:$A$47,0,))</f>
        <v>0</v>
      </c>
      <c r="D121" t="s">
        <v>32</v>
      </c>
      <c r="E121" t="s">
        <v>33</v>
      </c>
      <c r="F121" t="s">
        <v>34</v>
      </c>
      <c r="H121" t="s">
        <v>210</v>
      </c>
      <c r="J121" t="s">
        <v>211</v>
      </c>
      <c r="K121">
        <v>0</v>
      </c>
      <c r="L121">
        <v>0</v>
      </c>
      <c r="M121">
        <v>0</v>
      </c>
      <c r="N121" s="5">
        <f t="shared" si="2"/>
        <v>0</v>
      </c>
      <c r="O121" s="5">
        <f t="shared" si="3"/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-37.5</v>
      </c>
      <c r="AG121">
        <v>0</v>
      </c>
      <c r="AH121">
        <v>-37.5</v>
      </c>
    </row>
    <row r="122" spans="1:34" hidden="1" x14ac:dyDescent="0.25">
      <c r="A122" s="1">
        <v>45159</v>
      </c>
      <c r="B122" t="s">
        <v>340</v>
      </c>
      <c r="C122" t="b">
        <f>ISNUMBER(_xlfn.XMATCH(B122,[1]Dinosaur!$A$25:$A$47,0,))</f>
        <v>0</v>
      </c>
      <c r="D122" t="s">
        <v>341</v>
      </c>
      <c r="E122" t="s">
        <v>33</v>
      </c>
      <c r="F122" t="s">
        <v>161</v>
      </c>
      <c r="H122" t="s">
        <v>342</v>
      </c>
      <c r="J122" t="s">
        <v>343</v>
      </c>
      <c r="K122">
        <v>0</v>
      </c>
      <c r="L122">
        <v>0</v>
      </c>
      <c r="M122">
        <v>0</v>
      </c>
      <c r="N122" s="5">
        <f t="shared" si="2"/>
        <v>0</v>
      </c>
      <c r="O122" s="5">
        <f t="shared" si="3"/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-241.66669999999999</v>
      </c>
      <c r="AG122">
        <v>0</v>
      </c>
      <c r="AH122">
        <v>-241.66669999999999</v>
      </c>
    </row>
    <row r="123" spans="1:34" hidden="1" x14ac:dyDescent="0.25">
      <c r="A123" s="1">
        <v>45159</v>
      </c>
      <c r="B123" t="s">
        <v>340</v>
      </c>
      <c r="C123" t="b">
        <f>ISNUMBER(_xlfn.XMATCH(B123,[1]Dinosaur!$A$25:$A$47,0,))</f>
        <v>0</v>
      </c>
      <c r="D123" t="s">
        <v>341</v>
      </c>
      <c r="E123" t="s">
        <v>33</v>
      </c>
      <c r="F123" t="s">
        <v>161</v>
      </c>
      <c r="H123" t="s">
        <v>344</v>
      </c>
      <c r="J123" t="s">
        <v>345</v>
      </c>
      <c r="K123">
        <v>0</v>
      </c>
      <c r="L123">
        <v>0</v>
      </c>
      <c r="M123">
        <v>0</v>
      </c>
      <c r="N123" s="5">
        <f t="shared" si="2"/>
        <v>0</v>
      </c>
      <c r="O123" s="5">
        <f t="shared" si="3"/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-27.777799999999999</v>
      </c>
      <c r="AG123">
        <v>0</v>
      </c>
      <c r="AH123">
        <v>-27.777799999999999</v>
      </c>
    </row>
    <row r="124" spans="1:34" hidden="1" x14ac:dyDescent="0.25">
      <c r="A124" s="1">
        <v>45159</v>
      </c>
      <c r="B124" t="s">
        <v>346</v>
      </c>
      <c r="C124" t="b">
        <f>ISNUMBER(_xlfn.XMATCH(B124,[1]Dinosaur!$A$25:$A$47,0,))</f>
        <v>0</v>
      </c>
      <c r="D124" t="s">
        <v>341</v>
      </c>
      <c r="E124" t="s">
        <v>33</v>
      </c>
      <c r="F124" t="s">
        <v>235</v>
      </c>
      <c r="H124" t="s">
        <v>347</v>
      </c>
      <c r="J124" t="s">
        <v>348</v>
      </c>
      <c r="K124">
        <v>0</v>
      </c>
      <c r="L124">
        <v>0</v>
      </c>
      <c r="M124">
        <v>0</v>
      </c>
      <c r="N124" s="5">
        <f t="shared" si="2"/>
        <v>0</v>
      </c>
      <c r="O124" s="5">
        <f t="shared" si="3"/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1E-4</v>
      </c>
      <c r="AG124">
        <v>0</v>
      </c>
      <c r="AH124">
        <v>1E-4</v>
      </c>
    </row>
    <row r="125" spans="1:34" hidden="1" x14ac:dyDescent="0.25">
      <c r="A125" s="1">
        <v>45159</v>
      </c>
      <c r="B125" t="s">
        <v>349</v>
      </c>
      <c r="C125" t="b">
        <f>ISNUMBER(_xlfn.XMATCH(B125,[1]Dinosaur!$A$25:$A$47,0,))</f>
        <v>0</v>
      </c>
      <c r="D125" t="s">
        <v>341</v>
      </c>
      <c r="E125" t="s">
        <v>33</v>
      </c>
      <c r="F125" t="s">
        <v>161</v>
      </c>
      <c r="H125" t="s">
        <v>350</v>
      </c>
      <c r="J125" t="s">
        <v>351</v>
      </c>
      <c r="K125">
        <v>0</v>
      </c>
      <c r="L125">
        <v>0</v>
      </c>
      <c r="M125">
        <v>0</v>
      </c>
      <c r="N125" s="5">
        <f t="shared" si="2"/>
        <v>0</v>
      </c>
      <c r="O125" s="5">
        <f t="shared" si="3"/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16.666699999999999</v>
      </c>
      <c r="AG125">
        <v>0</v>
      </c>
      <c r="AH125">
        <v>16.666699999999999</v>
      </c>
    </row>
    <row r="126" spans="1:34" hidden="1" x14ac:dyDescent="0.25">
      <c r="A126" s="1">
        <v>45159</v>
      </c>
      <c r="B126" t="s">
        <v>352</v>
      </c>
      <c r="C126" t="b">
        <f>ISNUMBER(_xlfn.XMATCH(B126,[1]Dinosaur!$A$25:$A$47,0,))</f>
        <v>0</v>
      </c>
      <c r="D126" t="s">
        <v>338</v>
      </c>
      <c r="E126" t="s">
        <v>33</v>
      </c>
      <c r="F126" t="s">
        <v>161</v>
      </c>
      <c r="H126" t="s">
        <v>353</v>
      </c>
      <c r="J126" t="s">
        <v>354</v>
      </c>
      <c r="K126">
        <v>0</v>
      </c>
      <c r="L126">
        <v>0</v>
      </c>
      <c r="M126">
        <v>0</v>
      </c>
      <c r="N126" s="5">
        <f t="shared" si="2"/>
        <v>0</v>
      </c>
      <c r="O126" s="5">
        <f t="shared" si="3"/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-133.33330000000001</v>
      </c>
      <c r="AG126">
        <v>0</v>
      </c>
      <c r="AH126">
        <v>-133.33330000000001</v>
      </c>
    </row>
    <row r="127" spans="1:34" hidden="1" x14ac:dyDescent="0.25">
      <c r="A127" s="1">
        <v>45159</v>
      </c>
      <c r="B127" t="s">
        <v>355</v>
      </c>
      <c r="C127" t="b">
        <f>ISNUMBER(_xlfn.XMATCH(B127,[1]Dinosaur!$A$25:$A$47,0,))</f>
        <v>0</v>
      </c>
      <c r="D127" t="s">
        <v>338</v>
      </c>
      <c r="E127" t="s">
        <v>33</v>
      </c>
      <c r="H127" t="s">
        <v>356</v>
      </c>
      <c r="K127">
        <v>0</v>
      </c>
      <c r="L127">
        <v>0</v>
      </c>
      <c r="M127">
        <v>0</v>
      </c>
      <c r="N127" s="5">
        <f t="shared" si="2"/>
        <v>0</v>
      </c>
      <c r="O127" s="5">
        <f t="shared" si="3"/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-205</v>
      </c>
      <c r="AF127">
        <v>0</v>
      </c>
      <c r="AG127">
        <v>0</v>
      </c>
      <c r="AH127">
        <v>-205</v>
      </c>
    </row>
    <row r="128" spans="1:34" hidden="1" x14ac:dyDescent="0.25">
      <c r="A128" s="1">
        <v>45159</v>
      </c>
      <c r="B128" t="s">
        <v>357</v>
      </c>
      <c r="C128" t="b">
        <f>ISNUMBER(_xlfn.XMATCH(B128,[1]Dinosaur!$A$25:$A$47,0,))</f>
        <v>0</v>
      </c>
      <c r="D128" t="s">
        <v>270</v>
      </c>
      <c r="E128" t="s">
        <v>33</v>
      </c>
      <c r="F128" t="s">
        <v>34</v>
      </c>
      <c r="H128" t="s">
        <v>39</v>
      </c>
      <c r="I128" t="s">
        <v>40</v>
      </c>
      <c r="J128" t="s">
        <v>41</v>
      </c>
      <c r="K128">
        <v>0</v>
      </c>
      <c r="L128">
        <v>0</v>
      </c>
      <c r="M128">
        <v>0</v>
      </c>
      <c r="N128" s="5">
        <f t="shared" si="2"/>
        <v>0</v>
      </c>
      <c r="O128" s="5">
        <f t="shared" si="3"/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-1E-4</v>
      </c>
      <c r="AG128">
        <v>0</v>
      </c>
      <c r="AH128">
        <v>-1E-4</v>
      </c>
    </row>
    <row r="129" spans="1:34" hidden="1" x14ac:dyDescent="0.25">
      <c r="A129" s="1">
        <v>45159</v>
      </c>
      <c r="B129" t="s">
        <v>358</v>
      </c>
      <c r="C129" t="b">
        <f>ISNUMBER(_xlfn.XMATCH(B129,[1]Dinosaur!$A$25:$A$47,0,))</f>
        <v>0</v>
      </c>
      <c r="D129" t="s">
        <v>270</v>
      </c>
      <c r="E129" t="s">
        <v>33</v>
      </c>
      <c r="F129" t="s">
        <v>161</v>
      </c>
      <c r="H129" t="s">
        <v>359</v>
      </c>
      <c r="J129" t="s">
        <v>360</v>
      </c>
      <c r="K129">
        <v>104.327</v>
      </c>
      <c r="L129">
        <v>0.01</v>
      </c>
      <c r="M129">
        <v>5</v>
      </c>
      <c r="N129" s="5">
        <f t="shared" si="2"/>
        <v>286899.25</v>
      </c>
      <c r="O129" s="5">
        <f t="shared" si="3"/>
        <v>0</v>
      </c>
      <c r="P129">
        <v>275000</v>
      </c>
      <c r="Q129">
        <v>0</v>
      </c>
      <c r="R129">
        <v>286899.25</v>
      </c>
      <c r="S129">
        <v>0</v>
      </c>
      <c r="T129">
        <v>-269.5</v>
      </c>
      <c r="U129">
        <v>0</v>
      </c>
      <c r="V129">
        <v>0</v>
      </c>
      <c r="W129">
        <v>0</v>
      </c>
      <c r="X129">
        <v>-269.5</v>
      </c>
      <c r="Y129">
        <v>-44</v>
      </c>
      <c r="Z129">
        <v>0</v>
      </c>
      <c r="AA129">
        <v>0</v>
      </c>
      <c r="AB129">
        <v>0</v>
      </c>
      <c r="AC129">
        <v>-44</v>
      </c>
      <c r="AD129">
        <v>-44</v>
      </c>
      <c r="AE129">
        <v>0</v>
      </c>
      <c r="AF129">
        <v>0</v>
      </c>
      <c r="AG129">
        <v>0</v>
      </c>
      <c r="AH129">
        <v>-44</v>
      </c>
    </row>
    <row r="130" spans="1:34" hidden="1" x14ac:dyDescent="0.25">
      <c r="A130" s="1">
        <v>45159</v>
      </c>
      <c r="B130" t="s">
        <v>361</v>
      </c>
      <c r="C130" t="b">
        <f>ISNUMBER(_xlfn.XMATCH(B130,[1]Dinosaur!$A$25:$A$47,0,))</f>
        <v>0</v>
      </c>
      <c r="D130" t="s">
        <v>270</v>
      </c>
      <c r="E130" t="s">
        <v>33</v>
      </c>
      <c r="F130" t="s">
        <v>34</v>
      </c>
      <c r="H130" t="s">
        <v>362</v>
      </c>
      <c r="I130" t="s">
        <v>363</v>
      </c>
      <c r="J130" t="s">
        <v>141</v>
      </c>
      <c r="K130">
        <v>0</v>
      </c>
      <c r="L130">
        <v>0</v>
      </c>
      <c r="M130">
        <v>0</v>
      </c>
      <c r="N130" s="5">
        <f t="shared" si="2"/>
        <v>0</v>
      </c>
      <c r="O130" s="5">
        <f t="shared" si="3"/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1100</v>
      </c>
      <c r="V130">
        <v>0</v>
      </c>
      <c r="W130">
        <v>0</v>
      </c>
      <c r="X130">
        <v>1100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25">
      <c r="A131" s="1">
        <v>45159</v>
      </c>
      <c r="B131" t="s">
        <v>361</v>
      </c>
      <c r="C131" t="b">
        <f>ISNUMBER(_xlfn.XMATCH(B131,[1]Dinosaur!$A$25:$A$47,0,))</f>
        <v>0</v>
      </c>
      <c r="D131" t="s">
        <v>270</v>
      </c>
      <c r="E131" t="s">
        <v>33</v>
      </c>
      <c r="F131" t="s">
        <v>34</v>
      </c>
      <c r="H131" t="s">
        <v>142</v>
      </c>
      <c r="J131" t="s">
        <v>143</v>
      </c>
      <c r="K131">
        <v>0</v>
      </c>
      <c r="L131">
        <v>0</v>
      </c>
      <c r="M131">
        <v>0</v>
      </c>
      <c r="N131" s="5">
        <f t="shared" ref="N131:N194" si="4">K131*P131/100</f>
        <v>0</v>
      </c>
      <c r="O131" s="5">
        <f t="shared" ref="O131:O194" si="5">Q131*K131/100</f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204.7182</v>
      </c>
      <c r="AG131">
        <v>0</v>
      </c>
      <c r="AH131">
        <v>204.7182</v>
      </c>
    </row>
    <row r="132" spans="1:34" hidden="1" x14ac:dyDescent="0.25">
      <c r="A132" s="1">
        <v>45159</v>
      </c>
      <c r="B132" t="s">
        <v>364</v>
      </c>
      <c r="C132" t="b">
        <f>ISNUMBER(_xlfn.XMATCH(B132,[1]Dinosaur!$A$25:$A$47,0,))</f>
        <v>0</v>
      </c>
      <c r="D132" t="s">
        <v>270</v>
      </c>
      <c r="E132" t="s">
        <v>33</v>
      </c>
      <c r="F132" t="s">
        <v>34</v>
      </c>
      <c r="H132" t="s">
        <v>365</v>
      </c>
      <c r="I132" t="s">
        <v>366</v>
      </c>
      <c r="J132" t="s">
        <v>367</v>
      </c>
      <c r="K132">
        <v>0</v>
      </c>
      <c r="L132">
        <v>0</v>
      </c>
      <c r="M132">
        <v>0</v>
      </c>
      <c r="N132" s="5">
        <f t="shared" si="4"/>
        <v>0</v>
      </c>
      <c r="O132" s="5">
        <f t="shared" si="5"/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-1E-4</v>
      </c>
      <c r="AG132">
        <v>0</v>
      </c>
      <c r="AH132">
        <v>-1E-4</v>
      </c>
    </row>
    <row r="133" spans="1:34" hidden="1" x14ac:dyDescent="0.25">
      <c r="A133" s="1">
        <v>45159</v>
      </c>
      <c r="B133" t="s">
        <v>368</v>
      </c>
      <c r="C133" t="b">
        <f>ISNUMBER(_xlfn.XMATCH(B133,[1]Dinosaur!$A$25:$A$47,0,))</f>
        <v>0</v>
      </c>
      <c r="D133" t="s">
        <v>279</v>
      </c>
      <c r="E133" t="s">
        <v>33</v>
      </c>
      <c r="F133" t="s">
        <v>34</v>
      </c>
      <c r="H133" t="s">
        <v>369</v>
      </c>
      <c r="I133" t="s">
        <v>370</v>
      </c>
      <c r="J133" t="s">
        <v>371</v>
      </c>
      <c r="K133">
        <v>0</v>
      </c>
      <c r="L133">
        <v>0</v>
      </c>
      <c r="M133">
        <v>0</v>
      </c>
      <c r="N133" s="5">
        <f t="shared" si="4"/>
        <v>0</v>
      </c>
      <c r="O133" s="5">
        <f t="shared" si="5"/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90</v>
      </c>
      <c r="AF133">
        <v>0</v>
      </c>
      <c r="AG133">
        <v>0</v>
      </c>
      <c r="AH133">
        <v>90</v>
      </c>
    </row>
    <row r="134" spans="1:34" hidden="1" x14ac:dyDescent="0.25">
      <c r="A134" s="1">
        <v>45159</v>
      </c>
      <c r="B134" t="s">
        <v>368</v>
      </c>
      <c r="C134" t="b">
        <f>ISNUMBER(_xlfn.XMATCH(B134,[1]Dinosaur!$A$25:$A$47,0,))</f>
        <v>0</v>
      </c>
      <c r="D134" t="s">
        <v>279</v>
      </c>
      <c r="E134" t="s">
        <v>33</v>
      </c>
      <c r="F134" t="s">
        <v>34</v>
      </c>
      <c r="H134" t="s">
        <v>372</v>
      </c>
      <c r="J134" t="s">
        <v>373</v>
      </c>
      <c r="K134">
        <v>0</v>
      </c>
      <c r="L134">
        <v>0</v>
      </c>
      <c r="M134">
        <v>0</v>
      </c>
      <c r="N134" s="5">
        <f t="shared" si="4"/>
        <v>0</v>
      </c>
      <c r="O134" s="5">
        <f t="shared" si="5"/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95.25</v>
      </c>
      <c r="AF134">
        <v>0</v>
      </c>
      <c r="AG134">
        <v>0</v>
      </c>
      <c r="AH134">
        <v>95.25</v>
      </c>
    </row>
    <row r="135" spans="1:34" hidden="1" x14ac:dyDescent="0.25">
      <c r="A135" s="1">
        <v>45159</v>
      </c>
      <c r="B135" t="s">
        <v>368</v>
      </c>
      <c r="C135" t="b">
        <f>ISNUMBER(_xlfn.XMATCH(B135,[1]Dinosaur!$A$25:$A$47,0,))</f>
        <v>0</v>
      </c>
      <c r="D135" t="s">
        <v>279</v>
      </c>
      <c r="E135" t="s">
        <v>33</v>
      </c>
      <c r="F135" t="s">
        <v>34</v>
      </c>
      <c r="H135" t="s">
        <v>374</v>
      </c>
      <c r="I135" t="s">
        <v>375</v>
      </c>
      <c r="J135" t="s">
        <v>376</v>
      </c>
      <c r="K135">
        <v>0</v>
      </c>
      <c r="L135">
        <v>0</v>
      </c>
      <c r="M135">
        <v>0</v>
      </c>
      <c r="N135" s="5">
        <f t="shared" si="4"/>
        <v>0</v>
      </c>
      <c r="O135" s="5">
        <f t="shared" si="5"/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3466</v>
      </c>
      <c r="AF135">
        <v>0</v>
      </c>
      <c r="AG135">
        <v>0</v>
      </c>
      <c r="AH135">
        <v>3466</v>
      </c>
    </row>
    <row r="136" spans="1:34" hidden="1" x14ac:dyDescent="0.25">
      <c r="A136" s="1">
        <v>45159</v>
      </c>
      <c r="B136" t="s">
        <v>368</v>
      </c>
      <c r="C136" t="b">
        <f>ISNUMBER(_xlfn.XMATCH(B136,[1]Dinosaur!$A$25:$A$47,0,))</f>
        <v>0</v>
      </c>
      <c r="D136" t="s">
        <v>279</v>
      </c>
      <c r="E136" t="s">
        <v>33</v>
      </c>
      <c r="F136" t="s">
        <v>34</v>
      </c>
      <c r="H136" t="s">
        <v>377</v>
      </c>
      <c r="I136" t="s">
        <v>378</v>
      </c>
      <c r="J136" t="s">
        <v>379</v>
      </c>
      <c r="K136">
        <v>0</v>
      </c>
      <c r="L136">
        <v>0</v>
      </c>
      <c r="M136">
        <v>0</v>
      </c>
      <c r="N136" s="5">
        <f t="shared" si="4"/>
        <v>0</v>
      </c>
      <c r="O136" s="5">
        <f t="shared" si="5"/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625</v>
      </c>
      <c r="AF136">
        <v>0</v>
      </c>
      <c r="AG136">
        <v>0</v>
      </c>
      <c r="AH136">
        <v>625</v>
      </c>
    </row>
    <row r="137" spans="1:34" hidden="1" x14ac:dyDescent="0.25">
      <c r="A137" s="1">
        <v>45159</v>
      </c>
      <c r="B137" t="s">
        <v>368</v>
      </c>
      <c r="C137" t="b">
        <f>ISNUMBER(_xlfn.XMATCH(B137,[1]Dinosaur!$A$25:$A$47,0,))</f>
        <v>0</v>
      </c>
      <c r="D137" t="s">
        <v>279</v>
      </c>
      <c r="E137" t="s">
        <v>33</v>
      </c>
      <c r="F137" t="s">
        <v>165</v>
      </c>
      <c r="H137" t="s">
        <v>380</v>
      </c>
      <c r="I137" t="s">
        <v>381</v>
      </c>
      <c r="J137" t="s">
        <v>382</v>
      </c>
      <c r="K137">
        <v>0</v>
      </c>
      <c r="L137">
        <v>0</v>
      </c>
      <c r="M137">
        <v>0</v>
      </c>
      <c r="N137" s="5">
        <f t="shared" si="4"/>
        <v>0</v>
      </c>
      <c r="O137" s="5">
        <f t="shared" si="5"/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900</v>
      </c>
      <c r="AF137">
        <v>0</v>
      </c>
      <c r="AG137">
        <v>0</v>
      </c>
      <c r="AH137">
        <v>900</v>
      </c>
    </row>
    <row r="138" spans="1:34" hidden="1" x14ac:dyDescent="0.25">
      <c r="A138" s="1">
        <v>45159</v>
      </c>
      <c r="B138" t="s">
        <v>368</v>
      </c>
      <c r="C138" t="b">
        <f>ISNUMBER(_xlfn.XMATCH(B138,[1]Dinosaur!$A$25:$A$47,0,))</f>
        <v>0</v>
      </c>
      <c r="D138" t="s">
        <v>279</v>
      </c>
      <c r="E138" t="s">
        <v>33</v>
      </c>
      <c r="F138" t="s">
        <v>34</v>
      </c>
      <c r="H138" t="s">
        <v>210</v>
      </c>
      <c r="J138" t="s">
        <v>211</v>
      </c>
      <c r="K138">
        <v>0</v>
      </c>
      <c r="L138">
        <v>0</v>
      </c>
      <c r="M138">
        <v>0</v>
      </c>
      <c r="N138" s="5">
        <f t="shared" si="4"/>
        <v>0</v>
      </c>
      <c r="O138" s="5">
        <f t="shared" si="5"/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2546.8589999999999</v>
      </c>
      <c r="AF138">
        <v>9.375</v>
      </c>
      <c r="AG138">
        <v>0</v>
      </c>
      <c r="AH138">
        <v>2556.2339999999999</v>
      </c>
    </row>
    <row r="139" spans="1:34" hidden="1" x14ac:dyDescent="0.25">
      <c r="A139" s="1">
        <v>45159</v>
      </c>
      <c r="B139" t="s">
        <v>368</v>
      </c>
      <c r="C139" t="b">
        <f>ISNUMBER(_xlfn.XMATCH(B139,[1]Dinosaur!$A$25:$A$47,0,))</f>
        <v>0</v>
      </c>
      <c r="D139" t="s">
        <v>279</v>
      </c>
      <c r="E139" t="s">
        <v>33</v>
      </c>
      <c r="F139" t="s">
        <v>34</v>
      </c>
      <c r="H139" t="s">
        <v>383</v>
      </c>
      <c r="J139" t="s">
        <v>384</v>
      </c>
      <c r="K139">
        <v>0</v>
      </c>
      <c r="L139">
        <v>0</v>
      </c>
      <c r="M139">
        <v>0</v>
      </c>
      <c r="N139" s="5">
        <f t="shared" si="4"/>
        <v>0</v>
      </c>
      <c r="O139" s="5">
        <f t="shared" si="5"/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86.5</v>
      </c>
      <c r="AA139">
        <v>0</v>
      </c>
      <c r="AB139">
        <v>0</v>
      </c>
      <c r="AC139">
        <v>86.5</v>
      </c>
      <c r="AD139">
        <v>0</v>
      </c>
      <c r="AE139">
        <v>86.5</v>
      </c>
      <c r="AF139">
        <v>0</v>
      </c>
      <c r="AG139">
        <v>0</v>
      </c>
      <c r="AH139">
        <v>86.5</v>
      </c>
    </row>
    <row r="140" spans="1:34" hidden="1" x14ac:dyDescent="0.25">
      <c r="A140" s="1">
        <v>45159</v>
      </c>
      <c r="B140" t="s">
        <v>368</v>
      </c>
      <c r="C140" t="b">
        <f>ISNUMBER(_xlfn.XMATCH(B140,[1]Dinosaur!$A$25:$A$47,0,))</f>
        <v>0</v>
      </c>
      <c r="D140" t="s">
        <v>279</v>
      </c>
      <c r="E140" t="s">
        <v>33</v>
      </c>
      <c r="F140" t="s">
        <v>165</v>
      </c>
      <c r="H140" t="s">
        <v>385</v>
      </c>
      <c r="I140" t="s">
        <v>386</v>
      </c>
      <c r="J140" t="s">
        <v>387</v>
      </c>
      <c r="K140">
        <v>0</v>
      </c>
      <c r="L140">
        <v>0</v>
      </c>
      <c r="M140">
        <v>0</v>
      </c>
      <c r="N140" s="5">
        <f t="shared" si="4"/>
        <v>0</v>
      </c>
      <c r="O140" s="5">
        <f t="shared" si="5"/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625</v>
      </c>
      <c r="AF140">
        <v>0</v>
      </c>
      <c r="AG140">
        <v>0</v>
      </c>
      <c r="AH140">
        <v>625</v>
      </c>
    </row>
    <row r="141" spans="1:34" hidden="1" x14ac:dyDescent="0.25">
      <c r="A141" s="1">
        <v>45159</v>
      </c>
      <c r="B141" t="s">
        <v>368</v>
      </c>
      <c r="C141" t="b">
        <f>ISNUMBER(_xlfn.XMATCH(B141,[1]Dinosaur!$A$25:$A$47,0,))</f>
        <v>0</v>
      </c>
      <c r="D141" t="s">
        <v>279</v>
      </c>
      <c r="E141" t="s">
        <v>33</v>
      </c>
      <c r="F141" t="s">
        <v>165</v>
      </c>
      <c r="H141" t="s">
        <v>185</v>
      </c>
      <c r="I141" t="s">
        <v>186</v>
      </c>
      <c r="J141" t="s">
        <v>187</v>
      </c>
      <c r="K141">
        <v>0</v>
      </c>
      <c r="L141">
        <v>0</v>
      </c>
      <c r="M141">
        <v>0</v>
      </c>
      <c r="N141" s="5">
        <f t="shared" si="4"/>
        <v>0</v>
      </c>
      <c r="O141" s="5">
        <f t="shared" si="5"/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21782.85</v>
      </c>
      <c r="AF141">
        <v>0</v>
      </c>
      <c r="AG141">
        <v>0</v>
      </c>
      <c r="AH141">
        <v>21782.85</v>
      </c>
    </row>
    <row r="142" spans="1:34" hidden="1" x14ac:dyDescent="0.25">
      <c r="A142" s="1">
        <v>45159</v>
      </c>
      <c r="B142" t="s">
        <v>368</v>
      </c>
      <c r="C142" t="b">
        <f>ISNUMBER(_xlfn.XMATCH(B142,[1]Dinosaur!$A$25:$A$47,0,))</f>
        <v>0</v>
      </c>
      <c r="D142" t="s">
        <v>279</v>
      </c>
      <c r="E142" t="s">
        <v>33</v>
      </c>
      <c r="F142" t="s">
        <v>34</v>
      </c>
      <c r="H142" t="s">
        <v>35</v>
      </c>
      <c r="J142" t="s">
        <v>36</v>
      </c>
      <c r="K142">
        <v>0</v>
      </c>
      <c r="L142">
        <v>0</v>
      </c>
      <c r="M142">
        <v>0</v>
      </c>
      <c r="N142" s="5">
        <f t="shared" si="4"/>
        <v>0</v>
      </c>
      <c r="O142" s="5">
        <f t="shared" si="5"/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5000</v>
      </c>
      <c r="AF142">
        <v>0</v>
      </c>
      <c r="AG142">
        <v>0</v>
      </c>
      <c r="AH142">
        <v>5000</v>
      </c>
    </row>
    <row r="143" spans="1:34" hidden="1" x14ac:dyDescent="0.25">
      <c r="A143" s="1">
        <v>45159</v>
      </c>
      <c r="B143" t="s">
        <v>368</v>
      </c>
      <c r="C143" t="b">
        <f>ISNUMBER(_xlfn.XMATCH(B143,[1]Dinosaur!$A$25:$A$47,0,))</f>
        <v>0</v>
      </c>
      <c r="D143" t="s">
        <v>279</v>
      </c>
      <c r="E143" t="s">
        <v>33</v>
      </c>
      <c r="F143" t="s">
        <v>34</v>
      </c>
      <c r="H143" t="s">
        <v>388</v>
      </c>
      <c r="J143" t="s">
        <v>389</v>
      </c>
      <c r="K143">
        <v>0</v>
      </c>
      <c r="L143">
        <v>0</v>
      </c>
      <c r="M143">
        <v>0</v>
      </c>
      <c r="N143" s="5">
        <f t="shared" si="4"/>
        <v>0</v>
      </c>
      <c r="O143" s="5">
        <f t="shared" si="5"/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81</v>
      </c>
      <c r="AF143">
        <v>0</v>
      </c>
      <c r="AG143">
        <v>0</v>
      </c>
      <c r="AH143">
        <v>81</v>
      </c>
    </row>
    <row r="144" spans="1:34" hidden="1" x14ac:dyDescent="0.25">
      <c r="A144" s="1">
        <v>45159</v>
      </c>
      <c r="B144" t="s">
        <v>368</v>
      </c>
      <c r="C144" t="b">
        <f>ISNUMBER(_xlfn.XMATCH(B144,[1]Dinosaur!$A$25:$A$47,0,))</f>
        <v>0</v>
      </c>
      <c r="D144" t="s">
        <v>279</v>
      </c>
      <c r="E144" t="s">
        <v>33</v>
      </c>
      <c r="F144" t="s">
        <v>34</v>
      </c>
      <c r="H144" t="s">
        <v>390</v>
      </c>
      <c r="I144" t="s">
        <v>391</v>
      </c>
      <c r="J144" t="s">
        <v>392</v>
      </c>
      <c r="K144">
        <v>0</v>
      </c>
      <c r="L144">
        <v>0</v>
      </c>
      <c r="M144">
        <v>0</v>
      </c>
      <c r="N144" s="5">
        <f t="shared" si="4"/>
        <v>0</v>
      </c>
      <c r="O144" s="5">
        <f t="shared" si="5"/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1000</v>
      </c>
      <c r="AF144">
        <v>0</v>
      </c>
      <c r="AG144">
        <v>0</v>
      </c>
      <c r="AH144">
        <v>1000</v>
      </c>
    </row>
    <row r="145" spans="1:34" hidden="1" x14ac:dyDescent="0.25">
      <c r="A145" s="1">
        <v>45159</v>
      </c>
      <c r="B145" t="s">
        <v>368</v>
      </c>
      <c r="C145" t="b">
        <f>ISNUMBER(_xlfn.XMATCH(B145,[1]Dinosaur!$A$25:$A$47,0,))</f>
        <v>0</v>
      </c>
      <c r="D145" t="s">
        <v>279</v>
      </c>
      <c r="E145" t="s">
        <v>33</v>
      </c>
      <c r="F145" t="s">
        <v>34</v>
      </c>
      <c r="H145" t="s">
        <v>393</v>
      </c>
      <c r="J145" t="s">
        <v>394</v>
      </c>
      <c r="K145">
        <v>0</v>
      </c>
      <c r="L145">
        <v>0</v>
      </c>
      <c r="M145">
        <v>0</v>
      </c>
      <c r="N145" s="5">
        <f t="shared" si="4"/>
        <v>0</v>
      </c>
      <c r="O145" s="5">
        <f t="shared" si="5"/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90</v>
      </c>
      <c r="AF145">
        <v>0</v>
      </c>
      <c r="AG145">
        <v>0</v>
      </c>
      <c r="AH145">
        <v>90</v>
      </c>
    </row>
    <row r="146" spans="1:34" hidden="1" x14ac:dyDescent="0.25">
      <c r="A146" s="1">
        <v>45159</v>
      </c>
      <c r="B146" t="s">
        <v>368</v>
      </c>
      <c r="C146" t="b">
        <f>ISNUMBER(_xlfn.XMATCH(B146,[1]Dinosaur!$A$25:$A$47,0,))</f>
        <v>0</v>
      </c>
      <c r="D146" t="s">
        <v>279</v>
      </c>
      <c r="E146" t="s">
        <v>33</v>
      </c>
      <c r="F146" t="s">
        <v>165</v>
      </c>
      <c r="H146" t="s">
        <v>395</v>
      </c>
      <c r="I146" t="s">
        <v>396</v>
      </c>
      <c r="J146" t="s">
        <v>397</v>
      </c>
      <c r="K146">
        <v>0</v>
      </c>
      <c r="L146">
        <v>0</v>
      </c>
      <c r="M146">
        <v>0</v>
      </c>
      <c r="N146" s="5">
        <f t="shared" si="4"/>
        <v>0</v>
      </c>
      <c r="O146" s="5">
        <f t="shared" si="5"/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325</v>
      </c>
      <c r="AF146">
        <v>0</v>
      </c>
      <c r="AG146">
        <v>0</v>
      </c>
      <c r="AH146">
        <v>325</v>
      </c>
    </row>
    <row r="147" spans="1:34" hidden="1" x14ac:dyDescent="0.25">
      <c r="A147" s="1">
        <v>45159</v>
      </c>
      <c r="B147" t="s">
        <v>368</v>
      </c>
      <c r="C147" t="b">
        <f>ISNUMBER(_xlfn.XMATCH(B147,[1]Dinosaur!$A$25:$A$47,0,))</f>
        <v>0</v>
      </c>
      <c r="D147" t="s">
        <v>279</v>
      </c>
      <c r="E147" t="s">
        <v>33</v>
      </c>
      <c r="F147" t="s">
        <v>34</v>
      </c>
      <c r="H147" t="s">
        <v>145</v>
      </c>
      <c r="I147" t="s">
        <v>146</v>
      </c>
      <c r="J147" t="s">
        <v>147</v>
      </c>
      <c r="K147">
        <v>0</v>
      </c>
      <c r="L147">
        <v>0</v>
      </c>
      <c r="M147">
        <v>0</v>
      </c>
      <c r="N147" s="5">
        <f t="shared" si="4"/>
        <v>0</v>
      </c>
      <c r="O147" s="5">
        <f t="shared" si="5"/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153</v>
      </c>
      <c r="AF147">
        <v>0</v>
      </c>
      <c r="AG147">
        <v>0</v>
      </c>
      <c r="AH147">
        <v>153</v>
      </c>
    </row>
    <row r="148" spans="1:34" hidden="1" x14ac:dyDescent="0.25">
      <c r="A148" s="1">
        <v>45159</v>
      </c>
      <c r="B148" t="s">
        <v>368</v>
      </c>
      <c r="C148" t="b">
        <f>ISNUMBER(_xlfn.XMATCH(B148,[1]Dinosaur!$A$25:$A$47,0,))</f>
        <v>0</v>
      </c>
      <c r="D148" t="s">
        <v>279</v>
      </c>
      <c r="E148" t="s">
        <v>33</v>
      </c>
      <c r="F148" t="s">
        <v>34</v>
      </c>
      <c r="H148" t="s">
        <v>398</v>
      </c>
      <c r="I148" t="s">
        <v>399</v>
      </c>
      <c r="J148" t="s">
        <v>400</v>
      </c>
      <c r="K148">
        <v>0</v>
      </c>
      <c r="L148">
        <v>0</v>
      </c>
      <c r="M148">
        <v>0</v>
      </c>
      <c r="N148" s="5">
        <f t="shared" si="4"/>
        <v>0</v>
      </c>
      <c r="O148" s="5">
        <f t="shared" si="5"/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140</v>
      </c>
      <c r="AF148">
        <v>0</v>
      </c>
      <c r="AG148">
        <v>0</v>
      </c>
      <c r="AH148">
        <v>140</v>
      </c>
    </row>
    <row r="149" spans="1:34" hidden="1" x14ac:dyDescent="0.25">
      <c r="A149" s="1">
        <v>45159</v>
      </c>
      <c r="B149" t="s">
        <v>368</v>
      </c>
      <c r="C149" t="b">
        <f>ISNUMBER(_xlfn.XMATCH(B149,[1]Dinosaur!$A$25:$A$47,0,))</f>
        <v>0</v>
      </c>
      <c r="D149" t="s">
        <v>279</v>
      </c>
      <c r="E149" t="s">
        <v>33</v>
      </c>
      <c r="F149" t="s">
        <v>34</v>
      </c>
      <c r="H149" t="s">
        <v>148</v>
      </c>
      <c r="J149" t="s">
        <v>149</v>
      </c>
      <c r="K149">
        <v>0</v>
      </c>
      <c r="L149">
        <v>0</v>
      </c>
      <c r="M149">
        <v>0</v>
      </c>
      <c r="N149" s="5">
        <f t="shared" si="4"/>
        <v>0</v>
      </c>
      <c r="O149" s="5">
        <f t="shared" si="5"/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72.3</v>
      </c>
      <c r="AF149">
        <v>0</v>
      </c>
      <c r="AG149">
        <v>0</v>
      </c>
      <c r="AH149">
        <v>72.3</v>
      </c>
    </row>
    <row r="150" spans="1:34" hidden="1" x14ac:dyDescent="0.25">
      <c r="A150" s="1">
        <v>45159</v>
      </c>
      <c r="B150" t="s">
        <v>368</v>
      </c>
      <c r="C150" t="b">
        <f>ISNUMBER(_xlfn.XMATCH(B150,[1]Dinosaur!$A$25:$A$47,0,))</f>
        <v>0</v>
      </c>
      <c r="D150" t="s">
        <v>279</v>
      </c>
      <c r="E150" t="s">
        <v>33</v>
      </c>
      <c r="F150" t="s">
        <v>165</v>
      </c>
      <c r="H150" t="s">
        <v>401</v>
      </c>
      <c r="I150" t="s">
        <v>402</v>
      </c>
      <c r="J150" t="s">
        <v>403</v>
      </c>
      <c r="K150">
        <v>0</v>
      </c>
      <c r="L150">
        <v>0</v>
      </c>
      <c r="M150">
        <v>0</v>
      </c>
      <c r="N150" s="5">
        <f t="shared" si="4"/>
        <v>0</v>
      </c>
      <c r="O150" s="5">
        <f t="shared" si="5"/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1110.375</v>
      </c>
      <c r="AF150">
        <v>0</v>
      </c>
      <c r="AG150">
        <v>0</v>
      </c>
      <c r="AH150">
        <v>1110.375</v>
      </c>
    </row>
    <row r="151" spans="1:34" hidden="1" x14ac:dyDescent="0.25">
      <c r="A151" s="1">
        <v>45159</v>
      </c>
      <c r="B151" t="s">
        <v>368</v>
      </c>
      <c r="C151" t="b">
        <f>ISNUMBER(_xlfn.XMATCH(B151,[1]Dinosaur!$A$25:$A$47,0,))</f>
        <v>0</v>
      </c>
      <c r="D151" t="s">
        <v>279</v>
      </c>
      <c r="E151" t="s">
        <v>33</v>
      </c>
      <c r="F151" t="s">
        <v>34</v>
      </c>
      <c r="H151" t="s">
        <v>404</v>
      </c>
      <c r="I151" t="s">
        <v>405</v>
      </c>
      <c r="J151" t="s">
        <v>406</v>
      </c>
      <c r="K151">
        <v>0</v>
      </c>
      <c r="L151">
        <v>0</v>
      </c>
      <c r="M151">
        <v>0</v>
      </c>
      <c r="N151" s="5">
        <f t="shared" si="4"/>
        <v>0</v>
      </c>
      <c r="O151" s="5">
        <f t="shared" si="5"/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40</v>
      </c>
      <c r="AA151">
        <v>0</v>
      </c>
      <c r="AB151">
        <v>0</v>
      </c>
      <c r="AC151">
        <v>40</v>
      </c>
      <c r="AD151">
        <v>0</v>
      </c>
      <c r="AE151">
        <v>40</v>
      </c>
      <c r="AF151">
        <v>0</v>
      </c>
      <c r="AG151">
        <v>0</v>
      </c>
      <c r="AH151">
        <v>40</v>
      </c>
    </row>
    <row r="152" spans="1:34" hidden="1" x14ac:dyDescent="0.25">
      <c r="A152" s="1">
        <v>45159</v>
      </c>
      <c r="B152" t="s">
        <v>368</v>
      </c>
      <c r="C152" t="b">
        <f>ISNUMBER(_xlfn.XMATCH(B152,[1]Dinosaur!$A$25:$A$47,0,))</f>
        <v>0</v>
      </c>
      <c r="D152" t="s">
        <v>279</v>
      </c>
      <c r="E152" t="s">
        <v>33</v>
      </c>
      <c r="F152" t="s">
        <v>165</v>
      </c>
      <c r="H152" t="s">
        <v>407</v>
      </c>
      <c r="I152" t="s">
        <v>408</v>
      </c>
      <c r="J152" t="s">
        <v>409</v>
      </c>
      <c r="K152">
        <v>0</v>
      </c>
      <c r="L152">
        <v>0</v>
      </c>
      <c r="M152">
        <v>0</v>
      </c>
      <c r="N152" s="5">
        <f t="shared" si="4"/>
        <v>0</v>
      </c>
      <c r="O152" s="5">
        <f t="shared" si="5"/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325</v>
      </c>
      <c r="AF152">
        <v>0</v>
      </c>
      <c r="AG152">
        <v>0</v>
      </c>
      <c r="AH152">
        <v>325</v>
      </c>
    </row>
    <row r="153" spans="1:34" hidden="1" x14ac:dyDescent="0.25">
      <c r="A153" s="1">
        <v>45159</v>
      </c>
      <c r="B153" t="s">
        <v>368</v>
      </c>
      <c r="C153" t="b">
        <f>ISNUMBER(_xlfn.XMATCH(B153,[1]Dinosaur!$A$25:$A$47,0,))</f>
        <v>0</v>
      </c>
      <c r="D153" t="s">
        <v>279</v>
      </c>
      <c r="E153" t="s">
        <v>33</v>
      </c>
      <c r="F153" t="s">
        <v>165</v>
      </c>
      <c r="H153" t="s">
        <v>410</v>
      </c>
      <c r="I153" t="s">
        <v>411</v>
      </c>
      <c r="J153" t="s">
        <v>412</v>
      </c>
      <c r="K153">
        <v>0</v>
      </c>
      <c r="L153">
        <v>0</v>
      </c>
      <c r="M153">
        <v>0</v>
      </c>
      <c r="N153" s="5">
        <f t="shared" si="4"/>
        <v>0</v>
      </c>
      <c r="O153" s="5">
        <f t="shared" si="5"/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375</v>
      </c>
      <c r="AF153">
        <v>0</v>
      </c>
      <c r="AG153">
        <v>0</v>
      </c>
      <c r="AH153">
        <v>375</v>
      </c>
    </row>
    <row r="154" spans="1:34" hidden="1" x14ac:dyDescent="0.25">
      <c r="A154" s="1">
        <v>45159</v>
      </c>
      <c r="B154" t="s">
        <v>368</v>
      </c>
      <c r="C154" t="b">
        <f>ISNUMBER(_xlfn.XMATCH(B154,[1]Dinosaur!$A$25:$A$47,0,))</f>
        <v>0</v>
      </c>
      <c r="D154" t="s">
        <v>279</v>
      </c>
      <c r="E154" t="s">
        <v>33</v>
      </c>
      <c r="F154" t="s">
        <v>34</v>
      </c>
      <c r="H154" t="s">
        <v>413</v>
      </c>
      <c r="I154" t="s">
        <v>414</v>
      </c>
      <c r="J154" t="s">
        <v>415</v>
      </c>
      <c r="K154">
        <v>0</v>
      </c>
      <c r="L154">
        <v>0</v>
      </c>
      <c r="M154">
        <v>0</v>
      </c>
      <c r="N154" s="5">
        <f t="shared" si="4"/>
        <v>0</v>
      </c>
      <c r="O154" s="5">
        <f t="shared" si="5"/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1487</v>
      </c>
      <c r="AF154">
        <v>0</v>
      </c>
      <c r="AG154">
        <v>0</v>
      </c>
      <c r="AH154">
        <v>1487</v>
      </c>
    </row>
    <row r="155" spans="1:34" hidden="1" x14ac:dyDescent="0.25">
      <c r="A155" s="1">
        <v>45159</v>
      </c>
      <c r="B155" t="s">
        <v>368</v>
      </c>
      <c r="C155" t="b">
        <f>ISNUMBER(_xlfn.XMATCH(B155,[1]Dinosaur!$A$25:$A$47,0,))</f>
        <v>0</v>
      </c>
      <c r="D155" t="s">
        <v>279</v>
      </c>
      <c r="E155" t="s">
        <v>33</v>
      </c>
      <c r="F155" t="s">
        <v>165</v>
      </c>
      <c r="H155" t="s">
        <v>416</v>
      </c>
      <c r="I155" t="s">
        <v>417</v>
      </c>
      <c r="J155" t="s">
        <v>418</v>
      </c>
      <c r="K155">
        <v>0</v>
      </c>
      <c r="L155">
        <v>0</v>
      </c>
      <c r="M155">
        <v>0</v>
      </c>
      <c r="N155" s="5">
        <f t="shared" si="4"/>
        <v>0</v>
      </c>
      <c r="O155" s="5">
        <f t="shared" si="5"/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125</v>
      </c>
      <c r="AA155">
        <v>0</v>
      </c>
      <c r="AB155">
        <v>0</v>
      </c>
      <c r="AC155">
        <v>125</v>
      </c>
      <c r="AD155">
        <v>0</v>
      </c>
      <c r="AE155">
        <v>125</v>
      </c>
      <c r="AF155">
        <v>0</v>
      </c>
      <c r="AG155">
        <v>0</v>
      </c>
      <c r="AH155">
        <v>125</v>
      </c>
    </row>
    <row r="156" spans="1:34" hidden="1" x14ac:dyDescent="0.25">
      <c r="A156" s="1">
        <v>45159</v>
      </c>
      <c r="B156" t="s">
        <v>368</v>
      </c>
      <c r="C156" t="b">
        <f>ISNUMBER(_xlfn.XMATCH(B156,[1]Dinosaur!$A$25:$A$47,0,))</f>
        <v>0</v>
      </c>
      <c r="D156" t="s">
        <v>279</v>
      </c>
      <c r="E156" t="s">
        <v>33</v>
      </c>
      <c r="F156" t="s">
        <v>34</v>
      </c>
      <c r="H156" t="s">
        <v>419</v>
      </c>
      <c r="J156" t="s">
        <v>420</v>
      </c>
      <c r="K156">
        <v>0</v>
      </c>
      <c r="L156">
        <v>0</v>
      </c>
      <c r="M156">
        <v>0</v>
      </c>
      <c r="N156" s="5">
        <f t="shared" si="4"/>
        <v>0</v>
      </c>
      <c r="O156" s="5">
        <f t="shared" si="5"/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200</v>
      </c>
      <c r="AF156">
        <v>0</v>
      </c>
      <c r="AG156">
        <v>0</v>
      </c>
      <c r="AH156">
        <v>200</v>
      </c>
    </row>
    <row r="157" spans="1:34" hidden="1" x14ac:dyDescent="0.25">
      <c r="A157" s="1">
        <v>45159</v>
      </c>
      <c r="B157" t="s">
        <v>368</v>
      </c>
      <c r="C157" t="b">
        <f>ISNUMBER(_xlfn.XMATCH(B157,[1]Dinosaur!$A$25:$A$47,0,))</f>
        <v>0</v>
      </c>
      <c r="D157" t="s">
        <v>279</v>
      </c>
      <c r="E157" t="s">
        <v>33</v>
      </c>
      <c r="F157" t="s">
        <v>34</v>
      </c>
      <c r="H157" t="s">
        <v>421</v>
      </c>
      <c r="I157" t="s">
        <v>422</v>
      </c>
      <c r="J157" t="s">
        <v>423</v>
      </c>
      <c r="K157">
        <v>0</v>
      </c>
      <c r="L157">
        <v>0</v>
      </c>
      <c r="M157">
        <v>0</v>
      </c>
      <c r="N157" s="5">
        <f t="shared" si="4"/>
        <v>0</v>
      </c>
      <c r="O157" s="5">
        <f t="shared" si="5"/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1612.5</v>
      </c>
      <c r="AF157">
        <v>0</v>
      </c>
      <c r="AG157">
        <v>0</v>
      </c>
      <c r="AH157">
        <v>1612.5</v>
      </c>
    </row>
    <row r="158" spans="1:34" hidden="1" x14ac:dyDescent="0.25">
      <c r="A158" s="1">
        <v>45159</v>
      </c>
      <c r="B158" t="s">
        <v>368</v>
      </c>
      <c r="C158" t="b">
        <f>ISNUMBER(_xlfn.XMATCH(B158,[1]Dinosaur!$A$25:$A$47,0,))</f>
        <v>0</v>
      </c>
      <c r="D158" t="s">
        <v>279</v>
      </c>
      <c r="E158" t="s">
        <v>33</v>
      </c>
      <c r="F158" t="s">
        <v>165</v>
      </c>
      <c r="H158" t="s">
        <v>424</v>
      </c>
      <c r="I158" t="s">
        <v>425</v>
      </c>
      <c r="J158" t="s">
        <v>426</v>
      </c>
      <c r="K158">
        <v>0</v>
      </c>
      <c r="L158">
        <v>0</v>
      </c>
      <c r="M158">
        <v>0</v>
      </c>
      <c r="N158" s="5">
        <f t="shared" si="4"/>
        <v>0</v>
      </c>
      <c r="O158" s="5">
        <f t="shared" si="5"/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600</v>
      </c>
      <c r="AF158">
        <v>0</v>
      </c>
      <c r="AG158">
        <v>0</v>
      </c>
      <c r="AH158">
        <v>600</v>
      </c>
    </row>
    <row r="159" spans="1:34" hidden="1" x14ac:dyDescent="0.25">
      <c r="A159" s="1">
        <v>45159</v>
      </c>
      <c r="B159" t="s">
        <v>368</v>
      </c>
      <c r="C159" t="b">
        <f>ISNUMBER(_xlfn.XMATCH(B159,[1]Dinosaur!$A$25:$A$47,0,))</f>
        <v>0</v>
      </c>
      <c r="D159" t="s">
        <v>279</v>
      </c>
      <c r="E159" t="s">
        <v>33</v>
      </c>
      <c r="F159" t="s">
        <v>34</v>
      </c>
      <c r="H159" t="s">
        <v>362</v>
      </c>
      <c r="I159" t="s">
        <v>363</v>
      </c>
      <c r="J159" t="s">
        <v>141</v>
      </c>
      <c r="K159">
        <v>0</v>
      </c>
      <c r="L159">
        <v>0</v>
      </c>
      <c r="M159">
        <v>0</v>
      </c>
      <c r="N159" s="5">
        <f t="shared" si="4"/>
        <v>0</v>
      </c>
      <c r="O159" s="5">
        <f t="shared" si="5"/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600</v>
      </c>
      <c r="AA159">
        <v>0</v>
      </c>
      <c r="AB159">
        <v>0</v>
      </c>
      <c r="AC159">
        <v>600</v>
      </c>
      <c r="AD159">
        <v>0</v>
      </c>
      <c r="AE159">
        <v>600</v>
      </c>
      <c r="AF159">
        <v>0</v>
      </c>
      <c r="AG159">
        <v>0</v>
      </c>
      <c r="AH159">
        <v>600</v>
      </c>
    </row>
    <row r="160" spans="1:34" hidden="1" x14ac:dyDescent="0.25">
      <c r="A160" s="1">
        <v>45159</v>
      </c>
      <c r="B160" t="s">
        <v>368</v>
      </c>
      <c r="C160" t="b">
        <f>ISNUMBER(_xlfn.XMATCH(B160,[1]Dinosaur!$A$25:$A$47,0,))</f>
        <v>0</v>
      </c>
      <c r="D160" t="s">
        <v>279</v>
      </c>
      <c r="E160" t="s">
        <v>33</v>
      </c>
      <c r="F160" t="s">
        <v>34</v>
      </c>
      <c r="H160" t="s">
        <v>140</v>
      </c>
      <c r="J160" t="s">
        <v>141</v>
      </c>
      <c r="K160">
        <v>0</v>
      </c>
      <c r="L160">
        <v>0</v>
      </c>
      <c r="M160">
        <v>0</v>
      </c>
      <c r="N160" s="5">
        <f t="shared" si="4"/>
        <v>0</v>
      </c>
      <c r="O160" s="5">
        <f t="shared" si="5"/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265</v>
      </c>
      <c r="AA160">
        <v>0</v>
      </c>
      <c r="AB160">
        <v>0</v>
      </c>
      <c r="AC160">
        <v>265</v>
      </c>
      <c r="AD160">
        <v>0</v>
      </c>
      <c r="AE160">
        <v>1465</v>
      </c>
      <c r="AF160">
        <v>0</v>
      </c>
      <c r="AG160">
        <v>0</v>
      </c>
      <c r="AH160">
        <v>1465</v>
      </c>
    </row>
    <row r="161" spans="1:34" hidden="1" x14ac:dyDescent="0.25">
      <c r="A161" s="1">
        <v>45159</v>
      </c>
      <c r="B161" t="s">
        <v>368</v>
      </c>
      <c r="C161" t="b">
        <f>ISNUMBER(_xlfn.XMATCH(B161,[1]Dinosaur!$A$25:$A$47,0,))</f>
        <v>0</v>
      </c>
      <c r="D161" t="s">
        <v>279</v>
      </c>
      <c r="E161" t="s">
        <v>33</v>
      </c>
      <c r="F161" t="s">
        <v>34</v>
      </c>
      <c r="H161" t="s">
        <v>427</v>
      </c>
      <c r="I161" t="s">
        <v>428</v>
      </c>
      <c r="J161" t="s">
        <v>429</v>
      </c>
      <c r="K161">
        <v>0</v>
      </c>
      <c r="L161">
        <v>0</v>
      </c>
      <c r="M161">
        <v>0</v>
      </c>
      <c r="N161" s="5">
        <f t="shared" si="4"/>
        <v>0</v>
      </c>
      <c r="O161" s="5">
        <f t="shared" si="5"/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130</v>
      </c>
      <c r="AF161">
        <v>0</v>
      </c>
      <c r="AG161">
        <v>0</v>
      </c>
      <c r="AH161">
        <v>130</v>
      </c>
    </row>
    <row r="162" spans="1:34" hidden="1" x14ac:dyDescent="0.25">
      <c r="A162" s="1">
        <v>45159</v>
      </c>
      <c r="B162" t="s">
        <v>368</v>
      </c>
      <c r="C162" t="b">
        <f>ISNUMBER(_xlfn.XMATCH(B162,[1]Dinosaur!$A$25:$A$47,0,))</f>
        <v>0</v>
      </c>
      <c r="D162" t="s">
        <v>279</v>
      </c>
      <c r="E162" t="s">
        <v>33</v>
      </c>
      <c r="F162" t="s">
        <v>34</v>
      </c>
      <c r="H162" t="s">
        <v>430</v>
      </c>
      <c r="I162" t="s">
        <v>431</v>
      </c>
      <c r="J162" t="s">
        <v>432</v>
      </c>
      <c r="K162">
        <v>0</v>
      </c>
      <c r="L162">
        <v>0</v>
      </c>
      <c r="M162">
        <v>0</v>
      </c>
      <c r="N162" s="5">
        <f t="shared" si="4"/>
        <v>0</v>
      </c>
      <c r="O162" s="5">
        <f t="shared" si="5"/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704.25</v>
      </c>
      <c r="AF162">
        <v>0</v>
      </c>
      <c r="AG162">
        <v>0</v>
      </c>
      <c r="AH162">
        <v>704.25</v>
      </c>
    </row>
    <row r="163" spans="1:34" hidden="1" x14ac:dyDescent="0.25">
      <c r="A163" s="1">
        <v>45159</v>
      </c>
      <c r="B163" t="s">
        <v>368</v>
      </c>
      <c r="C163" t="b">
        <f>ISNUMBER(_xlfn.XMATCH(B163,[1]Dinosaur!$A$25:$A$47,0,))</f>
        <v>0</v>
      </c>
      <c r="D163" t="s">
        <v>279</v>
      </c>
      <c r="E163" t="s">
        <v>33</v>
      </c>
      <c r="F163" t="s">
        <v>165</v>
      </c>
      <c r="H163" t="s">
        <v>433</v>
      </c>
      <c r="I163" t="s">
        <v>434</v>
      </c>
      <c r="J163" t="s">
        <v>435</v>
      </c>
      <c r="K163">
        <v>0</v>
      </c>
      <c r="L163">
        <v>0</v>
      </c>
      <c r="M163">
        <v>0</v>
      </c>
      <c r="N163" s="5">
        <f t="shared" si="4"/>
        <v>0</v>
      </c>
      <c r="O163" s="5">
        <f t="shared" si="5"/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62.5</v>
      </c>
      <c r="AF163">
        <v>0</v>
      </c>
      <c r="AG163">
        <v>0</v>
      </c>
      <c r="AH163">
        <v>62.5</v>
      </c>
    </row>
    <row r="164" spans="1:34" hidden="1" x14ac:dyDescent="0.25">
      <c r="A164" s="1">
        <v>45159</v>
      </c>
      <c r="B164" t="s">
        <v>368</v>
      </c>
      <c r="C164" t="b">
        <f>ISNUMBER(_xlfn.XMATCH(B164,[1]Dinosaur!$A$25:$A$47,0,))</f>
        <v>0</v>
      </c>
      <c r="D164" t="s">
        <v>279</v>
      </c>
      <c r="E164" t="s">
        <v>33</v>
      </c>
      <c r="F164" t="s">
        <v>165</v>
      </c>
      <c r="H164" t="s">
        <v>436</v>
      </c>
      <c r="J164" t="s">
        <v>437</v>
      </c>
      <c r="K164">
        <v>0</v>
      </c>
      <c r="L164">
        <v>0</v>
      </c>
      <c r="M164">
        <v>0</v>
      </c>
      <c r="N164" s="5">
        <f t="shared" si="4"/>
        <v>0</v>
      </c>
      <c r="O164" s="5">
        <f t="shared" si="5"/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625</v>
      </c>
      <c r="AF164">
        <v>0</v>
      </c>
      <c r="AG164">
        <v>0</v>
      </c>
      <c r="AH164">
        <v>625</v>
      </c>
    </row>
    <row r="165" spans="1:34" hidden="1" x14ac:dyDescent="0.25">
      <c r="A165" s="1">
        <v>45159</v>
      </c>
      <c r="B165" t="s">
        <v>368</v>
      </c>
      <c r="C165" t="b">
        <f>ISNUMBER(_xlfn.XMATCH(B165,[1]Dinosaur!$A$25:$A$47,0,))</f>
        <v>0</v>
      </c>
      <c r="D165" t="s">
        <v>279</v>
      </c>
      <c r="E165" t="s">
        <v>33</v>
      </c>
      <c r="F165" t="s">
        <v>165</v>
      </c>
      <c r="H165" t="s">
        <v>438</v>
      </c>
      <c r="J165" t="s">
        <v>439</v>
      </c>
      <c r="K165">
        <v>0</v>
      </c>
      <c r="L165">
        <v>0</v>
      </c>
      <c r="M165">
        <v>0</v>
      </c>
      <c r="N165" s="5">
        <f t="shared" si="4"/>
        <v>0</v>
      </c>
      <c r="O165" s="5">
        <f t="shared" si="5"/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236.25</v>
      </c>
      <c r="AF165">
        <v>0</v>
      </c>
      <c r="AG165">
        <v>0</v>
      </c>
      <c r="AH165">
        <v>236.25</v>
      </c>
    </row>
    <row r="166" spans="1:34" hidden="1" x14ac:dyDescent="0.25">
      <c r="A166" s="1">
        <v>45159</v>
      </c>
      <c r="B166" t="s">
        <v>368</v>
      </c>
      <c r="C166" t="b">
        <f>ISNUMBER(_xlfn.XMATCH(B166,[1]Dinosaur!$A$25:$A$47,0,))</f>
        <v>0</v>
      </c>
      <c r="D166" t="s">
        <v>279</v>
      </c>
      <c r="E166" t="s">
        <v>33</v>
      </c>
      <c r="F166" t="s">
        <v>34</v>
      </c>
      <c r="H166" t="s">
        <v>440</v>
      </c>
      <c r="I166" t="s">
        <v>441</v>
      </c>
      <c r="J166" t="s">
        <v>442</v>
      </c>
      <c r="K166">
        <v>0</v>
      </c>
      <c r="L166">
        <v>0</v>
      </c>
      <c r="M166">
        <v>0</v>
      </c>
      <c r="N166" s="5">
        <f t="shared" si="4"/>
        <v>0</v>
      </c>
      <c r="O166" s="5">
        <f t="shared" si="5"/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2015.15</v>
      </c>
      <c r="AF166">
        <v>0</v>
      </c>
      <c r="AG166">
        <v>0</v>
      </c>
      <c r="AH166">
        <v>2015.15</v>
      </c>
    </row>
    <row r="167" spans="1:34" hidden="1" x14ac:dyDescent="0.25">
      <c r="A167" s="1">
        <v>45159</v>
      </c>
      <c r="B167" t="s">
        <v>368</v>
      </c>
      <c r="C167" t="b">
        <f>ISNUMBER(_xlfn.XMATCH(B167,[1]Dinosaur!$A$25:$A$47,0,))</f>
        <v>0</v>
      </c>
      <c r="D167" t="s">
        <v>279</v>
      </c>
      <c r="E167" t="s">
        <v>33</v>
      </c>
      <c r="F167" t="s">
        <v>34</v>
      </c>
      <c r="H167" t="s">
        <v>443</v>
      </c>
      <c r="I167" t="s">
        <v>444</v>
      </c>
      <c r="J167" t="s">
        <v>445</v>
      </c>
      <c r="K167">
        <v>0</v>
      </c>
      <c r="L167">
        <v>0</v>
      </c>
      <c r="M167">
        <v>0</v>
      </c>
      <c r="N167" s="5">
        <f t="shared" si="4"/>
        <v>0</v>
      </c>
      <c r="O167" s="5">
        <f t="shared" si="5"/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300</v>
      </c>
      <c r="AF167">
        <v>0</v>
      </c>
      <c r="AG167">
        <v>0</v>
      </c>
      <c r="AH167">
        <v>300</v>
      </c>
    </row>
    <row r="168" spans="1:34" hidden="1" x14ac:dyDescent="0.25">
      <c r="A168" s="1">
        <v>45159</v>
      </c>
      <c r="B168" t="s">
        <v>368</v>
      </c>
      <c r="C168" t="b">
        <f>ISNUMBER(_xlfn.XMATCH(B168,[1]Dinosaur!$A$25:$A$47,0,))</f>
        <v>0</v>
      </c>
      <c r="D168" t="s">
        <v>279</v>
      </c>
      <c r="E168" t="s">
        <v>33</v>
      </c>
      <c r="F168" t="s">
        <v>165</v>
      </c>
      <c r="H168" t="s">
        <v>446</v>
      </c>
      <c r="I168" t="s">
        <v>447</v>
      </c>
      <c r="J168" t="s">
        <v>448</v>
      </c>
      <c r="K168">
        <v>0</v>
      </c>
      <c r="L168">
        <v>0</v>
      </c>
      <c r="M168">
        <v>0</v>
      </c>
      <c r="N168" s="5">
        <f t="shared" si="4"/>
        <v>0</v>
      </c>
      <c r="O168" s="5">
        <f t="shared" si="5"/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250</v>
      </c>
      <c r="AF168">
        <v>0</v>
      </c>
      <c r="AG168">
        <v>0</v>
      </c>
      <c r="AH168">
        <v>250</v>
      </c>
    </row>
    <row r="169" spans="1:34" hidden="1" x14ac:dyDescent="0.25">
      <c r="A169" s="1">
        <v>45159</v>
      </c>
      <c r="B169" t="s">
        <v>368</v>
      </c>
      <c r="C169" t="b">
        <f>ISNUMBER(_xlfn.XMATCH(B169,[1]Dinosaur!$A$25:$A$47,0,))</f>
        <v>0</v>
      </c>
      <c r="D169" t="s">
        <v>279</v>
      </c>
      <c r="E169" t="s">
        <v>33</v>
      </c>
      <c r="F169" t="s">
        <v>165</v>
      </c>
      <c r="H169" t="s">
        <v>259</v>
      </c>
      <c r="I169" t="s">
        <v>260</v>
      </c>
      <c r="J169" t="s">
        <v>261</v>
      </c>
      <c r="K169">
        <v>0</v>
      </c>
      <c r="L169">
        <v>0</v>
      </c>
      <c r="M169">
        <v>0</v>
      </c>
      <c r="N169" s="5">
        <f t="shared" si="4"/>
        <v>0</v>
      </c>
      <c r="O169" s="5">
        <f t="shared" si="5"/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2148.4375</v>
      </c>
      <c r="AF169">
        <v>0</v>
      </c>
      <c r="AG169">
        <v>0</v>
      </c>
      <c r="AH169">
        <v>2148.4375</v>
      </c>
    </row>
    <row r="170" spans="1:34" hidden="1" x14ac:dyDescent="0.25">
      <c r="A170" s="1">
        <v>45159</v>
      </c>
      <c r="B170" t="s">
        <v>368</v>
      </c>
      <c r="C170" t="b">
        <f>ISNUMBER(_xlfn.XMATCH(B170,[1]Dinosaur!$A$25:$A$47,0,))</f>
        <v>0</v>
      </c>
      <c r="D170" t="s">
        <v>279</v>
      </c>
      <c r="E170" t="s">
        <v>33</v>
      </c>
      <c r="F170" t="s">
        <v>165</v>
      </c>
      <c r="H170" t="s">
        <v>449</v>
      </c>
      <c r="I170" t="s">
        <v>450</v>
      </c>
      <c r="J170" t="s">
        <v>451</v>
      </c>
      <c r="K170">
        <v>0</v>
      </c>
      <c r="L170">
        <v>0</v>
      </c>
      <c r="M170">
        <v>0</v>
      </c>
      <c r="N170" s="5">
        <f t="shared" si="4"/>
        <v>0</v>
      </c>
      <c r="O170" s="5">
        <f t="shared" si="5"/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187.5</v>
      </c>
      <c r="AF170">
        <v>0</v>
      </c>
      <c r="AG170">
        <v>0</v>
      </c>
      <c r="AH170">
        <v>187.5</v>
      </c>
    </row>
    <row r="171" spans="1:34" hidden="1" x14ac:dyDescent="0.25">
      <c r="A171" s="1">
        <v>45159</v>
      </c>
      <c r="B171" t="s">
        <v>368</v>
      </c>
      <c r="C171" t="b">
        <f>ISNUMBER(_xlfn.XMATCH(B171,[1]Dinosaur!$A$25:$A$47,0,))</f>
        <v>0</v>
      </c>
      <c r="D171" t="s">
        <v>279</v>
      </c>
      <c r="E171" t="s">
        <v>33</v>
      </c>
      <c r="F171" t="s">
        <v>34</v>
      </c>
      <c r="H171" t="s">
        <v>452</v>
      </c>
      <c r="I171" t="s">
        <v>453</v>
      </c>
      <c r="J171" t="s">
        <v>454</v>
      </c>
      <c r="K171">
        <v>0</v>
      </c>
      <c r="L171">
        <v>0</v>
      </c>
      <c r="M171">
        <v>0</v>
      </c>
      <c r="N171" s="5">
        <f t="shared" si="4"/>
        <v>0</v>
      </c>
      <c r="O171" s="5">
        <f t="shared" si="5"/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300.89999999999998</v>
      </c>
      <c r="AF171">
        <v>0</v>
      </c>
      <c r="AG171">
        <v>0</v>
      </c>
      <c r="AH171">
        <v>300.89999999999998</v>
      </c>
    </row>
    <row r="172" spans="1:34" hidden="1" x14ac:dyDescent="0.25">
      <c r="A172" s="1">
        <v>45159</v>
      </c>
      <c r="B172" t="s">
        <v>368</v>
      </c>
      <c r="C172" t="b">
        <f>ISNUMBER(_xlfn.XMATCH(B172,[1]Dinosaur!$A$25:$A$47,0,))</f>
        <v>0</v>
      </c>
      <c r="D172" t="s">
        <v>279</v>
      </c>
      <c r="E172" t="s">
        <v>33</v>
      </c>
      <c r="F172" t="s">
        <v>34</v>
      </c>
      <c r="H172" t="s">
        <v>169</v>
      </c>
      <c r="J172" t="s">
        <v>170</v>
      </c>
      <c r="K172">
        <v>0</v>
      </c>
      <c r="L172">
        <v>0</v>
      </c>
      <c r="M172">
        <v>0</v>
      </c>
      <c r="N172" s="5">
        <f t="shared" si="4"/>
        <v>0</v>
      </c>
      <c r="O172" s="5">
        <f t="shared" si="5"/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263.75</v>
      </c>
      <c r="AF172">
        <v>0</v>
      </c>
      <c r="AG172">
        <v>0</v>
      </c>
      <c r="AH172">
        <v>263.75</v>
      </c>
    </row>
    <row r="173" spans="1:34" hidden="1" x14ac:dyDescent="0.25">
      <c r="A173" s="1">
        <v>45159</v>
      </c>
      <c r="B173" t="s">
        <v>368</v>
      </c>
      <c r="C173" t="b">
        <f>ISNUMBER(_xlfn.XMATCH(B173,[1]Dinosaur!$A$25:$A$47,0,))</f>
        <v>0</v>
      </c>
      <c r="D173" t="s">
        <v>279</v>
      </c>
      <c r="E173" t="s">
        <v>33</v>
      </c>
      <c r="F173" t="s">
        <v>165</v>
      </c>
      <c r="H173" t="s">
        <v>166</v>
      </c>
      <c r="I173">
        <v>2519311</v>
      </c>
      <c r="J173" t="s">
        <v>167</v>
      </c>
      <c r="K173">
        <v>0</v>
      </c>
      <c r="L173">
        <v>0</v>
      </c>
      <c r="M173">
        <v>0</v>
      </c>
      <c r="N173" s="5">
        <f t="shared" si="4"/>
        <v>0</v>
      </c>
      <c r="O173" s="5">
        <f t="shared" si="5"/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625</v>
      </c>
      <c r="AF173">
        <v>0</v>
      </c>
      <c r="AG173">
        <v>0</v>
      </c>
      <c r="AH173">
        <v>625</v>
      </c>
    </row>
    <row r="174" spans="1:34" hidden="1" x14ac:dyDescent="0.25">
      <c r="A174" s="1">
        <v>45159</v>
      </c>
      <c r="B174" t="s">
        <v>368</v>
      </c>
      <c r="C174" t="b">
        <f>ISNUMBER(_xlfn.XMATCH(B174,[1]Dinosaur!$A$25:$A$47,0,))</f>
        <v>0</v>
      </c>
      <c r="D174" t="s">
        <v>279</v>
      </c>
      <c r="E174" t="s">
        <v>33</v>
      </c>
      <c r="F174" t="s">
        <v>165</v>
      </c>
      <c r="H174" t="s">
        <v>455</v>
      </c>
      <c r="I174" t="s">
        <v>456</v>
      </c>
      <c r="J174" t="s">
        <v>457</v>
      </c>
      <c r="K174">
        <v>0</v>
      </c>
      <c r="L174">
        <v>0</v>
      </c>
      <c r="M174">
        <v>0</v>
      </c>
      <c r="N174" s="5">
        <f t="shared" si="4"/>
        <v>0</v>
      </c>
      <c r="O174" s="5">
        <f t="shared" si="5"/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500</v>
      </c>
      <c r="AA174">
        <v>0</v>
      </c>
      <c r="AB174">
        <v>0</v>
      </c>
      <c r="AC174">
        <v>500</v>
      </c>
      <c r="AD174">
        <v>0</v>
      </c>
      <c r="AE174">
        <v>500</v>
      </c>
      <c r="AF174">
        <v>0</v>
      </c>
      <c r="AG174">
        <v>0</v>
      </c>
      <c r="AH174">
        <v>500</v>
      </c>
    </row>
    <row r="175" spans="1:34" hidden="1" x14ac:dyDescent="0.25">
      <c r="A175" s="1">
        <v>45159</v>
      </c>
      <c r="B175" t="s">
        <v>368</v>
      </c>
      <c r="C175" t="b">
        <f>ISNUMBER(_xlfn.XMATCH(B175,[1]Dinosaur!$A$25:$A$47,0,))</f>
        <v>0</v>
      </c>
      <c r="D175" t="s">
        <v>279</v>
      </c>
      <c r="E175" t="s">
        <v>33</v>
      </c>
      <c r="F175" t="s">
        <v>165</v>
      </c>
      <c r="H175" t="s">
        <v>458</v>
      </c>
      <c r="I175" t="s">
        <v>459</v>
      </c>
      <c r="J175" t="s">
        <v>460</v>
      </c>
      <c r="K175">
        <v>0</v>
      </c>
      <c r="L175">
        <v>0</v>
      </c>
      <c r="M175">
        <v>0</v>
      </c>
      <c r="N175" s="5">
        <f t="shared" si="4"/>
        <v>0</v>
      </c>
      <c r="O175" s="5">
        <f t="shared" si="5"/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93.75</v>
      </c>
      <c r="AF175">
        <v>0</v>
      </c>
      <c r="AG175">
        <v>0</v>
      </c>
      <c r="AH175">
        <v>93.75</v>
      </c>
    </row>
    <row r="176" spans="1:34" hidden="1" x14ac:dyDescent="0.25">
      <c r="A176" s="1">
        <v>45159</v>
      </c>
      <c r="B176" t="s">
        <v>368</v>
      </c>
      <c r="C176" t="b">
        <f>ISNUMBER(_xlfn.XMATCH(B176,[1]Dinosaur!$A$25:$A$47,0,))</f>
        <v>0</v>
      </c>
      <c r="D176" t="s">
        <v>279</v>
      </c>
      <c r="E176" t="s">
        <v>33</v>
      </c>
      <c r="F176" t="s">
        <v>165</v>
      </c>
      <c r="H176" t="s">
        <v>461</v>
      </c>
      <c r="I176" t="s">
        <v>462</v>
      </c>
      <c r="J176" t="s">
        <v>463</v>
      </c>
      <c r="K176">
        <v>0</v>
      </c>
      <c r="L176">
        <v>0</v>
      </c>
      <c r="M176">
        <v>0</v>
      </c>
      <c r="N176" s="5">
        <f t="shared" si="4"/>
        <v>0</v>
      </c>
      <c r="O176" s="5">
        <f t="shared" si="5"/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1937.5</v>
      </c>
      <c r="AF176">
        <v>0</v>
      </c>
      <c r="AG176">
        <v>0</v>
      </c>
      <c r="AH176">
        <v>1937.5</v>
      </c>
    </row>
    <row r="177" spans="1:34" hidden="1" x14ac:dyDescent="0.25">
      <c r="A177" s="1">
        <v>45159</v>
      </c>
      <c r="B177" t="s">
        <v>368</v>
      </c>
      <c r="C177" t="b">
        <f>ISNUMBER(_xlfn.XMATCH(B177,[1]Dinosaur!$A$25:$A$47,0,))</f>
        <v>0</v>
      </c>
      <c r="D177" t="s">
        <v>279</v>
      </c>
      <c r="E177" t="s">
        <v>33</v>
      </c>
      <c r="F177" t="s">
        <v>165</v>
      </c>
      <c r="H177" t="s">
        <v>464</v>
      </c>
      <c r="I177" t="s">
        <v>465</v>
      </c>
      <c r="J177" t="s">
        <v>466</v>
      </c>
      <c r="K177">
        <v>0</v>
      </c>
      <c r="L177">
        <v>0</v>
      </c>
      <c r="M177">
        <v>0</v>
      </c>
      <c r="N177" s="5">
        <f t="shared" si="4"/>
        <v>0</v>
      </c>
      <c r="O177" s="5">
        <f t="shared" si="5"/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2250</v>
      </c>
      <c r="AF177">
        <v>0</v>
      </c>
      <c r="AG177">
        <v>0</v>
      </c>
      <c r="AH177">
        <v>2250</v>
      </c>
    </row>
    <row r="178" spans="1:34" hidden="1" x14ac:dyDescent="0.25">
      <c r="A178" s="1">
        <v>45159</v>
      </c>
      <c r="B178" t="s">
        <v>368</v>
      </c>
      <c r="C178" t="b">
        <f>ISNUMBER(_xlfn.XMATCH(B178,[1]Dinosaur!$A$25:$A$47,0,))</f>
        <v>0</v>
      </c>
      <c r="D178" t="s">
        <v>279</v>
      </c>
      <c r="E178" t="s">
        <v>33</v>
      </c>
      <c r="F178" t="s">
        <v>34</v>
      </c>
      <c r="H178" t="s">
        <v>52</v>
      </c>
      <c r="J178" t="s">
        <v>53</v>
      </c>
      <c r="K178">
        <v>0</v>
      </c>
      <c r="L178">
        <v>0</v>
      </c>
      <c r="M178">
        <v>0</v>
      </c>
      <c r="N178" s="5">
        <f t="shared" si="4"/>
        <v>0</v>
      </c>
      <c r="O178" s="5">
        <f t="shared" si="5"/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125.2</v>
      </c>
      <c r="AF178">
        <v>0</v>
      </c>
      <c r="AG178">
        <v>0</v>
      </c>
      <c r="AH178">
        <v>125.2</v>
      </c>
    </row>
    <row r="179" spans="1:34" hidden="1" x14ac:dyDescent="0.25">
      <c r="A179" s="1">
        <v>45159</v>
      </c>
      <c r="B179" t="s">
        <v>368</v>
      </c>
      <c r="C179" t="b">
        <f>ISNUMBER(_xlfn.XMATCH(B179,[1]Dinosaur!$A$25:$A$47,0,))</f>
        <v>0</v>
      </c>
      <c r="D179" t="s">
        <v>279</v>
      </c>
      <c r="E179" t="s">
        <v>33</v>
      </c>
      <c r="F179" t="s">
        <v>34</v>
      </c>
      <c r="H179" t="s">
        <v>267</v>
      </c>
      <c r="J179" t="s">
        <v>268</v>
      </c>
      <c r="K179">
        <v>0</v>
      </c>
      <c r="L179">
        <v>0</v>
      </c>
      <c r="M179">
        <v>0</v>
      </c>
      <c r="N179" s="5">
        <f t="shared" si="4"/>
        <v>0</v>
      </c>
      <c r="O179" s="5">
        <f t="shared" si="5"/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250</v>
      </c>
      <c r="AF179">
        <v>0</v>
      </c>
      <c r="AG179">
        <v>0</v>
      </c>
      <c r="AH179">
        <v>250</v>
      </c>
    </row>
    <row r="180" spans="1:34" hidden="1" x14ac:dyDescent="0.25">
      <c r="A180" s="1">
        <v>45159</v>
      </c>
      <c r="B180" t="s">
        <v>368</v>
      </c>
      <c r="C180" t="b">
        <f>ISNUMBER(_xlfn.XMATCH(B180,[1]Dinosaur!$A$25:$A$47,0,))</f>
        <v>0</v>
      </c>
      <c r="D180" t="s">
        <v>279</v>
      </c>
      <c r="E180" t="s">
        <v>33</v>
      </c>
      <c r="F180" t="s">
        <v>34</v>
      </c>
      <c r="H180" t="s">
        <v>467</v>
      </c>
      <c r="I180" t="s">
        <v>468</v>
      </c>
      <c r="J180" t="s">
        <v>469</v>
      </c>
      <c r="K180">
        <v>0</v>
      </c>
      <c r="L180">
        <v>0</v>
      </c>
      <c r="M180">
        <v>0</v>
      </c>
      <c r="N180" s="5">
        <f t="shared" si="4"/>
        <v>0</v>
      </c>
      <c r="O180" s="5">
        <f t="shared" si="5"/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375</v>
      </c>
      <c r="AF180">
        <v>0</v>
      </c>
      <c r="AG180">
        <v>0</v>
      </c>
      <c r="AH180">
        <v>375</v>
      </c>
    </row>
    <row r="181" spans="1:34" hidden="1" x14ac:dyDescent="0.25">
      <c r="A181" s="1">
        <v>45159</v>
      </c>
      <c r="B181" t="s">
        <v>368</v>
      </c>
      <c r="C181" t="b">
        <f>ISNUMBER(_xlfn.XMATCH(B181,[1]Dinosaur!$A$25:$A$47,0,))</f>
        <v>0</v>
      </c>
      <c r="D181" t="s">
        <v>279</v>
      </c>
      <c r="E181" t="s">
        <v>33</v>
      </c>
      <c r="F181" t="s">
        <v>34</v>
      </c>
      <c r="H181" t="s">
        <v>150</v>
      </c>
      <c r="I181" t="s">
        <v>151</v>
      </c>
      <c r="J181" t="s">
        <v>152</v>
      </c>
      <c r="K181">
        <v>0</v>
      </c>
      <c r="L181">
        <v>0</v>
      </c>
      <c r="M181">
        <v>0</v>
      </c>
      <c r="N181" s="5">
        <f t="shared" si="4"/>
        <v>0</v>
      </c>
      <c r="O181" s="5">
        <f t="shared" si="5"/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400.4</v>
      </c>
      <c r="AF181">
        <v>0</v>
      </c>
      <c r="AG181">
        <v>0</v>
      </c>
      <c r="AH181">
        <v>400.4</v>
      </c>
    </row>
    <row r="182" spans="1:34" hidden="1" x14ac:dyDescent="0.25">
      <c r="A182" s="1">
        <v>45159</v>
      </c>
      <c r="B182" t="s">
        <v>368</v>
      </c>
      <c r="C182" t="b">
        <f>ISNUMBER(_xlfn.XMATCH(B182,[1]Dinosaur!$A$25:$A$47,0,))</f>
        <v>0</v>
      </c>
      <c r="D182" t="s">
        <v>279</v>
      </c>
      <c r="E182" t="s">
        <v>33</v>
      </c>
      <c r="F182" t="s">
        <v>34</v>
      </c>
      <c r="H182" t="s">
        <v>470</v>
      </c>
      <c r="I182" t="s">
        <v>471</v>
      </c>
      <c r="J182" t="s">
        <v>472</v>
      </c>
      <c r="K182">
        <v>0</v>
      </c>
      <c r="L182">
        <v>0</v>
      </c>
      <c r="M182">
        <v>0</v>
      </c>
      <c r="N182" s="5">
        <f t="shared" si="4"/>
        <v>0</v>
      </c>
      <c r="O182" s="5">
        <f t="shared" si="5"/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138.5</v>
      </c>
      <c r="AA182">
        <v>0</v>
      </c>
      <c r="AB182">
        <v>0</v>
      </c>
      <c r="AC182">
        <v>138.5</v>
      </c>
      <c r="AD182">
        <v>0</v>
      </c>
      <c r="AE182">
        <v>138.5</v>
      </c>
      <c r="AF182">
        <v>0</v>
      </c>
      <c r="AG182">
        <v>0</v>
      </c>
      <c r="AH182">
        <v>138.5</v>
      </c>
    </row>
    <row r="183" spans="1:34" hidden="1" x14ac:dyDescent="0.25">
      <c r="A183" s="1">
        <v>45159</v>
      </c>
      <c r="B183" t="s">
        <v>368</v>
      </c>
      <c r="C183" t="b">
        <f>ISNUMBER(_xlfn.XMATCH(B183,[1]Dinosaur!$A$25:$A$47,0,))</f>
        <v>0</v>
      </c>
      <c r="D183" t="s">
        <v>279</v>
      </c>
      <c r="E183" t="s">
        <v>33</v>
      </c>
      <c r="F183" t="s">
        <v>34</v>
      </c>
      <c r="H183" t="s">
        <v>153</v>
      </c>
      <c r="J183" t="s">
        <v>154</v>
      </c>
      <c r="K183">
        <v>0</v>
      </c>
      <c r="L183">
        <v>0</v>
      </c>
      <c r="M183">
        <v>0</v>
      </c>
      <c r="N183" s="5">
        <f t="shared" si="4"/>
        <v>0</v>
      </c>
      <c r="O183" s="5">
        <f t="shared" si="5"/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160</v>
      </c>
      <c r="AF183">
        <v>0</v>
      </c>
      <c r="AG183">
        <v>0</v>
      </c>
      <c r="AH183">
        <v>160</v>
      </c>
    </row>
    <row r="184" spans="1:34" hidden="1" x14ac:dyDescent="0.25">
      <c r="A184" s="1">
        <v>45159</v>
      </c>
      <c r="B184" t="s">
        <v>368</v>
      </c>
      <c r="C184" t="b">
        <f>ISNUMBER(_xlfn.XMATCH(B184,[1]Dinosaur!$A$25:$A$47,0,))</f>
        <v>0</v>
      </c>
      <c r="D184" t="s">
        <v>279</v>
      </c>
      <c r="E184" t="s">
        <v>33</v>
      </c>
      <c r="F184" t="s">
        <v>165</v>
      </c>
      <c r="H184" t="s">
        <v>473</v>
      </c>
      <c r="I184" t="s">
        <v>474</v>
      </c>
      <c r="J184" t="s">
        <v>475</v>
      </c>
      <c r="K184">
        <v>0</v>
      </c>
      <c r="L184">
        <v>0</v>
      </c>
      <c r="M184">
        <v>0</v>
      </c>
      <c r="N184" s="5">
        <f t="shared" si="4"/>
        <v>0</v>
      </c>
      <c r="O184" s="5">
        <f t="shared" si="5"/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400</v>
      </c>
      <c r="AF184">
        <v>0</v>
      </c>
      <c r="AG184">
        <v>0</v>
      </c>
      <c r="AH184">
        <v>400</v>
      </c>
    </row>
    <row r="185" spans="1:34" hidden="1" x14ac:dyDescent="0.25">
      <c r="A185" s="1">
        <v>45159</v>
      </c>
      <c r="B185" t="s">
        <v>368</v>
      </c>
      <c r="C185" t="b">
        <f>ISNUMBER(_xlfn.XMATCH(B185,[1]Dinosaur!$A$25:$A$47,0,))</f>
        <v>0</v>
      </c>
      <c r="D185" t="s">
        <v>279</v>
      </c>
      <c r="E185" t="s">
        <v>33</v>
      </c>
      <c r="F185" t="s">
        <v>34</v>
      </c>
      <c r="H185" t="s">
        <v>476</v>
      </c>
      <c r="I185" t="s">
        <v>477</v>
      </c>
      <c r="J185" t="s">
        <v>478</v>
      </c>
      <c r="K185">
        <v>0</v>
      </c>
      <c r="L185">
        <v>0</v>
      </c>
      <c r="M185">
        <v>0</v>
      </c>
      <c r="N185" s="5">
        <f t="shared" si="4"/>
        <v>0</v>
      </c>
      <c r="O185" s="5">
        <f t="shared" si="5"/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325</v>
      </c>
      <c r="AF185">
        <v>0</v>
      </c>
      <c r="AG185">
        <v>0</v>
      </c>
      <c r="AH185">
        <v>325</v>
      </c>
    </row>
    <row r="186" spans="1:34" hidden="1" x14ac:dyDescent="0.25">
      <c r="A186" s="1">
        <v>45159</v>
      </c>
      <c r="B186" t="s">
        <v>368</v>
      </c>
      <c r="C186" t="b">
        <f>ISNUMBER(_xlfn.XMATCH(B186,[1]Dinosaur!$A$25:$A$47,0,))</f>
        <v>0</v>
      </c>
      <c r="D186" t="s">
        <v>279</v>
      </c>
      <c r="E186" t="s">
        <v>33</v>
      </c>
      <c r="F186" t="s">
        <v>165</v>
      </c>
      <c r="H186" t="s">
        <v>479</v>
      </c>
      <c r="I186" t="s">
        <v>480</v>
      </c>
      <c r="J186" t="s">
        <v>481</v>
      </c>
      <c r="K186">
        <v>0</v>
      </c>
      <c r="L186">
        <v>0</v>
      </c>
      <c r="M186">
        <v>0</v>
      </c>
      <c r="N186" s="5">
        <f t="shared" si="4"/>
        <v>0</v>
      </c>
      <c r="O186" s="5">
        <f t="shared" si="5"/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295</v>
      </c>
      <c r="AF186">
        <v>0</v>
      </c>
      <c r="AG186">
        <v>0</v>
      </c>
      <c r="AH186">
        <v>295</v>
      </c>
    </row>
    <row r="187" spans="1:34" hidden="1" x14ac:dyDescent="0.25">
      <c r="A187" s="1">
        <v>45159</v>
      </c>
      <c r="B187" t="s">
        <v>368</v>
      </c>
      <c r="C187" t="b">
        <f>ISNUMBER(_xlfn.XMATCH(B187,[1]Dinosaur!$A$25:$A$47,0,))</f>
        <v>0</v>
      </c>
      <c r="D187" t="s">
        <v>279</v>
      </c>
      <c r="E187" t="s">
        <v>33</v>
      </c>
      <c r="F187" t="s">
        <v>34</v>
      </c>
      <c r="H187" t="s">
        <v>155</v>
      </c>
      <c r="J187" t="s">
        <v>156</v>
      </c>
      <c r="K187">
        <v>0</v>
      </c>
      <c r="L187">
        <v>0</v>
      </c>
      <c r="M187">
        <v>0</v>
      </c>
      <c r="N187" s="5">
        <f t="shared" si="4"/>
        <v>0</v>
      </c>
      <c r="O187" s="5">
        <f t="shared" si="5"/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420</v>
      </c>
      <c r="AF187">
        <v>0</v>
      </c>
      <c r="AG187">
        <v>0</v>
      </c>
      <c r="AH187">
        <v>420</v>
      </c>
    </row>
    <row r="188" spans="1:34" hidden="1" x14ac:dyDescent="0.25">
      <c r="A188" s="1">
        <v>45159</v>
      </c>
      <c r="B188" t="s">
        <v>368</v>
      </c>
      <c r="C188" t="b">
        <f>ISNUMBER(_xlfn.XMATCH(B188,[1]Dinosaur!$A$25:$A$47,0,))</f>
        <v>0</v>
      </c>
      <c r="D188" t="s">
        <v>279</v>
      </c>
      <c r="E188" t="s">
        <v>33</v>
      </c>
      <c r="F188" t="s">
        <v>34</v>
      </c>
      <c r="H188" t="s">
        <v>142</v>
      </c>
      <c r="J188" t="s">
        <v>143</v>
      </c>
      <c r="K188">
        <v>0</v>
      </c>
      <c r="L188">
        <v>0</v>
      </c>
      <c r="M188">
        <v>0</v>
      </c>
      <c r="N188" s="5">
        <f t="shared" si="4"/>
        <v>0</v>
      </c>
      <c r="O188" s="5">
        <f t="shared" si="5"/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540</v>
      </c>
      <c r="AF188">
        <v>-102.3591</v>
      </c>
      <c r="AG188">
        <v>0</v>
      </c>
      <c r="AH188">
        <v>437.64089999999999</v>
      </c>
    </row>
    <row r="189" spans="1:34" hidden="1" x14ac:dyDescent="0.25">
      <c r="A189" s="1">
        <v>45159</v>
      </c>
      <c r="B189" t="s">
        <v>368</v>
      </c>
      <c r="C189" t="b">
        <f>ISNUMBER(_xlfn.XMATCH(B189,[1]Dinosaur!$A$25:$A$47,0,))</f>
        <v>0</v>
      </c>
      <c r="D189" t="s">
        <v>279</v>
      </c>
      <c r="E189" t="s">
        <v>33</v>
      </c>
      <c r="F189" t="s">
        <v>34</v>
      </c>
      <c r="H189" t="s">
        <v>482</v>
      </c>
      <c r="J189" t="s">
        <v>483</v>
      </c>
      <c r="K189">
        <v>0</v>
      </c>
      <c r="L189">
        <v>0</v>
      </c>
      <c r="M189">
        <v>0</v>
      </c>
      <c r="N189" s="5">
        <f t="shared" si="4"/>
        <v>0</v>
      </c>
      <c r="O189" s="5">
        <f t="shared" si="5"/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1405</v>
      </c>
      <c r="AF189">
        <v>0</v>
      </c>
      <c r="AG189">
        <v>0</v>
      </c>
      <c r="AH189">
        <v>1405</v>
      </c>
    </row>
    <row r="190" spans="1:34" hidden="1" x14ac:dyDescent="0.25">
      <c r="A190" s="1">
        <v>45159</v>
      </c>
      <c r="B190" t="s">
        <v>368</v>
      </c>
      <c r="C190" t="b">
        <f>ISNUMBER(_xlfn.XMATCH(B190,[1]Dinosaur!$A$25:$A$47,0,))</f>
        <v>0</v>
      </c>
      <c r="D190" t="s">
        <v>279</v>
      </c>
      <c r="E190" t="s">
        <v>33</v>
      </c>
      <c r="F190" t="s">
        <v>161</v>
      </c>
      <c r="H190" t="s">
        <v>484</v>
      </c>
      <c r="J190" t="s">
        <v>163</v>
      </c>
      <c r="K190">
        <v>0</v>
      </c>
      <c r="L190">
        <v>0</v>
      </c>
      <c r="M190">
        <v>0</v>
      </c>
      <c r="N190" s="5">
        <f t="shared" si="4"/>
        <v>0</v>
      </c>
      <c r="O190" s="5">
        <f t="shared" si="5"/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106.25</v>
      </c>
      <c r="AF190">
        <v>0</v>
      </c>
      <c r="AG190">
        <v>0</v>
      </c>
      <c r="AH190">
        <v>106.25</v>
      </c>
    </row>
    <row r="191" spans="1:34" hidden="1" x14ac:dyDescent="0.25">
      <c r="A191" s="1">
        <v>45159</v>
      </c>
      <c r="B191" t="s">
        <v>368</v>
      </c>
      <c r="C191" t="b">
        <f>ISNUMBER(_xlfn.XMATCH(B191,[1]Dinosaur!$A$25:$A$47,0,))</f>
        <v>0</v>
      </c>
      <c r="D191" t="s">
        <v>279</v>
      </c>
      <c r="E191" t="s">
        <v>33</v>
      </c>
      <c r="F191" t="s">
        <v>161</v>
      </c>
      <c r="H191" t="s">
        <v>162</v>
      </c>
      <c r="J191" t="s">
        <v>163</v>
      </c>
      <c r="K191">
        <v>0</v>
      </c>
      <c r="L191">
        <v>0</v>
      </c>
      <c r="M191">
        <v>0</v>
      </c>
      <c r="N191" s="5">
        <f t="shared" si="4"/>
        <v>0</v>
      </c>
      <c r="O191" s="5">
        <f t="shared" si="5"/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967.85</v>
      </c>
      <c r="AF191">
        <v>0</v>
      </c>
      <c r="AG191">
        <v>0</v>
      </c>
      <c r="AH191">
        <v>967.85</v>
      </c>
    </row>
    <row r="192" spans="1:34" hidden="1" x14ac:dyDescent="0.25">
      <c r="A192" s="1">
        <v>45159</v>
      </c>
      <c r="B192" t="s">
        <v>368</v>
      </c>
      <c r="C192" t="b">
        <f>ISNUMBER(_xlfn.XMATCH(B192,[1]Dinosaur!$A$25:$A$47,0,))</f>
        <v>0</v>
      </c>
      <c r="D192" t="s">
        <v>279</v>
      </c>
      <c r="E192" t="s">
        <v>33</v>
      </c>
      <c r="F192" t="s">
        <v>165</v>
      </c>
      <c r="H192" t="s">
        <v>485</v>
      </c>
      <c r="I192" t="s">
        <v>486</v>
      </c>
      <c r="J192" t="s">
        <v>487</v>
      </c>
      <c r="K192">
        <v>0</v>
      </c>
      <c r="L192">
        <v>0</v>
      </c>
      <c r="M192">
        <v>0</v>
      </c>
      <c r="N192" s="5">
        <f t="shared" si="4"/>
        <v>0</v>
      </c>
      <c r="O192" s="5">
        <f t="shared" si="5"/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1093.75</v>
      </c>
      <c r="AF192">
        <v>0</v>
      </c>
      <c r="AG192">
        <v>0</v>
      </c>
      <c r="AH192">
        <v>1093.75</v>
      </c>
    </row>
    <row r="193" spans="1:34" hidden="1" x14ac:dyDescent="0.25">
      <c r="A193" s="1">
        <v>45159</v>
      </c>
      <c r="B193" t="s">
        <v>368</v>
      </c>
      <c r="C193" t="b">
        <f>ISNUMBER(_xlfn.XMATCH(B193,[1]Dinosaur!$A$25:$A$47,0,))</f>
        <v>0</v>
      </c>
      <c r="D193" t="s">
        <v>279</v>
      </c>
      <c r="E193" t="s">
        <v>33</v>
      </c>
      <c r="F193" t="s">
        <v>165</v>
      </c>
      <c r="H193" t="s">
        <v>297</v>
      </c>
      <c r="J193" t="s">
        <v>298</v>
      </c>
      <c r="K193">
        <v>0</v>
      </c>
      <c r="L193">
        <v>0</v>
      </c>
      <c r="M193">
        <v>0</v>
      </c>
      <c r="N193" s="5">
        <f t="shared" si="4"/>
        <v>0</v>
      </c>
      <c r="O193" s="5">
        <f t="shared" si="5"/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500</v>
      </c>
      <c r="AF193">
        <v>0</v>
      </c>
      <c r="AG193">
        <v>0</v>
      </c>
      <c r="AH193">
        <v>500</v>
      </c>
    </row>
    <row r="194" spans="1:34" hidden="1" x14ac:dyDescent="0.25">
      <c r="A194" s="1">
        <v>45159</v>
      </c>
      <c r="B194" t="s">
        <v>368</v>
      </c>
      <c r="C194" t="b">
        <f>ISNUMBER(_xlfn.XMATCH(B194,[1]Dinosaur!$A$25:$A$47,0,))</f>
        <v>0</v>
      </c>
      <c r="D194" t="s">
        <v>279</v>
      </c>
      <c r="E194" t="s">
        <v>33</v>
      </c>
      <c r="F194" t="s">
        <v>34</v>
      </c>
      <c r="H194" t="s">
        <v>488</v>
      </c>
      <c r="I194">
        <v>2770550</v>
      </c>
      <c r="J194" t="s">
        <v>489</v>
      </c>
      <c r="K194">
        <v>0</v>
      </c>
      <c r="L194">
        <v>0</v>
      </c>
      <c r="M194">
        <v>0</v>
      </c>
      <c r="N194" s="5">
        <f t="shared" si="4"/>
        <v>0</v>
      </c>
      <c r="O194" s="5">
        <f t="shared" si="5"/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250</v>
      </c>
      <c r="AF194">
        <v>0</v>
      </c>
      <c r="AG194">
        <v>0</v>
      </c>
      <c r="AH194">
        <v>250</v>
      </c>
    </row>
    <row r="195" spans="1:34" hidden="1" x14ac:dyDescent="0.25">
      <c r="A195" s="1">
        <v>45159</v>
      </c>
      <c r="B195" t="s">
        <v>368</v>
      </c>
      <c r="C195" t="b">
        <f>ISNUMBER(_xlfn.XMATCH(B195,[1]Dinosaur!$A$25:$A$47,0,))</f>
        <v>0</v>
      </c>
      <c r="D195" t="s">
        <v>279</v>
      </c>
      <c r="E195" t="s">
        <v>33</v>
      </c>
      <c r="F195" t="s">
        <v>34</v>
      </c>
      <c r="H195" t="s">
        <v>490</v>
      </c>
      <c r="I195" t="s">
        <v>491</v>
      </c>
      <c r="J195" t="s">
        <v>492</v>
      </c>
      <c r="K195">
        <v>0</v>
      </c>
      <c r="L195">
        <v>0</v>
      </c>
      <c r="M195">
        <v>0</v>
      </c>
      <c r="N195" s="5">
        <f t="shared" ref="N195:N258" si="6">K195*P195/100</f>
        <v>0</v>
      </c>
      <c r="O195" s="5">
        <f t="shared" ref="O195:O258" si="7">Q195*K195/100</f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123</v>
      </c>
      <c r="AA195">
        <v>0</v>
      </c>
      <c r="AB195">
        <v>0</v>
      </c>
      <c r="AC195">
        <v>123</v>
      </c>
      <c r="AD195">
        <v>0</v>
      </c>
      <c r="AE195">
        <v>443</v>
      </c>
      <c r="AF195">
        <v>0</v>
      </c>
      <c r="AG195">
        <v>0</v>
      </c>
      <c r="AH195">
        <v>443</v>
      </c>
    </row>
    <row r="196" spans="1:34" hidden="1" x14ac:dyDescent="0.25">
      <c r="A196" s="1">
        <v>45159</v>
      </c>
      <c r="B196" t="s">
        <v>368</v>
      </c>
      <c r="C196" t="b">
        <f>ISNUMBER(_xlfn.XMATCH(B196,[1]Dinosaur!$A$25:$A$47,0,))</f>
        <v>0</v>
      </c>
      <c r="D196" t="s">
        <v>279</v>
      </c>
      <c r="E196" t="s">
        <v>33</v>
      </c>
      <c r="F196" t="s">
        <v>165</v>
      </c>
      <c r="H196" t="s">
        <v>493</v>
      </c>
      <c r="I196" t="s">
        <v>494</v>
      </c>
      <c r="J196" t="s">
        <v>495</v>
      </c>
      <c r="K196">
        <v>0</v>
      </c>
      <c r="L196">
        <v>0</v>
      </c>
      <c r="M196">
        <v>0</v>
      </c>
      <c r="N196" s="5">
        <f t="shared" si="6"/>
        <v>0</v>
      </c>
      <c r="O196" s="5">
        <f t="shared" si="7"/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1029.75</v>
      </c>
      <c r="AF196">
        <v>0</v>
      </c>
      <c r="AG196">
        <v>0</v>
      </c>
      <c r="AH196">
        <v>1029.75</v>
      </c>
    </row>
    <row r="197" spans="1:34" hidden="1" x14ac:dyDescent="0.25">
      <c r="A197" s="1">
        <v>45159</v>
      </c>
      <c r="B197" t="s">
        <v>368</v>
      </c>
      <c r="C197" t="b">
        <f>ISNUMBER(_xlfn.XMATCH(B197,[1]Dinosaur!$A$25:$A$47,0,))</f>
        <v>0</v>
      </c>
      <c r="D197" t="s">
        <v>279</v>
      </c>
      <c r="E197" t="s">
        <v>33</v>
      </c>
      <c r="F197" t="s">
        <v>165</v>
      </c>
      <c r="H197" t="s">
        <v>496</v>
      </c>
      <c r="I197" t="s">
        <v>497</v>
      </c>
      <c r="J197" t="s">
        <v>498</v>
      </c>
      <c r="K197">
        <v>0</v>
      </c>
      <c r="L197">
        <v>0</v>
      </c>
      <c r="M197">
        <v>0</v>
      </c>
      <c r="N197" s="5">
        <f t="shared" si="6"/>
        <v>0</v>
      </c>
      <c r="O197" s="5">
        <f t="shared" si="7"/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250</v>
      </c>
      <c r="AF197">
        <v>0</v>
      </c>
      <c r="AG197">
        <v>0</v>
      </c>
      <c r="AH197">
        <v>250</v>
      </c>
    </row>
    <row r="198" spans="1:34" hidden="1" x14ac:dyDescent="0.25">
      <c r="A198" s="1">
        <v>45159</v>
      </c>
      <c r="B198" t="s">
        <v>368</v>
      </c>
      <c r="C198" t="b">
        <f>ISNUMBER(_xlfn.XMATCH(B198,[1]Dinosaur!$A$25:$A$47,0,))</f>
        <v>0</v>
      </c>
      <c r="D198" t="s">
        <v>279</v>
      </c>
      <c r="E198" t="s">
        <v>33</v>
      </c>
      <c r="F198" t="s">
        <v>34</v>
      </c>
      <c r="H198" t="s">
        <v>499</v>
      </c>
      <c r="I198" t="s">
        <v>500</v>
      </c>
      <c r="J198" t="s">
        <v>501</v>
      </c>
      <c r="K198">
        <v>0</v>
      </c>
      <c r="L198">
        <v>0</v>
      </c>
      <c r="M198">
        <v>0</v>
      </c>
      <c r="N198" s="5">
        <f t="shared" si="6"/>
        <v>0</v>
      </c>
      <c r="O198" s="5">
        <f t="shared" si="7"/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750</v>
      </c>
      <c r="AF198">
        <v>0</v>
      </c>
      <c r="AG198">
        <v>0</v>
      </c>
      <c r="AH198">
        <v>750</v>
      </c>
    </row>
    <row r="199" spans="1:34" hidden="1" x14ac:dyDescent="0.25">
      <c r="A199" s="1">
        <v>45159</v>
      </c>
      <c r="B199" t="s">
        <v>368</v>
      </c>
      <c r="C199" t="b">
        <f>ISNUMBER(_xlfn.XMATCH(B199,[1]Dinosaur!$A$25:$A$47,0,))</f>
        <v>0</v>
      </c>
      <c r="D199" t="s">
        <v>279</v>
      </c>
      <c r="E199" t="s">
        <v>33</v>
      </c>
      <c r="F199" t="s">
        <v>34</v>
      </c>
      <c r="H199" t="s">
        <v>45</v>
      </c>
      <c r="I199" t="s">
        <v>46</v>
      </c>
      <c r="J199" t="s">
        <v>47</v>
      </c>
      <c r="K199">
        <v>0</v>
      </c>
      <c r="L199">
        <v>0</v>
      </c>
      <c r="M199">
        <v>0</v>
      </c>
      <c r="N199" s="5">
        <f t="shared" si="6"/>
        <v>0</v>
      </c>
      <c r="O199" s="5">
        <f t="shared" si="7"/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6399.375</v>
      </c>
      <c r="AF199">
        <v>0</v>
      </c>
      <c r="AG199">
        <v>0</v>
      </c>
      <c r="AH199">
        <v>6399.375</v>
      </c>
    </row>
    <row r="200" spans="1:34" hidden="1" x14ac:dyDescent="0.25">
      <c r="A200" s="1">
        <v>45159</v>
      </c>
      <c r="B200" t="s">
        <v>368</v>
      </c>
      <c r="C200" t="b">
        <f>ISNUMBER(_xlfn.XMATCH(B200,[1]Dinosaur!$A$25:$A$47,0,))</f>
        <v>0</v>
      </c>
      <c r="D200" t="s">
        <v>279</v>
      </c>
      <c r="E200" t="s">
        <v>33</v>
      </c>
      <c r="F200" t="s">
        <v>34</v>
      </c>
      <c r="H200" t="s">
        <v>157</v>
      </c>
      <c r="I200" t="s">
        <v>158</v>
      </c>
      <c r="J200" t="s">
        <v>159</v>
      </c>
      <c r="K200">
        <v>0</v>
      </c>
      <c r="L200">
        <v>0</v>
      </c>
      <c r="M200">
        <v>0</v>
      </c>
      <c r="N200" s="5">
        <f t="shared" si="6"/>
        <v>0</v>
      </c>
      <c r="O200" s="5">
        <f t="shared" si="7"/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381</v>
      </c>
      <c r="AF200">
        <v>0</v>
      </c>
      <c r="AG200">
        <v>0</v>
      </c>
      <c r="AH200">
        <v>381</v>
      </c>
    </row>
    <row r="201" spans="1:34" hidden="1" x14ac:dyDescent="0.25">
      <c r="A201" s="1">
        <v>45159</v>
      </c>
      <c r="B201" t="s">
        <v>368</v>
      </c>
      <c r="C201" t="b">
        <f>ISNUMBER(_xlfn.XMATCH(B201,[1]Dinosaur!$A$25:$A$47,0,))</f>
        <v>0</v>
      </c>
      <c r="D201" t="s">
        <v>279</v>
      </c>
      <c r="E201" t="s">
        <v>33</v>
      </c>
      <c r="F201" t="s">
        <v>34</v>
      </c>
      <c r="H201" t="s">
        <v>502</v>
      </c>
      <c r="J201" t="s">
        <v>503</v>
      </c>
      <c r="K201">
        <v>0</v>
      </c>
      <c r="L201">
        <v>0</v>
      </c>
      <c r="M201">
        <v>0</v>
      </c>
      <c r="N201" s="5">
        <f t="shared" si="6"/>
        <v>0</v>
      </c>
      <c r="O201" s="5">
        <f t="shared" si="7"/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307.2</v>
      </c>
      <c r="AF201">
        <v>0</v>
      </c>
      <c r="AG201">
        <v>0</v>
      </c>
      <c r="AH201">
        <v>307.2</v>
      </c>
    </row>
    <row r="202" spans="1:34" hidden="1" x14ac:dyDescent="0.25">
      <c r="A202" s="1">
        <v>45159</v>
      </c>
      <c r="B202" t="s">
        <v>368</v>
      </c>
      <c r="C202" t="b">
        <f>ISNUMBER(_xlfn.XMATCH(B202,[1]Dinosaur!$A$25:$A$47,0,))</f>
        <v>0</v>
      </c>
      <c r="D202" t="s">
        <v>279</v>
      </c>
      <c r="E202" t="s">
        <v>33</v>
      </c>
      <c r="F202" t="s">
        <v>34</v>
      </c>
      <c r="H202" t="s">
        <v>504</v>
      </c>
      <c r="I202" t="s">
        <v>505</v>
      </c>
      <c r="J202" t="s">
        <v>506</v>
      </c>
      <c r="K202">
        <v>0</v>
      </c>
      <c r="L202">
        <v>0</v>
      </c>
      <c r="M202">
        <v>0</v>
      </c>
      <c r="N202" s="5">
        <f t="shared" si="6"/>
        <v>0</v>
      </c>
      <c r="O202" s="5">
        <f t="shared" si="7"/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500</v>
      </c>
      <c r="AF202">
        <v>0</v>
      </c>
      <c r="AG202">
        <v>0</v>
      </c>
      <c r="AH202">
        <v>500</v>
      </c>
    </row>
    <row r="203" spans="1:34" hidden="1" x14ac:dyDescent="0.25">
      <c r="A203" s="1">
        <v>45159</v>
      </c>
      <c r="B203" t="s">
        <v>368</v>
      </c>
      <c r="C203" t="b">
        <f>ISNUMBER(_xlfn.XMATCH(B203,[1]Dinosaur!$A$25:$A$47,0,))</f>
        <v>0</v>
      </c>
      <c r="D203" t="s">
        <v>279</v>
      </c>
      <c r="E203" t="s">
        <v>33</v>
      </c>
      <c r="F203" t="s">
        <v>34</v>
      </c>
      <c r="H203" t="s">
        <v>507</v>
      </c>
      <c r="I203" t="s">
        <v>508</v>
      </c>
      <c r="J203" t="s">
        <v>509</v>
      </c>
      <c r="K203">
        <v>0</v>
      </c>
      <c r="L203">
        <v>0</v>
      </c>
      <c r="M203">
        <v>0</v>
      </c>
      <c r="N203" s="5">
        <f t="shared" si="6"/>
        <v>0</v>
      </c>
      <c r="O203" s="5">
        <f t="shared" si="7"/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447.125</v>
      </c>
      <c r="AF203">
        <v>0</v>
      </c>
      <c r="AG203">
        <v>0</v>
      </c>
      <c r="AH203">
        <v>447.125</v>
      </c>
    </row>
    <row r="204" spans="1:34" hidden="1" x14ac:dyDescent="0.25">
      <c r="A204" s="1">
        <v>45159</v>
      </c>
      <c r="B204" t="s">
        <v>368</v>
      </c>
      <c r="C204" t="b">
        <f>ISNUMBER(_xlfn.XMATCH(B204,[1]Dinosaur!$A$25:$A$47,0,))</f>
        <v>0</v>
      </c>
      <c r="D204" t="s">
        <v>279</v>
      </c>
      <c r="E204" t="s">
        <v>33</v>
      </c>
      <c r="F204" t="s">
        <v>34</v>
      </c>
      <c r="H204" t="s">
        <v>510</v>
      </c>
      <c r="J204" t="s">
        <v>511</v>
      </c>
      <c r="K204">
        <v>0</v>
      </c>
      <c r="L204">
        <v>0</v>
      </c>
      <c r="M204">
        <v>0</v>
      </c>
      <c r="N204" s="5">
        <f t="shared" si="6"/>
        <v>0</v>
      </c>
      <c r="O204" s="5">
        <f t="shared" si="7"/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388.8</v>
      </c>
      <c r="AF204">
        <v>0</v>
      </c>
      <c r="AG204">
        <v>0</v>
      </c>
      <c r="AH204">
        <v>388.8</v>
      </c>
    </row>
    <row r="205" spans="1:34" hidden="1" x14ac:dyDescent="0.25">
      <c r="A205" s="1">
        <v>45159</v>
      </c>
      <c r="B205" t="s">
        <v>368</v>
      </c>
      <c r="C205" t="b">
        <f>ISNUMBER(_xlfn.XMATCH(B205,[1]Dinosaur!$A$25:$A$47,0,))</f>
        <v>0</v>
      </c>
      <c r="D205" t="s">
        <v>279</v>
      </c>
      <c r="E205" t="s">
        <v>33</v>
      </c>
      <c r="F205" t="s">
        <v>34</v>
      </c>
      <c r="H205" t="s">
        <v>512</v>
      </c>
      <c r="J205" t="s">
        <v>513</v>
      </c>
      <c r="K205">
        <v>0</v>
      </c>
      <c r="L205">
        <v>0</v>
      </c>
      <c r="M205">
        <v>0</v>
      </c>
      <c r="N205" s="5">
        <f t="shared" si="6"/>
        <v>0</v>
      </c>
      <c r="O205" s="5">
        <f t="shared" si="7"/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193.5</v>
      </c>
      <c r="AA205">
        <v>0</v>
      </c>
      <c r="AB205">
        <v>0</v>
      </c>
      <c r="AC205">
        <v>193.5</v>
      </c>
      <c r="AD205">
        <v>0</v>
      </c>
      <c r="AE205">
        <v>193.5</v>
      </c>
      <c r="AF205">
        <v>0</v>
      </c>
      <c r="AG205">
        <v>0</v>
      </c>
      <c r="AH205">
        <v>193.5</v>
      </c>
    </row>
    <row r="206" spans="1:34" hidden="1" x14ac:dyDescent="0.25">
      <c r="A206" s="1">
        <v>45159</v>
      </c>
      <c r="B206" t="s">
        <v>368</v>
      </c>
      <c r="C206" t="b">
        <f>ISNUMBER(_xlfn.XMATCH(B206,[1]Dinosaur!$A$25:$A$47,0,))</f>
        <v>0</v>
      </c>
      <c r="D206" t="s">
        <v>279</v>
      </c>
      <c r="E206" t="s">
        <v>33</v>
      </c>
      <c r="F206" t="s">
        <v>34</v>
      </c>
      <c r="H206" t="s">
        <v>514</v>
      </c>
      <c r="J206" t="s">
        <v>515</v>
      </c>
      <c r="K206">
        <v>0</v>
      </c>
      <c r="L206">
        <v>0</v>
      </c>
      <c r="M206">
        <v>0</v>
      </c>
      <c r="N206" s="5">
        <f t="shared" si="6"/>
        <v>0</v>
      </c>
      <c r="O206" s="5">
        <f t="shared" si="7"/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539.1</v>
      </c>
      <c r="AF206">
        <v>0</v>
      </c>
      <c r="AG206">
        <v>0</v>
      </c>
      <c r="AH206">
        <v>539.1</v>
      </c>
    </row>
    <row r="207" spans="1:34" hidden="1" x14ac:dyDescent="0.25">
      <c r="A207" s="1">
        <v>45159</v>
      </c>
      <c r="B207" t="s">
        <v>368</v>
      </c>
      <c r="C207" t="b">
        <f>ISNUMBER(_xlfn.XMATCH(B207,[1]Dinosaur!$A$25:$A$47,0,))</f>
        <v>0</v>
      </c>
      <c r="D207" t="s">
        <v>279</v>
      </c>
      <c r="E207" t="s">
        <v>33</v>
      </c>
      <c r="F207" t="s">
        <v>34</v>
      </c>
      <c r="H207" t="s">
        <v>516</v>
      </c>
      <c r="I207" t="s">
        <v>517</v>
      </c>
      <c r="J207" t="s">
        <v>518</v>
      </c>
      <c r="K207">
        <v>0</v>
      </c>
      <c r="L207">
        <v>0</v>
      </c>
      <c r="M207">
        <v>0</v>
      </c>
      <c r="N207" s="5">
        <f t="shared" si="6"/>
        <v>0</v>
      </c>
      <c r="O207" s="5">
        <f t="shared" si="7"/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1875</v>
      </c>
      <c r="AF207">
        <v>0</v>
      </c>
      <c r="AG207">
        <v>0</v>
      </c>
      <c r="AH207">
        <v>1875</v>
      </c>
    </row>
    <row r="208" spans="1:34" hidden="1" x14ac:dyDescent="0.25">
      <c r="A208" s="1">
        <v>45159</v>
      </c>
      <c r="B208" t="s">
        <v>368</v>
      </c>
      <c r="C208" t="b">
        <f>ISNUMBER(_xlfn.XMATCH(B208,[1]Dinosaur!$A$25:$A$47,0,))</f>
        <v>0</v>
      </c>
      <c r="D208" t="s">
        <v>279</v>
      </c>
      <c r="E208" t="s">
        <v>33</v>
      </c>
      <c r="F208" t="s">
        <v>165</v>
      </c>
      <c r="H208" t="s">
        <v>283</v>
      </c>
      <c r="I208" t="s">
        <v>284</v>
      </c>
      <c r="J208" t="s">
        <v>285</v>
      </c>
      <c r="K208">
        <v>0</v>
      </c>
      <c r="L208">
        <v>0</v>
      </c>
      <c r="M208">
        <v>0</v>
      </c>
      <c r="N208" s="5">
        <f t="shared" si="6"/>
        <v>0</v>
      </c>
      <c r="O208" s="5">
        <f t="shared" si="7"/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5000</v>
      </c>
      <c r="AA208">
        <v>0</v>
      </c>
      <c r="AB208">
        <v>0</v>
      </c>
      <c r="AC208">
        <v>5000</v>
      </c>
      <c r="AD208">
        <v>0</v>
      </c>
      <c r="AE208">
        <v>9868.125</v>
      </c>
      <c r="AF208">
        <v>0</v>
      </c>
      <c r="AG208">
        <v>0</v>
      </c>
      <c r="AH208">
        <v>9868.125</v>
      </c>
    </row>
    <row r="209" spans="1:34" hidden="1" x14ac:dyDescent="0.25">
      <c r="A209" s="1">
        <v>45159</v>
      </c>
      <c r="B209" t="s">
        <v>368</v>
      </c>
      <c r="C209" t="b">
        <f>ISNUMBER(_xlfn.XMATCH(B209,[1]Dinosaur!$A$25:$A$47,0,))</f>
        <v>0</v>
      </c>
      <c r="D209" t="s">
        <v>279</v>
      </c>
      <c r="E209" t="s">
        <v>33</v>
      </c>
      <c r="F209" t="s">
        <v>34</v>
      </c>
      <c r="H209" t="s">
        <v>519</v>
      </c>
      <c r="I209" t="s">
        <v>520</v>
      </c>
      <c r="J209" t="s">
        <v>521</v>
      </c>
      <c r="K209">
        <v>0</v>
      </c>
      <c r="L209">
        <v>0</v>
      </c>
      <c r="M209">
        <v>0</v>
      </c>
      <c r="N209" s="5">
        <f t="shared" si="6"/>
        <v>0</v>
      </c>
      <c r="O209" s="5">
        <f t="shared" si="7"/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125</v>
      </c>
      <c r="AA209">
        <v>0</v>
      </c>
      <c r="AB209">
        <v>0</v>
      </c>
      <c r="AC209">
        <v>125</v>
      </c>
      <c r="AD209">
        <v>0</v>
      </c>
      <c r="AE209">
        <v>125</v>
      </c>
      <c r="AF209">
        <v>0</v>
      </c>
      <c r="AG209">
        <v>0</v>
      </c>
      <c r="AH209">
        <v>125</v>
      </c>
    </row>
    <row r="210" spans="1:34" hidden="1" x14ac:dyDescent="0.25">
      <c r="A210" s="1">
        <v>45159</v>
      </c>
      <c r="B210" t="s">
        <v>368</v>
      </c>
      <c r="C210" t="b">
        <f>ISNUMBER(_xlfn.XMATCH(B210,[1]Dinosaur!$A$25:$A$47,0,))</f>
        <v>0</v>
      </c>
      <c r="D210" t="s">
        <v>279</v>
      </c>
      <c r="E210" t="s">
        <v>33</v>
      </c>
      <c r="F210" t="s">
        <v>522</v>
      </c>
      <c r="H210" t="s">
        <v>523</v>
      </c>
      <c r="I210" t="s">
        <v>524</v>
      </c>
      <c r="J210" t="s">
        <v>525</v>
      </c>
      <c r="K210">
        <v>0</v>
      </c>
      <c r="L210">
        <v>0</v>
      </c>
      <c r="M210">
        <v>0</v>
      </c>
      <c r="N210" s="5">
        <f t="shared" si="6"/>
        <v>0</v>
      </c>
      <c r="O210" s="5">
        <f t="shared" si="7"/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120.04219999999999</v>
      </c>
      <c r="AF210">
        <v>0</v>
      </c>
      <c r="AG210">
        <v>0</v>
      </c>
      <c r="AH210">
        <v>120.04219999999999</v>
      </c>
    </row>
    <row r="211" spans="1:34" hidden="1" x14ac:dyDescent="0.25">
      <c r="A211" s="1">
        <v>45159</v>
      </c>
      <c r="B211" t="s">
        <v>368</v>
      </c>
      <c r="C211" t="b">
        <f>ISNUMBER(_xlfn.XMATCH(B211,[1]Dinosaur!$A$25:$A$47,0,))</f>
        <v>0</v>
      </c>
      <c r="D211" t="s">
        <v>279</v>
      </c>
      <c r="E211" t="s">
        <v>33</v>
      </c>
      <c r="F211" t="s">
        <v>522</v>
      </c>
      <c r="H211" t="s">
        <v>526</v>
      </c>
      <c r="I211" t="s">
        <v>527</v>
      </c>
      <c r="J211" t="s">
        <v>528</v>
      </c>
      <c r="K211">
        <v>0</v>
      </c>
      <c r="L211">
        <v>0</v>
      </c>
      <c r="M211">
        <v>0</v>
      </c>
      <c r="N211" s="5">
        <f t="shared" si="6"/>
        <v>0</v>
      </c>
      <c r="O211" s="5">
        <f t="shared" si="7"/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79.165499999999994</v>
      </c>
      <c r="AF211">
        <v>0</v>
      </c>
      <c r="AG211">
        <v>0</v>
      </c>
      <c r="AH211">
        <v>79.165499999999994</v>
      </c>
    </row>
    <row r="212" spans="1:34" hidden="1" x14ac:dyDescent="0.25">
      <c r="A212" s="1">
        <v>45159</v>
      </c>
      <c r="B212" t="s">
        <v>368</v>
      </c>
      <c r="C212" t="b">
        <f>ISNUMBER(_xlfn.XMATCH(B212,[1]Dinosaur!$A$25:$A$47,0,))</f>
        <v>0</v>
      </c>
      <c r="D212" t="s">
        <v>279</v>
      </c>
      <c r="E212" t="s">
        <v>33</v>
      </c>
      <c r="F212" t="s">
        <v>165</v>
      </c>
      <c r="H212" t="s">
        <v>188</v>
      </c>
      <c r="I212" t="s">
        <v>189</v>
      </c>
      <c r="J212" t="s">
        <v>190</v>
      </c>
      <c r="K212">
        <v>0</v>
      </c>
      <c r="L212">
        <v>0</v>
      </c>
      <c r="M212">
        <v>0</v>
      </c>
      <c r="N212" s="5">
        <f t="shared" si="6"/>
        <v>0</v>
      </c>
      <c r="O212" s="5">
        <f t="shared" si="7"/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500</v>
      </c>
      <c r="AA212">
        <v>0</v>
      </c>
      <c r="AB212">
        <v>0</v>
      </c>
      <c r="AC212">
        <v>500</v>
      </c>
      <c r="AD212">
        <v>0</v>
      </c>
      <c r="AE212">
        <v>1185</v>
      </c>
      <c r="AF212">
        <v>0</v>
      </c>
      <c r="AG212">
        <v>0</v>
      </c>
      <c r="AH212">
        <v>1185</v>
      </c>
    </row>
    <row r="213" spans="1:34" x14ac:dyDescent="0.25">
      <c r="A213" s="1">
        <v>45159</v>
      </c>
      <c r="B213" t="s">
        <v>529</v>
      </c>
      <c r="C213" t="b">
        <f>ISNUMBER(_xlfn.XMATCH(B213,[1]Dinosaur!$A$25:$A$47,0,))</f>
        <v>1</v>
      </c>
      <c r="D213" t="s">
        <v>530</v>
      </c>
      <c r="E213" t="s">
        <v>33</v>
      </c>
      <c r="F213" t="s">
        <v>161</v>
      </c>
      <c r="H213" t="s">
        <v>531</v>
      </c>
      <c r="J213" t="s">
        <v>532</v>
      </c>
      <c r="K213">
        <v>0</v>
      </c>
      <c r="L213">
        <v>0</v>
      </c>
      <c r="M213">
        <v>0</v>
      </c>
      <c r="N213" s="5">
        <f t="shared" si="6"/>
        <v>0</v>
      </c>
      <c r="O213" s="5">
        <f t="shared" si="7"/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105.85</v>
      </c>
      <c r="AF213">
        <v>0</v>
      </c>
      <c r="AG213">
        <v>0</v>
      </c>
      <c r="AH213">
        <v>105.85</v>
      </c>
    </row>
    <row r="214" spans="1:34" x14ac:dyDescent="0.25">
      <c r="A214" s="1">
        <v>45159</v>
      </c>
      <c r="B214" t="s">
        <v>529</v>
      </c>
      <c r="C214" t="b">
        <f>ISNUMBER(_xlfn.XMATCH(B214,[1]Dinosaur!$A$25:$A$47,0,))</f>
        <v>1</v>
      </c>
      <c r="D214" t="s">
        <v>530</v>
      </c>
      <c r="E214" t="s">
        <v>33</v>
      </c>
      <c r="F214" t="s">
        <v>161</v>
      </c>
      <c r="H214" t="s">
        <v>533</v>
      </c>
      <c r="J214" t="s">
        <v>534</v>
      </c>
      <c r="K214">
        <v>0</v>
      </c>
      <c r="L214">
        <v>0</v>
      </c>
      <c r="M214">
        <v>0</v>
      </c>
      <c r="N214" s="5">
        <f t="shared" si="6"/>
        <v>0</v>
      </c>
      <c r="O214" s="5">
        <f t="shared" si="7"/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2293.5</v>
      </c>
      <c r="AF214">
        <v>446.11130000000003</v>
      </c>
      <c r="AG214">
        <v>0</v>
      </c>
      <c r="AH214">
        <v>2739.6113</v>
      </c>
    </row>
    <row r="215" spans="1:34" x14ac:dyDescent="0.25">
      <c r="A215" s="1">
        <v>45159</v>
      </c>
      <c r="B215" t="s">
        <v>529</v>
      </c>
      <c r="C215" t="b">
        <f>ISNUMBER(_xlfn.XMATCH(B215,[1]Dinosaur!$A$25:$A$47,0,))</f>
        <v>1</v>
      </c>
      <c r="D215" t="s">
        <v>530</v>
      </c>
      <c r="E215" t="s">
        <v>33</v>
      </c>
      <c r="F215" t="s">
        <v>161</v>
      </c>
      <c r="H215" t="s">
        <v>535</v>
      </c>
      <c r="J215" t="s">
        <v>536</v>
      </c>
      <c r="K215">
        <v>0</v>
      </c>
      <c r="L215">
        <v>0</v>
      </c>
      <c r="M215">
        <v>0</v>
      </c>
      <c r="N215" s="5">
        <f>K215*P215/100</f>
        <v>0</v>
      </c>
      <c r="O215" s="5">
        <f t="shared" si="7"/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3310.5</v>
      </c>
      <c r="AF215">
        <v>66.666700000000006</v>
      </c>
      <c r="AG215">
        <v>0</v>
      </c>
      <c r="AH215">
        <v>3377.1667000000002</v>
      </c>
    </row>
    <row r="216" spans="1:34" x14ac:dyDescent="0.25">
      <c r="A216" s="1">
        <v>45159</v>
      </c>
      <c r="B216" t="s">
        <v>529</v>
      </c>
      <c r="C216" t="b">
        <f>ISNUMBER(_xlfn.XMATCH(B216,[1]Dinosaur!$A$25:$A$47,0,))</f>
        <v>1</v>
      </c>
      <c r="D216" t="s">
        <v>530</v>
      </c>
      <c r="E216" t="s">
        <v>33</v>
      </c>
      <c r="F216" t="s">
        <v>161</v>
      </c>
      <c r="H216" t="s">
        <v>537</v>
      </c>
      <c r="J216" t="s">
        <v>538</v>
      </c>
      <c r="K216">
        <v>0</v>
      </c>
      <c r="L216">
        <v>0</v>
      </c>
      <c r="M216">
        <v>0</v>
      </c>
      <c r="N216" s="5">
        <f t="shared" si="6"/>
        <v>0</v>
      </c>
      <c r="O216" s="5">
        <f t="shared" si="7"/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3880</v>
      </c>
      <c r="AA216">
        <v>44.444400000000002</v>
      </c>
      <c r="AB216">
        <v>0</v>
      </c>
      <c r="AC216">
        <v>3924.4443999999999</v>
      </c>
      <c r="AD216">
        <v>0</v>
      </c>
      <c r="AE216">
        <v>3880</v>
      </c>
      <c r="AF216">
        <v>44.444400000000002</v>
      </c>
      <c r="AG216">
        <v>0</v>
      </c>
      <c r="AH216">
        <v>3924.4443999999999</v>
      </c>
    </row>
    <row r="217" spans="1:34" x14ac:dyDescent="0.25">
      <c r="A217" s="1">
        <v>45159</v>
      </c>
      <c r="B217" t="s">
        <v>529</v>
      </c>
      <c r="C217" t="b">
        <f>ISNUMBER(_xlfn.XMATCH(B217,[1]Dinosaur!$A$25:$A$47,0,))</f>
        <v>1</v>
      </c>
      <c r="D217" t="s">
        <v>530</v>
      </c>
      <c r="E217" t="s">
        <v>33</v>
      </c>
      <c r="F217" t="s">
        <v>161</v>
      </c>
      <c r="H217" t="s">
        <v>539</v>
      </c>
      <c r="J217" t="s">
        <v>540</v>
      </c>
      <c r="K217">
        <v>0</v>
      </c>
      <c r="L217">
        <v>0</v>
      </c>
      <c r="M217">
        <v>0</v>
      </c>
      <c r="N217" s="5">
        <f t="shared" si="6"/>
        <v>0</v>
      </c>
      <c r="O217" s="5">
        <f t="shared" si="7"/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1639</v>
      </c>
      <c r="AF217">
        <v>41.666699999999999</v>
      </c>
      <c r="AG217">
        <v>0</v>
      </c>
      <c r="AH217">
        <v>1680.6667</v>
      </c>
    </row>
    <row r="218" spans="1:34" x14ac:dyDescent="0.25">
      <c r="A218" s="1">
        <v>45159</v>
      </c>
      <c r="B218" t="s">
        <v>529</v>
      </c>
      <c r="C218" t="b">
        <f>ISNUMBER(_xlfn.XMATCH(B218,[1]Dinosaur!$A$25:$A$47,0,))</f>
        <v>1</v>
      </c>
      <c r="D218" t="s">
        <v>530</v>
      </c>
      <c r="E218" t="s">
        <v>33</v>
      </c>
      <c r="F218" t="s">
        <v>161</v>
      </c>
      <c r="H218" t="s">
        <v>541</v>
      </c>
      <c r="J218" t="s">
        <v>542</v>
      </c>
      <c r="K218">
        <v>0</v>
      </c>
      <c r="L218">
        <v>0</v>
      </c>
      <c r="M218">
        <v>0</v>
      </c>
      <c r="N218" s="5">
        <f t="shared" si="6"/>
        <v>0</v>
      </c>
      <c r="O218" s="5">
        <f t="shared" si="7"/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1280</v>
      </c>
      <c r="AF218">
        <v>55.555599999999998</v>
      </c>
      <c r="AG218">
        <v>0</v>
      </c>
      <c r="AH218">
        <v>1335.5555999999999</v>
      </c>
    </row>
    <row r="219" spans="1:34" x14ac:dyDescent="0.25">
      <c r="A219" s="1">
        <v>45159</v>
      </c>
      <c r="B219" t="s">
        <v>529</v>
      </c>
      <c r="C219" t="b">
        <f>ISNUMBER(_xlfn.XMATCH(B219,[1]Dinosaur!$A$25:$A$47,0,))</f>
        <v>1</v>
      </c>
      <c r="D219" t="s">
        <v>530</v>
      </c>
      <c r="E219" t="s">
        <v>33</v>
      </c>
      <c r="F219" t="s">
        <v>161</v>
      </c>
      <c r="H219" t="s">
        <v>543</v>
      </c>
      <c r="J219" t="s">
        <v>542</v>
      </c>
      <c r="K219">
        <v>0</v>
      </c>
      <c r="L219">
        <v>0</v>
      </c>
      <c r="M219">
        <v>0</v>
      </c>
      <c r="N219" s="5">
        <f t="shared" si="6"/>
        <v>0</v>
      </c>
      <c r="O219" s="5">
        <f t="shared" si="7"/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2892.55</v>
      </c>
      <c r="AF219">
        <v>594.44439999999997</v>
      </c>
      <c r="AG219">
        <v>0</v>
      </c>
      <c r="AH219">
        <v>3486.9944</v>
      </c>
    </row>
    <row r="220" spans="1:34" x14ac:dyDescent="0.25">
      <c r="A220" s="1">
        <v>45159</v>
      </c>
      <c r="B220" t="s">
        <v>529</v>
      </c>
      <c r="C220" t="b">
        <f>ISNUMBER(_xlfn.XMATCH(B220,[1]Dinosaur!$A$25:$A$47,0,))</f>
        <v>1</v>
      </c>
      <c r="D220" t="s">
        <v>530</v>
      </c>
      <c r="E220" t="s">
        <v>33</v>
      </c>
      <c r="F220" t="s">
        <v>161</v>
      </c>
      <c r="H220" t="s">
        <v>544</v>
      </c>
      <c r="J220" t="s">
        <v>545</v>
      </c>
      <c r="K220">
        <v>0</v>
      </c>
      <c r="L220">
        <v>0</v>
      </c>
      <c r="M220">
        <v>0</v>
      </c>
      <c r="N220" s="5">
        <f t="shared" si="6"/>
        <v>0</v>
      </c>
      <c r="O220" s="5">
        <f t="shared" si="7"/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26.75</v>
      </c>
      <c r="AF220">
        <v>5.1215000000000002</v>
      </c>
      <c r="AG220">
        <v>0</v>
      </c>
      <c r="AH220">
        <v>31.871500000000001</v>
      </c>
    </row>
    <row r="221" spans="1:34" x14ac:dyDescent="0.25">
      <c r="A221" s="1">
        <v>45159</v>
      </c>
      <c r="B221" t="s">
        <v>529</v>
      </c>
      <c r="C221" t="b">
        <f>ISNUMBER(_xlfn.XMATCH(B221,[1]Dinosaur!$A$25:$A$47,0,))</f>
        <v>1</v>
      </c>
      <c r="D221" t="s">
        <v>530</v>
      </c>
      <c r="E221" t="s">
        <v>33</v>
      </c>
      <c r="F221" t="s">
        <v>161</v>
      </c>
      <c r="H221" t="s">
        <v>546</v>
      </c>
      <c r="J221" t="s">
        <v>547</v>
      </c>
      <c r="K221">
        <v>0</v>
      </c>
      <c r="L221">
        <v>0</v>
      </c>
      <c r="M221">
        <v>0</v>
      </c>
      <c r="N221" s="5">
        <f t="shared" si="6"/>
        <v>0</v>
      </c>
      <c r="O221" s="5">
        <f t="shared" si="7"/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308.33330000000001</v>
      </c>
      <c r="AG221">
        <v>0</v>
      </c>
      <c r="AH221">
        <v>308.33330000000001</v>
      </c>
    </row>
    <row r="222" spans="1:34" x14ac:dyDescent="0.25">
      <c r="A222" s="1">
        <v>45159</v>
      </c>
      <c r="B222" t="s">
        <v>529</v>
      </c>
      <c r="C222" t="b">
        <f>ISNUMBER(_xlfn.XMATCH(B222,[1]Dinosaur!$A$25:$A$47,0,))</f>
        <v>1</v>
      </c>
      <c r="D222" t="s">
        <v>530</v>
      </c>
      <c r="E222" t="s">
        <v>33</v>
      </c>
      <c r="F222" t="s">
        <v>161</v>
      </c>
      <c r="H222" t="s">
        <v>548</v>
      </c>
      <c r="J222" t="s">
        <v>547</v>
      </c>
      <c r="K222">
        <v>0</v>
      </c>
      <c r="L222">
        <v>0</v>
      </c>
      <c r="M222">
        <v>0</v>
      </c>
      <c r="N222" s="5">
        <f t="shared" si="6"/>
        <v>0</v>
      </c>
      <c r="O222" s="5">
        <f t="shared" si="7"/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775847.75</v>
      </c>
      <c r="AF222">
        <v>263.19450000000001</v>
      </c>
      <c r="AG222">
        <v>0</v>
      </c>
      <c r="AH222">
        <v>776110.94449999998</v>
      </c>
    </row>
    <row r="223" spans="1:34" x14ac:dyDescent="0.25">
      <c r="A223" s="1">
        <v>45159</v>
      </c>
      <c r="B223" t="s">
        <v>529</v>
      </c>
      <c r="C223" t="b">
        <f>ISNUMBER(_xlfn.XMATCH(B223,[1]Dinosaur!$A$25:$A$47,0,))</f>
        <v>1</v>
      </c>
      <c r="D223" t="s">
        <v>530</v>
      </c>
      <c r="E223" t="s">
        <v>33</v>
      </c>
      <c r="F223" t="s">
        <v>161</v>
      </c>
      <c r="H223" t="s">
        <v>549</v>
      </c>
      <c r="J223" t="s">
        <v>550</v>
      </c>
      <c r="K223">
        <v>0</v>
      </c>
      <c r="L223">
        <v>0</v>
      </c>
      <c r="M223">
        <v>0</v>
      </c>
      <c r="N223" s="5">
        <f t="shared" si="6"/>
        <v>0</v>
      </c>
      <c r="O223" s="5">
        <f t="shared" si="7"/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1541260.2</v>
      </c>
      <c r="AF223">
        <v>0</v>
      </c>
      <c r="AG223">
        <v>0</v>
      </c>
      <c r="AH223">
        <v>1541260.2</v>
      </c>
    </row>
    <row r="224" spans="1:34" x14ac:dyDescent="0.25">
      <c r="A224" s="1">
        <v>45159</v>
      </c>
      <c r="B224" t="s">
        <v>529</v>
      </c>
      <c r="C224" t="b">
        <f>ISNUMBER(_xlfn.XMATCH(B224,[1]Dinosaur!$A$25:$A$47,0,))</f>
        <v>1</v>
      </c>
      <c r="D224" t="s">
        <v>530</v>
      </c>
      <c r="E224" t="s">
        <v>33</v>
      </c>
      <c r="F224" t="s">
        <v>161</v>
      </c>
      <c r="H224" t="s">
        <v>551</v>
      </c>
      <c r="J224" t="s">
        <v>550</v>
      </c>
      <c r="K224">
        <v>0</v>
      </c>
      <c r="L224">
        <v>0</v>
      </c>
      <c r="M224">
        <v>0</v>
      </c>
      <c r="N224" s="5">
        <f t="shared" si="6"/>
        <v>0</v>
      </c>
      <c r="O224" s="5">
        <f t="shared" si="7"/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-43.05</v>
      </c>
      <c r="AF224">
        <v>21.1111</v>
      </c>
      <c r="AG224">
        <v>0</v>
      </c>
      <c r="AH224">
        <v>-21.9389</v>
      </c>
    </row>
    <row r="225" spans="1:34" x14ac:dyDescent="0.25">
      <c r="A225" s="1">
        <v>45159</v>
      </c>
      <c r="B225" t="s">
        <v>529</v>
      </c>
      <c r="C225" t="b">
        <f>ISNUMBER(_xlfn.XMATCH(B225,[1]Dinosaur!$A$25:$A$47,0,))</f>
        <v>1</v>
      </c>
      <c r="D225" t="s">
        <v>530</v>
      </c>
      <c r="E225" t="s">
        <v>33</v>
      </c>
      <c r="F225" t="s">
        <v>161</v>
      </c>
      <c r="H225" t="s">
        <v>552</v>
      </c>
      <c r="J225" t="s">
        <v>553</v>
      </c>
      <c r="K225">
        <v>0</v>
      </c>
      <c r="L225">
        <v>0</v>
      </c>
      <c r="M225">
        <v>0</v>
      </c>
      <c r="N225" s="5">
        <f t="shared" si="6"/>
        <v>0</v>
      </c>
      <c r="O225" s="5">
        <f t="shared" si="7"/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680760</v>
      </c>
      <c r="AF225">
        <v>480</v>
      </c>
      <c r="AG225">
        <v>0</v>
      </c>
      <c r="AH225">
        <v>681240</v>
      </c>
    </row>
    <row r="226" spans="1:34" x14ac:dyDescent="0.25">
      <c r="A226" s="1">
        <v>45159</v>
      </c>
      <c r="B226" t="s">
        <v>529</v>
      </c>
      <c r="C226" t="b">
        <f>ISNUMBER(_xlfn.XMATCH(B226,[1]Dinosaur!$A$25:$A$47,0,))</f>
        <v>1</v>
      </c>
      <c r="D226" t="s">
        <v>530</v>
      </c>
      <c r="E226" t="s">
        <v>33</v>
      </c>
      <c r="F226" t="s">
        <v>161</v>
      </c>
      <c r="H226" t="s">
        <v>554</v>
      </c>
      <c r="J226" t="s">
        <v>555</v>
      </c>
      <c r="K226">
        <v>0</v>
      </c>
      <c r="L226">
        <v>0</v>
      </c>
      <c r="M226">
        <v>0</v>
      </c>
      <c r="N226" s="5">
        <f t="shared" si="6"/>
        <v>0</v>
      </c>
      <c r="O226" s="5">
        <f t="shared" si="7"/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354284.2</v>
      </c>
      <c r="AF226">
        <v>295.55549999999999</v>
      </c>
      <c r="AG226">
        <v>0</v>
      </c>
      <c r="AH226">
        <v>354579.75550000003</v>
      </c>
    </row>
    <row r="227" spans="1:34" x14ac:dyDescent="0.25">
      <c r="A227" s="1">
        <v>45159</v>
      </c>
      <c r="B227" t="s">
        <v>529</v>
      </c>
      <c r="C227" t="b">
        <f>ISNUMBER(_xlfn.XMATCH(B227,[1]Dinosaur!$A$25:$A$47,0,))</f>
        <v>1</v>
      </c>
      <c r="D227" t="s">
        <v>530</v>
      </c>
      <c r="E227" t="s">
        <v>33</v>
      </c>
      <c r="F227" t="s">
        <v>161</v>
      </c>
      <c r="H227" t="s">
        <v>556</v>
      </c>
      <c r="J227" t="s">
        <v>557</v>
      </c>
      <c r="K227">
        <v>0</v>
      </c>
      <c r="L227">
        <v>0</v>
      </c>
      <c r="M227">
        <v>0</v>
      </c>
      <c r="N227" s="5">
        <f t="shared" si="6"/>
        <v>0</v>
      </c>
      <c r="O227" s="5">
        <f t="shared" si="7"/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-551</v>
      </c>
      <c r="AF227">
        <v>85.555499999999995</v>
      </c>
      <c r="AG227">
        <v>0</v>
      </c>
      <c r="AH227">
        <v>-465.44450000000001</v>
      </c>
    </row>
    <row r="228" spans="1:34" x14ac:dyDescent="0.25">
      <c r="A228" s="1">
        <v>45159</v>
      </c>
      <c r="B228" t="s">
        <v>529</v>
      </c>
      <c r="C228" t="b">
        <f>ISNUMBER(_xlfn.XMATCH(B228,[1]Dinosaur!$A$25:$A$47,0,))</f>
        <v>1</v>
      </c>
      <c r="D228" t="s">
        <v>530</v>
      </c>
      <c r="E228" t="s">
        <v>33</v>
      </c>
      <c r="F228" t="s">
        <v>161</v>
      </c>
      <c r="H228" t="s">
        <v>558</v>
      </c>
      <c r="J228" t="s">
        <v>559</v>
      </c>
      <c r="K228">
        <v>0</v>
      </c>
      <c r="L228">
        <v>0</v>
      </c>
      <c r="M228">
        <v>0</v>
      </c>
      <c r="N228" s="5">
        <f t="shared" si="6"/>
        <v>0</v>
      </c>
      <c r="O228" s="5">
        <f t="shared" si="7"/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6.75</v>
      </c>
      <c r="AF228">
        <v>0</v>
      </c>
      <c r="AG228">
        <v>0</v>
      </c>
      <c r="AH228">
        <v>6.75</v>
      </c>
    </row>
    <row r="229" spans="1:34" x14ac:dyDescent="0.25">
      <c r="A229" s="1">
        <v>45159</v>
      </c>
      <c r="B229" t="s">
        <v>529</v>
      </c>
      <c r="C229" t="b">
        <f>ISNUMBER(_xlfn.XMATCH(B229,[1]Dinosaur!$A$25:$A$47,0,))</f>
        <v>1</v>
      </c>
      <c r="D229" t="s">
        <v>530</v>
      </c>
      <c r="E229" t="s">
        <v>33</v>
      </c>
      <c r="F229" t="s">
        <v>161</v>
      </c>
      <c r="H229" t="s">
        <v>560</v>
      </c>
      <c r="J229" t="s">
        <v>561</v>
      </c>
      <c r="K229">
        <v>0</v>
      </c>
      <c r="L229">
        <v>0</v>
      </c>
      <c r="M229">
        <v>0</v>
      </c>
      <c r="N229" s="5">
        <f t="shared" si="6"/>
        <v>0</v>
      </c>
      <c r="O229" s="5">
        <f t="shared" si="7"/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51.110999999999997</v>
      </c>
      <c r="AG229">
        <v>0</v>
      </c>
      <c r="AH229">
        <v>51.110999999999997</v>
      </c>
    </row>
    <row r="230" spans="1:34" x14ac:dyDescent="0.25">
      <c r="A230" s="1">
        <v>45159</v>
      </c>
      <c r="B230" t="s">
        <v>529</v>
      </c>
      <c r="C230" t="b">
        <f>ISNUMBER(_xlfn.XMATCH(B230,[1]Dinosaur!$A$25:$A$47,0,))</f>
        <v>1</v>
      </c>
      <c r="D230" t="s">
        <v>530</v>
      </c>
      <c r="E230" t="s">
        <v>33</v>
      </c>
      <c r="F230" t="s">
        <v>161</v>
      </c>
      <c r="H230" t="s">
        <v>562</v>
      </c>
      <c r="J230" t="s">
        <v>561</v>
      </c>
      <c r="K230">
        <v>0</v>
      </c>
      <c r="L230">
        <v>0</v>
      </c>
      <c r="M230">
        <v>0</v>
      </c>
      <c r="N230" s="5">
        <f t="shared" si="6"/>
        <v>0</v>
      </c>
      <c r="O230" s="5">
        <f t="shared" si="7"/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236.8</v>
      </c>
      <c r="AF230">
        <v>68.888900000000007</v>
      </c>
      <c r="AG230">
        <v>0</v>
      </c>
      <c r="AH230">
        <v>305.68889999999999</v>
      </c>
    </row>
    <row r="231" spans="1:34" x14ac:dyDescent="0.25">
      <c r="A231" s="1">
        <v>45159</v>
      </c>
      <c r="B231" t="s">
        <v>529</v>
      </c>
      <c r="C231" t="b">
        <f>ISNUMBER(_xlfn.XMATCH(B231,[1]Dinosaur!$A$25:$A$47,0,))</f>
        <v>1</v>
      </c>
      <c r="D231" t="s">
        <v>530</v>
      </c>
      <c r="E231" t="s">
        <v>33</v>
      </c>
      <c r="F231" t="s">
        <v>161</v>
      </c>
      <c r="H231" t="s">
        <v>563</v>
      </c>
      <c r="J231" t="s">
        <v>564</v>
      </c>
      <c r="K231">
        <v>0</v>
      </c>
      <c r="L231">
        <v>0</v>
      </c>
      <c r="M231">
        <v>0</v>
      </c>
      <c r="N231" s="5">
        <f t="shared" si="6"/>
        <v>0</v>
      </c>
      <c r="O231" s="5">
        <f t="shared" si="7"/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15.6</v>
      </c>
      <c r="AF231">
        <v>0</v>
      </c>
      <c r="AG231">
        <v>0</v>
      </c>
      <c r="AH231">
        <v>15.6</v>
      </c>
    </row>
    <row r="232" spans="1:34" x14ac:dyDescent="0.25">
      <c r="A232" s="1">
        <v>45159</v>
      </c>
      <c r="B232" t="s">
        <v>529</v>
      </c>
      <c r="C232" t="b">
        <f>ISNUMBER(_xlfn.XMATCH(B232,[1]Dinosaur!$A$25:$A$47,0,))</f>
        <v>1</v>
      </c>
      <c r="D232" t="s">
        <v>530</v>
      </c>
      <c r="E232" t="s">
        <v>33</v>
      </c>
      <c r="F232" t="s">
        <v>161</v>
      </c>
      <c r="H232" t="s">
        <v>565</v>
      </c>
      <c r="J232" t="s">
        <v>566</v>
      </c>
      <c r="K232">
        <v>0</v>
      </c>
      <c r="L232">
        <v>0</v>
      </c>
      <c r="M232">
        <v>0</v>
      </c>
      <c r="N232" s="5">
        <f t="shared" si="6"/>
        <v>0</v>
      </c>
      <c r="O232" s="5">
        <f t="shared" si="7"/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823.5</v>
      </c>
      <c r="AF232">
        <v>0</v>
      </c>
      <c r="AG232">
        <v>0</v>
      </c>
      <c r="AH232">
        <v>823.5</v>
      </c>
    </row>
    <row r="233" spans="1:34" x14ac:dyDescent="0.25">
      <c r="A233" s="1">
        <v>45159</v>
      </c>
      <c r="B233" t="s">
        <v>529</v>
      </c>
      <c r="C233" t="b">
        <f>ISNUMBER(_xlfn.XMATCH(B233,[1]Dinosaur!$A$25:$A$47,0,))</f>
        <v>1</v>
      </c>
      <c r="D233" t="s">
        <v>530</v>
      </c>
      <c r="E233" t="s">
        <v>33</v>
      </c>
      <c r="F233" t="s">
        <v>161</v>
      </c>
      <c r="H233" t="s">
        <v>567</v>
      </c>
      <c r="J233" t="s">
        <v>568</v>
      </c>
      <c r="K233">
        <v>0</v>
      </c>
      <c r="L233">
        <v>0</v>
      </c>
      <c r="M233">
        <v>0</v>
      </c>
      <c r="N233" s="5">
        <f t="shared" si="6"/>
        <v>0</v>
      </c>
      <c r="O233" s="5">
        <f t="shared" si="7"/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950</v>
      </c>
      <c r="AF233">
        <v>0</v>
      </c>
      <c r="AG233">
        <v>0</v>
      </c>
      <c r="AH233">
        <v>950</v>
      </c>
    </row>
    <row r="234" spans="1:34" x14ac:dyDescent="0.25">
      <c r="A234" s="1">
        <v>45159</v>
      </c>
      <c r="B234" t="s">
        <v>529</v>
      </c>
      <c r="C234" t="b">
        <f>ISNUMBER(_xlfn.XMATCH(B234,[1]Dinosaur!$A$25:$A$47,0,))</f>
        <v>1</v>
      </c>
      <c r="D234" t="s">
        <v>530</v>
      </c>
      <c r="E234" t="s">
        <v>33</v>
      </c>
      <c r="F234" t="s">
        <v>161</v>
      </c>
      <c r="H234" t="s">
        <v>569</v>
      </c>
      <c r="J234" t="s">
        <v>570</v>
      </c>
      <c r="K234">
        <v>0</v>
      </c>
      <c r="L234">
        <v>0</v>
      </c>
      <c r="M234">
        <v>0</v>
      </c>
      <c r="N234" s="5">
        <f t="shared" si="6"/>
        <v>0</v>
      </c>
      <c r="O234" s="5">
        <f t="shared" si="7"/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-1414</v>
      </c>
      <c r="AF234">
        <v>0</v>
      </c>
      <c r="AG234">
        <v>0</v>
      </c>
      <c r="AH234">
        <v>-1414</v>
      </c>
    </row>
    <row r="235" spans="1:34" x14ac:dyDescent="0.25">
      <c r="A235" s="1">
        <v>45159</v>
      </c>
      <c r="B235" t="s">
        <v>529</v>
      </c>
      <c r="C235" t="b">
        <f>ISNUMBER(_xlfn.XMATCH(B235,[1]Dinosaur!$A$25:$A$47,0,))</f>
        <v>1</v>
      </c>
      <c r="D235" t="s">
        <v>530</v>
      </c>
      <c r="E235" t="s">
        <v>33</v>
      </c>
      <c r="F235" t="s">
        <v>161</v>
      </c>
      <c r="H235" t="s">
        <v>571</v>
      </c>
      <c r="J235" t="s">
        <v>572</v>
      </c>
      <c r="K235">
        <v>0</v>
      </c>
      <c r="L235">
        <v>0</v>
      </c>
      <c r="M235">
        <v>0</v>
      </c>
      <c r="N235" s="5">
        <f t="shared" si="6"/>
        <v>0</v>
      </c>
      <c r="O235" s="5">
        <f t="shared" si="7"/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-2450.3000000000002</v>
      </c>
      <c r="AF235">
        <v>21.1111</v>
      </c>
      <c r="AG235">
        <v>0</v>
      </c>
      <c r="AH235">
        <v>-2429.1889000000001</v>
      </c>
    </row>
    <row r="236" spans="1:34" x14ac:dyDescent="0.25">
      <c r="A236" s="1">
        <v>45159</v>
      </c>
      <c r="B236" t="s">
        <v>529</v>
      </c>
      <c r="C236" t="b">
        <f>ISNUMBER(_xlfn.XMATCH(B236,[1]Dinosaur!$A$25:$A$47,0,))</f>
        <v>1</v>
      </c>
      <c r="D236" t="s">
        <v>530</v>
      </c>
      <c r="E236" t="s">
        <v>33</v>
      </c>
      <c r="F236" t="s">
        <v>161</v>
      </c>
      <c r="H236" t="s">
        <v>573</v>
      </c>
      <c r="J236" t="s">
        <v>574</v>
      </c>
      <c r="K236">
        <v>0</v>
      </c>
      <c r="L236">
        <v>0</v>
      </c>
      <c r="M236">
        <v>0</v>
      </c>
      <c r="N236" s="5">
        <f t="shared" si="6"/>
        <v>0</v>
      </c>
      <c r="O236" s="5">
        <f t="shared" si="7"/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2830.4</v>
      </c>
      <c r="AF236">
        <v>1.1111</v>
      </c>
      <c r="AG236">
        <v>0</v>
      </c>
      <c r="AH236">
        <v>2831.5111000000002</v>
      </c>
    </row>
    <row r="237" spans="1:34" x14ac:dyDescent="0.25">
      <c r="A237" s="1">
        <v>45159</v>
      </c>
      <c r="B237" t="s">
        <v>529</v>
      </c>
      <c r="C237" t="b">
        <f>ISNUMBER(_xlfn.XMATCH(B237,[1]Dinosaur!$A$25:$A$47,0,))</f>
        <v>1</v>
      </c>
      <c r="D237" t="s">
        <v>530</v>
      </c>
      <c r="E237" t="s">
        <v>33</v>
      </c>
      <c r="F237" t="s">
        <v>161</v>
      </c>
      <c r="H237" t="s">
        <v>575</v>
      </c>
      <c r="J237" t="s">
        <v>576</v>
      </c>
      <c r="K237">
        <v>0</v>
      </c>
      <c r="L237">
        <v>0</v>
      </c>
      <c r="M237">
        <v>0</v>
      </c>
      <c r="N237" s="5">
        <f t="shared" si="6"/>
        <v>0</v>
      </c>
      <c r="O237" s="5">
        <f t="shared" si="7"/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21755.7</v>
      </c>
      <c r="AF237">
        <v>1035.0001</v>
      </c>
      <c r="AG237">
        <v>0</v>
      </c>
      <c r="AH237">
        <v>22790.700099999998</v>
      </c>
    </row>
    <row r="238" spans="1:34" x14ac:dyDescent="0.25">
      <c r="A238" s="1">
        <v>45159</v>
      </c>
      <c r="B238" t="s">
        <v>529</v>
      </c>
      <c r="C238" t="b">
        <f>ISNUMBER(_xlfn.XMATCH(B238,[1]Dinosaur!$A$25:$A$47,0,))</f>
        <v>1</v>
      </c>
      <c r="D238" t="s">
        <v>530</v>
      </c>
      <c r="E238" t="s">
        <v>33</v>
      </c>
      <c r="F238" t="s">
        <v>161</v>
      </c>
      <c r="H238" t="s">
        <v>577</v>
      </c>
      <c r="J238" t="s">
        <v>578</v>
      </c>
      <c r="K238">
        <v>0</v>
      </c>
      <c r="L238">
        <v>0</v>
      </c>
      <c r="M238">
        <v>0</v>
      </c>
      <c r="N238" s="5">
        <f t="shared" si="6"/>
        <v>0</v>
      </c>
      <c r="O238" s="5">
        <f t="shared" si="7"/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-8909.5</v>
      </c>
      <c r="AF238">
        <v>661.11099999999999</v>
      </c>
      <c r="AG238">
        <v>0</v>
      </c>
      <c r="AH238">
        <v>-8248.3889999999992</v>
      </c>
    </row>
    <row r="239" spans="1:34" x14ac:dyDescent="0.25">
      <c r="A239" s="1">
        <v>45159</v>
      </c>
      <c r="B239" t="s">
        <v>529</v>
      </c>
      <c r="C239" t="b">
        <f>ISNUMBER(_xlfn.XMATCH(B239,[1]Dinosaur!$A$25:$A$47,0,))</f>
        <v>1</v>
      </c>
      <c r="D239" t="s">
        <v>530</v>
      </c>
      <c r="E239" t="s">
        <v>33</v>
      </c>
      <c r="F239" t="s">
        <v>161</v>
      </c>
      <c r="H239" t="s">
        <v>579</v>
      </c>
      <c r="J239" t="s">
        <v>580</v>
      </c>
      <c r="K239">
        <v>0</v>
      </c>
      <c r="L239">
        <v>0</v>
      </c>
      <c r="M239">
        <v>0</v>
      </c>
      <c r="N239" s="5">
        <f t="shared" si="6"/>
        <v>0</v>
      </c>
      <c r="O239" s="5">
        <f t="shared" si="7"/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4173.1499999999996</v>
      </c>
      <c r="AF239">
        <v>0</v>
      </c>
      <c r="AG239">
        <v>0</v>
      </c>
      <c r="AH239">
        <v>4173.1499999999996</v>
      </c>
    </row>
    <row r="240" spans="1:34" x14ac:dyDescent="0.25">
      <c r="A240" s="1">
        <v>45159</v>
      </c>
      <c r="B240" t="s">
        <v>529</v>
      </c>
      <c r="C240" t="b">
        <f>ISNUMBER(_xlfn.XMATCH(B240,[1]Dinosaur!$A$25:$A$47,0,))</f>
        <v>1</v>
      </c>
      <c r="D240" t="s">
        <v>530</v>
      </c>
      <c r="E240" t="s">
        <v>33</v>
      </c>
      <c r="F240" t="s">
        <v>161</v>
      </c>
      <c r="H240" t="s">
        <v>581</v>
      </c>
      <c r="J240" t="s">
        <v>580</v>
      </c>
      <c r="K240">
        <v>0</v>
      </c>
      <c r="L240">
        <v>0</v>
      </c>
      <c r="M240">
        <v>0</v>
      </c>
      <c r="N240" s="5">
        <f t="shared" si="6"/>
        <v>0</v>
      </c>
      <c r="O240" s="5">
        <f t="shared" si="7"/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7618.5</v>
      </c>
      <c r="AF240">
        <v>0</v>
      </c>
      <c r="AG240">
        <v>0</v>
      </c>
      <c r="AH240">
        <v>7618.5</v>
      </c>
    </row>
    <row r="241" spans="1:34" x14ac:dyDescent="0.25">
      <c r="A241" s="1">
        <v>45159</v>
      </c>
      <c r="B241" t="s">
        <v>529</v>
      </c>
      <c r="C241" t="b">
        <f>ISNUMBER(_xlfn.XMATCH(B241,[1]Dinosaur!$A$25:$A$47,0,))</f>
        <v>1</v>
      </c>
      <c r="D241" t="s">
        <v>530</v>
      </c>
      <c r="E241" t="s">
        <v>33</v>
      </c>
      <c r="F241" t="s">
        <v>161</v>
      </c>
      <c r="H241" t="s">
        <v>582</v>
      </c>
      <c r="J241" t="s">
        <v>583</v>
      </c>
      <c r="K241">
        <v>0</v>
      </c>
      <c r="L241">
        <v>0</v>
      </c>
      <c r="M241">
        <v>0</v>
      </c>
      <c r="N241" s="5">
        <f t="shared" si="6"/>
        <v>0</v>
      </c>
      <c r="O241" s="5">
        <f t="shared" si="7"/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20128.8</v>
      </c>
      <c r="AF241">
        <v>0</v>
      </c>
      <c r="AG241">
        <v>0</v>
      </c>
      <c r="AH241">
        <v>20128.8</v>
      </c>
    </row>
    <row r="242" spans="1:34" x14ac:dyDescent="0.25">
      <c r="A242" s="1">
        <v>45159</v>
      </c>
      <c r="B242" t="s">
        <v>529</v>
      </c>
      <c r="C242" t="b">
        <f>ISNUMBER(_xlfn.XMATCH(B242,[1]Dinosaur!$A$25:$A$47,0,))</f>
        <v>1</v>
      </c>
      <c r="D242" t="s">
        <v>530</v>
      </c>
      <c r="E242" t="s">
        <v>33</v>
      </c>
      <c r="F242" t="s">
        <v>161</v>
      </c>
      <c r="H242" t="s">
        <v>584</v>
      </c>
      <c r="J242" t="s">
        <v>583</v>
      </c>
      <c r="K242">
        <v>0</v>
      </c>
      <c r="L242">
        <v>0</v>
      </c>
      <c r="M242">
        <v>0</v>
      </c>
      <c r="N242" s="5">
        <f t="shared" si="6"/>
        <v>0</v>
      </c>
      <c r="O242" s="5">
        <f t="shared" si="7"/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1254479.45</v>
      </c>
      <c r="AF242">
        <v>826.11099999999999</v>
      </c>
      <c r="AG242">
        <v>0</v>
      </c>
      <c r="AH242">
        <v>1255305.561</v>
      </c>
    </row>
    <row r="243" spans="1:34" x14ac:dyDescent="0.25">
      <c r="A243" s="1">
        <v>45159</v>
      </c>
      <c r="B243" t="s">
        <v>529</v>
      </c>
      <c r="C243" t="b">
        <f>ISNUMBER(_xlfn.XMATCH(B243,[1]Dinosaur!$A$25:$A$47,0,))</f>
        <v>1</v>
      </c>
      <c r="D243" t="s">
        <v>530</v>
      </c>
      <c r="E243" t="s">
        <v>33</v>
      </c>
      <c r="F243" t="s">
        <v>161</v>
      </c>
      <c r="H243" t="s">
        <v>585</v>
      </c>
      <c r="J243" t="s">
        <v>586</v>
      </c>
      <c r="K243">
        <v>0</v>
      </c>
      <c r="L243">
        <v>0</v>
      </c>
      <c r="M243">
        <v>0</v>
      </c>
      <c r="N243" s="5">
        <f t="shared" si="6"/>
        <v>0</v>
      </c>
      <c r="O243" s="5">
        <f t="shared" si="7"/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648.5</v>
      </c>
      <c r="AF243">
        <v>2.7778</v>
      </c>
      <c r="AG243">
        <v>0</v>
      </c>
      <c r="AH243">
        <v>651.27779999999996</v>
      </c>
    </row>
    <row r="244" spans="1:34" x14ac:dyDescent="0.25">
      <c r="A244" s="1">
        <v>45159</v>
      </c>
      <c r="B244" t="s">
        <v>529</v>
      </c>
      <c r="C244" t="b">
        <f>ISNUMBER(_xlfn.XMATCH(B244,[1]Dinosaur!$A$25:$A$47,0,))</f>
        <v>1</v>
      </c>
      <c r="D244" t="s">
        <v>530</v>
      </c>
      <c r="E244" t="s">
        <v>33</v>
      </c>
      <c r="F244" t="s">
        <v>161</v>
      </c>
      <c r="H244" t="s">
        <v>587</v>
      </c>
      <c r="J244" t="s">
        <v>583</v>
      </c>
      <c r="K244">
        <v>0</v>
      </c>
      <c r="L244">
        <v>0</v>
      </c>
      <c r="M244">
        <v>0</v>
      </c>
      <c r="N244" s="5">
        <f t="shared" si="6"/>
        <v>0</v>
      </c>
      <c r="O244" s="5">
        <f t="shared" si="7"/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27.777799999999999</v>
      </c>
      <c r="AG244">
        <v>0</v>
      </c>
      <c r="AH244">
        <v>27.777799999999999</v>
      </c>
    </row>
    <row r="245" spans="1:34" x14ac:dyDescent="0.25">
      <c r="A245" s="1">
        <v>45159</v>
      </c>
      <c r="B245" t="s">
        <v>529</v>
      </c>
      <c r="C245" t="b">
        <f>ISNUMBER(_xlfn.XMATCH(B245,[1]Dinosaur!$A$25:$A$47,0,))</f>
        <v>1</v>
      </c>
      <c r="D245" t="s">
        <v>530</v>
      </c>
      <c r="E245" t="s">
        <v>33</v>
      </c>
      <c r="F245" t="s">
        <v>161</v>
      </c>
      <c r="H245" t="s">
        <v>588</v>
      </c>
      <c r="J245" t="s">
        <v>589</v>
      </c>
      <c r="K245">
        <v>0</v>
      </c>
      <c r="L245">
        <v>0</v>
      </c>
      <c r="M245">
        <v>0</v>
      </c>
      <c r="N245" s="5">
        <f t="shared" si="6"/>
        <v>0</v>
      </c>
      <c r="O245" s="5">
        <f t="shared" si="7"/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33259.75</v>
      </c>
      <c r="AF245">
        <v>336.1114</v>
      </c>
      <c r="AG245">
        <v>0</v>
      </c>
      <c r="AH245">
        <v>33595.861400000002</v>
      </c>
    </row>
    <row r="246" spans="1:34" x14ac:dyDescent="0.25">
      <c r="A246" s="1">
        <v>45159</v>
      </c>
      <c r="B246" t="s">
        <v>529</v>
      </c>
      <c r="C246" t="b">
        <f>ISNUMBER(_xlfn.XMATCH(B246,[1]Dinosaur!$A$25:$A$47,0,))</f>
        <v>1</v>
      </c>
      <c r="D246" t="s">
        <v>530</v>
      </c>
      <c r="E246" t="s">
        <v>33</v>
      </c>
      <c r="F246" t="s">
        <v>161</v>
      </c>
      <c r="H246" t="s">
        <v>590</v>
      </c>
      <c r="J246" t="s">
        <v>591</v>
      </c>
      <c r="K246">
        <v>0</v>
      </c>
      <c r="L246">
        <v>0</v>
      </c>
      <c r="M246">
        <v>0</v>
      </c>
      <c r="N246" s="5">
        <f t="shared" si="6"/>
        <v>0</v>
      </c>
      <c r="O246" s="5">
        <f t="shared" si="7"/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3307.5</v>
      </c>
      <c r="AA246">
        <v>0</v>
      </c>
      <c r="AB246">
        <v>0</v>
      </c>
      <c r="AC246">
        <v>3307.5</v>
      </c>
      <c r="AD246">
        <v>0</v>
      </c>
      <c r="AE246">
        <v>3307.5</v>
      </c>
      <c r="AF246">
        <v>0</v>
      </c>
      <c r="AG246">
        <v>0</v>
      </c>
      <c r="AH246">
        <v>3307.5</v>
      </c>
    </row>
    <row r="247" spans="1:34" x14ac:dyDescent="0.25">
      <c r="A247" s="1">
        <v>45159</v>
      </c>
      <c r="B247" t="s">
        <v>529</v>
      </c>
      <c r="C247" t="b">
        <f>ISNUMBER(_xlfn.XMATCH(B247,[1]Dinosaur!$A$25:$A$47,0,))</f>
        <v>1</v>
      </c>
      <c r="D247" t="s">
        <v>530</v>
      </c>
      <c r="E247" t="s">
        <v>33</v>
      </c>
      <c r="F247" t="s">
        <v>161</v>
      </c>
      <c r="H247" t="s">
        <v>592</v>
      </c>
      <c r="J247" t="s">
        <v>591</v>
      </c>
      <c r="K247">
        <v>0</v>
      </c>
      <c r="L247">
        <v>0</v>
      </c>
      <c r="M247">
        <v>0</v>
      </c>
      <c r="N247" s="5">
        <f t="shared" si="6"/>
        <v>0</v>
      </c>
      <c r="O247" s="5">
        <f t="shared" si="7"/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4070</v>
      </c>
      <c r="AA247">
        <v>0</v>
      </c>
      <c r="AB247">
        <v>0</v>
      </c>
      <c r="AC247">
        <v>4070</v>
      </c>
      <c r="AD247">
        <v>0</v>
      </c>
      <c r="AE247">
        <v>4070</v>
      </c>
      <c r="AF247">
        <v>0</v>
      </c>
      <c r="AG247">
        <v>0</v>
      </c>
      <c r="AH247">
        <v>4070</v>
      </c>
    </row>
    <row r="248" spans="1:34" x14ac:dyDescent="0.25">
      <c r="A248" s="1">
        <v>45159</v>
      </c>
      <c r="B248" t="s">
        <v>529</v>
      </c>
      <c r="C248" t="b">
        <f>ISNUMBER(_xlfn.XMATCH(B248,[1]Dinosaur!$A$25:$A$47,0,))</f>
        <v>1</v>
      </c>
      <c r="D248" t="s">
        <v>530</v>
      </c>
      <c r="E248" t="s">
        <v>33</v>
      </c>
      <c r="F248" t="s">
        <v>161</v>
      </c>
      <c r="H248" t="s">
        <v>593</v>
      </c>
      <c r="J248" t="s">
        <v>594</v>
      </c>
      <c r="K248">
        <v>0</v>
      </c>
      <c r="L248">
        <v>0</v>
      </c>
      <c r="M248">
        <v>0</v>
      </c>
      <c r="N248" s="5">
        <f t="shared" si="6"/>
        <v>0</v>
      </c>
      <c r="O248" s="5">
        <f t="shared" si="7"/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2.4998999999999998</v>
      </c>
      <c r="AG248">
        <v>0</v>
      </c>
      <c r="AH248">
        <v>2.4998999999999998</v>
      </c>
    </row>
    <row r="249" spans="1:34" x14ac:dyDescent="0.25">
      <c r="A249" s="1">
        <v>45159</v>
      </c>
      <c r="B249" t="s">
        <v>529</v>
      </c>
      <c r="C249" t="b">
        <f>ISNUMBER(_xlfn.XMATCH(B249,[1]Dinosaur!$A$25:$A$47,0,))</f>
        <v>1</v>
      </c>
      <c r="D249" t="s">
        <v>530</v>
      </c>
      <c r="E249" t="s">
        <v>33</v>
      </c>
      <c r="F249" t="s">
        <v>161</v>
      </c>
      <c r="H249" t="s">
        <v>595</v>
      </c>
      <c r="J249" t="s">
        <v>596</v>
      </c>
      <c r="K249">
        <v>0</v>
      </c>
      <c r="L249">
        <v>0</v>
      </c>
      <c r="M249">
        <v>0</v>
      </c>
      <c r="N249" s="5">
        <f t="shared" si="6"/>
        <v>0</v>
      </c>
      <c r="O249" s="5">
        <f t="shared" si="7"/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680</v>
      </c>
      <c r="AF249">
        <v>0</v>
      </c>
      <c r="AG249">
        <v>0</v>
      </c>
      <c r="AH249">
        <v>680</v>
      </c>
    </row>
    <row r="250" spans="1:34" x14ac:dyDescent="0.25">
      <c r="A250" s="1">
        <v>45159</v>
      </c>
      <c r="B250" t="s">
        <v>529</v>
      </c>
      <c r="C250" t="b">
        <f>ISNUMBER(_xlfn.XMATCH(B250,[1]Dinosaur!$A$25:$A$47,0,))</f>
        <v>1</v>
      </c>
      <c r="D250" t="s">
        <v>530</v>
      </c>
      <c r="E250" t="s">
        <v>33</v>
      </c>
      <c r="F250" t="s">
        <v>161</v>
      </c>
      <c r="H250" t="s">
        <v>597</v>
      </c>
      <c r="J250" t="s">
        <v>598</v>
      </c>
      <c r="K250">
        <v>0</v>
      </c>
      <c r="L250">
        <v>0</v>
      </c>
      <c r="M250">
        <v>0</v>
      </c>
      <c r="N250" s="5">
        <f t="shared" si="6"/>
        <v>0</v>
      </c>
      <c r="O250" s="5">
        <f t="shared" si="7"/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859.5</v>
      </c>
      <c r="AF250">
        <v>116.25</v>
      </c>
      <c r="AG250">
        <v>0</v>
      </c>
      <c r="AH250">
        <v>975.75</v>
      </c>
    </row>
    <row r="251" spans="1:34" x14ac:dyDescent="0.25">
      <c r="A251" s="1">
        <v>45159</v>
      </c>
      <c r="B251" t="s">
        <v>529</v>
      </c>
      <c r="C251" t="b">
        <f>ISNUMBER(_xlfn.XMATCH(B251,[1]Dinosaur!$A$25:$A$47,0,))</f>
        <v>1</v>
      </c>
      <c r="D251" t="s">
        <v>530</v>
      </c>
      <c r="E251" t="s">
        <v>33</v>
      </c>
      <c r="F251" t="s">
        <v>161</v>
      </c>
      <c r="H251" t="s">
        <v>599</v>
      </c>
      <c r="J251" t="s">
        <v>600</v>
      </c>
      <c r="K251">
        <v>0</v>
      </c>
      <c r="L251">
        <v>0</v>
      </c>
      <c r="M251">
        <v>0</v>
      </c>
      <c r="N251" s="5">
        <f t="shared" si="6"/>
        <v>0</v>
      </c>
      <c r="O251" s="5">
        <f t="shared" si="7"/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-500</v>
      </c>
      <c r="AF251">
        <v>27.777899999999999</v>
      </c>
      <c r="AG251">
        <v>0</v>
      </c>
      <c r="AH251">
        <v>-472.22210000000001</v>
      </c>
    </row>
    <row r="252" spans="1:34" x14ac:dyDescent="0.25">
      <c r="A252" s="1">
        <v>45159</v>
      </c>
      <c r="B252" t="s">
        <v>529</v>
      </c>
      <c r="C252" t="b">
        <f>ISNUMBER(_xlfn.XMATCH(B252,[1]Dinosaur!$A$25:$A$47,0,))</f>
        <v>1</v>
      </c>
      <c r="D252" t="s">
        <v>530</v>
      </c>
      <c r="E252" t="s">
        <v>33</v>
      </c>
      <c r="F252" t="s">
        <v>161</v>
      </c>
      <c r="H252" t="s">
        <v>601</v>
      </c>
      <c r="J252" t="s">
        <v>602</v>
      </c>
      <c r="K252">
        <v>0</v>
      </c>
      <c r="L252">
        <v>0</v>
      </c>
      <c r="M252">
        <v>0</v>
      </c>
      <c r="N252" s="5">
        <f t="shared" si="6"/>
        <v>0</v>
      </c>
      <c r="O252" s="5">
        <f t="shared" si="7"/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5712</v>
      </c>
      <c r="AF252">
        <v>0</v>
      </c>
      <c r="AG252">
        <v>0</v>
      </c>
      <c r="AH252">
        <v>5712</v>
      </c>
    </row>
    <row r="253" spans="1:34" x14ac:dyDescent="0.25">
      <c r="A253" s="1">
        <v>45159</v>
      </c>
      <c r="B253" t="s">
        <v>529</v>
      </c>
      <c r="C253" t="b">
        <f>ISNUMBER(_xlfn.XMATCH(B253,[1]Dinosaur!$A$25:$A$47,0,))</f>
        <v>1</v>
      </c>
      <c r="D253" t="s">
        <v>530</v>
      </c>
      <c r="E253" t="s">
        <v>33</v>
      </c>
      <c r="F253" t="s">
        <v>161</v>
      </c>
      <c r="H253" t="s">
        <v>603</v>
      </c>
      <c r="J253" t="s">
        <v>602</v>
      </c>
      <c r="K253">
        <v>0</v>
      </c>
      <c r="L253">
        <v>0</v>
      </c>
      <c r="M253">
        <v>0</v>
      </c>
      <c r="N253" s="5">
        <f t="shared" si="6"/>
        <v>0</v>
      </c>
      <c r="O253" s="5">
        <f t="shared" si="7"/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3040</v>
      </c>
      <c r="AF253">
        <v>222.22219999999999</v>
      </c>
      <c r="AG253">
        <v>0</v>
      </c>
      <c r="AH253">
        <v>3262.2222000000002</v>
      </c>
    </row>
    <row r="254" spans="1:34" x14ac:dyDescent="0.25">
      <c r="A254" s="1">
        <v>45159</v>
      </c>
      <c r="B254" t="s">
        <v>529</v>
      </c>
      <c r="C254" t="b">
        <f>ISNUMBER(_xlfn.XMATCH(B254,[1]Dinosaur!$A$25:$A$47,0,))</f>
        <v>1</v>
      </c>
      <c r="D254" t="s">
        <v>530</v>
      </c>
      <c r="E254" t="s">
        <v>33</v>
      </c>
      <c r="F254" t="s">
        <v>161</v>
      </c>
      <c r="H254" t="s">
        <v>604</v>
      </c>
      <c r="J254" t="s">
        <v>605</v>
      </c>
      <c r="K254">
        <v>0</v>
      </c>
      <c r="L254">
        <v>0</v>
      </c>
      <c r="M254">
        <v>0</v>
      </c>
      <c r="N254" s="5">
        <f t="shared" si="6"/>
        <v>0</v>
      </c>
      <c r="O254" s="5">
        <f t="shared" si="7"/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9211.25</v>
      </c>
      <c r="AF254">
        <v>722.22230000000002</v>
      </c>
      <c r="AG254">
        <v>0</v>
      </c>
      <c r="AH254">
        <v>9933.4722999999994</v>
      </c>
    </row>
    <row r="255" spans="1:34" x14ac:dyDescent="0.25">
      <c r="A255" s="1">
        <v>45159</v>
      </c>
      <c r="B255" t="s">
        <v>529</v>
      </c>
      <c r="C255" t="b">
        <f>ISNUMBER(_xlfn.XMATCH(B255,[1]Dinosaur!$A$25:$A$47,0,))</f>
        <v>1</v>
      </c>
      <c r="D255" t="s">
        <v>530</v>
      </c>
      <c r="E255" t="s">
        <v>33</v>
      </c>
      <c r="F255" t="s">
        <v>161</v>
      </c>
      <c r="H255" t="s">
        <v>606</v>
      </c>
      <c r="J255" t="s">
        <v>607</v>
      </c>
      <c r="K255">
        <v>0</v>
      </c>
      <c r="L255">
        <v>0</v>
      </c>
      <c r="M255">
        <v>0</v>
      </c>
      <c r="N255" s="5">
        <f t="shared" si="6"/>
        <v>0</v>
      </c>
      <c r="O255" s="5">
        <f t="shared" si="7"/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16534</v>
      </c>
      <c r="AF255">
        <v>155.5556</v>
      </c>
      <c r="AG255">
        <v>0</v>
      </c>
      <c r="AH255">
        <v>16689.5556</v>
      </c>
    </row>
    <row r="256" spans="1:34" x14ac:dyDescent="0.25">
      <c r="A256" s="1">
        <v>45159</v>
      </c>
      <c r="B256" t="s">
        <v>529</v>
      </c>
      <c r="C256" t="b">
        <f>ISNUMBER(_xlfn.XMATCH(B256,[1]Dinosaur!$A$25:$A$47,0,))</f>
        <v>1</v>
      </c>
      <c r="D256" t="s">
        <v>530</v>
      </c>
      <c r="E256" t="s">
        <v>33</v>
      </c>
      <c r="F256" t="s">
        <v>161</v>
      </c>
      <c r="H256" t="s">
        <v>608</v>
      </c>
      <c r="J256" t="s">
        <v>609</v>
      </c>
      <c r="K256">
        <v>0</v>
      </c>
      <c r="L256">
        <v>0</v>
      </c>
      <c r="M256">
        <v>0</v>
      </c>
      <c r="N256" s="5">
        <f t="shared" si="6"/>
        <v>0</v>
      </c>
      <c r="O256" s="5">
        <f t="shared" si="7"/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225</v>
      </c>
      <c r="AF256">
        <v>0</v>
      </c>
      <c r="AG256">
        <v>0</v>
      </c>
      <c r="AH256">
        <v>225</v>
      </c>
    </row>
    <row r="257" spans="1:34" x14ac:dyDescent="0.25">
      <c r="A257" s="1">
        <v>45159</v>
      </c>
      <c r="B257" t="s">
        <v>529</v>
      </c>
      <c r="C257" t="b">
        <f>ISNUMBER(_xlfn.XMATCH(B257,[1]Dinosaur!$A$25:$A$47,0,))</f>
        <v>1</v>
      </c>
      <c r="D257" t="s">
        <v>530</v>
      </c>
      <c r="E257" t="s">
        <v>33</v>
      </c>
      <c r="F257" t="s">
        <v>161</v>
      </c>
      <c r="H257" t="s">
        <v>610</v>
      </c>
      <c r="J257" t="s">
        <v>611</v>
      </c>
      <c r="K257">
        <v>0</v>
      </c>
      <c r="L257">
        <v>0</v>
      </c>
      <c r="M257">
        <v>0</v>
      </c>
      <c r="N257" s="5">
        <f t="shared" si="6"/>
        <v>0</v>
      </c>
      <c r="O257" s="5">
        <f t="shared" si="7"/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-20</v>
      </c>
      <c r="AF257">
        <v>5.8331999999999997</v>
      </c>
      <c r="AG257">
        <v>0</v>
      </c>
      <c r="AH257">
        <v>-14.1668</v>
      </c>
    </row>
    <row r="258" spans="1:34" x14ac:dyDescent="0.25">
      <c r="A258" s="1">
        <v>45159</v>
      </c>
      <c r="B258" t="s">
        <v>529</v>
      </c>
      <c r="C258" t="b">
        <f>ISNUMBER(_xlfn.XMATCH(B258,[1]Dinosaur!$A$25:$A$47,0,))</f>
        <v>1</v>
      </c>
      <c r="D258" t="s">
        <v>530</v>
      </c>
      <c r="E258" t="s">
        <v>33</v>
      </c>
      <c r="F258" t="s">
        <v>161</v>
      </c>
      <c r="H258" t="s">
        <v>612</v>
      </c>
      <c r="J258" t="s">
        <v>613</v>
      </c>
      <c r="K258">
        <v>0</v>
      </c>
      <c r="L258">
        <v>0</v>
      </c>
      <c r="M258">
        <v>0</v>
      </c>
      <c r="N258" s="5">
        <f t="shared" si="6"/>
        <v>0</v>
      </c>
      <c r="O258" s="5">
        <f t="shared" si="7"/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47500</v>
      </c>
      <c r="AF258">
        <v>111.11109999999999</v>
      </c>
      <c r="AG258">
        <v>0</v>
      </c>
      <c r="AH258">
        <v>47611.111100000002</v>
      </c>
    </row>
    <row r="259" spans="1:34" x14ac:dyDescent="0.25">
      <c r="A259" s="1">
        <v>45159</v>
      </c>
      <c r="B259" t="s">
        <v>529</v>
      </c>
      <c r="C259" t="b">
        <f>ISNUMBER(_xlfn.XMATCH(B259,[1]Dinosaur!$A$25:$A$47,0,))</f>
        <v>1</v>
      </c>
      <c r="D259" t="s">
        <v>530</v>
      </c>
      <c r="E259" t="s">
        <v>33</v>
      </c>
      <c r="F259" t="s">
        <v>161</v>
      </c>
      <c r="H259" t="s">
        <v>614</v>
      </c>
      <c r="J259" t="s">
        <v>613</v>
      </c>
      <c r="K259">
        <v>0</v>
      </c>
      <c r="L259">
        <v>0</v>
      </c>
      <c r="M259">
        <v>0</v>
      </c>
      <c r="N259" s="5">
        <f t="shared" ref="N259:N322" si="8">K259*P259/100</f>
        <v>0</v>
      </c>
      <c r="O259" s="5">
        <f t="shared" ref="O259:O322" si="9">Q259*K259/100</f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-25</v>
      </c>
      <c r="AF259">
        <v>0</v>
      </c>
      <c r="AG259">
        <v>0</v>
      </c>
      <c r="AH259">
        <v>-25</v>
      </c>
    </row>
    <row r="260" spans="1:34" x14ac:dyDescent="0.25">
      <c r="A260" s="1">
        <v>45159</v>
      </c>
      <c r="B260" t="s">
        <v>529</v>
      </c>
      <c r="C260" t="b">
        <f>ISNUMBER(_xlfn.XMATCH(B260,[1]Dinosaur!$A$25:$A$47,0,))</f>
        <v>1</v>
      </c>
      <c r="D260" t="s">
        <v>530</v>
      </c>
      <c r="E260" t="s">
        <v>33</v>
      </c>
      <c r="F260" t="s">
        <v>161</v>
      </c>
      <c r="H260" t="s">
        <v>615</v>
      </c>
      <c r="J260" t="s">
        <v>613</v>
      </c>
      <c r="K260">
        <v>0</v>
      </c>
      <c r="L260">
        <v>0</v>
      </c>
      <c r="M260">
        <v>0</v>
      </c>
      <c r="N260" s="5">
        <f t="shared" si="8"/>
        <v>0</v>
      </c>
      <c r="O260" s="5">
        <f t="shared" si="9"/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917207.15</v>
      </c>
      <c r="AF260">
        <v>557.77769999999998</v>
      </c>
      <c r="AG260">
        <v>0</v>
      </c>
      <c r="AH260">
        <v>917764.9277</v>
      </c>
    </row>
    <row r="261" spans="1:34" x14ac:dyDescent="0.25">
      <c r="A261" s="1">
        <v>45159</v>
      </c>
      <c r="B261" t="s">
        <v>529</v>
      </c>
      <c r="C261" t="b">
        <f>ISNUMBER(_xlfn.XMATCH(B261,[1]Dinosaur!$A$25:$A$47,0,))</f>
        <v>1</v>
      </c>
      <c r="D261" t="s">
        <v>530</v>
      </c>
      <c r="E261" t="s">
        <v>33</v>
      </c>
      <c r="F261" t="s">
        <v>161</v>
      </c>
      <c r="H261" t="s">
        <v>616</v>
      </c>
      <c r="J261" t="s">
        <v>617</v>
      </c>
      <c r="K261">
        <v>0</v>
      </c>
      <c r="L261">
        <v>0</v>
      </c>
      <c r="M261">
        <v>0</v>
      </c>
      <c r="N261" s="5">
        <f t="shared" si="8"/>
        <v>0</v>
      </c>
      <c r="O261" s="5">
        <f t="shared" si="9"/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221894.35</v>
      </c>
      <c r="AF261">
        <v>200.0001</v>
      </c>
      <c r="AG261">
        <v>0</v>
      </c>
      <c r="AH261">
        <v>222094.35010000001</v>
      </c>
    </row>
    <row r="262" spans="1:34" x14ac:dyDescent="0.25">
      <c r="A262" s="1">
        <v>45159</v>
      </c>
      <c r="B262" t="s">
        <v>529</v>
      </c>
      <c r="C262" t="b">
        <f>ISNUMBER(_xlfn.XMATCH(B262,[1]Dinosaur!$A$25:$A$47,0,))</f>
        <v>1</v>
      </c>
      <c r="D262" t="s">
        <v>530</v>
      </c>
      <c r="E262" t="s">
        <v>33</v>
      </c>
      <c r="F262" t="s">
        <v>161</v>
      </c>
      <c r="H262" t="s">
        <v>618</v>
      </c>
      <c r="J262" t="s">
        <v>619</v>
      </c>
      <c r="K262">
        <v>0</v>
      </c>
      <c r="L262">
        <v>0</v>
      </c>
      <c r="M262">
        <v>0</v>
      </c>
      <c r="N262" s="5">
        <f t="shared" si="8"/>
        <v>0</v>
      </c>
      <c r="O262" s="5">
        <f t="shared" si="9"/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53904.5</v>
      </c>
      <c r="AF262">
        <v>1463.8888999999999</v>
      </c>
      <c r="AG262">
        <v>0</v>
      </c>
      <c r="AH262">
        <v>55368.388899999998</v>
      </c>
    </row>
    <row r="263" spans="1:34" x14ac:dyDescent="0.25">
      <c r="A263" s="1">
        <v>45159</v>
      </c>
      <c r="B263" t="s">
        <v>529</v>
      </c>
      <c r="C263" t="b">
        <f>ISNUMBER(_xlfn.XMATCH(B263,[1]Dinosaur!$A$25:$A$47,0,))</f>
        <v>1</v>
      </c>
      <c r="D263" t="s">
        <v>530</v>
      </c>
      <c r="E263" t="s">
        <v>33</v>
      </c>
      <c r="F263" t="s">
        <v>161</v>
      </c>
      <c r="H263" t="s">
        <v>620</v>
      </c>
      <c r="J263" t="s">
        <v>621</v>
      </c>
      <c r="K263">
        <v>0</v>
      </c>
      <c r="L263">
        <v>0</v>
      </c>
      <c r="M263">
        <v>0</v>
      </c>
      <c r="N263" s="5">
        <f t="shared" si="8"/>
        <v>0</v>
      </c>
      <c r="O263" s="5">
        <f t="shared" si="9"/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-358.25</v>
      </c>
      <c r="AF263">
        <v>622.76049999999998</v>
      </c>
      <c r="AG263">
        <v>0</v>
      </c>
      <c r="AH263">
        <v>264.51049999999998</v>
      </c>
    </row>
    <row r="264" spans="1:34" x14ac:dyDescent="0.25">
      <c r="A264" s="1">
        <v>45159</v>
      </c>
      <c r="B264" t="s">
        <v>529</v>
      </c>
      <c r="C264" t="b">
        <f>ISNUMBER(_xlfn.XMATCH(B264,[1]Dinosaur!$A$25:$A$47,0,))</f>
        <v>1</v>
      </c>
      <c r="D264" t="s">
        <v>530</v>
      </c>
      <c r="E264" t="s">
        <v>33</v>
      </c>
      <c r="F264" t="s">
        <v>161</v>
      </c>
      <c r="H264" t="s">
        <v>622</v>
      </c>
      <c r="J264" t="s">
        <v>623</v>
      </c>
      <c r="K264">
        <v>0</v>
      </c>
      <c r="L264">
        <v>0</v>
      </c>
      <c r="M264">
        <v>0</v>
      </c>
      <c r="N264" s="5">
        <f t="shared" si="8"/>
        <v>0</v>
      </c>
      <c r="O264" s="5">
        <f t="shared" si="9"/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270</v>
      </c>
      <c r="AF264">
        <v>0</v>
      </c>
      <c r="AG264">
        <v>0</v>
      </c>
      <c r="AH264">
        <v>270</v>
      </c>
    </row>
    <row r="265" spans="1:34" x14ac:dyDescent="0.25">
      <c r="A265" s="1">
        <v>45159</v>
      </c>
      <c r="B265" t="s">
        <v>529</v>
      </c>
      <c r="C265" t="b">
        <f>ISNUMBER(_xlfn.XMATCH(B265,[1]Dinosaur!$A$25:$A$47,0,))</f>
        <v>1</v>
      </c>
      <c r="D265" t="s">
        <v>530</v>
      </c>
      <c r="E265" t="s">
        <v>33</v>
      </c>
      <c r="F265" t="s">
        <v>161</v>
      </c>
      <c r="H265" t="s">
        <v>624</v>
      </c>
      <c r="J265" t="s">
        <v>625</v>
      </c>
      <c r="K265">
        <v>0</v>
      </c>
      <c r="L265">
        <v>0</v>
      </c>
      <c r="M265">
        <v>0</v>
      </c>
      <c r="N265" s="5">
        <f t="shared" si="8"/>
        <v>0</v>
      </c>
      <c r="O265" s="5">
        <f t="shared" si="9"/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-371.85</v>
      </c>
      <c r="AF265">
        <v>86.111099999999993</v>
      </c>
      <c r="AG265">
        <v>0</v>
      </c>
      <c r="AH265">
        <v>-285.7389</v>
      </c>
    </row>
    <row r="266" spans="1:34" x14ac:dyDescent="0.25">
      <c r="A266" s="1">
        <v>45159</v>
      </c>
      <c r="B266" t="s">
        <v>529</v>
      </c>
      <c r="C266" t="b">
        <f>ISNUMBER(_xlfn.XMATCH(B266,[1]Dinosaur!$A$25:$A$47,0,))</f>
        <v>1</v>
      </c>
      <c r="D266" t="s">
        <v>530</v>
      </c>
      <c r="E266" t="s">
        <v>33</v>
      </c>
      <c r="F266" t="s">
        <v>161</v>
      </c>
      <c r="H266" t="s">
        <v>626</v>
      </c>
      <c r="J266" t="s">
        <v>625</v>
      </c>
      <c r="K266">
        <v>0</v>
      </c>
      <c r="L266">
        <v>0</v>
      </c>
      <c r="M266">
        <v>0</v>
      </c>
      <c r="N266" s="5">
        <f t="shared" si="8"/>
        <v>0</v>
      </c>
      <c r="O266" s="5">
        <f t="shared" si="9"/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-3049.05</v>
      </c>
      <c r="AF266">
        <v>797.22230000000002</v>
      </c>
      <c r="AG266">
        <v>0</v>
      </c>
      <c r="AH266">
        <v>-2251.8276999999998</v>
      </c>
    </row>
    <row r="267" spans="1:34" x14ac:dyDescent="0.25">
      <c r="A267" s="1">
        <v>45159</v>
      </c>
      <c r="B267" t="s">
        <v>529</v>
      </c>
      <c r="C267" t="b">
        <f>ISNUMBER(_xlfn.XMATCH(B267,[1]Dinosaur!$A$25:$A$47,0,))</f>
        <v>1</v>
      </c>
      <c r="D267" t="s">
        <v>530</v>
      </c>
      <c r="E267" t="s">
        <v>33</v>
      </c>
      <c r="F267" t="s">
        <v>161</v>
      </c>
      <c r="H267" t="s">
        <v>627</v>
      </c>
      <c r="J267" t="s">
        <v>625</v>
      </c>
      <c r="K267">
        <v>0</v>
      </c>
      <c r="L267">
        <v>0</v>
      </c>
      <c r="M267">
        <v>0</v>
      </c>
      <c r="N267" s="5">
        <f t="shared" si="8"/>
        <v>0</v>
      </c>
      <c r="O267" s="5">
        <f t="shared" si="9"/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-526.79999999999995</v>
      </c>
      <c r="AF267">
        <v>38.889099999999999</v>
      </c>
      <c r="AG267">
        <v>0</v>
      </c>
      <c r="AH267">
        <v>-487.91090000000003</v>
      </c>
    </row>
    <row r="268" spans="1:34" x14ac:dyDescent="0.25">
      <c r="A268" s="1">
        <v>45159</v>
      </c>
      <c r="B268" t="s">
        <v>529</v>
      </c>
      <c r="C268" t="b">
        <f>ISNUMBER(_xlfn.XMATCH(B268,[1]Dinosaur!$A$25:$A$47,0,))</f>
        <v>1</v>
      </c>
      <c r="D268" t="s">
        <v>530</v>
      </c>
      <c r="E268" t="s">
        <v>33</v>
      </c>
      <c r="F268" t="s">
        <v>161</v>
      </c>
      <c r="H268" t="s">
        <v>628</v>
      </c>
      <c r="J268" t="s">
        <v>625</v>
      </c>
      <c r="K268">
        <v>0</v>
      </c>
      <c r="L268">
        <v>0</v>
      </c>
      <c r="M268">
        <v>0</v>
      </c>
      <c r="N268" s="5">
        <f t="shared" si="8"/>
        <v>0</v>
      </c>
      <c r="O268" s="5">
        <f t="shared" si="9"/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-686</v>
      </c>
      <c r="AF268">
        <v>83.333299999999994</v>
      </c>
      <c r="AG268">
        <v>0</v>
      </c>
      <c r="AH268">
        <v>-602.66669999999999</v>
      </c>
    </row>
    <row r="269" spans="1:34" x14ac:dyDescent="0.25">
      <c r="A269" s="1">
        <v>45159</v>
      </c>
      <c r="B269" t="s">
        <v>529</v>
      </c>
      <c r="C269" t="b">
        <f>ISNUMBER(_xlfn.XMATCH(B269,[1]Dinosaur!$A$25:$A$47,0,))</f>
        <v>1</v>
      </c>
      <c r="D269" t="s">
        <v>530</v>
      </c>
      <c r="E269" t="s">
        <v>33</v>
      </c>
      <c r="F269" t="s">
        <v>161</v>
      </c>
      <c r="H269" t="s">
        <v>629</v>
      </c>
      <c r="J269" t="s">
        <v>625</v>
      </c>
      <c r="K269">
        <v>0</v>
      </c>
      <c r="L269">
        <v>0</v>
      </c>
      <c r="M269">
        <v>0</v>
      </c>
      <c r="N269" s="5">
        <f t="shared" si="8"/>
        <v>0</v>
      </c>
      <c r="O269" s="5">
        <f t="shared" si="9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-503.125</v>
      </c>
      <c r="AG269">
        <v>0</v>
      </c>
      <c r="AH269">
        <v>-503.125</v>
      </c>
    </row>
    <row r="270" spans="1:34" x14ac:dyDescent="0.25">
      <c r="A270" s="1">
        <v>45159</v>
      </c>
      <c r="B270" t="s">
        <v>529</v>
      </c>
      <c r="C270" t="b">
        <f>ISNUMBER(_xlfn.XMATCH(B270,[1]Dinosaur!$A$25:$A$47,0,))</f>
        <v>1</v>
      </c>
      <c r="D270" t="s">
        <v>530</v>
      </c>
      <c r="E270" t="s">
        <v>33</v>
      </c>
      <c r="F270" t="s">
        <v>161</v>
      </c>
      <c r="H270" t="s">
        <v>630</v>
      </c>
      <c r="J270" t="s">
        <v>631</v>
      </c>
      <c r="K270">
        <v>0</v>
      </c>
      <c r="L270">
        <v>0</v>
      </c>
      <c r="M270">
        <v>0</v>
      </c>
      <c r="N270" s="5">
        <f t="shared" si="8"/>
        <v>0</v>
      </c>
      <c r="O270" s="5">
        <f t="shared" si="9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812.5</v>
      </c>
      <c r="AF270">
        <v>0</v>
      </c>
      <c r="AG270">
        <v>0</v>
      </c>
      <c r="AH270">
        <v>812.5</v>
      </c>
    </row>
    <row r="271" spans="1:34" x14ac:dyDescent="0.25">
      <c r="A271" s="1">
        <v>45159</v>
      </c>
      <c r="B271" t="s">
        <v>529</v>
      </c>
      <c r="C271" t="b">
        <f>ISNUMBER(_xlfn.XMATCH(B271,[1]Dinosaur!$A$25:$A$47,0,))</f>
        <v>1</v>
      </c>
      <c r="D271" t="s">
        <v>530</v>
      </c>
      <c r="E271" t="s">
        <v>33</v>
      </c>
      <c r="F271" t="s">
        <v>161</v>
      </c>
      <c r="H271" t="s">
        <v>632</v>
      </c>
      <c r="J271" t="s">
        <v>633</v>
      </c>
      <c r="K271">
        <v>0</v>
      </c>
      <c r="L271">
        <v>0</v>
      </c>
      <c r="M271">
        <v>0</v>
      </c>
      <c r="N271" s="5">
        <f t="shared" si="8"/>
        <v>0</v>
      </c>
      <c r="O271" s="5">
        <f t="shared" si="9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2.7778</v>
      </c>
      <c r="AB271">
        <v>0</v>
      </c>
      <c r="AC271">
        <v>2.7778</v>
      </c>
      <c r="AD271">
        <v>0</v>
      </c>
      <c r="AE271">
        <v>0</v>
      </c>
      <c r="AF271">
        <v>2.7778</v>
      </c>
      <c r="AG271">
        <v>0</v>
      </c>
      <c r="AH271">
        <v>2.7778</v>
      </c>
    </row>
    <row r="272" spans="1:34" x14ac:dyDescent="0.25">
      <c r="A272" s="1">
        <v>45159</v>
      </c>
      <c r="B272" t="s">
        <v>529</v>
      </c>
      <c r="C272" t="b">
        <f>ISNUMBER(_xlfn.XMATCH(B272,[1]Dinosaur!$A$25:$A$47,0,))</f>
        <v>1</v>
      </c>
      <c r="D272" t="s">
        <v>530</v>
      </c>
      <c r="E272" t="s">
        <v>33</v>
      </c>
      <c r="F272" t="s">
        <v>161</v>
      </c>
      <c r="H272" t="s">
        <v>634</v>
      </c>
      <c r="J272" t="s">
        <v>635</v>
      </c>
      <c r="K272">
        <v>0</v>
      </c>
      <c r="L272">
        <v>0</v>
      </c>
      <c r="M272">
        <v>0</v>
      </c>
      <c r="N272" s="5">
        <f t="shared" si="8"/>
        <v>0</v>
      </c>
      <c r="O272" s="5">
        <f t="shared" si="9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-956.2</v>
      </c>
      <c r="AA272">
        <v>50.555700000000002</v>
      </c>
      <c r="AB272">
        <v>0</v>
      </c>
      <c r="AC272">
        <v>-905.64430000000004</v>
      </c>
      <c r="AD272">
        <v>0</v>
      </c>
      <c r="AE272">
        <v>-1151.8</v>
      </c>
      <c r="AF272">
        <v>123.8892</v>
      </c>
      <c r="AG272">
        <v>0</v>
      </c>
      <c r="AH272">
        <v>-1027.9108000000001</v>
      </c>
    </row>
    <row r="273" spans="1:34" x14ac:dyDescent="0.25">
      <c r="A273" s="1">
        <v>45159</v>
      </c>
      <c r="B273" t="s">
        <v>529</v>
      </c>
      <c r="C273" t="b">
        <f>ISNUMBER(_xlfn.XMATCH(B273,[1]Dinosaur!$A$25:$A$47,0,))</f>
        <v>1</v>
      </c>
      <c r="D273" t="s">
        <v>530</v>
      </c>
      <c r="E273" t="s">
        <v>33</v>
      </c>
      <c r="H273" t="s">
        <v>636</v>
      </c>
      <c r="K273">
        <v>0</v>
      </c>
      <c r="L273">
        <v>0</v>
      </c>
      <c r="M273">
        <v>0</v>
      </c>
      <c r="N273" s="5">
        <f t="shared" si="8"/>
        <v>0</v>
      </c>
      <c r="O273" s="5">
        <f t="shared" si="9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-22543</v>
      </c>
      <c r="AF273">
        <v>0</v>
      </c>
      <c r="AG273">
        <v>0</v>
      </c>
      <c r="AH273">
        <v>-22543</v>
      </c>
    </row>
    <row r="274" spans="1:34" x14ac:dyDescent="0.25">
      <c r="A274" s="1">
        <v>45159</v>
      </c>
      <c r="B274" t="s">
        <v>529</v>
      </c>
      <c r="C274" t="b">
        <f>ISNUMBER(_xlfn.XMATCH(B274,[1]Dinosaur!$A$25:$A$47,0,))</f>
        <v>1</v>
      </c>
      <c r="D274" t="s">
        <v>530</v>
      </c>
      <c r="E274" t="s">
        <v>33</v>
      </c>
      <c r="F274" t="s">
        <v>161</v>
      </c>
      <c r="H274" t="s">
        <v>637</v>
      </c>
      <c r="J274" t="s">
        <v>635</v>
      </c>
      <c r="K274">
        <v>0</v>
      </c>
      <c r="L274">
        <v>0</v>
      </c>
      <c r="M274">
        <v>0</v>
      </c>
      <c r="N274" s="5">
        <f t="shared" si="8"/>
        <v>0</v>
      </c>
      <c r="O274" s="5">
        <f t="shared" si="9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-1605.8</v>
      </c>
      <c r="AA274">
        <v>0</v>
      </c>
      <c r="AB274">
        <v>0</v>
      </c>
      <c r="AC274">
        <v>-1605.8</v>
      </c>
      <c r="AD274">
        <v>0</v>
      </c>
      <c r="AE274">
        <v>1602.1</v>
      </c>
      <c r="AF274">
        <v>0</v>
      </c>
      <c r="AG274">
        <v>0</v>
      </c>
      <c r="AH274">
        <v>1602.1</v>
      </c>
    </row>
    <row r="275" spans="1:34" x14ac:dyDescent="0.25">
      <c r="A275" s="1">
        <v>45159</v>
      </c>
      <c r="B275" t="s">
        <v>529</v>
      </c>
      <c r="C275" t="b">
        <f>ISNUMBER(_xlfn.XMATCH(B275,[1]Dinosaur!$A$25:$A$47,0,))</f>
        <v>1</v>
      </c>
      <c r="D275" t="s">
        <v>530</v>
      </c>
      <c r="E275" t="s">
        <v>33</v>
      </c>
      <c r="F275" t="s">
        <v>161</v>
      </c>
      <c r="H275" t="s">
        <v>638</v>
      </c>
      <c r="J275" t="s">
        <v>639</v>
      </c>
      <c r="K275">
        <v>0</v>
      </c>
      <c r="L275">
        <v>0</v>
      </c>
      <c r="M275">
        <v>0</v>
      </c>
      <c r="N275" s="5">
        <f t="shared" si="8"/>
        <v>0</v>
      </c>
      <c r="O275" s="5">
        <f t="shared" si="9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51.4</v>
      </c>
      <c r="AF275">
        <v>17.1874</v>
      </c>
      <c r="AG275">
        <v>0</v>
      </c>
      <c r="AH275">
        <v>68.587400000000002</v>
      </c>
    </row>
    <row r="276" spans="1:34" x14ac:dyDescent="0.25">
      <c r="A276" s="1">
        <v>45159</v>
      </c>
      <c r="B276" t="s">
        <v>529</v>
      </c>
      <c r="C276" t="b">
        <f>ISNUMBER(_xlfn.XMATCH(B276,[1]Dinosaur!$A$25:$A$47,0,))</f>
        <v>1</v>
      </c>
      <c r="D276" t="s">
        <v>530</v>
      </c>
      <c r="E276" t="s">
        <v>33</v>
      </c>
      <c r="F276" t="s">
        <v>161</v>
      </c>
      <c r="H276" t="s">
        <v>640</v>
      </c>
      <c r="J276" t="s">
        <v>641</v>
      </c>
      <c r="K276">
        <v>0</v>
      </c>
      <c r="L276">
        <v>0</v>
      </c>
      <c r="M276">
        <v>0</v>
      </c>
      <c r="N276" s="5">
        <f t="shared" si="8"/>
        <v>0</v>
      </c>
      <c r="O276" s="5">
        <f t="shared" si="9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35.416699999999999</v>
      </c>
      <c r="AG276">
        <v>0</v>
      </c>
      <c r="AH276">
        <v>35.416699999999999</v>
      </c>
    </row>
    <row r="277" spans="1:34" x14ac:dyDescent="0.25">
      <c r="A277" s="1">
        <v>45159</v>
      </c>
      <c r="B277" t="s">
        <v>529</v>
      </c>
      <c r="C277" t="b">
        <f>ISNUMBER(_xlfn.XMATCH(B277,[1]Dinosaur!$A$25:$A$47,0,))</f>
        <v>1</v>
      </c>
      <c r="D277" t="s">
        <v>530</v>
      </c>
      <c r="E277" t="s">
        <v>33</v>
      </c>
      <c r="F277" t="s">
        <v>161</v>
      </c>
      <c r="H277" t="s">
        <v>642</v>
      </c>
      <c r="J277" t="s">
        <v>643</v>
      </c>
      <c r="K277">
        <v>0</v>
      </c>
      <c r="L277">
        <v>0</v>
      </c>
      <c r="M277">
        <v>0</v>
      </c>
      <c r="N277" s="5">
        <f t="shared" si="8"/>
        <v>0</v>
      </c>
      <c r="O277" s="5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379636.35</v>
      </c>
      <c r="AF277">
        <v>0</v>
      </c>
      <c r="AG277">
        <v>0</v>
      </c>
      <c r="AH277">
        <v>379636.35</v>
      </c>
    </row>
    <row r="278" spans="1:34" x14ac:dyDescent="0.25">
      <c r="A278" s="1">
        <v>45159</v>
      </c>
      <c r="B278" t="s">
        <v>529</v>
      </c>
      <c r="C278" t="b">
        <f>ISNUMBER(_xlfn.XMATCH(B278,[1]Dinosaur!$A$25:$A$47,0,))</f>
        <v>1</v>
      </c>
      <c r="D278" t="s">
        <v>530</v>
      </c>
      <c r="E278" t="s">
        <v>33</v>
      </c>
      <c r="F278" t="s">
        <v>161</v>
      </c>
      <c r="H278" t="s">
        <v>644</v>
      </c>
      <c r="J278" t="s">
        <v>645</v>
      </c>
      <c r="K278">
        <v>0</v>
      </c>
      <c r="L278">
        <v>0</v>
      </c>
      <c r="M278">
        <v>0</v>
      </c>
      <c r="N278" s="5">
        <f t="shared" si="8"/>
        <v>0</v>
      </c>
      <c r="O278" s="5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8701.4</v>
      </c>
      <c r="AA278">
        <v>0</v>
      </c>
      <c r="AB278">
        <v>0</v>
      </c>
      <c r="AC278">
        <v>8701.4</v>
      </c>
      <c r="AD278">
        <v>0</v>
      </c>
      <c r="AE278">
        <v>8701.4</v>
      </c>
      <c r="AF278">
        <v>0</v>
      </c>
      <c r="AG278">
        <v>0</v>
      </c>
      <c r="AH278">
        <v>8701.4</v>
      </c>
    </row>
    <row r="279" spans="1:34" x14ac:dyDescent="0.25">
      <c r="A279" s="1">
        <v>45159</v>
      </c>
      <c r="B279" t="s">
        <v>529</v>
      </c>
      <c r="C279" t="b">
        <f>ISNUMBER(_xlfn.XMATCH(B279,[1]Dinosaur!$A$25:$A$47,0,))</f>
        <v>1</v>
      </c>
      <c r="D279" t="s">
        <v>530</v>
      </c>
      <c r="E279" t="s">
        <v>33</v>
      </c>
      <c r="F279" t="s">
        <v>161</v>
      </c>
      <c r="H279" t="s">
        <v>646</v>
      </c>
      <c r="J279" t="s">
        <v>647</v>
      </c>
      <c r="K279">
        <v>0</v>
      </c>
      <c r="L279">
        <v>0</v>
      </c>
      <c r="M279">
        <v>0</v>
      </c>
      <c r="N279" s="5">
        <f t="shared" si="8"/>
        <v>0</v>
      </c>
      <c r="O279" s="5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14638.4</v>
      </c>
      <c r="AF279">
        <v>2121.1111000000001</v>
      </c>
      <c r="AG279">
        <v>0</v>
      </c>
      <c r="AH279">
        <v>16759.5111</v>
      </c>
    </row>
    <row r="280" spans="1:34" x14ac:dyDescent="0.25">
      <c r="A280" s="1">
        <v>45159</v>
      </c>
      <c r="B280" t="s">
        <v>529</v>
      </c>
      <c r="C280" t="b">
        <f>ISNUMBER(_xlfn.XMATCH(B280,[1]Dinosaur!$A$25:$A$47,0,))</f>
        <v>1</v>
      </c>
      <c r="D280" t="s">
        <v>530</v>
      </c>
      <c r="E280" t="s">
        <v>33</v>
      </c>
      <c r="F280" t="s">
        <v>161</v>
      </c>
      <c r="H280" t="s">
        <v>648</v>
      </c>
      <c r="J280" t="s">
        <v>649</v>
      </c>
      <c r="K280">
        <v>0</v>
      </c>
      <c r="L280">
        <v>0</v>
      </c>
      <c r="M280">
        <v>0</v>
      </c>
      <c r="N280" s="5">
        <f t="shared" si="8"/>
        <v>0</v>
      </c>
      <c r="O280" s="5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169.4</v>
      </c>
      <c r="AF280">
        <v>-33.055599999999998</v>
      </c>
      <c r="AG280">
        <v>0</v>
      </c>
      <c r="AH280">
        <v>136.34440000000001</v>
      </c>
    </row>
    <row r="281" spans="1:34" x14ac:dyDescent="0.25">
      <c r="A281" s="1">
        <v>45159</v>
      </c>
      <c r="B281" t="s">
        <v>529</v>
      </c>
      <c r="C281" t="b">
        <f>ISNUMBER(_xlfn.XMATCH(B281,[1]Dinosaur!$A$25:$A$47,0,))</f>
        <v>1</v>
      </c>
      <c r="D281" t="s">
        <v>530</v>
      </c>
      <c r="E281" t="s">
        <v>33</v>
      </c>
      <c r="F281" t="s">
        <v>161</v>
      </c>
      <c r="H281" t="s">
        <v>650</v>
      </c>
      <c r="J281" t="s">
        <v>649</v>
      </c>
      <c r="K281">
        <v>0</v>
      </c>
      <c r="L281">
        <v>0</v>
      </c>
      <c r="M281">
        <v>0</v>
      </c>
      <c r="N281" s="5">
        <f t="shared" si="8"/>
        <v>0</v>
      </c>
      <c r="O281" s="5">
        <f t="shared" si="9"/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2248.8000000000002</v>
      </c>
      <c r="AF281">
        <v>205.417</v>
      </c>
      <c r="AG281">
        <v>0</v>
      </c>
      <c r="AH281">
        <v>2454.2170000000001</v>
      </c>
    </row>
    <row r="282" spans="1:34" x14ac:dyDescent="0.25">
      <c r="A282" s="1">
        <v>45159</v>
      </c>
      <c r="B282" t="s">
        <v>529</v>
      </c>
      <c r="C282" t="b">
        <f>ISNUMBER(_xlfn.XMATCH(B282,[1]Dinosaur!$A$25:$A$47,0,))</f>
        <v>1</v>
      </c>
      <c r="D282" t="s">
        <v>530</v>
      </c>
      <c r="E282" t="s">
        <v>33</v>
      </c>
      <c r="F282" t="s">
        <v>161</v>
      </c>
      <c r="H282" t="s">
        <v>651</v>
      </c>
      <c r="J282" t="s">
        <v>652</v>
      </c>
      <c r="K282">
        <v>0</v>
      </c>
      <c r="L282">
        <v>0</v>
      </c>
      <c r="M282">
        <v>0</v>
      </c>
      <c r="N282" s="5">
        <f t="shared" si="8"/>
        <v>0</v>
      </c>
      <c r="O282" s="5">
        <f t="shared" si="9"/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1076.25</v>
      </c>
      <c r="AF282">
        <v>5.8750999999999998</v>
      </c>
      <c r="AG282">
        <v>0</v>
      </c>
      <c r="AH282">
        <v>1082.1251</v>
      </c>
    </row>
    <row r="283" spans="1:34" x14ac:dyDescent="0.25">
      <c r="A283" s="1">
        <v>45159</v>
      </c>
      <c r="B283" t="s">
        <v>529</v>
      </c>
      <c r="C283" t="b">
        <f>ISNUMBER(_xlfn.XMATCH(B283,[1]Dinosaur!$A$25:$A$47,0,))</f>
        <v>1</v>
      </c>
      <c r="D283" t="s">
        <v>530</v>
      </c>
      <c r="E283" t="s">
        <v>33</v>
      </c>
      <c r="F283" t="s">
        <v>161</v>
      </c>
      <c r="H283" t="s">
        <v>653</v>
      </c>
      <c r="J283" t="s">
        <v>654</v>
      </c>
      <c r="K283">
        <v>0</v>
      </c>
      <c r="L283">
        <v>0</v>
      </c>
      <c r="M283">
        <v>0</v>
      </c>
      <c r="N283" s="5">
        <f t="shared" si="8"/>
        <v>0</v>
      </c>
      <c r="O283" s="5">
        <f t="shared" si="9"/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-6365.05</v>
      </c>
      <c r="AF283">
        <v>305.55549999999999</v>
      </c>
      <c r="AG283">
        <v>0</v>
      </c>
      <c r="AH283">
        <v>-6059.4944999999998</v>
      </c>
    </row>
    <row r="284" spans="1:34" x14ac:dyDescent="0.25">
      <c r="A284" s="1">
        <v>45159</v>
      </c>
      <c r="B284" t="s">
        <v>529</v>
      </c>
      <c r="C284" t="b">
        <f>ISNUMBER(_xlfn.XMATCH(B284,[1]Dinosaur!$A$25:$A$47,0,))</f>
        <v>1</v>
      </c>
      <c r="D284" t="s">
        <v>530</v>
      </c>
      <c r="E284" t="s">
        <v>33</v>
      </c>
      <c r="F284" t="s">
        <v>161</v>
      </c>
      <c r="H284" t="s">
        <v>655</v>
      </c>
      <c r="J284" t="s">
        <v>656</v>
      </c>
      <c r="K284">
        <v>0</v>
      </c>
      <c r="L284">
        <v>0</v>
      </c>
      <c r="M284">
        <v>0</v>
      </c>
      <c r="N284" s="5">
        <f t="shared" si="8"/>
        <v>0</v>
      </c>
      <c r="O284" s="5">
        <f t="shared" si="9"/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1180.2</v>
      </c>
      <c r="AF284">
        <v>37.777700000000003</v>
      </c>
      <c r="AG284">
        <v>0</v>
      </c>
      <c r="AH284">
        <v>1217.9776999999999</v>
      </c>
    </row>
    <row r="285" spans="1:34" x14ac:dyDescent="0.25">
      <c r="A285" s="1">
        <v>45159</v>
      </c>
      <c r="B285" t="s">
        <v>529</v>
      </c>
      <c r="C285" t="b">
        <f>ISNUMBER(_xlfn.XMATCH(B285,[1]Dinosaur!$A$25:$A$47,0,))</f>
        <v>1</v>
      </c>
      <c r="D285" t="s">
        <v>530</v>
      </c>
      <c r="E285" t="s">
        <v>33</v>
      </c>
      <c r="F285" t="s">
        <v>161</v>
      </c>
      <c r="H285" t="s">
        <v>657</v>
      </c>
      <c r="J285" t="s">
        <v>658</v>
      </c>
      <c r="K285">
        <v>0</v>
      </c>
      <c r="L285">
        <v>0</v>
      </c>
      <c r="M285">
        <v>0</v>
      </c>
      <c r="N285" s="5">
        <f t="shared" si="8"/>
        <v>0</v>
      </c>
      <c r="O285" s="5">
        <f t="shared" si="9"/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-965.65</v>
      </c>
      <c r="AF285">
        <v>833.47220000000004</v>
      </c>
      <c r="AG285">
        <v>0</v>
      </c>
      <c r="AH285">
        <v>-132.17779999999999</v>
      </c>
    </row>
    <row r="286" spans="1:34" x14ac:dyDescent="0.25">
      <c r="A286" s="1">
        <v>45159</v>
      </c>
      <c r="B286" t="s">
        <v>529</v>
      </c>
      <c r="C286" t="b">
        <f>ISNUMBER(_xlfn.XMATCH(B286,[1]Dinosaur!$A$25:$A$47,0,))</f>
        <v>1</v>
      </c>
      <c r="D286" t="s">
        <v>530</v>
      </c>
      <c r="E286" t="s">
        <v>33</v>
      </c>
      <c r="F286" t="s">
        <v>161</v>
      </c>
      <c r="H286" t="s">
        <v>659</v>
      </c>
      <c r="J286" t="s">
        <v>660</v>
      </c>
      <c r="K286">
        <v>0</v>
      </c>
      <c r="L286">
        <v>0</v>
      </c>
      <c r="M286">
        <v>0</v>
      </c>
      <c r="N286" s="5">
        <f t="shared" si="8"/>
        <v>0</v>
      </c>
      <c r="O286" s="5">
        <f t="shared" si="9"/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784461.25</v>
      </c>
      <c r="AF286">
        <v>420.55540000000002</v>
      </c>
      <c r="AG286">
        <v>0</v>
      </c>
      <c r="AH286">
        <v>784881.80539999995</v>
      </c>
    </row>
    <row r="287" spans="1:34" x14ac:dyDescent="0.25">
      <c r="A287" s="1">
        <v>45159</v>
      </c>
      <c r="B287" t="s">
        <v>529</v>
      </c>
      <c r="C287" t="b">
        <f>ISNUMBER(_xlfn.XMATCH(B287,[1]Dinosaur!$A$25:$A$47,0,))</f>
        <v>1</v>
      </c>
      <c r="D287" t="s">
        <v>530</v>
      </c>
      <c r="E287" t="s">
        <v>33</v>
      </c>
      <c r="F287" t="s">
        <v>161</v>
      </c>
      <c r="H287" t="s">
        <v>661</v>
      </c>
      <c r="J287" t="s">
        <v>662</v>
      </c>
      <c r="K287">
        <v>0</v>
      </c>
      <c r="L287">
        <v>0</v>
      </c>
      <c r="M287">
        <v>0</v>
      </c>
      <c r="N287" s="5">
        <f t="shared" si="8"/>
        <v>0</v>
      </c>
      <c r="O287" s="5">
        <f t="shared" si="9"/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99.45</v>
      </c>
      <c r="AF287">
        <v>18.4162</v>
      </c>
      <c r="AG287">
        <v>0</v>
      </c>
      <c r="AH287">
        <v>117.86620000000001</v>
      </c>
    </row>
    <row r="288" spans="1:34" x14ac:dyDescent="0.25">
      <c r="A288" s="1">
        <v>45159</v>
      </c>
      <c r="B288" t="s">
        <v>529</v>
      </c>
      <c r="C288" t="b">
        <f>ISNUMBER(_xlfn.XMATCH(B288,[1]Dinosaur!$A$25:$A$47,0,))</f>
        <v>1</v>
      </c>
      <c r="D288" t="s">
        <v>530</v>
      </c>
      <c r="E288" t="s">
        <v>33</v>
      </c>
      <c r="F288" t="s">
        <v>161</v>
      </c>
      <c r="H288" t="s">
        <v>663</v>
      </c>
      <c r="J288" t="s">
        <v>664</v>
      </c>
      <c r="K288">
        <v>0</v>
      </c>
      <c r="L288">
        <v>0</v>
      </c>
      <c r="M288">
        <v>0</v>
      </c>
      <c r="N288" s="5">
        <f t="shared" si="8"/>
        <v>0</v>
      </c>
      <c r="O288" s="5">
        <f t="shared" si="9"/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-455.85</v>
      </c>
      <c r="AF288">
        <v>0</v>
      </c>
      <c r="AG288">
        <v>0</v>
      </c>
      <c r="AH288">
        <v>-455.85</v>
      </c>
    </row>
    <row r="289" spans="1:34" x14ac:dyDescent="0.25">
      <c r="A289" s="1">
        <v>45159</v>
      </c>
      <c r="B289" t="s">
        <v>529</v>
      </c>
      <c r="C289" t="b">
        <f>ISNUMBER(_xlfn.XMATCH(B289,[1]Dinosaur!$A$25:$A$47,0,))</f>
        <v>1</v>
      </c>
      <c r="D289" t="s">
        <v>530</v>
      </c>
      <c r="E289" t="s">
        <v>33</v>
      </c>
      <c r="F289" t="s">
        <v>161</v>
      </c>
      <c r="H289" t="s">
        <v>665</v>
      </c>
      <c r="J289" t="s">
        <v>666</v>
      </c>
      <c r="K289">
        <v>0</v>
      </c>
      <c r="L289">
        <v>0</v>
      </c>
      <c r="M289">
        <v>0</v>
      </c>
      <c r="N289" s="5">
        <f t="shared" si="8"/>
        <v>0</v>
      </c>
      <c r="O289" s="5">
        <f t="shared" si="9"/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137.5</v>
      </c>
      <c r="AF289">
        <v>0</v>
      </c>
      <c r="AG289">
        <v>0</v>
      </c>
      <c r="AH289">
        <v>137.5</v>
      </c>
    </row>
    <row r="290" spans="1:34" x14ac:dyDescent="0.25">
      <c r="A290" s="1">
        <v>45159</v>
      </c>
      <c r="B290" t="s">
        <v>529</v>
      </c>
      <c r="C290" t="b">
        <f>ISNUMBER(_xlfn.XMATCH(B290,[1]Dinosaur!$A$25:$A$47,0,))</f>
        <v>1</v>
      </c>
      <c r="D290" t="s">
        <v>530</v>
      </c>
      <c r="E290" t="s">
        <v>33</v>
      </c>
      <c r="F290" t="s">
        <v>161</v>
      </c>
      <c r="H290" t="s">
        <v>667</v>
      </c>
      <c r="J290" t="s">
        <v>668</v>
      </c>
      <c r="K290">
        <v>0</v>
      </c>
      <c r="L290">
        <v>0</v>
      </c>
      <c r="M290">
        <v>0</v>
      </c>
      <c r="N290" s="5">
        <f t="shared" si="8"/>
        <v>0</v>
      </c>
      <c r="O290" s="5">
        <f t="shared" si="9"/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-262.5</v>
      </c>
      <c r="AF290">
        <v>33.333500000000001</v>
      </c>
      <c r="AG290">
        <v>0</v>
      </c>
      <c r="AH290">
        <v>-229.16650000000001</v>
      </c>
    </row>
    <row r="291" spans="1:34" s="11" customFormat="1" x14ac:dyDescent="0.25">
      <c r="A291" s="10">
        <v>45159</v>
      </c>
      <c r="B291" s="11" t="s">
        <v>529</v>
      </c>
      <c r="C291" s="11" t="b">
        <f>ISNUMBER(_xlfn.XMATCH(B291,[1]Dinosaur!$A$25:$A$47,0,))</f>
        <v>1</v>
      </c>
      <c r="D291" s="11" t="s">
        <v>530</v>
      </c>
      <c r="E291" s="11" t="s">
        <v>33</v>
      </c>
      <c r="F291" s="11" t="s">
        <v>161</v>
      </c>
      <c r="H291" s="11" t="s">
        <v>669</v>
      </c>
      <c r="J291" s="11" t="s">
        <v>670</v>
      </c>
      <c r="K291" s="11">
        <v>92.701999999999998</v>
      </c>
      <c r="L291" s="11">
        <v>0.01</v>
      </c>
      <c r="M291" s="11">
        <v>4</v>
      </c>
      <c r="N291" s="12">
        <f t="shared" si="8"/>
        <v>0</v>
      </c>
      <c r="O291" s="12">
        <f>Q291*K291/100</f>
        <v>783331.9</v>
      </c>
      <c r="P291" s="11">
        <v>0</v>
      </c>
      <c r="Q291" s="11">
        <v>845000</v>
      </c>
      <c r="R291" s="11">
        <v>0</v>
      </c>
      <c r="S291" s="11">
        <v>783331.9</v>
      </c>
      <c r="T291" s="11">
        <v>0</v>
      </c>
      <c r="U291" s="11">
        <v>-2581.65</v>
      </c>
      <c r="V291" s="11">
        <v>93.888900000000007</v>
      </c>
      <c r="W291" s="11">
        <v>0</v>
      </c>
      <c r="X291" s="11">
        <v>-2487.7611000000002</v>
      </c>
      <c r="Y291" s="11">
        <v>0</v>
      </c>
      <c r="Z291" s="11">
        <v>-25314.05</v>
      </c>
      <c r="AA291" s="11">
        <v>760.55560000000003</v>
      </c>
      <c r="AB291" s="11">
        <v>0</v>
      </c>
      <c r="AC291" s="11">
        <v>-24553.4944</v>
      </c>
      <c r="AD291" s="11">
        <v>0</v>
      </c>
      <c r="AE291" s="11">
        <v>-25314.05</v>
      </c>
      <c r="AF291" s="11">
        <v>760.55560000000003</v>
      </c>
      <c r="AG291" s="11">
        <v>0</v>
      </c>
      <c r="AH291" s="11">
        <v>-24553.4944</v>
      </c>
    </row>
    <row r="292" spans="1:34" x14ac:dyDescent="0.25">
      <c r="A292" s="1">
        <v>45159</v>
      </c>
      <c r="B292" t="s">
        <v>529</v>
      </c>
      <c r="C292" t="b">
        <f>ISNUMBER(_xlfn.XMATCH(B292,[1]Dinosaur!$A$25:$A$47,0,))</f>
        <v>1</v>
      </c>
      <c r="D292" t="s">
        <v>530</v>
      </c>
      <c r="E292" t="s">
        <v>33</v>
      </c>
      <c r="F292" t="s">
        <v>161</v>
      </c>
      <c r="H292" t="s">
        <v>671</v>
      </c>
      <c r="J292" t="s">
        <v>672</v>
      </c>
      <c r="K292">
        <v>0</v>
      </c>
      <c r="L292">
        <v>0</v>
      </c>
      <c r="M292">
        <v>0</v>
      </c>
      <c r="N292" s="5">
        <f t="shared" si="8"/>
        <v>0</v>
      </c>
      <c r="O292" s="5">
        <f t="shared" si="9"/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-1728</v>
      </c>
      <c r="AF292">
        <v>166.66659999999999</v>
      </c>
      <c r="AG292">
        <v>0</v>
      </c>
      <c r="AH292">
        <v>-1561.3334</v>
      </c>
    </row>
    <row r="293" spans="1:34" x14ac:dyDescent="0.25">
      <c r="A293" s="1">
        <v>45159</v>
      </c>
      <c r="B293" t="s">
        <v>529</v>
      </c>
      <c r="C293" t="b">
        <f>ISNUMBER(_xlfn.XMATCH(B293,[1]Dinosaur!$A$25:$A$47,0,))</f>
        <v>1</v>
      </c>
      <c r="D293" t="s">
        <v>530</v>
      </c>
      <c r="E293" t="s">
        <v>33</v>
      </c>
      <c r="F293" t="s">
        <v>161</v>
      </c>
      <c r="H293" t="s">
        <v>673</v>
      </c>
      <c r="J293" t="s">
        <v>674</v>
      </c>
      <c r="K293">
        <v>0</v>
      </c>
      <c r="L293">
        <v>0</v>
      </c>
      <c r="M293">
        <v>0</v>
      </c>
      <c r="N293" s="5">
        <f t="shared" si="8"/>
        <v>0</v>
      </c>
      <c r="O293" s="5">
        <f t="shared" si="9"/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11250</v>
      </c>
      <c r="AF293">
        <v>0</v>
      </c>
      <c r="AG293">
        <v>0</v>
      </c>
      <c r="AH293">
        <v>11250</v>
      </c>
    </row>
    <row r="294" spans="1:34" x14ac:dyDescent="0.25">
      <c r="A294" s="1">
        <v>45159</v>
      </c>
      <c r="B294" t="s">
        <v>529</v>
      </c>
      <c r="C294" t="b">
        <f>ISNUMBER(_xlfn.XMATCH(B294,[1]Dinosaur!$A$25:$A$47,0,))</f>
        <v>1</v>
      </c>
      <c r="D294" t="s">
        <v>530</v>
      </c>
      <c r="E294" t="s">
        <v>33</v>
      </c>
      <c r="F294" t="s">
        <v>161</v>
      </c>
      <c r="H294" t="s">
        <v>675</v>
      </c>
      <c r="J294" t="s">
        <v>676</v>
      </c>
      <c r="K294">
        <v>0</v>
      </c>
      <c r="L294">
        <v>0</v>
      </c>
      <c r="M294">
        <v>0</v>
      </c>
      <c r="N294" s="5">
        <f t="shared" si="8"/>
        <v>0</v>
      </c>
      <c r="O294" s="5">
        <f t="shared" si="9"/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-191</v>
      </c>
      <c r="AF294">
        <v>13.472200000000001</v>
      </c>
      <c r="AG294">
        <v>0</v>
      </c>
      <c r="AH294">
        <v>-177.52780000000001</v>
      </c>
    </row>
    <row r="295" spans="1:34" x14ac:dyDescent="0.25">
      <c r="A295" s="1">
        <v>45159</v>
      </c>
      <c r="B295" t="s">
        <v>529</v>
      </c>
      <c r="C295" t="b">
        <f>ISNUMBER(_xlfn.XMATCH(B295,[1]Dinosaur!$A$25:$A$47,0,))</f>
        <v>1</v>
      </c>
      <c r="D295" t="s">
        <v>530</v>
      </c>
      <c r="E295" t="s">
        <v>33</v>
      </c>
      <c r="F295" t="s">
        <v>161</v>
      </c>
      <c r="H295" t="s">
        <v>677</v>
      </c>
      <c r="J295" t="s">
        <v>678</v>
      </c>
      <c r="K295">
        <v>0</v>
      </c>
      <c r="L295">
        <v>0</v>
      </c>
      <c r="M295">
        <v>0</v>
      </c>
      <c r="N295" s="5">
        <f t="shared" si="8"/>
        <v>0</v>
      </c>
      <c r="O295" s="5">
        <f t="shared" si="9"/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3842.8</v>
      </c>
      <c r="AF295">
        <v>0</v>
      </c>
      <c r="AG295">
        <v>0</v>
      </c>
      <c r="AH295">
        <v>3842.8</v>
      </c>
    </row>
    <row r="296" spans="1:34" x14ac:dyDescent="0.25">
      <c r="A296" s="1">
        <v>45159</v>
      </c>
      <c r="B296" t="s">
        <v>529</v>
      </c>
      <c r="C296" t="b">
        <f>ISNUMBER(_xlfn.XMATCH(B296,[1]Dinosaur!$A$25:$A$47,0,))</f>
        <v>1</v>
      </c>
      <c r="D296" t="s">
        <v>530</v>
      </c>
      <c r="E296" t="s">
        <v>33</v>
      </c>
      <c r="F296" t="s">
        <v>161</v>
      </c>
      <c r="H296" t="s">
        <v>679</v>
      </c>
      <c r="J296" t="s">
        <v>680</v>
      </c>
      <c r="K296">
        <v>0</v>
      </c>
      <c r="L296">
        <v>0</v>
      </c>
      <c r="M296">
        <v>0</v>
      </c>
      <c r="N296" s="5">
        <f t="shared" si="8"/>
        <v>0</v>
      </c>
      <c r="O296" s="5">
        <f t="shared" si="9"/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9.3000000000000007</v>
      </c>
      <c r="AF296">
        <v>35.000399999999999</v>
      </c>
      <c r="AG296">
        <v>0</v>
      </c>
      <c r="AH296">
        <v>44.300400000000003</v>
      </c>
    </row>
    <row r="297" spans="1:34" x14ac:dyDescent="0.25">
      <c r="A297" s="1">
        <v>45159</v>
      </c>
      <c r="B297" t="s">
        <v>529</v>
      </c>
      <c r="C297" t="b">
        <f>ISNUMBER(_xlfn.XMATCH(B297,[1]Dinosaur!$A$25:$A$47,0,))</f>
        <v>1</v>
      </c>
      <c r="D297" t="s">
        <v>530</v>
      </c>
      <c r="E297" t="s">
        <v>33</v>
      </c>
      <c r="F297" t="s">
        <v>161</v>
      </c>
      <c r="H297" t="s">
        <v>681</v>
      </c>
      <c r="J297" t="s">
        <v>682</v>
      </c>
      <c r="K297">
        <v>0</v>
      </c>
      <c r="L297">
        <v>0</v>
      </c>
      <c r="M297">
        <v>0</v>
      </c>
      <c r="N297" s="5">
        <f t="shared" si="8"/>
        <v>0</v>
      </c>
      <c r="O297" s="5">
        <f t="shared" si="9"/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-13137.3</v>
      </c>
      <c r="AF297">
        <v>268.33330000000001</v>
      </c>
      <c r="AG297">
        <v>0</v>
      </c>
      <c r="AH297">
        <v>-12868.966700000001</v>
      </c>
    </row>
    <row r="298" spans="1:34" x14ac:dyDescent="0.25">
      <c r="A298" s="1">
        <v>45159</v>
      </c>
      <c r="B298" t="s">
        <v>529</v>
      </c>
      <c r="C298" t="b">
        <f>ISNUMBER(_xlfn.XMATCH(B298,[1]Dinosaur!$A$25:$A$47,0,))</f>
        <v>1</v>
      </c>
      <c r="D298" t="s">
        <v>530</v>
      </c>
      <c r="E298" t="s">
        <v>33</v>
      </c>
      <c r="F298" t="s">
        <v>161</v>
      </c>
      <c r="H298" t="s">
        <v>683</v>
      </c>
      <c r="J298" t="s">
        <v>295</v>
      </c>
      <c r="K298">
        <v>0</v>
      </c>
      <c r="L298">
        <v>0</v>
      </c>
      <c r="M298">
        <v>0</v>
      </c>
      <c r="N298" s="5">
        <f t="shared" si="8"/>
        <v>0</v>
      </c>
      <c r="O298" s="5">
        <f t="shared" si="9"/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-305.2</v>
      </c>
      <c r="AF298">
        <v>15.5556</v>
      </c>
      <c r="AG298">
        <v>0</v>
      </c>
      <c r="AH298">
        <v>-289.64440000000002</v>
      </c>
    </row>
    <row r="299" spans="1:34" x14ac:dyDescent="0.25">
      <c r="A299" s="1">
        <v>45159</v>
      </c>
      <c r="B299" t="s">
        <v>529</v>
      </c>
      <c r="C299" t="b">
        <f>ISNUMBER(_xlfn.XMATCH(B299,[1]Dinosaur!$A$25:$A$47,0,))</f>
        <v>1</v>
      </c>
      <c r="D299" t="s">
        <v>530</v>
      </c>
      <c r="E299" t="s">
        <v>33</v>
      </c>
      <c r="F299" t="s">
        <v>161</v>
      </c>
      <c r="H299" t="s">
        <v>684</v>
      </c>
      <c r="J299" t="s">
        <v>685</v>
      </c>
      <c r="K299">
        <v>0</v>
      </c>
      <c r="L299">
        <v>0</v>
      </c>
      <c r="M299">
        <v>0</v>
      </c>
      <c r="N299" s="5">
        <f t="shared" si="8"/>
        <v>0</v>
      </c>
      <c r="O299" s="5">
        <f t="shared" si="9"/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353388</v>
      </c>
      <c r="AF299">
        <v>0</v>
      </c>
      <c r="AG299">
        <v>0</v>
      </c>
      <c r="AH299">
        <v>353388</v>
      </c>
    </row>
    <row r="300" spans="1:34" x14ac:dyDescent="0.25">
      <c r="A300" s="1">
        <v>45159</v>
      </c>
      <c r="B300" t="s">
        <v>529</v>
      </c>
      <c r="C300" t="b">
        <f>ISNUMBER(_xlfn.XMATCH(B300,[1]Dinosaur!$A$25:$A$47,0,))</f>
        <v>1</v>
      </c>
      <c r="D300" t="s">
        <v>530</v>
      </c>
      <c r="E300" t="s">
        <v>33</v>
      </c>
      <c r="F300" t="s">
        <v>161</v>
      </c>
      <c r="H300" t="s">
        <v>686</v>
      </c>
      <c r="J300" t="s">
        <v>687</v>
      </c>
      <c r="K300">
        <v>0</v>
      </c>
      <c r="L300">
        <v>0</v>
      </c>
      <c r="M300">
        <v>0</v>
      </c>
      <c r="N300" s="5">
        <f t="shared" si="8"/>
        <v>0</v>
      </c>
      <c r="O300" s="5">
        <f t="shared" si="9"/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-285.39999999999998</v>
      </c>
      <c r="AF300">
        <v>169.9992</v>
      </c>
      <c r="AG300">
        <v>0</v>
      </c>
      <c r="AH300">
        <v>-115.4008</v>
      </c>
    </row>
    <row r="301" spans="1:34" x14ac:dyDescent="0.25">
      <c r="A301" s="1">
        <v>45159</v>
      </c>
      <c r="B301" t="s">
        <v>529</v>
      </c>
      <c r="C301" t="b">
        <f>ISNUMBER(_xlfn.XMATCH(B301,[1]Dinosaur!$A$25:$A$47,0,))</f>
        <v>1</v>
      </c>
      <c r="D301" t="s">
        <v>530</v>
      </c>
      <c r="E301" t="s">
        <v>33</v>
      </c>
      <c r="F301" t="s">
        <v>161</v>
      </c>
      <c r="H301" t="s">
        <v>688</v>
      </c>
      <c r="J301" t="s">
        <v>689</v>
      </c>
      <c r="K301">
        <v>0</v>
      </c>
      <c r="L301">
        <v>0</v>
      </c>
      <c r="M301">
        <v>0</v>
      </c>
      <c r="N301" s="5">
        <f t="shared" si="8"/>
        <v>0</v>
      </c>
      <c r="O301" s="5">
        <f t="shared" si="9"/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800.9</v>
      </c>
      <c r="AF301">
        <v>601.66669999999999</v>
      </c>
      <c r="AG301">
        <v>0</v>
      </c>
      <c r="AH301">
        <v>1402.5667000000001</v>
      </c>
    </row>
    <row r="302" spans="1:34" x14ac:dyDescent="0.25">
      <c r="A302" s="1">
        <v>45159</v>
      </c>
      <c r="B302" t="s">
        <v>529</v>
      </c>
      <c r="C302" t="b">
        <f>ISNUMBER(_xlfn.XMATCH(B302,[1]Dinosaur!$A$25:$A$47,0,))</f>
        <v>1</v>
      </c>
      <c r="D302" t="s">
        <v>530</v>
      </c>
      <c r="E302" t="s">
        <v>33</v>
      </c>
      <c r="F302" t="s">
        <v>161</v>
      </c>
      <c r="H302" t="s">
        <v>690</v>
      </c>
      <c r="J302" t="s">
        <v>691</v>
      </c>
      <c r="K302">
        <v>0</v>
      </c>
      <c r="L302">
        <v>0</v>
      </c>
      <c r="M302">
        <v>0</v>
      </c>
      <c r="N302" s="5">
        <f t="shared" si="8"/>
        <v>0</v>
      </c>
      <c r="O302" s="5">
        <f t="shared" si="9"/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154.69999999999999</v>
      </c>
      <c r="AF302">
        <v>11.666700000000001</v>
      </c>
      <c r="AG302">
        <v>0</v>
      </c>
      <c r="AH302">
        <v>166.36670000000001</v>
      </c>
    </row>
    <row r="303" spans="1:34" x14ac:dyDescent="0.25">
      <c r="A303" s="1">
        <v>45159</v>
      </c>
      <c r="B303" t="s">
        <v>529</v>
      </c>
      <c r="C303" t="b">
        <f>ISNUMBER(_xlfn.XMATCH(B303,[1]Dinosaur!$A$25:$A$47,0,))</f>
        <v>1</v>
      </c>
      <c r="D303" t="s">
        <v>530</v>
      </c>
      <c r="E303" t="s">
        <v>33</v>
      </c>
      <c r="F303" t="s">
        <v>161</v>
      </c>
      <c r="H303" t="s">
        <v>692</v>
      </c>
      <c r="J303" t="s">
        <v>693</v>
      </c>
      <c r="K303">
        <v>0</v>
      </c>
      <c r="L303">
        <v>0</v>
      </c>
      <c r="M303">
        <v>0</v>
      </c>
      <c r="N303" s="5">
        <f t="shared" si="8"/>
        <v>0</v>
      </c>
      <c r="O303" s="5">
        <f t="shared" si="9"/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47.15</v>
      </c>
      <c r="AF303">
        <v>0</v>
      </c>
      <c r="AG303">
        <v>0</v>
      </c>
      <c r="AH303">
        <v>47.15</v>
      </c>
    </row>
    <row r="304" spans="1:34" x14ac:dyDescent="0.25">
      <c r="A304" s="1">
        <v>45159</v>
      </c>
      <c r="B304" t="s">
        <v>529</v>
      </c>
      <c r="C304" t="b">
        <f>ISNUMBER(_xlfn.XMATCH(B304,[1]Dinosaur!$A$25:$A$47,0,))</f>
        <v>1</v>
      </c>
      <c r="D304" t="s">
        <v>530</v>
      </c>
      <c r="E304" t="s">
        <v>33</v>
      </c>
      <c r="F304" t="s">
        <v>161</v>
      </c>
      <c r="H304" t="s">
        <v>694</v>
      </c>
      <c r="J304" t="s">
        <v>695</v>
      </c>
      <c r="K304">
        <v>0</v>
      </c>
      <c r="L304">
        <v>0</v>
      </c>
      <c r="M304">
        <v>0</v>
      </c>
      <c r="N304" s="5">
        <f t="shared" si="8"/>
        <v>0</v>
      </c>
      <c r="O304" s="5">
        <f t="shared" si="9"/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94.5</v>
      </c>
      <c r="AF304">
        <v>0</v>
      </c>
      <c r="AG304">
        <v>0</v>
      </c>
      <c r="AH304">
        <v>94.5</v>
      </c>
    </row>
    <row r="305" spans="1:34" x14ac:dyDescent="0.25">
      <c r="A305" s="1">
        <v>45159</v>
      </c>
      <c r="B305" t="s">
        <v>529</v>
      </c>
      <c r="C305" t="b">
        <f>ISNUMBER(_xlfn.XMATCH(B305,[1]Dinosaur!$A$25:$A$47,0,))</f>
        <v>1</v>
      </c>
      <c r="D305" t="s">
        <v>530</v>
      </c>
      <c r="E305" t="s">
        <v>33</v>
      </c>
      <c r="F305" t="s">
        <v>161</v>
      </c>
      <c r="H305" t="s">
        <v>696</v>
      </c>
      <c r="J305" t="s">
        <v>697</v>
      </c>
      <c r="K305">
        <v>0</v>
      </c>
      <c r="L305">
        <v>0</v>
      </c>
      <c r="M305">
        <v>0</v>
      </c>
      <c r="N305" s="5">
        <f t="shared" si="8"/>
        <v>0</v>
      </c>
      <c r="O305" s="5">
        <f t="shared" si="9"/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696.6</v>
      </c>
      <c r="AF305">
        <v>99.444000000000003</v>
      </c>
      <c r="AG305">
        <v>0</v>
      </c>
      <c r="AH305">
        <v>796.04399999999998</v>
      </c>
    </row>
    <row r="306" spans="1:34" x14ac:dyDescent="0.25">
      <c r="A306" s="1">
        <v>45159</v>
      </c>
      <c r="B306" t="s">
        <v>529</v>
      </c>
      <c r="C306" t="b">
        <f>ISNUMBER(_xlfn.XMATCH(B306,[1]Dinosaur!$A$25:$A$47,0,))</f>
        <v>1</v>
      </c>
      <c r="D306" t="s">
        <v>530</v>
      </c>
      <c r="E306" t="s">
        <v>33</v>
      </c>
      <c r="F306" t="s">
        <v>161</v>
      </c>
      <c r="H306" t="s">
        <v>698</v>
      </c>
      <c r="J306" t="s">
        <v>699</v>
      </c>
      <c r="K306">
        <v>0</v>
      </c>
      <c r="L306">
        <v>0</v>
      </c>
      <c r="M306">
        <v>0</v>
      </c>
      <c r="N306" s="5">
        <f t="shared" si="8"/>
        <v>0</v>
      </c>
      <c r="O306" s="5">
        <f t="shared" si="9"/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9867.9</v>
      </c>
      <c r="AF306">
        <v>0</v>
      </c>
      <c r="AG306">
        <v>0</v>
      </c>
      <c r="AH306">
        <v>9867.9</v>
      </c>
    </row>
    <row r="307" spans="1:34" x14ac:dyDescent="0.25">
      <c r="A307" s="1">
        <v>45159</v>
      </c>
      <c r="B307" t="s">
        <v>529</v>
      </c>
      <c r="C307" t="b">
        <f>ISNUMBER(_xlfn.XMATCH(B307,[1]Dinosaur!$A$25:$A$47,0,))</f>
        <v>1</v>
      </c>
      <c r="D307" t="s">
        <v>530</v>
      </c>
      <c r="E307" t="s">
        <v>33</v>
      </c>
      <c r="F307" t="s">
        <v>161</v>
      </c>
      <c r="H307" t="s">
        <v>700</v>
      </c>
      <c r="J307" t="s">
        <v>701</v>
      </c>
      <c r="K307">
        <v>0</v>
      </c>
      <c r="L307">
        <v>0</v>
      </c>
      <c r="M307">
        <v>0</v>
      </c>
      <c r="N307" s="5">
        <f t="shared" si="8"/>
        <v>0</v>
      </c>
      <c r="O307" s="5">
        <f t="shared" si="9"/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-9428.2000000000007</v>
      </c>
      <c r="AF307">
        <v>706.11109999999996</v>
      </c>
      <c r="AG307">
        <v>0</v>
      </c>
      <c r="AH307">
        <v>-8722.0889000000006</v>
      </c>
    </row>
    <row r="308" spans="1:34" x14ac:dyDescent="0.25">
      <c r="A308" s="1">
        <v>45159</v>
      </c>
      <c r="B308" t="s">
        <v>529</v>
      </c>
      <c r="C308" t="b">
        <f>ISNUMBER(_xlfn.XMATCH(B308,[1]Dinosaur!$A$25:$A$47,0,))</f>
        <v>1</v>
      </c>
      <c r="D308" t="s">
        <v>530</v>
      </c>
      <c r="E308" t="s">
        <v>33</v>
      </c>
      <c r="F308" t="s">
        <v>161</v>
      </c>
      <c r="H308" t="s">
        <v>702</v>
      </c>
      <c r="J308" t="s">
        <v>703</v>
      </c>
      <c r="K308">
        <v>0</v>
      </c>
      <c r="L308">
        <v>0</v>
      </c>
      <c r="M308">
        <v>0</v>
      </c>
      <c r="N308" s="5">
        <f t="shared" si="8"/>
        <v>0</v>
      </c>
      <c r="O308" s="5">
        <f t="shared" si="9"/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2244</v>
      </c>
      <c r="AF308">
        <v>100</v>
      </c>
      <c r="AG308">
        <v>0</v>
      </c>
      <c r="AH308">
        <v>2344</v>
      </c>
    </row>
    <row r="309" spans="1:34" x14ac:dyDescent="0.25">
      <c r="A309" s="1">
        <v>45159</v>
      </c>
      <c r="B309" t="s">
        <v>529</v>
      </c>
      <c r="C309" t="b">
        <f>ISNUMBER(_xlfn.XMATCH(B309,[1]Dinosaur!$A$25:$A$47,0,))</f>
        <v>1</v>
      </c>
      <c r="D309" t="s">
        <v>530</v>
      </c>
      <c r="E309" t="s">
        <v>33</v>
      </c>
      <c r="F309" t="s">
        <v>161</v>
      </c>
      <c r="H309" t="s">
        <v>704</v>
      </c>
      <c r="J309" t="s">
        <v>705</v>
      </c>
      <c r="K309">
        <v>0</v>
      </c>
      <c r="L309">
        <v>0</v>
      </c>
      <c r="M309">
        <v>0</v>
      </c>
      <c r="N309" s="5">
        <f t="shared" si="8"/>
        <v>0</v>
      </c>
      <c r="O309" s="5">
        <f t="shared" si="9"/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-711.35</v>
      </c>
      <c r="AF309">
        <v>55.555599999999998</v>
      </c>
      <c r="AG309">
        <v>0</v>
      </c>
      <c r="AH309">
        <v>-655.7944</v>
      </c>
    </row>
    <row r="310" spans="1:34" x14ac:dyDescent="0.25">
      <c r="A310" s="1">
        <v>45159</v>
      </c>
      <c r="B310" t="s">
        <v>529</v>
      </c>
      <c r="C310" t="b">
        <f>ISNUMBER(_xlfn.XMATCH(B310,[1]Dinosaur!$A$25:$A$47,0,))</f>
        <v>1</v>
      </c>
      <c r="D310" t="s">
        <v>530</v>
      </c>
      <c r="E310" t="s">
        <v>33</v>
      </c>
      <c r="F310" t="s">
        <v>161</v>
      </c>
      <c r="H310" t="s">
        <v>706</v>
      </c>
      <c r="J310" t="s">
        <v>707</v>
      </c>
      <c r="K310">
        <v>0</v>
      </c>
      <c r="L310">
        <v>0</v>
      </c>
      <c r="M310">
        <v>0</v>
      </c>
      <c r="N310" s="5">
        <f t="shared" si="8"/>
        <v>0</v>
      </c>
      <c r="O310" s="5">
        <f t="shared" si="9"/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606</v>
      </c>
      <c r="AF310">
        <v>0</v>
      </c>
      <c r="AG310">
        <v>0</v>
      </c>
      <c r="AH310">
        <v>606</v>
      </c>
    </row>
    <row r="311" spans="1:34" x14ac:dyDescent="0.25">
      <c r="A311" s="1">
        <v>45159</v>
      </c>
      <c r="B311" t="s">
        <v>529</v>
      </c>
      <c r="C311" t="b">
        <f>ISNUMBER(_xlfn.XMATCH(B311,[1]Dinosaur!$A$25:$A$47,0,))</f>
        <v>1</v>
      </c>
      <c r="D311" t="s">
        <v>530</v>
      </c>
      <c r="E311" t="s">
        <v>33</v>
      </c>
      <c r="F311" t="s">
        <v>161</v>
      </c>
      <c r="H311" t="s">
        <v>708</v>
      </c>
      <c r="J311" t="s">
        <v>709</v>
      </c>
      <c r="K311">
        <v>0</v>
      </c>
      <c r="L311">
        <v>0</v>
      </c>
      <c r="M311">
        <v>0</v>
      </c>
      <c r="N311" s="5">
        <f t="shared" si="8"/>
        <v>0</v>
      </c>
      <c r="O311" s="5">
        <f t="shared" si="9"/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5921.5</v>
      </c>
      <c r="AF311">
        <v>47.777799999999999</v>
      </c>
      <c r="AG311">
        <v>0</v>
      </c>
      <c r="AH311">
        <v>5969.2777999999998</v>
      </c>
    </row>
    <row r="312" spans="1:34" x14ac:dyDescent="0.25">
      <c r="A312" s="1">
        <v>45159</v>
      </c>
      <c r="B312" t="s">
        <v>529</v>
      </c>
      <c r="C312" t="b">
        <f>ISNUMBER(_xlfn.XMATCH(B312,[1]Dinosaur!$A$25:$A$47,0,))</f>
        <v>1</v>
      </c>
      <c r="D312" t="s">
        <v>530</v>
      </c>
      <c r="E312" t="s">
        <v>33</v>
      </c>
      <c r="F312" t="s">
        <v>161</v>
      </c>
      <c r="H312" t="s">
        <v>710</v>
      </c>
      <c r="J312" t="s">
        <v>711</v>
      </c>
      <c r="K312">
        <v>0</v>
      </c>
      <c r="L312">
        <v>0</v>
      </c>
      <c r="M312">
        <v>0</v>
      </c>
      <c r="N312" s="5">
        <f t="shared" si="8"/>
        <v>0</v>
      </c>
      <c r="O312" s="5">
        <f t="shared" si="9"/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-218.75</v>
      </c>
      <c r="AG312">
        <v>0</v>
      </c>
      <c r="AH312">
        <v>-218.75</v>
      </c>
    </row>
    <row r="313" spans="1:34" x14ac:dyDescent="0.25">
      <c r="A313" s="1">
        <v>45159</v>
      </c>
      <c r="B313" t="s">
        <v>529</v>
      </c>
      <c r="C313" t="b">
        <f>ISNUMBER(_xlfn.XMATCH(B313,[1]Dinosaur!$A$25:$A$47,0,))</f>
        <v>1</v>
      </c>
      <c r="D313" t="s">
        <v>530</v>
      </c>
      <c r="E313" t="s">
        <v>33</v>
      </c>
      <c r="F313" t="s">
        <v>161</v>
      </c>
      <c r="H313" t="s">
        <v>712</v>
      </c>
      <c r="J313" t="s">
        <v>711</v>
      </c>
      <c r="K313">
        <v>0</v>
      </c>
      <c r="L313">
        <v>0</v>
      </c>
      <c r="M313">
        <v>0</v>
      </c>
      <c r="N313" s="5">
        <f t="shared" si="8"/>
        <v>0</v>
      </c>
      <c r="O313" s="5">
        <f t="shared" si="9"/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145.83340000000001</v>
      </c>
      <c r="AG313">
        <v>0</v>
      </c>
      <c r="AH313">
        <v>145.83340000000001</v>
      </c>
    </row>
    <row r="314" spans="1:34" x14ac:dyDescent="0.25">
      <c r="A314" s="1">
        <v>45159</v>
      </c>
      <c r="B314" t="s">
        <v>529</v>
      </c>
      <c r="C314" t="b">
        <f>ISNUMBER(_xlfn.XMATCH(B314,[1]Dinosaur!$A$25:$A$47,0,))</f>
        <v>1</v>
      </c>
      <c r="D314" t="s">
        <v>530</v>
      </c>
      <c r="E314" t="s">
        <v>33</v>
      </c>
      <c r="F314" t="s">
        <v>161</v>
      </c>
      <c r="H314" t="s">
        <v>713</v>
      </c>
      <c r="J314" t="s">
        <v>714</v>
      </c>
      <c r="K314">
        <v>0</v>
      </c>
      <c r="L314">
        <v>0</v>
      </c>
      <c r="M314">
        <v>0</v>
      </c>
      <c r="N314" s="5">
        <f t="shared" si="8"/>
        <v>0</v>
      </c>
      <c r="O314" s="5">
        <f t="shared" si="9"/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-3373.2</v>
      </c>
      <c r="AF314">
        <v>46.666699999999999</v>
      </c>
      <c r="AG314">
        <v>0</v>
      </c>
      <c r="AH314">
        <v>-3326.5333000000001</v>
      </c>
    </row>
    <row r="315" spans="1:34" x14ac:dyDescent="0.25">
      <c r="A315" s="1">
        <v>45159</v>
      </c>
      <c r="B315" t="s">
        <v>529</v>
      </c>
      <c r="C315" t="b">
        <f>ISNUMBER(_xlfn.XMATCH(B315,[1]Dinosaur!$A$25:$A$47,0,))</f>
        <v>1</v>
      </c>
      <c r="D315" t="s">
        <v>530</v>
      </c>
      <c r="E315" t="s">
        <v>33</v>
      </c>
      <c r="F315" t="s">
        <v>161</v>
      </c>
      <c r="H315" t="s">
        <v>715</v>
      </c>
      <c r="J315" t="s">
        <v>716</v>
      </c>
      <c r="K315">
        <v>0</v>
      </c>
      <c r="L315">
        <v>0</v>
      </c>
      <c r="M315">
        <v>0</v>
      </c>
      <c r="N315" s="5">
        <f t="shared" si="8"/>
        <v>0</v>
      </c>
      <c r="O315" s="5">
        <f t="shared" si="9"/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-85</v>
      </c>
      <c r="AF315">
        <v>24.9999</v>
      </c>
      <c r="AG315">
        <v>0</v>
      </c>
      <c r="AH315">
        <v>-60.000100000000003</v>
      </c>
    </row>
    <row r="316" spans="1:34" x14ac:dyDescent="0.25">
      <c r="A316" s="1">
        <v>45159</v>
      </c>
      <c r="B316" t="s">
        <v>529</v>
      </c>
      <c r="C316" t="b">
        <f>ISNUMBER(_xlfn.XMATCH(B316,[1]Dinosaur!$A$25:$A$47,0,))</f>
        <v>1</v>
      </c>
      <c r="D316" t="s">
        <v>530</v>
      </c>
      <c r="E316" t="s">
        <v>33</v>
      </c>
      <c r="F316" t="s">
        <v>161</v>
      </c>
      <c r="H316" t="s">
        <v>717</v>
      </c>
      <c r="J316" t="s">
        <v>718</v>
      </c>
      <c r="K316">
        <v>0</v>
      </c>
      <c r="L316">
        <v>0</v>
      </c>
      <c r="M316">
        <v>0</v>
      </c>
      <c r="N316" s="5">
        <f t="shared" si="8"/>
        <v>0</v>
      </c>
      <c r="O316" s="5">
        <f t="shared" si="9"/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1579</v>
      </c>
      <c r="AF316">
        <v>205.5556</v>
      </c>
      <c r="AG316">
        <v>0</v>
      </c>
      <c r="AH316">
        <v>1784.5555999999999</v>
      </c>
    </row>
    <row r="317" spans="1:34" x14ac:dyDescent="0.25">
      <c r="A317" s="1">
        <v>45159</v>
      </c>
      <c r="B317" t="s">
        <v>529</v>
      </c>
      <c r="C317" t="b">
        <f>ISNUMBER(_xlfn.XMATCH(B317,[1]Dinosaur!$A$25:$A$47,0,))</f>
        <v>1</v>
      </c>
      <c r="D317" t="s">
        <v>530</v>
      </c>
      <c r="E317" t="s">
        <v>33</v>
      </c>
      <c r="F317" t="s">
        <v>161</v>
      </c>
      <c r="H317" t="s">
        <v>719</v>
      </c>
      <c r="J317" t="s">
        <v>720</v>
      </c>
      <c r="K317">
        <v>0</v>
      </c>
      <c r="L317">
        <v>0</v>
      </c>
      <c r="M317">
        <v>0</v>
      </c>
      <c r="N317" s="5">
        <f t="shared" si="8"/>
        <v>0</v>
      </c>
      <c r="O317" s="5">
        <f t="shared" si="9"/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-3281.75</v>
      </c>
      <c r="AF317">
        <v>168.75</v>
      </c>
      <c r="AG317">
        <v>0</v>
      </c>
      <c r="AH317">
        <v>-3113</v>
      </c>
    </row>
    <row r="318" spans="1:34" x14ac:dyDescent="0.25">
      <c r="A318" s="1">
        <v>45159</v>
      </c>
      <c r="B318" t="s">
        <v>529</v>
      </c>
      <c r="C318" t="b">
        <f>ISNUMBER(_xlfn.XMATCH(B318,[1]Dinosaur!$A$25:$A$47,0,))</f>
        <v>1</v>
      </c>
      <c r="D318" t="s">
        <v>530</v>
      </c>
      <c r="E318" t="s">
        <v>33</v>
      </c>
      <c r="F318" t="s">
        <v>161</v>
      </c>
      <c r="H318" t="s">
        <v>721</v>
      </c>
      <c r="J318" t="s">
        <v>722</v>
      </c>
      <c r="K318">
        <v>0</v>
      </c>
      <c r="L318">
        <v>0</v>
      </c>
      <c r="M318">
        <v>0</v>
      </c>
      <c r="N318" s="5">
        <f t="shared" si="8"/>
        <v>0</v>
      </c>
      <c r="O318" s="5">
        <f t="shared" si="9"/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-1073.8</v>
      </c>
      <c r="AF318">
        <v>0</v>
      </c>
      <c r="AG318">
        <v>0</v>
      </c>
      <c r="AH318">
        <v>-1073.8</v>
      </c>
    </row>
    <row r="319" spans="1:34" x14ac:dyDescent="0.25">
      <c r="A319" s="1">
        <v>45159</v>
      </c>
      <c r="B319" t="s">
        <v>529</v>
      </c>
      <c r="C319" t="b">
        <f>ISNUMBER(_xlfn.XMATCH(B319,[1]Dinosaur!$A$25:$A$47,0,))</f>
        <v>1</v>
      </c>
      <c r="D319" t="s">
        <v>530</v>
      </c>
      <c r="E319" t="s">
        <v>33</v>
      </c>
      <c r="F319" t="s">
        <v>161</v>
      </c>
      <c r="H319" t="s">
        <v>723</v>
      </c>
      <c r="J319" t="s">
        <v>724</v>
      </c>
      <c r="K319">
        <v>0</v>
      </c>
      <c r="L319">
        <v>0</v>
      </c>
      <c r="M319">
        <v>0</v>
      </c>
      <c r="N319" s="5">
        <f t="shared" si="8"/>
        <v>0</v>
      </c>
      <c r="O319" s="5">
        <f t="shared" si="9"/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5285</v>
      </c>
      <c r="AF319">
        <v>0</v>
      </c>
      <c r="AG319">
        <v>0</v>
      </c>
      <c r="AH319">
        <v>5285</v>
      </c>
    </row>
    <row r="320" spans="1:34" x14ac:dyDescent="0.25">
      <c r="A320" s="1">
        <v>45159</v>
      </c>
      <c r="B320" t="s">
        <v>529</v>
      </c>
      <c r="C320" t="b">
        <f>ISNUMBER(_xlfn.XMATCH(B320,[1]Dinosaur!$A$25:$A$47,0,))</f>
        <v>1</v>
      </c>
      <c r="D320" t="s">
        <v>530</v>
      </c>
      <c r="E320" t="s">
        <v>33</v>
      </c>
      <c r="F320" t="s">
        <v>161</v>
      </c>
      <c r="H320" t="s">
        <v>725</v>
      </c>
      <c r="J320" t="s">
        <v>726</v>
      </c>
      <c r="K320">
        <v>0</v>
      </c>
      <c r="L320">
        <v>0</v>
      </c>
      <c r="M320">
        <v>0</v>
      </c>
      <c r="N320" s="5">
        <f t="shared" si="8"/>
        <v>0</v>
      </c>
      <c r="O320" s="5">
        <f t="shared" si="9"/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-4.5</v>
      </c>
      <c r="AF320">
        <v>0</v>
      </c>
      <c r="AG320">
        <v>0</v>
      </c>
      <c r="AH320">
        <v>-4.5</v>
      </c>
    </row>
    <row r="321" spans="1:34" hidden="1" x14ac:dyDescent="0.25">
      <c r="A321" s="1">
        <v>45159</v>
      </c>
      <c r="B321" t="s">
        <v>727</v>
      </c>
      <c r="C321" t="b">
        <f>ISNUMBER(_xlfn.XMATCH(B321,[1]Dinosaur!$A$25:$A$47,0,))</f>
        <v>0</v>
      </c>
      <c r="D321" t="s">
        <v>728</v>
      </c>
      <c r="E321" t="s">
        <v>33</v>
      </c>
      <c r="F321" t="s">
        <v>161</v>
      </c>
      <c r="H321" t="s">
        <v>531</v>
      </c>
      <c r="J321" t="s">
        <v>532</v>
      </c>
      <c r="K321">
        <v>0</v>
      </c>
      <c r="L321">
        <v>0</v>
      </c>
      <c r="M321">
        <v>0</v>
      </c>
      <c r="N321" s="5">
        <f t="shared" si="8"/>
        <v>0</v>
      </c>
      <c r="O321" s="5">
        <f t="shared" si="9"/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155.5556</v>
      </c>
      <c r="AG321">
        <v>0</v>
      </c>
      <c r="AH321">
        <v>155.5556</v>
      </c>
    </row>
    <row r="322" spans="1:34" hidden="1" x14ac:dyDescent="0.25">
      <c r="A322" s="1">
        <v>45159</v>
      </c>
      <c r="B322" t="s">
        <v>727</v>
      </c>
      <c r="C322" t="b">
        <f>ISNUMBER(_xlfn.XMATCH(B322,[1]Dinosaur!$A$25:$A$47,0,))</f>
        <v>0</v>
      </c>
      <c r="D322" t="s">
        <v>728</v>
      </c>
      <c r="E322" t="s">
        <v>33</v>
      </c>
      <c r="F322" t="s">
        <v>161</v>
      </c>
      <c r="H322" t="s">
        <v>729</v>
      </c>
      <c r="J322" t="s">
        <v>730</v>
      </c>
      <c r="K322">
        <v>0</v>
      </c>
      <c r="L322">
        <v>0</v>
      </c>
      <c r="M322">
        <v>0</v>
      </c>
      <c r="N322" s="5">
        <f t="shared" si="8"/>
        <v>0</v>
      </c>
      <c r="O322" s="5">
        <f t="shared" si="9"/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-155.5556</v>
      </c>
      <c r="AG322">
        <v>0</v>
      </c>
      <c r="AH322">
        <v>-155.5556</v>
      </c>
    </row>
    <row r="323" spans="1:34" hidden="1" x14ac:dyDescent="0.25">
      <c r="A323" s="1">
        <v>45159</v>
      </c>
      <c r="B323" t="s">
        <v>727</v>
      </c>
      <c r="C323" t="b">
        <f>ISNUMBER(_xlfn.XMATCH(B323,[1]Dinosaur!$A$25:$A$47,0,))</f>
        <v>0</v>
      </c>
      <c r="D323" t="s">
        <v>728</v>
      </c>
      <c r="E323" t="s">
        <v>33</v>
      </c>
      <c r="F323" t="s">
        <v>161</v>
      </c>
      <c r="H323" t="s">
        <v>533</v>
      </c>
      <c r="J323" t="s">
        <v>534</v>
      </c>
      <c r="K323">
        <v>0</v>
      </c>
      <c r="L323">
        <v>0</v>
      </c>
      <c r="M323">
        <v>0</v>
      </c>
      <c r="N323" s="5">
        <f t="shared" ref="N323:N386" si="10">K323*P323/100</f>
        <v>0</v>
      </c>
      <c r="O323" s="5">
        <f t="shared" ref="O323:O386" si="11">Q323*K323/100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1654212.5</v>
      </c>
      <c r="AF323">
        <v>583.33339999999998</v>
      </c>
      <c r="AG323">
        <v>0</v>
      </c>
      <c r="AH323">
        <v>1654795.8330000001</v>
      </c>
    </row>
    <row r="324" spans="1:34" hidden="1" x14ac:dyDescent="0.25">
      <c r="A324" s="1">
        <v>45159</v>
      </c>
      <c r="B324" t="s">
        <v>727</v>
      </c>
      <c r="C324" t="b">
        <f>ISNUMBER(_xlfn.XMATCH(B324,[1]Dinosaur!$A$25:$A$47,0,))</f>
        <v>0</v>
      </c>
      <c r="D324" t="s">
        <v>728</v>
      </c>
      <c r="E324" t="s">
        <v>33</v>
      </c>
      <c r="F324" t="s">
        <v>161</v>
      </c>
      <c r="H324" t="s">
        <v>546</v>
      </c>
      <c r="J324" t="s">
        <v>547</v>
      </c>
      <c r="K324">
        <v>0</v>
      </c>
      <c r="L324">
        <v>0</v>
      </c>
      <c r="M324">
        <v>0</v>
      </c>
      <c r="N324" s="5">
        <f t="shared" si="10"/>
        <v>0</v>
      </c>
      <c r="O324" s="5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181.25</v>
      </c>
      <c r="AG324">
        <v>0</v>
      </c>
      <c r="AH324">
        <v>181.25</v>
      </c>
    </row>
    <row r="325" spans="1:34" hidden="1" x14ac:dyDescent="0.25">
      <c r="A325" s="1">
        <v>45159</v>
      </c>
      <c r="B325" t="s">
        <v>727</v>
      </c>
      <c r="C325" t="b">
        <f>ISNUMBER(_xlfn.XMATCH(B325,[1]Dinosaur!$A$25:$A$47,0,))</f>
        <v>0</v>
      </c>
      <c r="D325" t="s">
        <v>728</v>
      </c>
      <c r="E325" t="s">
        <v>33</v>
      </c>
      <c r="F325" t="s">
        <v>161</v>
      </c>
      <c r="H325" t="s">
        <v>548</v>
      </c>
      <c r="J325" t="s">
        <v>547</v>
      </c>
      <c r="K325">
        <v>0</v>
      </c>
      <c r="L325">
        <v>0</v>
      </c>
      <c r="M325">
        <v>0</v>
      </c>
      <c r="N325" s="5">
        <f t="shared" si="10"/>
        <v>0</v>
      </c>
      <c r="O325" s="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827880</v>
      </c>
      <c r="AF325">
        <v>324.30549999999999</v>
      </c>
      <c r="AG325">
        <v>0</v>
      </c>
      <c r="AH325">
        <v>828204.30550000002</v>
      </c>
    </row>
    <row r="326" spans="1:34" hidden="1" x14ac:dyDescent="0.25">
      <c r="A326" s="1">
        <v>45159</v>
      </c>
      <c r="B326" t="s">
        <v>727</v>
      </c>
      <c r="C326" t="b">
        <f>ISNUMBER(_xlfn.XMATCH(B326,[1]Dinosaur!$A$25:$A$47,0,))</f>
        <v>0</v>
      </c>
      <c r="D326" t="s">
        <v>728</v>
      </c>
      <c r="E326" t="s">
        <v>33</v>
      </c>
      <c r="F326" t="s">
        <v>161</v>
      </c>
      <c r="H326" t="s">
        <v>731</v>
      </c>
      <c r="J326" t="s">
        <v>732</v>
      </c>
      <c r="K326">
        <v>0</v>
      </c>
      <c r="L326">
        <v>0</v>
      </c>
      <c r="M326">
        <v>0</v>
      </c>
      <c r="N326" s="5">
        <f t="shared" si="10"/>
        <v>0</v>
      </c>
      <c r="O326" s="5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333.33330000000001</v>
      </c>
      <c r="AG326">
        <v>0</v>
      </c>
      <c r="AH326">
        <v>333.33330000000001</v>
      </c>
    </row>
    <row r="327" spans="1:34" hidden="1" x14ac:dyDescent="0.25">
      <c r="A327" s="1">
        <v>45159</v>
      </c>
      <c r="B327" t="s">
        <v>727</v>
      </c>
      <c r="C327" t="b">
        <f>ISNUMBER(_xlfn.XMATCH(B327,[1]Dinosaur!$A$25:$A$47,0,))</f>
        <v>0</v>
      </c>
      <c r="D327" t="s">
        <v>728</v>
      </c>
      <c r="E327" t="s">
        <v>33</v>
      </c>
      <c r="H327" t="s">
        <v>733</v>
      </c>
      <c r="K327">
        <v>0</v>
      </c>
      <c r="L327">
        <v>0</v>
      </c>
      <c r="M327">
        <v>0</v>
      </c>
      <c r="N327" s="5">
        <f t="shared" si="10"/>
        <v>0</v>
      </c>
      <c r="O327" s="5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711443.6</v>
      </c>
      <c r="AF327">
        <v>0</v>
      </c>
      <c r="AG327">
        <v>0</v>
      </c>
      <c r="AH327">
        <v>711443.6</v>
      </c>
    </row>
    <row r="328" spans="1:34" hidden="1" x14ac:dyDescent="0.25">
      <c r="A328" s="1">
        <v>45159</v>
      </c>
      <c r="B328" t="s">
        <v>727</v>
      </c>
      <c r="C328" t="b">
        <f>ISNUMBER(_xlfn.XMATCH(B328,[1]Dinosaur!$A$25:$A$47,0,))</f>
        <v>0</v>
      </c>
      <c r="D328" t="s">
        <v>728</v>
      </c>
      <c r="E328" t="s">
        <v>33</v>
      </c>
      <c r="F328" t="s">
        <v>161</v>
      </c>
      <c r="H328" t="s">
        <v>551</v>
      </c>
      <c r="J328" t="s">
        <v>550</v>
      </c>
      <c r="K328">
        <v>0</v>
      </c>
      <c r="L328">
        <v>0</v>
      </c>
      <c r="M328">
        <v>0</v>
      </c>
      <c r="N328" s="5">
        <f t="shared" si="10"/>
        <v>0</v>
      </c>
      <c r="O328" s="5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1580483.75</v>
      </c>
      <c r="AF328">
        <v>1094.4445000000001</v>
      </c>
      <c r="AG328">
        <v>0</v>
      </c>
      <c r="AH328">
        <v>1581578.1950000001</v>
      </c>
    </row>
    <row r="329" spans="1:34" hidden="1" x14ac:dyDescent="0.25">
      <c r="A329" s="1">
        <v>45159</v>
      </c>
      <c r="B329" t="s">
        <v>727</v>
      </c>
      <c r="C329" t="b">
        <f>ISNUMBER(_xlfn.XMATCH(B329,[1]Dinosaur!$A$25:$A$47,0,))</f>
        <v>0</v>
      </c>
      <c r="D329" t="s">
        <v>728</v>
      </c>
      <c r="E329" t="s">
        <v>33</v>
      </c>
      <c r="F329" t="s">
        <v>161</v>
      </c>
      <c r="H329" t="s">
        <v>552</v>
      </c>
      <c r="J329" t="s">
        <v>553</v>
      </c>
      <c r="K329">
        <v>0</v>
      </c>
      <c r="L329">
        <v>0</v>
      </c>
      <c r="M329">
        <v>0</v>
      </c>
      <c r="N329" s="5">
        <f t="shared" si="10"/>
        <v>0</v>
      </c>
      <c r="O329" s="5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96.666700000000006</v>
      </c>
      <c r="AG329">
        <v>0</v>
      </c>
      <c r="AH329">
        <v>96.666700000000006</v>
      </c>
    </row>
    <row r="330" spans="1:34" hidden="1" x14ac:dyDescent="0.25">
      <c r="A330" s="1">
        <v>45159</v>
      </c>
      <c r="B330" t="s">
        <v>727</v>
      </c>
      <c r="C330" t="b">
        <f>ISNUMBER(_xlfn.XMATCH(B330,[1]Dinosaur!$A$25:$A$47,0,))</f>
        <v>0</v>
      </c>
      <c r="D330" t="s">
        <v>728</v>
      </c>
      <c r="E330" t="s">
        <v>33</v>
      </c>
      <c r="F330" t="s">
        <v>161</v>
      </c>
      <c r="H330" t="s">
        <v>734</v>
      </c>
      <c r="J330" t="s">
        <v>553</v>
      </c>
      <c r="K330">
        <v>0</v>
      </c>
      <c r="L330">
        <v>0</v>
      </c>
      <c r="M330">
        <v>0</v>
      </c>
      <c r="N330" s="5">
        <f t="shared" si="10"/>
        <v>0</v>
      </c>
      <c r="O330" s="5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420</v>
      </c>
      <c r="AB330">
        <v>0</v>
      </c>
      <c r="AC330">
        <v>420</v>
      </c>
      <c r="AD330">
        <v>0</v>
      </c>
      <c r="AE330">
        <v>0</v>
      </c>
      <c r="AF330">
        <v>420</v>
      </c>
      <c r="AG330">
        <v>0</v>
      </c>
      <c r="AH330">
        <v>420</v>
      </c>
    </row>
    <row r="331" spans="1:34" hidden="1" x14ac:dyDescent="0.25">
      <c r="A331" s="1">
        <v>45159</v>
      </c>
      <c r="B331" t="s">
        <v>727</v>
      </c>
      <c r="C331" t="b">
        <f>ISNUMBER(_xlfn.XMATCH(B331,[1]Dinosaur!$A$25:$A$47,0,))</f>
        <v>0</v>
      </c>
      <c r="D331" t="s">
        <v>728</v>
      </c>
      <c r="E331" t="s">
        <v>33</v>
      </c>
      <c r="F331" t="s">
        <v>161</v>
      </c>
      <c r="H331" t="s">
        <v>560</v>
      </c>
      <c r="J331" t="s">
        <v>561</v>
      </c>
      <c r="K331">
        <v>0</v>
      </c>
      <c r="L331">
        <v>0</v>
      </c>
      <c r="M331">
        <v>0</v>
      </c>
      <c r="N331" s="5">
        <f t="shared" si="10"/>
        <v>0</v>
      </c>
      <c r="O331" s="5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436.66680000000002</v>
      </c>
      <c r="AG331">
        <v>0</v>
      </c>
      <c r="AH331">
        <v>436.66680000000002</v>
      </c>
    </row>
    <row r="332" spans="1:34" hidden="1" x14ac:dyDescent="0.25">
      <c r="A332" s="1">
        <v>45159</v>
      </c>
      <c r="B332" t="s">
        <v>727</v>
      </c>
      <c r="C332" t="b">
        <f>ISNUMBER(_xlfn.XMATCH(B332,[1]Dinosaur!$A$25:$A$47,0,))</f>
        <v>0</v>
      </c>
      <c r="D332" t="s">
        <v>728</v>
      </c>
      <c r="E332" t="s">
        <v>33</v>
      </c>
      <c r="F332" t="s">
        <v>161</v>
      </c>
      <c r="H332" t="s">
        <v>562</v>
      </c>
      <c r="J332" t="s">
        <v>561</v>
      </c>
      <c r="K332">
        <v>0</v>
      </c>
      <c r="L332">
        <v>0</v>
      </c>
      <c r="M332">
        <v>0</v>
      </c>
      <c r="N332" s="5">
        <f t="shared" si="10"/>
        <v>0</v>
      </c>
      <c r="O332" s="5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367716.25</v>
      </c>
      <c r="AF332">
        <v>535.55550000000005</v>
      </c>
      <c r="AG332">
        <v>0</v>
      </c>
      <c r="AH332">
        <v>368251.80550000002</v>
      </c>
    </row>
    <row r="333" spans="1:34" hidden="1" x14ac:dyDescent="0.25">
      <c r="A333" s="1">
        <v>45159</v>
      </c>
      <c r="B333" t="s">
        <v>727</v>
      </c>
      <c r="C333" t="b">
        <f>ISNUMBER(_xlfn.XMATCH(B333,[1]Dinosaur!$A$25:$A$47,0,))</f>
        <v>0</v>
      </c>
      <c r="D333" t="s">
        <v>728</v>
      </c>
      <c r="E333" t="s">
        <v>33</v>
      </c>
      <c r="F333" t="s">
        <v>161</v>
      </c>
      <c r="H333" t="s">
        <v>584</v>
      </c>
      <c r="J333" t="s">
        <v>583</v>
      </c>
      <c r="K333">
        <v>0</v>
      </c>
      <c r="L333">
        <v>0</v>
      </c>
      <c r="M333">
        <v>0</v>
      </c>
      <c r="N333" s="5">
        <f t="shared" si="10"/>
        <v>0</v>
      </c>
      <c r="O333" s="5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483.33330000000001</v>
      </c>
      <c r="AG333">
        <v>0</v>
      </c>
      <c r="AH333">
        <v>483.33330000000001</v>
      </c>
    </row>
    <row r="334" spans="1:34" hidden="1" x14ac:dyDescent="0.25">
      <c r="A334" s="1">
        <v>45159</v>
      </c>
      <c r="B334" t="s">
        <v>727</v>
      </c>
      <c r="C334" t="b">
        <f>ISNUMBER(_xlfn.XMATCH(B334,[1]Dinosaur!$A$25:$A$47,0,))</f>
        <v>0</v>
      </c>
      <c r="D334" t="s">
        <v>728</v>
      </c>
      <c r="E334" t="s">
        <v>33</v>
      </c>
      <c r="F334" t="s">
        <v>161</v>
      </c>
      <c r="H334" t="s">
        <v>587</v>
      </c>
      <c r="J334" t="s">
        <v>583</v>
      </c>
      <c r="K334">
        <v>0</v>
      </c>
      <c r="L334">
        <v>0</v>
      </c>
      <c r="M334">
        <v>0</v>
      </c>
      <c r="N334" s="5">
        <f t="shared" si="10"/>
        <v>0</v>
      </c>
      <c r="O334" s="5">
        <f t="shared" si="11"/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952477.5</v>
      </c>
      <c r="AF334">
        <v>383.33330000000001</v>
      </c>
      <c r="AG334">
        <v>0</v>
      </c>
      <c r="AH334">
        <v>952860.83330000006</v>
      </c>
    </row>
    <row r="335" spans="1:34" hidden="1" x14ac:dyDescent="0.25">
      <c r="A335" s="1">
        <v>45159</v>
      </c>
      <c r="B335" t="s">
        <v>727</v>
      </c>
      <c r="C335" t="b">
        <f>ISNUMBER(_xlfn.XMATCH(B335,[1]Dinosaur!$A$25:$A$47,0,))</f>
        <v>0</v>
      </c>
      <c r="D335" t="s">
        <v>728</v>
      </c>
      <c r="E335" t="s">
        <v>33</v>
      </c>
      <c r="F335" t="s">
        <v>161</v>
      </c>
      <c r="H335" t="s">
        <v>612</v>
      </c>
      <c r="J335" t="s">
        <v>613</v>
      </c>
      <c r="K335">
        <v>0</v>
      </c>
      <c r="L335">
        <v>0</v>
      </c>
      <c r="M335">
        <v>0</v>
      </c>
      <c r="N335" s="5">
        <f t="shared" si="10"/>
        <v>0</v>
      </c>
      <c r="O335" s="5">
        <f t="shared" si="11"/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427022.05</v>
      </c>
      <c r="AF335">
        <v>0</v>
      </c>
      <c r="AG335">
        <v>0</v>
      </c>
      <c r="AH335">
        <v>427022.05</v>
      </c>
    </row>
    <row r="336" spans="1:34" hidden="1" x14ac:dyDescent="0.25">
      <c r="A336" s="1">
        <v>45159</v>
      </c>
      <c r="B336" t="s">
        <v>727</v>
      </c>
      <c r="C336" t="b">
        <f>ISNUMBER(_xlfn.XMATCH(B336,[1]Dinosaur!$A$25:$A$47,0,))</f>
        <v>0</v>
      </c>
      <c r="D336" t="s">
        <v>728</v>
      </c>
      <c r="E336" t="s">
        <v>33</v>
      </c>
      <c r="F336" t="s">
        <v>161</v>
      </c>
      <c r="H336" t="s">
        <v>614</v>
      </c>
      <c r="J336" t="s">
        <v>613</v>
      </c>
      <c r="K336">
        <v>0</v>
      </c>
      <c r="L336">
        <v>0</v>
      </c>
      <c r="M336">
        <v>0</v>
      </c>
      <c r="N336" s="5">
        <f t="shared" si="10"/>
        <v>0</v>
      </c>
      <c r="O336" s="5">
        <f t="shared" si="11"/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911080</v>
      </c>
      <c r="AF336">
        <v>0</v>
      </c>
      <c r="AG336">
        <v>0</v>
      </c>
      <c r="AH336">
        <v>911080</v>
      </c>
    </row>
    <row r="337" spans="1:34" hidden="1" x14ac:dyDescent="0.25">
      <c r="A337" s="1">
        <v>45159</v>
      </c>
      <c r="B337" t="s">
        <v>727</v>
      </c>
      <c r="C337" t="b">
        <f>ISNUMBER(_xlfn.XMATCH(B337,[1]Dinosaur!$A$25:$A$47,0,))</f>
        <v>0</v>
      </c>
      <c r="D337" t="s">
        <v>728</v>
      </c>
      <c r="E337" t="s">
        <v>33</v>
      </c>
      <c r="F337" t="s">
        <v>161</v>
      </c>
      <c r="H337" t="s">
        <v>616</v>
      </c>
      <c r="J337" t="s">
        <v>617</v>
      </c>
      <c r="K337">
        <v>0</v>
      </c>
      <c r="L337">
        <v>0</v>
      </c>
      <c r="M337">
        <v>0</v>
      </c>
      <c r="N337" s="5">
        <f t="shared" si="10"/>
        <v>0</v>
      </c>
      <c r="O337" s="5">
        <f t="shared" si="11"/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231.11109999999999</v>
      </c>
      <c r="AG337">
        <v>0</v>
      </c>
      <c r="AH337">
        <v>231.11109999999999</v>
      </c>
    </row>
    <row r="338" spans="1:34" hidden="1" x14ac:dyDescent="0.25">
      <c r="A338" s="1">
        <v>45159</v>
      </c>
      <c r="B338" t="s">
        <v>727</v>
      </c>
      <c r="C338" t="b">
        <f>ISNUMBER(_xlfn.XMATCH(B338,[1]Dinosaur!$A$25:$A$47,0,))</f>
        <v>0</v>
      </c>
      <c r="D338" t="s">
        <v>728</v>
      </c>
      <c r="E338" t="s">
        <v>33</v>
      </c>
      <c r="F338" t="s">
        <v>161</v>
      </c>
      <c r="H338" t="s">
        <v>622</v>
      </c>
      <c r="J338" t="s">
        <v>623</v>
      </c>
      <c r="K338">
        <v>0</v>
      </c>
      <c r="L338">
        <v>0</v>
      </c>
      <c r="M338">
        <v>0</v>
      </c>
      <c r="N338" s="5">
        <f t="shared" si="10"/>
        <v>0</v>
      </c>
      <c r="O338" s="5">
        <f t="shared" si="11"/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73.75</v>
      </c>
      <c r="AG338">
        <v>0</v>
      </c>
      <c r="AH338">
        <v>73.75</v>
      </c>
    </row>
    <row r="339" spans="1:34" hidden="1" x14ac:dyDescent="0.25">
      <c r="A339" s="1">
        <v>45159</v>
      </c>
      <c r="B339" t="s">
        <v>727</v>
      </c>
      <c r="C339" t="b">
        <f>ISNUMBER(_xlfn.XMATCH(B339,[1]Dinosaur!$A$25:$A$47,0,))</f>
        <v>0</v>
      </c>
      <c r="D339" t="s">
        <v>728</v>
      </c>
      <c r="E339" t="s">
        <v>33</v>
      </c>
      <c r="F339" t="s">
        <v>161</v>
      </c>
      <c r="H339" t="s">
        <v>629</v>
      </c>
      <c r="J339" t="s">
        <v>625</v>
      </c>
      <c r="K339">
        <v>0</v>
      </c>
      <c r="L339">
        <v>0</v>
      </c>
      <c r="M339">
        <v>0</v>
      </c>
      <c r="N339" s="5">
        <f t="shared" si="10"/>
        <v>0</v>
      </c>
      <c r="O339" s="5">
        <f t="shared" si="11"/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743.75</v>
      </c>
      <c r="AG339">
        <v>0</v>
      </c>
      <c r="AH339">
        <v>743.75</v>
      </c>
    </row>
    <row r="340" spans="1:34" hidden="1" x14ac:dyDescent="0.25">
      <c r="A340" s="1">
        <v>45159</v>
      </c>
      <c r="B340" t="s">
        <v>727</v>
      </c>
      <c r="C340" t="b">
        <f>ISNUMBER(_xlfn.XMATCH(B340,[1]Dinosaur!$A$25:$A$47,0,))</f>
        <v>0</v>
      </c>
      <c r="D340" t="s">
        <v>728</v>
      </c>
      <c r="E340" t="s">
        <v>33</v>
      </c>
      <c r="F340" t="s">
        <v>161</v>
      </c>
      <c r="H340" t="s">
        <v>735</v>
      </c>
      <c r="J340" t="s">
        <v>625</v>
      </c>
      <c r="K340">
        <v>0</v>
      </c>
      <c r="L340">
        <v>0</v>
      </c>
      <c r="M340">
        <v>0</v>
      </c>
      <c r="N340" s="5">
        <f t="shared" si="10"/>
        <v>0</v>
      </c>
      <c r="O340" s="5">
        <f t="shared" si="11"/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-113.02079999999999</v>
      </c>
      <c r="AG340">
        <v>0</v>
      </c>
      <c r="AH340">
        <v>-113.02079999999999</v>
      </c>
    </row>
    <row r="341" spans="1:34" hidden="1" x14ac:dyDescent="0.25">
      <c r="A341" s="1">
        <v>45159</v>
      </c>
      <c r="B341" t="s">
        <v>727</v>
      </c>
      <c r="C341" t="b">
        <f>ISNUMBER(_xlfn.XMATCH(B341,[1]Dinosaur!$A$25:$A$47,0,))</f>
        <v>0</v>
      </c>
      <c r="D341" t="s">
        <v>728</v>
      </c>
      <c r="E341" t="s">
        <v>33</v>
      </c>
      <c r="F341" t="s">
        <v>161</v>
      </c>
      <c r="H341" t="s">
        <v>736</v>
      </c>
      <c r="J341" t="s">
        <v>635</v>
      </c>
      <c r="K341">
        <v>0</v>
      </c>
      <c r="L341">
        <v>0</v>
      </c>
      <c r="M341">
        <v>0</v>
      </c>
      <c r="N341" s="5">
        <f t="shared" si="10"/>
        <v>0</v>
      </c>
      <c r="O341" s="5">
        <f t="shared" si="11"/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9051</v>
      </c>
      <c r="V341">
        <v>0</v>
      </c>
      <c r="W341">
        <v>0</v>
      </c>
      <c r="X341">
        <v>9051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25">
      <c r="A342" s="1">
        <v>45159</v>
      </c>
      <c r="B342" t="s">
        <v>727</v>
      </c>
      <c r="C342" t="b">
        <f>ISNUMBER(_xlfn.XMATCH(B342,[1]Dinosaur!$A$25:$A$47,0,))</f>
        <v>0</v>
      </c>
      <c r="D342" t="s">
        <v>728</v>
      </c>
      <c r="E342" t="s">
        <v>33</v>
      </c>
      <c r="F342" t="s">
        <v>161</v>
      </c>
      <c r="H342" t="s">
        <v>737</v>
      </c>
      <c r="J342" t="s">
        <v>738</v>
      </c>
      <c r="K342">
        <v>0</v>
      </c>
      <c r="L342">
        <v>0</v>
      </c>
      <c r="M342">
        <v>0</v>
      </c>
      <c r="N342" s="5">
        <f t="shared" si="10"/>
        <v>0</v>
      </c>
      <c r="O342" s="5">
        <f t="shared" si="11"/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77.777799999999999</v>
      </c>
      <c r="AB342">
        <v>0</v>
      </c>
      <c r="AC342">
        <v>77.777799999999999</v>
      </c>
      <c r="AD342">
        <v>0</v>
      </c>
      <c r="AE342">
        <v>0</v>
      </c>
      <c r="AF342">
        <v>77.777799999999999</v>
      </c>
      <c r="AG342">
        <v>0</v>
      </c>
      <c r="AH342">
        <v>77.777799999999999</v>
      </c>
    </row>
    <row r="343" spans="1:34" hidden="1" x14ac:dyDescent="0.25">
      <c r="A343" s="1">
        <v>45159</v>
      </c>
      <c r="B343" t="s">
        <v>727</v>
      </c>
      <c r="C343" t="b">
        <f>ISNUMBER(_xlfn.XMATCH(B343,[1]Dinosaur!$A$25:$A$47,0,))</f>
        <v>0</v>
      </c>
      <c r="D343" t="s">
        <v>728</v>
      </c>
      <c r="E343" t="s">
        <v>33</v>
      </c>
      <c r="F343" t="s">
        <v>161</v>
      </c>
      <c r="H343" t="s">
        <v>739</v>
      </c>
      <c r="J343" t="s">
        <v>633</v>
      </c>
      <c r="K343">
        <v>0</v>
      </c>
      <c r="L343">
        <v>0</v>
      </c>
      <c r="M343">
        <v>0</v>
      </c>
      <c r="N343" s="5">
        <f t="shared" si="10"/>
        <v>0</v>
      </c>
      <c r="O343" s="5">
        <f t="shared" si="11"/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9248.75</v>
      </c>
      <c r="V343">
        <v>0</v>
      </c>
      <c r="W343">
        <v>0</v>
      </c>
      <c r="X343">
        <v>9248.75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25">
      <c r="A344" s="1">
        <v>45159</v>
      </c>
      <c r="B344" t="s">
        <v>727</v>
      </c>
      <c r="C344" t="b">
        <f>ISNUMBER(_xlfn.XMATCH(B344,[1]Dinosaur!$A$25:$A$47,0,))</f>
        <v>0</v>
      </c>
      <c r="D344" t="s">
        <v>728</v>
      </c>
      <c r="E344" t="s">
        <v>33</v>
      </c>
      <c r="F344" t="s">
        <v>161</v>
      </c>
      <c r="H344" t="s">
        <v>632</v>
      </c>
      <c r="J344" t="s">
        <v>633</v>
      </c>
      <c r="K344">
        <v>94.075999999999993</v>
      </c>
      <c r="L344">
        <v>0.01</v>
      </c>
      <c r="M344">
        <v>4</v>
      </c>
      <c r="N344" s="5">
        <f t="shared" si="10"/>
        <v>0</v>
      </c>
      <c r="O344" s="5">
        <f t="shared" si="11"/>
        <v>159929.19999999998</v>
      </c>
      <c r="P344">
        <v>0</v>
      </c>
      <c r="Q344">
        <v>170000</v>
      </c>
      <c r="R344">
        <v>0</v>
      </c>
      <c r="S344">
        <v>159929.20000000001</v>
      </c>
      <c r="T344">
        <v>0</v>
      </c>
      <c r="U344">
        <v>-7582.65</v>
      </c>
      <c r="V344">
        <v>18.8889</v>
      </c>
      <c r="W344">
        <v>0</v>
      </c>
      <c r="X344">
        <v>-7563.7610999999997</v>
      </c>
      <c r="Y344">
        <v>0</v>
      </c>
      <c r="Z344">
        <v>0</v>
      </c>
      <c r="AA344">
        <v>73.333299999999994</v>
      </c>
      <c r="AB344">
        <v>0</v>
      </c>
      <c r="AC344">
        <v>73.333299999999994</v>
      </c>
      <c r="AD344">
        <v>0</v>
      </c>
      <c r="AE344">
        <v>0</v>
      </c>
      <c r="AF344">
        <v>73.333299999999994</v>
      </c>
      <c r="AG344">
        <v>0</v>
      </c>
      <c r="AH344">
        <v>73.333299999999994</v>
      </c>
    </row>
    <row r="345" spans="1:34" hidden="1" x14ac:dyDescent="0.25">
      <c r="A345" s="1">
        <v>45159</v>
      </c>
      <c r="B345" t="s">
        <v>727</v>
      </c>
      <c r="C345" t="b">
        <f>ISNUMBER(_xlfn.XMATCH(B345,[1]Dinosaur!$A$25:$A$47,0,))</f>
        <v>0</v>
      </c>
      <c r="D345" t="s">
        <v>728</v>
      </c>
      <c r="E345" t="s">
        <v>33</v>
      </c>
      <c r="F345" t="s">
        <v>161</v>
      </c>
      <c r="H345" t="s">
        <v>634</v>
      </c>
      <c r="J345" t="s">
        <v>635</v>
      </c>
      <c r="K345">
        <v>0</v>
      </c>
      <c r="L345">
        <v>0</v>
      </c>
      <c r="M345">
        <v>0</v>
      </c>
      <c r="N345" s="5">
        <f t="shared" si="10"/>
        <v>0</v>
      </c>
      <c r="O345" s="5">
        <f t="shared" si="11"/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-11872</v>
      </c>
      <c r="V345">
        <v>0</v>
      </c>
      <c r="W345">
        <v>0</v>
      </c>
      <c r="X345">
        <v>-11872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25">
      <c r="A346" s="1">
        <v>45159</v>
      </c>
      <c r="B346" t="s">
        <v>727</v>
      </c>
      <c r="C346" t="b">
        <f>ISNUMBER(_xlfn.XMATCH(B346,[1]Dinosaur!$A$25:$A$47,0,))</f>
        <v>0</v>
      </c>
      <c r="D346" t="s">
        <v>728</v>
      </c>
      <c r="E346" t="s">
        <v>33</v>
      </c>
      <c r="F346" t="s">
        <v>161</v>
      </c>
      <c r="H346" t="s">
        <v>740</v>
      </c>
      <c r="J346" t="s">
        <v>741</v>
      </c>
      <c r="K346">
        <v>0</v>
      </c>
      <c r="L346">
        <v>0</v>
      </c>
      <c r="M346">
        <v>0</v>
      </c>
      <c r="N346" s="5">
        <f t="shared" si="10"/>
        <v>0</v>
      </c>
      <c r="O346" s="5">
        <f t="shared" si="11"/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500</v>
      </c>
      <c r="AG346">
        <v>0</v>
      </c>
      <c r="AH346">
        <v>500</v>
      </c>
    </row>
    <row r="347" spans="1:34" hidden="1" x14ac:dyDescent="0.25">
      <c r="A347" s="1">
        <v>45159</v>
      </c>
      <c r="B347" t="s">
        <v>727</v>
      </c>
      <c r="C347" t="b">
        <f>ISNUMBER(_xlfn.XMATCH(B347,[1]Dinosaur!$A$25:$A$47,0,))</f>
        <v>0</v>
      </c>
      <c r="D347" t="s">
        <v>728</v>
      </c>
      <c r="E347" t="s">
        <v>33</v>
      </c>
      <c r="F347" t="s">
        <v>161</v>
      </c>
      <c r="H347" t="s">
        <v>646</v>
      </c>
      <c r="J347" t="s">
        <v>647</v>
      </c>
      <c r="K347">
        <v>0</v>
      </c>
      <c r="L347">
        <v>0</v>
      </c>
      <c r="M347">
        <v>0</v>
      </c>
      <c r="N347" s="5">
        <f t="shared" si="10"/>
        <v>0</v>
      </c>
      <c r="O347" s="5">
        <f t="shared" si="11"/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1231.6666</v>
      </c>
      <c r="AG347">
        <v>0</v>
      </c>
      <c r="AH347">
        <v>1231.6666</v>
      </c>
    </row>
    <row r="348" spans="1:34" hidden="1" x14ac:dyDescent="0.25">
      <c r="A348" s="1">
        <v>45159</v>
      </c>
      <c r="B348" t="s">
        <v>727</v>
      </c>
      <c r="C348" t="b">
        <f>ISNUMBER(_xlfn.XMATCH(B348,[1]Dinosaur!$A$25:$A$47,0,))</f>
        <v>0</v>
      </c>
      <c r="D348" t="s">
        <v>728</v>
      </c>
      <c r="E348" t="s">
        <v>33</v>
      </c>
      <c r="F348" t="s">
        <v>161</v>
      </c>
      <c r="H348" t="s">
        <v>742</v>
      </c>
      <c r="J348" t="s">
        <v>647</v>
      </c>
      <c r="K348">
        <v>0</v>
      </c>
      <c r="L348">
        <v>0</v>
      </c>
      <c r="M348">
        <v>0</v>
      </c>
      <c r="N348" s="5">
        <f t="shared" si="10"/>
        <v>0</v>
      </c>
      <c r="O348" s="5">
        <f t="shared" si="11"/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444.44439999999997</v>
      </c>
      <c r="AG348">
        <v>0</v>
      </c>
      <c r="AH348">
        <v>444.44439999999997</v>
      </c>
    </row>
    <row r="349" spans="1:34" hidden="1" x14ac:dyDescent="0.25">
      <c r="A349" s="1">
        <v>45159</v>
      </c>
      <c r="B349" t="s">
        <v>727</v>
      </c>
      <c r="C349" t="b">
        <f>ISNUMBER(_xlfn.XMATCH(B349,[1]Dinosaur!$A$25:$A$47,0,))</f>
        <v>0</v>
      </c>
      <c r="D349" t="s">
        <v>728</v>
      </c>
      <c r="E349" t="s">
        <v>33</v>
      </c>
      <c r="F349" t="s">
        <v>161</v>
      </c>
      <c r="H349" t="s">
        <v>648</v>
      </c>
      <c r="J349" t="s">
        <v>649</v>
      </c>
      <c r="K349">
        <v>0</v>
      </c>
      <c r="L349">
        <v>0</v>
      </c>
      <c r="M349">
        <v>0</v>
      </c>
      <c r="N349" s="5">
        <f t="shared" si="10"/>
        <v>0</v>
      </c>
      <c r="O349" s="5">
        <f t="shared" si="11"/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1512.5</v>
      </c>
      <c r="AF349">
        <v>16.527799999999999</v>
      </c>
      <c r="AG349">
        <v>0</v>
      </c>
      <c r="AH349">
        <v>1529.0278000000001</v>
      </c>
    </row>
    <row r="350" spans="1:34" hidden="1" x14ac:dyDescent="0.25">
      <c r="A350" s="1">
        <v>45159</v>
      </c>
      <c r="B350" t="s">
        <v>727</v>
      </c>
      <c r="C350" t="b">
        <f>ISNUMBER(_xlfn.XMATCH(B350,[1]Dinosaur!$A$25:$A$47,0,))</f>
        <v>0</v>
      </c>
      <c r="D350" t="s">
        <v>728</v>
      </c>
      <c r="E350" t="s">
        <v>33</v>
      </c>
      <c r="F350" t="s">
        <v>161</v>
      </c>
      <c r="H350" t="s">
        <v>650</v>
      </c>
      <c r="J350" t="s">
        <v>649</v>
      </c>
      <c r="K350">
        <v>0</v>
      </c>
      <c r="L350">
        <v>0</v>
      </c>
      <c r="M350">
        <v>0</v>
      </c>
      <c r="N350" s="5">
        <f t="shared" si="10"/>
        <v>0</v>
      </c>
      <c r="O350" s="5">
        <f t="shared" si="11"/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135227.5</v>
      </c>
      <c r="AF350">
        <v>0</v>
      </c>
      <c r="AG350">
        <v>0</v>
      </c>
      <c r="AH350">
        <v>135227.5</v>
      </c>
    </row>
    <row r="351" spans="1:34" hidden="1" x14ac:dyDescent="0.25">
      <c r="A351" s="1">
        <v>45159</v>
      </c>
      <c r="B351" t="s">
        <v>727</v>
      </c>
      <c r="C351" t="b">
        <f>ISNUMBER(_xlfn.XMATCH(B351,[1]Dinosaur!$A$25:$A$47,0,))</f>
        <v>0</v>
      </c>
      <c r="D351" t="s">
        <v>728</v>
      </c>
      <c r="E351" t="s">
        <v>33</v>
      </c>
      <c r="F351" t="s">
        <v>161</v>
      </c>
      <c r="H351" t="s">
        <v>743</v>
      </c>
      <c r="J351" t="s">
        <v>647</v>
      </c>
      <c r="K351">
        <v>0</v>
      </c>
      <c r="L351">
        <v>0</v>
      </c>
      <c r="M351">
        <v>0</v>
      </c>
      <c r="N351" s="5">
        <f t="shared" si="10"/>
        <v>0</v>
      </c>
      <c r="O351" s="5">
        <f t="shared" si="11"/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-444.44439999999997</v>
      </c>
      <c r="AG351">
        <v>0</v>
      </c>
      <c r="AH351">
        <v>-444.44439999999997</v>
      </c>
    </row>
    <row r="352" spans="1:34" hidden="1" x14ac:dyDescent="0.25">
      <c r="A352" s="1">
        <v>45159</v>
      </c>
      <c r="B352" t="s">
        <v>727</v>
      </c>
      <c r="C352" t="b">
        <f>ISNUMBER(_xlfn.XMATCH(B352,[1]Dinosaur!$A$25:$A$47,0,))</f>
        <v>0</v>
      </c>
      <c r="D352" t="s">
        <v>728</v>
      </c>
      <c r="E352" t="s">
        <v>33</v>
      </c>
      <c r="F352" t="s">
        <v>161</v>
      </c>
      <c r="H352" t="s">
        <v>653</v>
      </c>
      <c r="J352" t="s">
        <v>654</v>
      </c>
      <c r="K352">
        <v>0</v>
      </c>
      <c r="L352">
        <v>0</v>
      </c>
      <c r="M352">
        <v>0</v>
      </c>
      <c r="N352" s="5">
        <f t="shared" si="10"/>
        <v>0</v>
      </c>
      <c r="O352" s="5">
        <f t="shared" si="11"/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485250</v>
      </c>
      <c r="AF352">
        <v>405.00009999999997</v>
      </c>
      <c r="AG352">
        <v>0</v>
      </c>
      <c r="AH352">
        <v>485655.0001</v>
      </c>
    </row>
    <row r="353" spans="1:34" hidden="1" x14ac:dyDescent="0.25">
      <c r="A353" s="1">
        <v>45159</v>
      </c>
      <c r="B353" t="s">
        <v>727</v>
      </c>
      <c r="C353" t="b">
        <f>ISNUMBER(_xlfn.XMATCH(B353,[1]Dinosaur!$A$25:$A$47,0,))</f>
        <v>0</v>
      </c>
      <c r="D353" t="s">
        <v>728</v>
      </c>
      <c r="E353" t="s">
        <v>33</v>
      </c>
      <c r="F353" t="s">
        <v>161</v>
      </c>
      <c r="H353" t="s">
        <v>744</v>
      </c>
      <c r="J353" t="s">
        <v>745</v>
      </c>
      <c r="K353">
        <v>0</v>
      </c>
      <c r="L353">
        <v>0</v>
      </c>
      <c r="M353">
        <v>0</v>
      </c>
      <c r="N353" s="5">
        <f t="shared" si="10"/>
        <v>0</v>
      </c>
      <c r="O353" s="5">
        <f t="shared" si="11"/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-111.11109999999999</v>
      </c>
      <c r="AG353">
        <v>0</v>
      </c>
      <c r="AH353">
        <v>-111.11109999999999</v>
      </c>
    </row>
    <row r="354" spans="1:34" hidden="1" x14ac:dyDescent="0.25">
      <c r="A354" s="1">
        <v>45159</v>
      </c>
      <c r="B354" t="s">
        <v>727</v>
      </c>
      <c r="C354" t="b">
        <f>ISNUMBER(_xlfn.XMATCH(B354,[1]Dinosaur!$A$25:$A$47,0,))</f>
        <v>0</v>
      </c>
      <c r="D354" t="s">
        <v>728</v>
      </c>
      <c r="E354" t="s">
        <v>33</v>
      </c>
      <c r="F354" t="s">
        <v>161</v>
      </c>
      <c r="H354" t="s">
        <v>746</v>
      </c>
      <c r="J354" t="s">
        <v>747</v>
      </c>
      <c r="K354">
        <v>0</v>
      </c>
      <c r="L354">
        <v>0</v>
      </c>
      <c r="M354">
        <v>0</v>
      </c>
      <c r="N354" s="5">
        <f t="shared" si="10"/>
        <v>0</v>
      </c>
      <c r="O354" s="5">
        <f t="shared" si="11"/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117.7778</v>
      </c>
      <c r="AG354">
        <v>0</v>
      </c>
      <c r="AH354">
        <v>117.7778</v>
      </c>
    </row>
    <row r="355" spans="1:34" hidden="1" x14ac:dyDescent="0.25">
      <c r="A355" s="1">
        <v>45159</v>
      </c>
      <c r="B355" t="s">
        <v>727</v>
      </c>
      <c r="C355" t="b">
        <f>ISNUMBER(_xlfn.XMATCH(B355,[1]Dinosaur!$A$25:$A$47,0,))</f>
        <v>0</v>
      </c>
      <c r="D355" t="s">
        <v>728</v>
      </c>
      <c r="E355" t="s">
        <v>33</v>
      </c>
      <c r="F355" t="s">
        <v>161</v>
      </c>
      <c r="H355" t="s">
        <v>659</v>
      </c>
      <c r="J355" t="s">
        <v>660</v>
      </c>
      <c r="K355">
        <v>0</v>
      </c>
      <c r="L355">
        <v>0</v>
      </c>
      <c r="M355">
        <v>0</v>
      </c>
      <c r="N355" s="5">
        <f t="shared" si="10"/>
        <v>0</v>
      </c>
      <c r="O355" s="5">
        <f t="shared" si="11"/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-664.44449999999995</v>
      </c>
      <c r="AG355">
        <v>0</v>
      </c>
      <c r="AH355">
        <v>-664.44449999999995</v>
      </c>
    </row>
    <row r="356" spans="1:34" hidden="1" x14ac:dyDescent="0.25">
      <c r="A356" s="1">
        <v>45159</v>
      </c>
      <c r="B356" t="s">
        <v>727</v>
      </c>
      <c r="C356" t="b">
        <f>ISNUMBER(_xlfn.XMATCH(B356,[1]Dinosaur!$A$25:$A$47,0,))</f>
        <v>0</v>
      </c>
      <c r="D356" t="s">
        <v>728</v>
      </c>
      <c r="E356" t="s">
        <v>33</v>
      </c>
      <c r="F356" t="s">
        <v>161</v>
      </c>
      <c r="H356" t="s">
        <v>748</v>
      </c>
      <c r="J356" t="s">
        <v>749</v>
      </c>
      <c r="K356">
        <v>0</v>
      </c>
      <c r="L356">
        <v>0</v>
      </c>
      <c r="M356">
        <v>0</v>
      </c>
      <c r="N356" s="5">
        <f t="shared" si="10"/>
        <v>0</v>
      </c>
      <c r="O356" s="5">
        <f t="shared" si="11"/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149094.5</v>
      </c>
      <c r="AF356">
        <v>17.222200000000001</v>
      </c>
      <c r="AG356">
        <v>0</v>
      </c>
      <c r="AH356">
        <v>149111.72219999999</v>
      </c>
    </row>
    <row r="357" spans="1:34" hidden="1" x14ac:dyDescent="0.25">
      <c r="A357" s="1">
        <v>45159</v>
      </c>
      <c r="B357" t="s">
        <v>727</v>
      </c>
      <c r="C357" t="b">
        <f>ISNUMBER(_xlfn.XMATCH(B357,[1]Dinosaur!$A$25:$A$47,0,))</f>
        <v>0</v>
      </c>
      <c r="D357" t="s">
        <v>728</v>
      </c>
      <c r="E357" t="s">
        <v>33</v>
      </c>
      <c r="F357" t="s">
        <v>161</v>
      </c>
      <c r="H357" t="s">
        <v>750</v>
      </c>
      <c r="J357" t="s">
        <v>751</v>
      </c>
      <c r="K357">
        <v>0</v>
      </c>
      <c r="L357">
        <v>0</v>
      </c>
      <c r="M357">
        <v>0</v>
      </c>
      <c r="N357" s="5">
        <f t="shared" si="10"/>
        <v>0</v>
      </c>
      <c r="O357" s="5">
        <f t="shared" si="11"/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55.555599999999998</v>
      </c>
      <c r="AG357">
        <v>0</v>
      </c>
      <c r="AH357">
        <v>55.555599999999998</v>
      </c>
    </row>
    <row r="358" spans="1:34" hidden="1" x14ac:dyDescent="0.25">
      <c r="A358" s="1">
        <v>45159</v>
      </c>
      <c r="B358" t="s">
        <v>727</v>
      </c>
      <c r="C358" t="b">
        <f>ISNUMBER(_xlfn.XMATCH(B358,[1]Dinosaur!$A$25:$A$47,0,))</f>
        <v>0</v>
      </c>
      <c r="D358" t="s">
        <v>728</v>
      </c>
      <c r="E358" t="s">
        <v>33</v>
      </c>
      <c r="F358" t="s">
        <v>161</v>
      </c>
      <c r="H358" t="s">
        <v>752</v>
      </c>
      <c r="J358" t="s">
        <v>685</v>
      </c>
      <c r="K358">
        <v>0</v>
      </c>
      <c r="L358">
        <v>0</v>
      </c>
      <c r="M358">
        <v>0</v>
      </c>
      <c r="N358" s="5">
        <f t="shared" si="10"/>
        <v>0</v>
      </c>
      <c r="O358" s="5">
        <f t="shared" si="11"/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370640</v>
      </c>
      <c r="AF358">
        <v>188.88890000000001</v>
      </c>
      <c r="AG358">
        <v>0</v>
      </c>
      <c r="AH358">
        <v>370828.88890000002</v>
      </c>
    </row>
    <row r="359" spans="1:34" hidden="1" x14ac:dyDescent="0.25">
      <c r="A359" s="1">
        <v>45159</v>
      </c>
      <c r="B359" t="s">
        <v>727</v>
      </c>
      <c r="C359" t="b">
        <f>ISNUMBER(_xlfn.XMATCH(B359,[1]Dinosaur!$A$25:$A$47,0,))</f>
        <v>0</v>
      </c>
      <c r="D359" t="s">
        <v>728</v>
      </c>
      <c r="E359" t="s">
        <v>33</v>
      </c>
      <c r="F359" t="s">
        <v>161</v>
      </c>
      <c r="H359" t="s">
        <v>694</v>
      </c>
      <c r="J359" t="s">
        <v>695</v>
      </c>
      <c r="K359">
        <v>0</v>
      </c>
      <c r="L359">
        <v>0</v>
      </c>
      <c r="M359">
        <v>0</v>
      </c>
      <c r="N359" s="5">
        <f t="shared" si="10"/>
        <v>0</v>
      </c>
      <c r="O359" s="5">
        <f t="shared" si="11"/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150</v>
      </c>
      <c r="AG359">
        <v>0</v>
      </c>
      <c r="AH359">
        <v>150</v>
      </c>
    </row>
    <row r="360" spans="1:34" hidden="1" x14ac:dyDescent="0.25">
      <c r="A360" s="1">
        <v>45159</v>
      </c>
      <c r="B360" t="s">
        <v>727</v>
      </c>
      <c r="C360" t="b">
        <f>ISNUMBER(_xlfn.XMATCH(B360,[1]Dinosaur!$A$25:$A$47,0,))</f>
        <v>0</v>
      </c>
      <c r="D360" t="s">
        <v>728</v>
      </c>
      <c r="E360" t="s">
        <v>33</v>
      </c>
      <c r="F360" t="s">
        <v>161</v>
      </c>
      <c r="H360" t="s">
        <v>753</v>
      </c>
      <c r="J360" t="s">
        <v>754</v>
      </c>
      <c r="K360">
        <v>0</v>
      </c>
      <c r="L360">
        <v>0</v>
      </c>
      <c r="M360">
        <v>0</v>
      </c>
      <c r="N360" s="5">
        <f t="shared" si="10"/>
        <v>0</v>
      </c>
      <c r="O360" s="5">
        <f t="shared" si="11"/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50</v>
      </c>
      <c r="AG360">
        <v>0</v>
      </c>
      <c r="AH360">
        <v>50</v>
      </c>
    </row>
    <row r="361" spans="1:34" hidden="1" x14ac:dyDescent="0.25">
      <c r="A361" s="1">
        <v>45159</v>
      </c>
      <c r="B361" t="s">
        <v>727</v>
      </c>
      <c r="C361" t="b">
        <f>ISNUMBER(_xlfn.XMATCH(B361,[1]Dinosaur!$A$25:$A$47,0,))</f>
        <v>0</v>
      </c>
      <c r="D361" t="s">
        <v>728</v>
      </c>
      <c r="E361" t="s">
        <v>33</v>
      </c>
      <c r="F361" t="s">
        <v>161</v>
      </c>
      <c r="H361" t="s">
        <v>755</v>
      </c>
      <c r="J361" t="s">
        <v>695</v>
      </c>
      <c r="K361">
        <v>0</v>
      </c>
      <c r="L361">
        <v>0</v>
      </c>
      <c r="M361">
        <v>0</v>
      </c>
      <c r="N361" s="5">
        <f t="shared" si="10"/>
        <v>0</v>
      </c>
      <c r="O361" s="5">
        <f t="shared" si="11"/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150</v>
      </c>
      <c r="AG361">
        <v>0</v>
      </c>
      <c r="AH361">
        <v>150</v>
      </c>
    </row>
    <row r="362" spans="1:34" hidden="1" x14ac:dyDescent="0.25">
      <c r="A362" s="1">
        <v>45159</v>
      </c>
      <c r="B362" t="s">
        <v>727</v>
      </c>
      <c r="C362" t="b">
        <f>ISNUMBER(_xlfn.XMATCH(B362,[1]Dinosaur!$A$25:$A$47,0,))</f>
        <v>0</v>
      </c>
      <c r="D362" t="s">
        <v>728</v>
      </c>
      <c r="E362" t="s">
        <v>33</v>
      </c>
      <c r="F362" t="s">
        <v>161</v>
      </c>
      <c r="H362" t="s">
        <v>710</v>
      </c>
      <c r="J362" t="s">
        <v>711</v>
      </c>
      <c r="K362">
        <v>0</v>
      </c>
      <c r="L362">
        <v>0</v>
      </c>
      <c r="M362">
        <v>0</v>
      </c>
      <c r="N362" s="5">
        <f t="shared" si="10"/>
        <v>0</v>
      </c>
      <c r="O362" s="5">
        <f t="shared" si="11"/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145.83340000000001</v>
      </c>
      <c r="AG362">
        <v>0</v>
      </c>
      <c r="AH362">
        <v>145.83340000000001</v>
      </c>
    </row>
    <row r="363" spans="1:34" hidden="1" x14ac:dyDescent="0.25">
      <c r="A363" s="1">
        <v>45159</v>
      </c>
      <c r="B363" t="s">
        <v>727</v>
      </c>
      <c r="C363" t="b">
        <f>ISNUMBER(_xlfn.XMATCH(B363,[1]Dinosaur!$A$25:$A$47,0,))</f>
        <v>0</v>
      </c>
      <c r="D363" t="s">
        <v>728</v>
      </c>
      <c r="E363" t="s">
        <v>33</v>
      </c>
      <c r="F363" t="s">
        <v>161</v>
      </c>
      <c r="H363" t="s">
        <v>721</v>
      </c>
      <c r="J363" t="s">
        <v>722</v>
      </c>
      <c r="K363">
        <v>0</v>
      </c>
      <c r="L363">
        <v>0</v>
      </c>
      <c r="M363">
        <v>0</v>
      </c>
      <c r="N363" s="5">
        <f t="shared" si="10"/>
        <v>0</v>
      </c>
      <c r="O363" s="5">
        <f t="shared" si="11"/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210</v>
      </c>
      <c r="AG363">
        <v>0</v>
      </c>
      <c r="AH363">
        <v>210</v>
      </c>
    </row>
    <row r="364" spans="1:34" x14ac:dyDescent="0.25">
      <c r="A364" s="1">
        <v>45159</v>
      </c>
      <c r="B364" t="s">
        <v>756</v>
      </c>
      <c r="C364" t="b">
        <f>ISNUMBER(_xlfn.XMATCH(B364,[1]Dinosaur!$A$25:$A$47,0,))</f>
        <v>1</v>
      </c>
      <c r="D364" t="s">
        <v>757</v>
      </c>
      <c r="E364" t="s">
        <v>33</v>
      </c>
      <c r="H364" t="s">
        <v>758</v>
      </c>
      <c r="K364">
        <v>0</v>
      </c>
      <c r="L364">
        <v>0</v>
      </c>
      <c r="M364">
        <v>0</v>
      </c>
      <c r="N364" s="5">
        <f t="shared" si="10"/>
        <v>0</v>
      </c>
      <c r="O364" s="5">
        <f t="shared" si="11"/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1864.45</v>
      </c>
      <c r="AH364">
        <v>1864.45</v>
      </c>
    </row>
    <row r="365" spans="1:34" x14ac:dyDescent="0.25">
      <c r="A365" s="1">
        <v>45159</v>
      </c>
      <c r="B365" t="s">
        <v>756</v>
      </c>
      <c r="C365" t="b">
        <f>ISNUMBER(_xlfn.XMATCH(B365,[1]Dinosaur!$A$25:$A$47,0,))</f>
        <v>1</v>
      </c>
      <c r="D365" t="s">
        <v>757</v>
      </c>
      <c r="E365" t="s">
        <v>33</v>
      </c>
      <c r="F365" t="s">
        <v>216</v>
      </c>
      <c r="H365" t="s">
        <v>759</v>
      </c>
      <c r="I365" t="s">
        <v>760</v>
      </c>
      <c r="J365" t="s">
        <v>761</v>
      </c>
      <c r="K365">
        <v>0</v>
      </c>
      <c r="L365">
        <v>0</v>
      </c>
      <c r="M365">
        <v>0</v>
      </c>
      <c r="N365" s="5">
        <f t="shared" si="10"/>
        <v>0</v>
      </c>
      <c r="O365" s="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-1E-4</v>
      </c>
      <c r="V365">
        <v>0</v>
      </c>
      <c r="W365">
        <v>0</v>
      </c>
      <c r="X365">
        <v>-1E-4</v>
      </c>
      <c r="Y365">
        <v>0</v>
      </c>
      <c r="Z365">
        <v>-1E-4</v>
      </c>
      <c r="AA365">
        <v>0</v>
      </c>
      <c r="AB365">
        <v>0</v>
      </c>
      <c r="AC365">
        <v>-1E-4</v>
      </c>
      <c r="AD365">
        <v>0</v>
      </c>
      <c r="AE365">
        <v>-1E-4</v>
      </c>
      <c r="AF365">
        <v>0</v>
      </c>
      <c r="AG365">
        <v>0</v>
      </c>
      <c r="AH365">
        <v>-1E-4</v>
      </c>
    </row>
    <row r="366" spans="1:34" x14ac:dyDescent="0.25">
      <c r="A366" s="1">
        <v>45159</v>
      </c>
      <c r="B366" t="s">
        <v>756</v>
      </c>
      <c r="C366" t="b">
        <f>ISNUMBER(_xlfn.XMATCH(B366,[1]Dinosaur!$A$25:$A$47,0,))</f>
        <v>1</v>
      </c>
      <c r="D366" t="s">
        <v>757</v>
      </c>
      <c r="E366" t="s">
        <v>33</v>
      </c>
      <c r="F366" t="s">
        <v>522</v>
      </c>
      <c r="H366" t="s">
        <v>762</v>
      </c>
      <c r="I366" t="s">
        <v>763</v>
      </c>
      <c r="J366" t="s">
        <v>764</v>
      </c>
      <c r="K366">
        <v>0</v>
      </c>
      <c r="L366">
        <v>0</v>
      </c>
      <c r="M366">
        <v>0</v>
      </c>
      <c r="N366" s="5">
        <f t="shared" si="10"/>
        <v>0</v>
      </c>
      <c r="O366" s="5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16068.140799999999</v>
      </c>
      <c r="AF366">
        <v>0</v>
      </c>
      <c r="AG366">
        <v>-14152.78</v>
      </c>
      <c r="AH366">
        <v>1915.3607999999999</v>
      </c>
    </row>
    <row r="367" spans="1:34" x14ac:dyDescent="0.25">
      <c r="A367" s="1">
        <v>45159</v>
      </c>
      <c r="B367" t="s">
        <v>756</v>
      </c>
      <c r="C367" t="b">
        <f>ISNUMBER(_xlfn.XMATCH(B367,[1]Dinosaur!$A$25:$A$47,0,))</f>
        <v>1</v>
      </c>
      <c r="D367" t="s">
        <v>757</v>
      </c>
      <c r="E367" t="s">
        <v>33</v>
      </c>
      <c r="F367" t="s">
        <v>522</v>
      </c>
      <c r="H367" t="s">
        <v>523</v>
      </c>
      <c r="I367" t="s">
        <v>524</v>
      </c>
      <c r="J367" t="s">
        <v>525</v>
      </c>
      <c r="K367">
        <v>0</v>
      </c>
      <c r="L367">
        <v>0</v>
      </c>
      <c r="M367">
        <v>0</v>
      </c>
      <c r="N367" s="5">
        <f t="shared" si="10"/>
        <v>0</v>
      </c>
      <c r="O367" s="5">
        <f t="shared" si="11"/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137.51939999999999</v>
      </c>
      <c r="AF367">
        <v>0</v>
      </c>
      <c r="AG367">
        <v>0</v>
      </c>
      <c r="AH367">
        <v>137.51939999999999</v>
      </c>
    </row>
    <row r="368" spans="1:34" x14ac:dyDescent="0.25">
      <c r="A368" s="1">
        <v>45159</v>
      </c>
      <c r="B368" t="s">
        <v>756</v>
      </c>
      <c r="C368" t="b">
        <f>ISNUMBER(_xlfn.XMATCH(B368,[1]Dinosaur!$A$25:$A$47,0,))</f>
        <v>1</v>
      </c>
      <c r="D368" t="s">
        <v>757</v>
      </c>
      <c r="E368" t="s">
        <v>33</v>
      </c>
      <c r="F368" t="s">
        <v>522</v>
      </c>
      <c r="H368" t="s">
        <v>765</v>
      </c>
      <c r="I368" t="s">
        <v>766</v>
      </c>
      <c r="J368" t="s">
        <v>767</v>
      </c>
      <c r="K368">
        <v>0</v>
      </c>
      <c r="L368">
        <v>0</v>
      </c>
      <c r="M368">
        <v>0</v>
      </c>
      <c r="N368" s="5">
        <f t="shared" si="10"/>
        <v>0</v>
      </c>
      <c r="O368" s="5">
        <f t="shared" si="11"/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2507.2112999999999</v>
      </c>
      <c r="AF368">
        <v>0</v>
      </c>
      <c r="AG368">
        <v>-1685.88</v>
      </c>
      <c r="AH368">
        <v>821.33130000000006</v>
      </c>
    </row>
    <row r="369" spans="1:34" x14ac:dyDescent="0.25">
      <c r="A369" s="1">
        <v>45159</v>
      </c>
      <c r="B369" t="s">
        <v>756</v>
      </c>
      <c r="C369" t="b">
        <f>ISNUMBER(_xlfn.XMATCH(B369,[1]Dinosaur!$A$25:$A$47,0,))</f>
        <v>1</v>
      </c>
      <c r="D369" t="s">
        <v>757</v>
      </c>
      <c r="E369" t="s">
        <v>33</v>
      </c>
      <c r="F369" t="s">
        <v>522</v>
      </c>
      <c r="H369" t="s">
        <v>768</v>
      </c>
      <c r="I369" t="s">
        <v>769</v>
      </c>
      <c r="J369" t="s">
        <v>770</v>
      </c>
      <c r="K369">
        <v>0</v>
      </c>
      <c r="L369">
        <v>0</v>
      </c>
      <c r="M369">
        <v>0</v>
      </c>
      <c r="N369" s="5">
        <f t="shared" si="10"/>
        <v>0</v>
      </c>
      <c r="O369" s="5">
        <f t="shared" si="11"/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1E-4</v>
      </c>
      <c r="V369">
        <v>0</v>
      </c>
      <c r="W369">
        <v>0</v>
      </c>
      <c r="X369">
        <v>1E-4</v>
      </c>
      <c r="Y369">
        <v>0</v>
      </c>
      <c r="Z369">
        <v>1E-4</v>
      </c>
      <c r="AA369">
        <v>0</v>
      </c>
      <c r="AB369">
        <v>0</v>
      </c>
      <c r="AC369">
        <v>1E-4</v>
      </c>
      <c r="AD369">
        <v>0</v>
      </c>
      <c r="AE369">
        <v>1E-4</v>
      </c>
      <c r="AF369">
        <v>0</v>
      </c>
      <c r="AG369">
        <v>0</v>
      </c>
      <c r="AH369">
        <v>1E-4</v>
      </c>
    </row>
    <row r="370" spans="1:34" x14ac:dyDescent="0.25">
      <c r="A370" s="1">
        <v>45159</v>
      </c>
      <c r="B370" t="s">
        <v>756</v>
      </c>
      <c r="C370" t="b">
        <f>ISNUMBER(_xlfn.XMATCH(B370,[1]Dinosaur!$A$25:$A$47,0,))</f>
        <v>1</v>
      </c>
      <c r="D370" t="s">
        <v>757</v>
      </c>
      <c r="E370" t="s">
        <v>33</v>
      </c>
      <c r="F370" t="s">
        <v>522</v>
      </c>
      <c r="H370" t="s">
        <v>771</v>
      </c>
      <c r="I370" t="s">
        <v>772</v>
      </c>
      <c r="J370" t="s">
        <v>773</v>
      </c>
      <c r="K370">
        <v>0</v>
      </c>
      <c r="L370">
        <v>0</v>
      </c>
      <c r="M370">
        <v>0</v>
      </c>
      <c r="N370" s="5">
        <f t="shared" si="10"/>
        <v>0</v>
      </c>
      <c r="O370" s="5">
        <f t="shared" si="11"/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146201.06649999999</v>
      </c>
      <c r="AF370">
        <v>0</v>
      </c>
      <c r="AG370">
        <v>-144538.76</v>
      </c>
      <c r="AH370">
        <v>1662.3064999999999</v>
      </c>
    </row>
    <row r="371" spans="1:34" x14ac:dyDescent="0.25">
      <c r="A371" s="1">
        <v>45159</v>
      </c>
      <c r="B371" t="s">
        <v>756</v>
      </c>
      <c r="C371" t="b">
        <f>ISNUMBER(_xlfn.XMATCH(B371,[1]Dinosaur!$A$25:$A$47,0,))</f>
        <v>1</v>
      </c>
      <c r="D371" t="s">
        <v>757</v>
      </c>
      <c r="E371" t="s">
        <v>33</v>
      </c>
      <c r="F371" t="s">
        <v>522</v>
      </c>
      <c r="H371" t="s">
        <v>774</v>
      </c>
      <c r="I371" t="s">
        <v>775</v>
      </c>
      <c r="J371" t="s">
        <v>776</v>
      </c>
      <c r="K371">
        <v>0</v>
      </c>
      <c r="L371">
        <v>0</v>
      </c>
      <c r="M371">
        <v>0</v>
      </c>
      <c r="N371" s="5">
        <f t="shared" si="10"/>
        <v>0</v>
      </c>
      <c r="O371" s="5">
        <f t="shared" si="11"/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35511.296399999999</v>
      </c>
      <c r="AF371">
        <v>0</v>
      </c>
      <c r="AG371">
        <v>-30312.3</v>
      </c>
      <c r="AH371">
        <v>5198.9964</v>
      </c>
    </row>
    <row r="372" spans="1:34" x14ac:dyDescent="0.25">
      <c r="A372" s="1">
        <v>45159</v>
      </c>
      <c r="B372" t="s">
        <v>756</v>
      </c>
      <c r="C372" t="b">
        <f>ISNUMBER(_xlfn.XMATCH(B372,[1]Dinosaur!$A$25:$A$47,0,))</f>
        <v>1</v>
      </c>
      <c r="D372" t="s">
        <v>757</v>
      </c>
      <c r="E372" t="s">
        <v>33</v>
      </c>
      <c r="F372" t="s">
        <v>522</v>
      </c>
      <c r="H372" t="s">
        <v>777</v>
      </c>
      <c r="I372" t="s">
        <v>778</v>
      </c>
      <c r="J372" t="s">
        <v>779</v>
      </c>
      <c r="K372">
        <v>0</v>
      </c>
      <c r="L372">
        <v>0</v>
      </c>
      <c r="M372">
        <v>0</v>
      </c>
      <c r="N372" s="5">
        <f t="shared" si="10"/>
        <v>0</v>
      </c>
      <c r="O372" s="5">
        <f t="shared" si="11"/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123134.2648</v>
      </c>
      <c r="AF372">
        <v>0</v>
      </c>
      <c r="AG372">
        <v>-121240.37</v>
      </c>
      <c r="AH372">
        <v>1893.8948</v>
      </c>
    </row>
    <row r="373" spans="1:34" x14ac:dyDescent="0.25">
      <c r="A373" s="1">
        <v>45159</v>
      </c>
      <c r="B373" t="s">
        <v>756</v>
      </c>
      <c r="C373" t="b">
        <f>ISNUMBER(_xlfn.XMATCH(B373,[1]Dinosaur!$A$25:$A$47,0,))</f>
        <v>1</v>
      </c>
      <c r="D373" t="s">
        <v>757</v>
      </c>
      <c r="E373" t="s">
        <v>33</v>
      </c>
      <c r="F373" t="s">
        <v>522</v>
      </c>
      <c r="H373" t="s">
        <v>780</v>
      </c>
      <c r="I373" t="s">
        <v>781</v>
      </c>
      <c r="J373" t="s">
        <v>782</v>
      </c>
      <c r="K373">
        <v>0</v>
      </c>
      <c r="L373">
        <v>0</v>
      </c>
      <c r="M373">
        <v>0</v>
      </c>
      <c r="N373" s="5">
        <f t="shared" si="10"/>
        <v>0</v>
      </c>
      <c r="O373" s="5">
        <f t="shared" si="11"/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-1E-4</v>
      </c>
      <c r="V373">
        <v>0</v>
      </c>
      <c r="W373">
        <v>0</v>
      </c>
      <c r="X373">
        <v>-1E-4</v>
      </c>
      <c r="Y373">
        <v>0</v>
      </c>
      <c r="Z373">
        <v>-1E-4</v>
      </c>
      <c r="AA373">
        <v>0</v>
      </c>
      <c r="AB373">
        <v>0</v>
      </c>
      <c r="AC373">
        <v>-1E-4</v>
      </c>
      <c r="AD373">
        <v>0</v>
      </c>
      <c r="AE373">
        <v>134.54159999999999</v>
      </c>
      <c r="AF373">
        <v>0</v>
      </c>
      <c r="AG373">
        <v>0</v>
      </c>
      <c r="AH373">
        <v>134.54159999999999</v>
      </c>
    </row>
    <row r="374" spans="1:34" x14ac:dyDescent="0.25">
      <c r="A374" s="1">
        <v>45159</v>
      </c>
      <c r="B374" t="s">
        <v>756</v>
      </c>
      <c r="C374" t="b">
        <f>ISNUMBER(_xlfn.XMATCH(B374,[1]Dinosaur!$A$25:$A$47,0,))</f>
        <v>1</v>
      </c>
      <c r="D374" t="s">
        <v>757</v>
      </c>
      <c r="E374" t="s">
        <v>33</v>
      </c>
      <c r="F374" t="s">
        <v>522</v>
      </c>
      <c r="H374" t="s">
        <v>783</v>
      </c>
      <c r="I374" t="s">
        <v>784</v>
      </c>
      <c r="J374" t="s">
        <v>785</v>
      </c>
      <c r="K374">
        <v>0</v>
      </c>
      <c r="L374">
        <v>0</v>
      </c>
      <c r="M374">
        <v>0</v>
      </c>
      <c r="N374" s="5">
        <f t="shared" si="10"/>
        <v>0</v>
      </c>
      <c r="O374" s="5">
        <f t="shared" si="11"/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-3.5417000000000001</v>
      </c>
      <c r="AF374">
        <v>0</v>
      </c>
      <c r="AG374">
        <v>0</v>
      </c>
      <c r="AH374">
        <v>-3.5417000000000001</v>
      </c>
    </row>
    <row r="375" spans="1:34" x14ac:dyDescent="0.25">
      <c r="A375" s="1">
        <v>45159</v>
      </c>
      <c r="B375" t="s">
        <v>756</v>
      </c>
      <c r="C375" t="b">
        <f>ISNUMBER(_xlfn.XMATCH(B375,[1]Dinosaur!$A$25:$A$47,0,))</f>
        <v>1</v>
      </c>
      <c r="D375" t="s">
        <v>757</v>
      </c>
      <c r="E375" t="s">
        <v>33</v>
      </c>
      <c r="F375" t="s">
        <v>522</v>
      </c>
      <c r="H375" t="s">
        <v>786</v>
      </c>
      <c r="I375" t="s">
        <v>787</v>
      </c>
      <c r="J375" t="s">
        <v>788</v>
      </c>
      <c r="K375">
        <v>0</v>
      </c>
      <c r="L375">
        <v>0</v>
      </c>
      <c r="M375">
        <v>0</v>
      </c>
      <c r="N375" s="5">
        <f t="shared" si="10"/>
        <v>0</v>
      </c>
      <c r="O375" s="5">
        <f t="shared" si="11"/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119.89579999999999</v>
      </c>
      <c r="AF375">
        <v>0</v>
      </c>
      <c r="AG375">
        <v>0</v>
      </c>
      <c r="AH375">
        <v>119.89579999999999</v>
      </c>
    </row>
    <row r="376" spans="1:34" x14ac:dyDescent="0.25">
      <c r="A376" s="1">
        <v>45159</v>
      </c>
      <c r="B376" t="s">
        <v>756</v>
      </c>
      <c r="C376" t="b">
        <f>ISNUMBER(_xlfn.XMATCH(B376,[1]Dinosaur!$A$25:$A$47,0,))</f>
        <v>1</v>
      </c>
      <c r="D376" t="s">
        <v>757</v>
      </c>
      <c r="E376" t="s">
        <v>33</v>
      </c>
      <c r="F376" t="s">
        <v>522</v>
      </c>
      <c r="H376" t="s">
        <v>789</v>
      </c>
      <c r="I376" t="s">
        <v>790</v>
      </c>
      <c r="J376" t="s">
        <v>791</v>
      </c>
      <c r="K376">
        <v>0</v>
      </c>
      <c r="L376">
        <v>0</v>
      </c>
      <c r="M376">
        <v>0</v>
      </c>
      <c r="N376" s="5">
        <f t="shared" si="10"/>
        <v>0</v>
      </c>
      <c r="O376" s="5">
        <f t="shared" si="11"/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133947.70540000001</v>
      </c>
      <c r="AA376">
        <v>0</v>
      </c>
      <c r="AB376">
        <v>-127678.88</v>
      </c>
      <c r="AC376">
        <v>6268.8253999999997</v>
      </c>
      <c r="AD376">
        <v>0</v>
      </c>
      <c r="AE376">
        <v>187771.6936</v>
      </c>
      <c r="AF376">
        <v>0</v>
      </c>
      <c r="AG376">
        <v>-175448.16</v>
      </c>
      <c r="AH376">
        <v>12323.533600000001</v>
      </c>
    </row>
    <row r="377" spans="1:34" x14ac:dyDescent="0.25">
      <c r="A377" s="1">
        <v>45159</v>
      </c>
      <c r="B377" t="s">
        <v>756</v>
      </c>
      <c r="C377" t="b">
        <f>ISNUMBER(_xlfn.XMATCH(B377,[1]Dinosaur!$A$25:$A$47,0,))</f>
        <v>1</v>
      </c>
      <c r="D377" t="s">
        <v>757</v>
      </c>
      <c r="E377" t="s">
        <v>33</v>
      </c>
      <c r="F377" t="s">
        <v>522</v>
      </c>
      <c r="H377" t="s">
        <v>792</v>
      </c>
      <c r="I377" t="s">
        <v>793</v>
      </c>
      <c r="J377" t="s">
        <v>794</v>
      </c>
      <c r="K377">
        <v>0</v>
      </c>
      <c r="L377">
        <v>0</v>
      </c>
      <c r="M377">
        <v>0</v>
      </c>
      <c r="N377" s="5">
        <f t="shared" si="10"/>
        <v>0</v>
      </c>
      <c r="O377" s="5">
        <f t="shared" si="11"/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12236.1042</v>
      </c>
      <c r="AF377">
        <v>0</v>
      </c>
      <c r="AG377">
        <v>-8298.82</v>
      </c>
      <c r="AH377">
        <v>3937.2842000000001</v>
      </c>
    </row>
    <row r="378" spans="1:34" x14ac:dyDescent="0.25">
      <c r="A378" s="1">
        <v>45159</v>
      </c>
      <c r="B378" t="s">
        <v>756</v>
      </c>
      <c r="C378" t="b">
        <f>ISNUMBER(_xlfn.XMATCH(B378,[1]Dinosaur!$A$25:$A$47,0,))</f>
        <v>1</v>
      </c>
      <c r="D378" t="s">
        <v>757</v>
      </c>
      <c r="E378" t="s">
        <v>33</v>
      </c>
      <c r="F378" t="s">
        <v>522</v>
      </c>
      <c r="H378" t="s">
        <v>795</v>
      </c>
      <c r="I378" t="s">
        <v>796</v>
      </c>
      <c r="J378" t="s">
        <v>797</v>
      </c>
      <c r="K378">
        <v>0</v>
      </c>
      <c r="L378">
        <v>0</v>
      </c>
      <c r="M378">
        <v>0</v>
      </c>
      <c r="N378" s="5">
        <f t="shared" si="10"/>
        <v>0</v>
      </c>
      <c r="O378" s="5">
        <f t="shared" si="11"/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821.99800000000005</v>
      </c>
      <c r="AF378">
        <v>0</v>
      </c>
      <c r="AG378">
        <v>0</v>
      </c>
      <c r="AH378">
        <v>821.99800000000005</v>
      </c>
    </row>
    <row r="379" spans="1:34" x14ac:dyDescent="0.25">
      <c r="A379" s="1">
        <v>45159</v>
      </c>
      <c r="B379" t="s">
        <v>756</v>
      </c>
      <c r="C379" t="b">
        <f>ISNUMBER(_xlfn.XMATCH(B379,[1]Dinosaur!$A$25:$A$47,0,))</f>
        <v>1</v>
      </c>
      <c r="D379" t="s">
        <v>757</v>
      </c>
      <c r="E379" t="s">
        <v>33</v>
      </c>
      <c r="F379" t="s">
        <v>522</v>
      </c>
      <c r="H379" t="s">
        <v>798</v>
      </c>
      <c r="I379" t="s">
        <v>799</v>
      </c>
      <c r="J379" t="s">
        <v>800</v>
      </c>
      <c r="K379">
        <v>0</v>
      </c>
      <c r="L379">
        <v>0</v>
      </c>
      <c r="M379">
        <v>0</v>
      </c>
      <c r="N379" s="5">
        <f t="shared" si="10"/>
        <v>0</v>
      </c>
      <c r="O379" s="5">
        <f t="shared" si="11"/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-1E-4</v>
      </c>
      <c r="V379">
        <v>0</v>
      </c>
      <c r="W379">
        <v>0</v>
      </c>
      <c r="X379">
        <v>-1E-4</v>
      </c>
      <c r="Y379">
        <v>0</v>
      </c>
      <c r="Z379">
        <v>-1E-4</v>
      </c>
      <c r="AA379">
        <v>0</v>
      </c>
      <c r="AB379">
        <v>0</v>
      </c>
      <c r="AC379">
        <v>-1E-4</v>
      </c>
      <c r="AD379">
        <v>0</v>
      </c>
      <c r="AE379">
        <v>539.60119999999995</v>
      </c>
      <c r="AF379">
        <v>0</v>
      </c>
      <c r="AG379">
        <v>0</v>
      </c>
      <c r="AH379">
        <v>539.60119999999995</v>
      </c>
    </row>
    <row r="380" spans="1:34" x14ac:dyDescent="0.25">
      <c r="A380" s="1">
        <v>45159</v>
      </c>
      <c r="B380" t="s">
        <v>756</v>
      </c>
      <c r="C380" t="b">
        <f>ISNUMBER(_xlfn.XMATCH(B380,[1]Dinosaur!$A$25:$A$47,0,))</f>
        <v>1</v>
      </c>
      <c r="D380" t="s">
        <v>757</v>
      </c>
      <c r="E380" t="s">
        <v>33</v>
      </c>
      <c r="F380" t="s">
        <v>522</v>
      </c>
      <c r="H380" t="s">
        <v>801</v>
      </c>
      <c r="I380" t="s">
        <v>802</v>
      </c>
      <c r="J380" t="s">
        <v>803</v>
      </c>
      <c r="K380">
        <v>0</v>
      </c>
      <c r="L380">
        <v>0</v>
      </c>
      <c r="M380">
        <v>0</v>
      </c>
      <c r="N380" s="5">
        <f t="shared" si="10"/>
        <v>0</v>
      </c>
      <c r="O380" s="5">
        <f t="shared" si="11"/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110.075</v>
      </c>
      <c r="AF380">
        <v>0</v>
      </c>
      <c r="AG380">
        <v>0</v>
      </c>
      <c r="AH380">
        <v>110.075</v>
      </c>
    </row>
    <row r="381" spans="1:34" x14ac:dyDescent="0.25">
      <c r="A381" s="1">
        <v>45159</v>
      </c>
      <c r="B381" t="s">
        <v>756</v>
      </c>
      <c r="C381" t="b">
        <f>ISNUMBER(_xlfn.XMATCH(B381,[1]Dinosaur!$A$25:$A$47,0,))</f>
        <v>1</v>
      </c>
      <c r="D381" t="s">
        <v>757</v>
      </c>
      <c r="E381" t="s">
        <v>33</v>
      </c>
      <c r="F381" t="s">
        <v>522</v>
      </c>
      <c r="H381" t="s">
        <v>804</v>
      </c>
      <c r="I381" t="s">
        <v>805</v>
      </c>
      <c r="J381" t="s">
        <v>806</v>
      </c>
      <c r="K381">
        <v>0</v>
      </c>
      <c r="L381">
        <v>0</v>
      </c>
      <c r="M381">
        <v>0</v>
      </c>
      <c r="N381" s="5">
        <f t="shared" si="10"/>
        <v>0</v>
      </c>
      <c r="O381" s="5">
        <f t="shared" si="11"/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773.13599999999997</v>
      </c>
      <c r="AF381">
        <v>0</v>
      </c>
      <c r="AG381">
        <v>-824.73</v>
      </c>
      <c r="AH381">
        <v>-51.594000000000001</v>
      </c>
    </row>
    <row r="382" spans="1:34" x14ac:dyDescent="0.25">
      <c r="A382" s="1">
        <v>45159</v>
      </c>
      <c r="B382" t="s">
        <v>756</v>
      </c>
      <c r="C382" t="b">
        <f>ISNUMBER(_xlfn.XMATCH(B382,[1]Dinosaur!$A$25:$A$47,0,))</f>
        <v>1</v>
      </c>
      <c r="D382" t="s">
        <v>757</v>
      </c>
      <c r="E382" t="s">
        <v>33</v>
      </c>
      <c r="F382" t="s">
        <v>522</v>
      </c>
      <c r="H382" t="s">
        <v>807</v>
      </c>
      <c r="I382" t="s">
        <v>808</v>
      </c>
      <c r="J382" t="s">
        <v>809</v>
      </c>
      <c r="K382">
        <v>0</v>
      </c>
      <c r="L382">
        <v>0</v>
      </c>
      <c r="M382">
        <v>0</v>
      </c>
      <c r="N382" s="5">
        <f t="shared" si="10"/>
        <v>0</v>
      </c>
      <c r="O382" s="5">
        <f t="shared" si="11"/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47672.73</v>
      </c>
      <c r="AF382">
        <v>0</v>
      </c>
      <c r="AG382">
        <v>-27270.85</v>
      </c>
      <c r="AH382">
        <v>20401.88</v>
      </c>
    </row>
    <row r="383" spans="1:34" x14ac:dyDescent="0.25">
      <c r="A383" s="1">
        <v>45159</v>
      </c>
      <c r="B383" t="s">
        <v>756</v>
      </c>
      <c r="C383" t="b">
        <f>ISNUMBER(_xlfn.XMATCH(B383,[1]Dinosaur!$A$25:$A$47,0,))</f>
        <v>1</v>
      </c>
      <c r="D383" t="s">
        <v>757</v>
      </c>
      <c r="E383" t="s">
        <v>33</v>
      </c>
      <c r="F383" t="s">
        <v>522</v>
      </c>
      <c r="H383" t="s">
        <v>810</v>
      </c>
      <c r="I383" t="s">
        <v>811</v>
      </c>
      <c r="J383" t="s">
        <v>812</v>
      </c>
      <c r="K383">
        <v>0</v>
      </c>
      <c r="L383">
        <v>0</v>
      </c>
      <c r="M383">
        <v>0</v>
      </c>
      <c r="N383" s="5">
        <f t="shared" si="10"/>
        <v>0</v>
      </c>
      <c r="O383" s="5">
        <f t="shared" si="11"/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27426.780999999999</v>
      </c>
      <c r="AF383">
        <v>0</v>
      </c>
      <c r="AG383">
        <v>-26250.29</v>
      </c>
      <c r="AH383">
        <v>1176.491</v>
      </c>
    </row>
    <row r="384" spans="1:34" x14ac:dyDescent="0.25">
      <c r="A384" s="1">
        <v>45159</v>
      </c>
      <c r="B384" t="s">
        <v>756</v>
      </c>
      <c r="C384" t="b">
        <f>ISNUMBER(_xlfn.XMATCH(B384,[1]Dinosaur!$A$25:$A$47,0,))</f>
        <v>1</v>
      </c>
      <c r="D384" t="s">
        <v>757</v>
      </c>
      <c r="E384" t="s">
        <v>33</v>
      </c>
      <c r="F384" t="s">
        <v>522</v>
      </c>
      <c r="H384" t="s">
        <v>813</v>
      </c>
      <c r="I384" t="s">
        <v>814</v>
      </c>
      <c r="J384" t="s">
        <v>815</v>
      </c>
      <c r="K384">
        <v>0</v>
      </c>
      <c r="L384">
        <v>0</v>
      </c>
      <c r="M384">
        <v>0</v>
      </c>
      <c r="N384" s="5">
        <f t="shared" si="10"/>
        <v>0</v>
      </c>
      <c r="O384" s="5">
        <f t="shared" si="11"/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1E-4</v>
      </c>
      <c r="V384">
        <v>0</v>
      </c>
      <c r="W384">
        <v>0</v>
      </c>
      <c r="X384">
        <v>1E-4</v>
      </c>
      <c r="Y384">
        <v>0</v>
      </c>
      <c r="Z384">
        <v>1E-4</v>
      </c>
      <c r="AA384">
        <v>0</v>
      </c>
      <c r="AB384">
        <v>0</v>
      </c>
      <c r="AC384">
        <v>1E-4</v>
      </c>
      <c r="AD384">
        <v>0</v>
      </c>
      <c r="AE384">
        <v>130.86680000000001</v>
      </c>
      <c r="AF384">
        <v>0</v>
      </c>
      <c r="AG384">
        <v>0</v>
      </c>
      <c r="AH384">
        <v>130.86680000000001</v>
      </c>
    </row>
    <row r="385" spans="1:34" x14ac:dyDescent="0.25">
      <c r="A385" s="1">
        <v>45159</v>
      </c>
      <c r="B385" t="s">
        <v>756</v>
      </c>
      <c r="C385" t="b">
        <f>ISNUMBER(_xlfn.XMATCH(B385,[1]Dinosaur!$A$25:$A$47,0,))</f>
        <v>1</v>
      </c>
      <c r="D385" t="s">
        <v>757</v>
      </c>
      <c r="E385" t="s">
        <v>33</v>
      </c>
      <c r="F385" t="s">
        <v>522</v>
      </c>
      <c r="H385" t="s">
        <v>816</v>
      </c>
      <c r="I385" t="s">
        <v>817</v>
      </c>
      <c r="J385" t="s">
        <v>818</v>
      </c>
      <c r="K385">
        <v>0</v>
      </c>
      <c r="L385">
        <v>0</v>
      </c>
      <c r="M385">
        <v>0</v>
      </c>
      <c r="N385" s="5">
        <f t="shared" si="10"/>
        <v>0</v>
      </c>
      <c r="O385" s="5">
        <f t="shared" si="11"/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-506.79590000000002</v>
      </c>
      <c r="AF385">
        <v>0</v>
      </c>
      <c r="AG385">
        <v>0</v>
      </c>
      <c r="AH385">
        <v>-506.79590000000002</v>
      </c>
    </row>
    <row r="386" spans="1:34" x14ac:dyDescent="0.25">
      <c r="A386" s="1">
        <v>45159</v>
      </c>
      <c r="B386" t="s">
        <v>756</v>
      </c>
      <c r="C386" t="b">
        <f>ISNUMBER(_xlfn.XMATCH(B386,[1]Dinosaur!$A$25:$A$47,0,))</f>
        <v>1</v>
      </c>
      <c r="D386" t="s">
        <v>757</v>
      </c>
      <c r="E386" t="s">
        <v>33</v>
      </c>
      <c r="F386" t="s">
        <v>522</v>
      </c>
      <c r="H386" t="s">
        <v>819</v>
      </c>
      <c r="I386" t="s">
        <v>820</v>
      </c>
      <c r="J386" t="s">
        <v>821</v>
      </c>
      <c r="K386">
        <v>0</v>
      </c>
      <c r="L386">
        <v>0</v>
      </c>
      <c r="M386">
        <v>0</v>
      </c>
      <c r="N386" s="5">
        <f t="shared" si="10"/>
        <v>0</v>
      </c>
      <c r="O386" s="5">
        <f t="shared" si="11"/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139.23750000000001</v>
      </c>
      <c r="AF386">
        <v>0</v>
      </c>
      <c r="AG386">
        <v>0</v>
      </c>
      <c r="AH386">
        <v>139.23750000000001</v>
      </c>
    </row>
    <row r="387" spans="1:34" x14ac:dyDescent="0.25">
      <c r="A387" s="1">
        <v>45159</v>
      </c>
      <c r="B387" t="s">
        <v>756</v>
      </c>
      <c r="C387" t="b">
        <f>ISNUMBER(_xlfn.XMATCH(B387,[1]Dinosaur!$A$25:$A$47,0,))</f>
        <v>1</v>
      </c>
      <c r="D387" t="s">
        <v>757</v>
      </c>
      <c r="E387" t="s">
        <v>33</v>
      </c>
      <c r="F387" t="s">
        <v>522</v>
      </c>
      <c r="H387" t="s">
        <v>822</v>
      </c>
      <c r="I387" t="s">
        <v>823</v>
      </c>
      <c r="J387" t="s">
        <v>824</v>
      </c>
      <c r="K387">
        <v>0</v>
      </c>
      <c r="L387">
        <v>0</v>
      </c>
      <c r="M387">
        <v>0</v>
      </c>
      <c r="N387" s="5">
        <f t="shared" ref="N387:N450" si="12">K387*P387/100</f>
        <v>0</v>
      </c>
      <c r="O387" s="5">
        <f t="shared" ref="O387:O450" si="13">Q387*K387/100</f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8174.2891</v>
      </c>
      <c r="AF387">
        <v>0</v>
      </c>
      <c r="AG387">
        <v>-4085.32</v>
      </c>
      <c r="AH387">
        <v>4088.9690999999998</v>
      </c>
    </row>
    <row r="388" spans="1:34" x14ac:dyDescent="0.25">
      <c r="A388" s="1">
        <v>45159</v>
      </c>
      <c r="B388" t="s">
        <v>756</v>
      </c>
      <c r="C388" t="b">
        <f>ISNUMBER(_xlfn.XMATCH(B388,[1]Dinosaur!$A$25:$A$47,0,))</f>
        <v>1</v>
      </c>
      <c r="D388" t="s">
        <v>757</v>
      </c>
      <c r="E388" t="s">
        <v>33</v>
      </c>
      <c r="F388" t="s">
        <v>522</v>
      </c>
      <c r="H388" t="s">
        <v>825</v>
      </c>
      <c r="I388" t="s">
        <v>826</v>
      </c>
      <c r="J388" t="s">
        <v>827</v>
      </c>
      <c r="K388">
        <v>0</v>
      </c>
      <c r="L388">
        <v>0</v>
      </c>
      <c r="M388">
        <v>0</v>
      </c>
      <c r="N388" s="5">
        <f t="shared" si="12"/>
        <v>0</v>
      </c>
      <c r="O388" s="5">
        <f t="shared" si="13"/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1531.5282999999999</v>
      </c>
      <c r="AF388">
        <v>0</v>
      </c>
      <c r="AG388">
        <v>0</v>
      </c>
      <c r="AH388">
        <v>1531.5282999999999</v>
      </c>
    </row>
    <row r="389" spans="1:34" x14ac:dyDescent="0.25">
      <c r="A389" s="1">
        <v>45159</v>
      </c>
      <c r="B389" t="s">
        <v>756</v>
      </c>
      <c r="C389" t="b">
        <f>ISNUMBER(_xlfn.XMATCH(B389,[1]Dinosaur!$A$25:$A$47,0,))</f>
        <v>1</v>
      </c>
      <c r="D389" t="s">
        <v>757</v>
      </c>
      <c r="E389" t="s">
        <v>33</v>
      </c>
      <c r="F389" t="s">
        <v>522</v>
      </c>
      <c r="H389" t="s">
        <v>828</v>
      </c>
      <c r="I389" t="s">
        <v>829</v>
      </c>
      <c r="J389" t="s">
        <v>830</v>
      </c>
      <c r="K389">
        <v>0</v>
      </c>
      <c r="L389">
        <v>0</v>
      </c>
      <c r="M389">
        <v>0</v>
      </c>
      <c r="N389" s="5">
        <f t="shared" si="12"/>
        <v>0</v>
      </c>
      <c r="O389" s="5">
        <f t="shared" si="13"/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106.7996</v>
      </c>
      <c r="AF389">
        <v>0</v>
      </c>
      <c r="AG389">
        <v>0</v>
      </c>
      <c r="AH389">
        <v>106.7996</v>
      </c>
    </row>
    <row r="390" spans="1:34" x14ac:dyDescent="0.25">
      <c r="A390" s="1">
        <v>45159</v>
      </c>
      <c r="B390" t="s">
        <v>756</v>
      </c>
      <c r="C390" t="b">
        <f>ISNUMBER(_xlfn.XMATCH(B390,[1]Dinosaur!$A$25:$A$47,0,))</f>
        <v>1</v>
      </c>
      <c r="D390" t="s">
        <v>757</v>
      </c>
      <c r="E390" t="s">
        <v>33</v>
      </c>
      <c r="F390" t="s">
        <v>522</v>
      </c>
      <c r="H390" t="s">
        <v>831</v>
      </c>
      <c r="I390" t="s">
        <v>832</v>
      </c>
      <c r="J390" t="s">
        <v>833</v>
      </c>
      <c r="K390">
        <v>0</v>
      </c>
      <c r="L390">
        <v>0</v>
      </c>
      <c r="M390">
        <v>0</v>
      </c>
      <c r="N390" s="5">
        <f t="shared" si="12"/>
        <v>0</v>
      </c>
      <c r="O390" s="5">
        <f t="shared" si="13"/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7552.1596</v>
      </c>
      <c r="AF390">
        <v>0</v>
      </c>
      <c r="AG390">
        <v>-5369.07</v>
      </c>
      <c r="AH390">
        <v>2183.0895999999998</v>
      </c>
    </row>
    <row r="391" spans="1:34" x14ac:dyDescent="0.25">
      <c r="A391" s="1">
        <v>45159</v>
      </c>
      <c r="B391" t="s">
        <v>756</v>
      </c>
      <c r="C391" t="b">
        <f>ISNUMBER(_xlfn.XMATCH(B391,[1]Dinosaur!$A$25:$A$47,0,))</f>
        <v>1</v>
      </c>
      <c r="D391" t="s">
        <v>757</v>
      </c>
      <c r="E391" t="s">
        <v>33</v>
      </c>
      <c r="F391" t="s">
        <v>522</v>
      </c>
      <c r="H391" t="s">
        <v>834</v>
      </c>
      <c r="I391" t="s">
        <v>835</v>
      </c>
      <c r="J391" t="s">
        <v>836</v>
      </c>
      <c r="K391">
        <v>0</v>
      </c>
      <c r="L391">
        <v>0</v>
      </c>
      <c r="M391">
        <v>0</v>
      </c>
      <c r="N391" s="5">
        <f t="shared" si="12"/>
        <v>0</v>
      </c>
      <c r="O391" s="5">
        <f t="shared" si="13"/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36241.053899999999</v>
      </c>
      <c r="AF391">
        <v>0</v>
      </c>
      <c r="AG391">
        <v>-34415.120000000003</v>
      </c>
      <c r="AH391">
        <v>1825.9339</v>
      </c>
    </row>
    <row r="392" spans="1:34" x14ac:dyDescent="0.25">
      <c r="A392" s="1">
        <v>45159</v>
      </c>
      <c r="B392" t="s">
        <v>756</v>
      </c>
      <c r="C392" t="b">
        <f>ISNUMBER(_xlfn.XMATCH(B392,[1]Dinosaur!$A$25:$A$47,0,))</f>
        <v>1</v>
      </c>
      <c r="D392" t="s">
        <v>757</v>
      </c>
      <c r="E392" t="s">
        <v>33</v>
      </c>
      <c r="F392" t="s">
        <v>522</v>
      </c>
      <c r="H392" t="s">
        <v>837</v>
      </c>
      <c r="I392" t="s">
        <v>838</v>
      </c>
      <c r="J392" t="s">
        <v>839</v>
      </c>
      <c r="K392">
        <v>98.975999999999999</v>
      </c>
      <c r="L392">
        <v>0.01</v>
      </c>
      <c r="M392">
        <v>0</v>
      </c>
      <c r="N392" s="5">
        <f t="shared" si="12"/>
        <v>0</v>
      </c>
      <c r="O392" s="5">
        <f t="shared" si="13"/>
        <v>5008185.5999999996</v>
      </c>
      <c r="P392">
        <v>0</v>
      </c>
      <c r="Q392">
        <v>5060000</v>
      </c>
      <c r="R392">
        <v>0</v>
      </c>
      <c r="S392">
        <v>5008185.5999999996</v>
      </c>
      <c r="T392">
        <v>0</v>
      </c>
      <c r="U392">
        <v>0</v>
      </c>
      <c r="V392">
        <v>0</v>
      </c>
      <c r="W392">
        <v>-768.53</v>
      </c>
      <c r="X392">
        <v>-768.53</v>
      </c>
      <c r="Y392">
        <v>0</v>
      </c>
      <c r="Z392">
        <v>3817.4791</v>
      </c>
      <c r="AA392">
        <v>0</v>
      </c>
      <c r="AB392">
        <v>-3842.64</v>
      </c>
      <c r="AC392">
        <v>-25.160900000000002</v>
      </c>
      <c r="AD392">
        <v>0</v>
      </c>
      <c r="AE392">
        <v>8846.0043999999998</v>
      </c>
      <c r="AF392">
        <v>0</v>
      </c>
      <c r="AG392">
        <v>-4650.26</v>
      </c>
      <c r="AH392">
        <v>4195.7443999999996</v>
      </c>
    </row>
    <row r="393" spans="1:34" x14ac:dyDescent="0.25">
      <c r="A393" s="1">
        <v>45159</v>
      </c>
      <c r="B393" t="s">
        <v>756</v>
      </c>
      <c r="C393" t="b">
        <f>ISNUMBER(_xlfn.XMATCH(B393,[1]Dinosaur!$A$25:$A$47,0,))</f>
        <v>1</v>
      </c>
      <c r="D393" t="s">
        <v>757</v>
      </c>
      <c r="E393" t="s">
        <v>33</v>
      </c>
      <c r="F393" t="s">
        <v>68</v>
      </c>
      <c r="H393" t="s">
        <v>840</v>
      </c>
      <c r="I393" t="s">
        <v>841</v>
      </c>
      <c r="J393" t="s">
        <v>842</v>
      </c>
      <c r="K393">
        <v>0</v>
      </c>
      <c r="L393">
        <v>0</v>
      </c>
      <c r="M393">
        <v>0</v>
      </c>
      <c r="N393" s="5">
        <f t="shared" si="12"/>
        <v>0</v>
      </c>
      <c r="O393" s="5">
        <f t="shared" si="13"/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-1074.7708</v>
      </c>
      <c r="AF393">
        <v>396.464</v>
      </c>
      <c r="AG393">
        <v>0</v>
      </c>
      <c r="AH393">
        <v>-678.30679999999995</v>
      </c>
    </row>
    <row r="394" spans="1:34" x14ac:dyDescent="0.25">
      <c r="A394" s="1">
        <v>45159</v>
      </c>
      <c r="B394" t="s">
        <v>756</v>
      </c>
      <c r="C394" t="b">
        <f>ISNUMBER(_xlfn.XMATCH(B394,[1]Dinosaur!$A$25:$A$47,0,))</f>
        <v>1</v>
      </c>
      <c r="D394" t="s">
        <v>757</v>
      </c>
      <c r="E394" t="s">
        <v>33</v>
      </c>
      <c r="F394" t="s">
        <v>68</v>
      </c>
      <c r="H394" t="s">
        <v>843</v>
      </c>
      <c r="I394" t="s">
        <v>844</v>
      </c>
      <c r="J394" t="s">
        <v>845</v>
      </c>
      <c r="K394">
        <v>0</v>
      </c>
      <c r="L394">
        <v>0</v>
      </c>
      <c r="M394">
        <v>0</v>
      </c>
      <c r="N394" s="5">
        <f t="shared" si="12"/>
        <v>0</v>
      </c>
      <c r="O394" s="5">
        <f t="shared" si="13"/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-1E-4</v>
      </c>
      <c r="V394">
        <v>0</v>
      </c>
      <c r="W394">
        <v>0</v>
      </c>
      <c r="X394">
        <v>-1E-4</v>
      </c>
      <c r="Y394">
        <v>0</v>
      </c>
      <c r="Z394">
        <v>-1E-4</v>
      </c>
      <c r="AA394">
        <v>0</v>
      </c>
      <c r="AB394">
        <v>0</v>
      </c>
      <c r="AC394">
        <v>-1E-4</v>
      </c>
      <c r="AD394">
        <v>0</v>
      </c>
      <c r="AE394">
        <v>-1E-4</v>
      </c>
      <c r="AF394">
        <v>0</v>
      </c>
      <c r="AG394">
        <v>0</v>
      </c>
      <c r="AH394">
        <v>-1E-4</v>
      </c>
    </row>
    <row r="395" spans="1:34" x14ac:dyDescent="0.25">
      <c r="A395" s="1">
        <v>45159</v>
      </c>
      <c r="B395" t="s">
        <v>756</v>
      </c>
      <c r="C395" t="b">
        <f>ISNUMBER(_xlfn.XMATCH(B395,[1]Dinosaur!$A$25:$A$47,0,))</f>
        <v>1</v>
      </c>
      <c r="D395" t="s">
        <v>757</v>
      </c>
      <c r="E395" t="s">
        <v>33</v>
      </c>
      <c r="F395" t="s">
        <v>68</v>
      </c>
      <c r="H395" t="s">
        <v>846</v>
      </c>
      <c r="I395" t="s">
        <v>847</v>
      </c>
      <c r="J395" t="s">
        <v>848</v>
      </c>
      <c r="K395">
        <v>96.563000000000002</v>
      </c>
      <c r="L395">
        <v>0.01</v>
      </c>
      <c r="M395">
        <v>1.875</v>
      </c>
      <c r="N395" s="5">
        <f t="shared" si="12"/>
        <v>0</v>
      </c>
      <c r="O395" s="5">
        <f t="shared" si="13"/>
        <v>730981.91</v>
      </c>
      <c r="P395">
        <v>0</v>
      </c>
      <c r="Q395">
        <v>757000</v>
      </c>
      <c r="R395">
        <v>0</v>
      </c>
      <c r="S395">
        <v>730981.91</v>
      </c>
      <c r="T395">
        <v>0</v>
      </c>
      <c r="U395">
        <v>0</v>
      </c>
      <c r="V395">
        <v>38.57</v>
      </c>
      <c r="W395">
        <v>0</v>
      </c>
      <c r="X395">
        <v>38.57</v>
      </c>
      <c r="Y395">
        <v>0</v>
      </c>
      <c r="Z395">
        <v>725.7568</v>
      </c>
      <c r="AA395">
        <v>192.84989999999999</v>
      </c>
      <c r="AB395">
        <v>0</v>
      </c>
      <c r="AC395">
        <v>918.60670000000005</v>
      </c>
      <c r="AD395">
        <v>0</v>
      </c>
      <c r="AE395">
        <v>725.7568</v>
      </c>
      <c r="AF395">
        <v>192.84989999999999</v>
      </c>
      <c r="AG395">
        <v>0</v>
      </c>
      <c r="AH395">
        <v>918.60670000000005</v>
      </c>
    </row>
    <row r="396" spans="1:34" x14ac:dyDescent="0.25">
      <c r="A396" s="1">
        <v>45159</v>
      </c>
      <c r="B396" t="s">
        <v>756</v>
      </c>
      <c r="C396" t="b">
        <f>ISNUMBER(_xlfn.XMATCH(B396,[1]Dinosaur!$A$25:$A$47,0,))</f>
        <v>1</v>
      </c>
      <c r="D396" t="s">
        <v>757</v>
      </c>
      <c r="E396" t="s">
        <v>33</v>
      </c>
      <c r="F396" t="s">
        <v>68</v>
      </c>
      <c r="H396" t="s">
        <v>849</v>
      </c>
      <c r="I396" t="s">
        <v>850</v>
      </c>
      <c r="J396" t="s">
        <v>851</v>
      </c>
      <c r="K396">
        <v>0</v>
      </c>
      <c r="L396">
        <v>0</v>
      </c>
      <c r="M396">
        <v>0</v>
      </c>
      <c r="N396" s="5">
        <f t="shared" si="12"/>
        <v>0</v>
      </c>
      <c r="O396" s="5">
        <f t="shared" si="13"/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73.720799999999997</v>
      </c>
      <c r="AF396">
        <v>6.3398000000000003</v>
      </c>
      <c r="AG396">
        <v>0</v>
      </c>
      <c r="AH396">
        <v>80.060599999999994</v>
      </c>
    </row>
    <row r="397" spans="1:34" x14ac:dyDescent="0.25">
      <c r="A397" s="1">
        <v>45159</v>
      </c>
      <c r="B397" t="s">
        <v>756</v>
      </c>
      <c r="C397" t="b">
        <f>ISNUMBER(_xlfn.XMATCH(B397,[1]Dinosaur!$A$25:$A$47,0,))</f>
        <v>1</v>
      </c>
      <c r="D397" t="s">
        <v>757</v>
      </c>
      <c r="E397" t="s">
        <v>33</v>
      </c>
      <c r="F397" t="s">
        <v>68</v>
      </c>
      <c r="H397" t="s">
        <v>852</v>
      </c>
      <c r="I397" t="s">
        <v>853</v>
      </c>
      <c r="J397" t="s">
        <v>854</v>
      </c>
      <c r="K397">
        <v>0</v>
      </c>
      <c r="L397">
        <v>0</v>
      </c>
      <c r="M397">
        <v>0</v>
      </c>
      <c r="N397" s="5">
        <f t="shared" si="12"/>
        <v>0</v>
      </c>
      <c r="O397" s="5">
        <f t="shared" si="13"/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-1E-4</v>
      </c>
      <c r="V397">
        <v>0</v>
      </c>
      <c r="W397">
        <v>0</v>
      </c>
      <c r="X397">
        <v>-1E-4</v>
      </c>
      <c r="Y397">
        <v>0</v>
      </c>
      <c r="Z397">
        <v>-1E-4</v>
      </c>
      <c r="AA397">
        <v>0</v>
      </c>
      <c r="AB397">
        <v>0</v>
      </c>
      <c r="AC397">
        <v>-1E-4</v>
      </c>
      <c r="AD397">
        <v>0</v>
      </c>
      <c r="AE397">
        <v>-1E-4</v>
      </c>
      <c r="AF397">
        <v>0</v>
      </c>
      <c r="AG397">
        <v>0</v>
      </c>
      <c r="AH397">
        <v>-1E-4</v>
      </c>
    </row>
    <row r="398" spans="1:34" x14ac:dyDescent="0.25">
      <c r="A398" s="1">
        <v>45159</v>
      </c>
      <c r="B398" t="s">
        <v>756</v>
      </c>
      <c r="C398" t="b">
        <f>ISNUMBER(_xlfn.XMATCH(B398,[1]Dinosaur!$A$25:$A$47,0,))</f>
        <v>1</v>
      </c>
      <c r="D398" t="s">
        <v>757</v>
      </c>
      <c r="E398" t="s">
        <v>33</v>
      </c>
      <c r="F398" t="s">
        <v>68</v>
      </c>
      <c r="H398" t="s">
        <v>855</v>
      </c>
      <c r="I398" t="s">
        <v>856</v>
      </c>
      <c r="J398" t="s">
        <v>857</v>
      </c>
      <c r="K398">
        <v>0</v>
      </c>
      <c r="L398">
        <v>0</v>
      </c>
      <c r="M398">
        <v>0</v>
      </c>
      <c r="N398" s="5">
        <f t="shared" si="12"/>
        <v>0</v>
      </c>
      <c r="O398" s="5">
        <f t="shared" si="13"/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1432.1574000000001</v>
      </c>
      <c r="AF398">
        <v>210.2869</v>
      </c>
      <c r="AG398">
        <v>0</v>
      </c>
      <c r="AH398">
        <v>1642.4443000000001</v>
      </c>
    </row>
    <row r="399" spans="1:34" x14ac:dyDescent="0.25">
      <c r="A399" s="1">
        <v>45159</v>
      </c>
      <c r="B399" t="s">
        <v>756</v>
      </c>
      <c r="C399" t="b">
        <f>ISNUMBER(_xlfn.XMATCH(B399,[1]Dinosaur!$A$25:$A$47,0,))</f>
        <v>1</v>
      </c>
      <c r="D399" t="s">
        <v>757</v>
      </c>
      <c r="E399" t="s">
        <v>33</v>
      </c>
      <c r="F399" t="s">
        <v>68</v>
      </c>
      <c r="H399" t="s">
        <v>858</v>
      </c>
      <c r="I399" t="s">
        <v>859</v>
      </c>
      <c r="J399" t="s">
        <v>860</v>
      </c>
      <c r="K399">
        <v>0</v>
      </c>
      <c r="L399">
        <v>0</v>
      </c>
      <c r="M399">
        <v>0</v>
      </c>
      <c r="N399" s="5">
        <f t="shared" si="12"/>
        <v>0</v>
      </c>
      <c r="O399" s="5">
        <f t="shared" si="13"/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-1E-4</v>
      </c>
      <c r="V399">
        <v>0</v>
      </c>
      <c r="W399">
        <v>0</v>
      </c>
      <c r="X399">
        <v>-1E-4</v>
      </c>
      <c r="Y399">
        <v>0</v>
      </c>
      <c r="Z399">
        <v>-1E-4</v>
      </c>
      <c r="AA399">
        <v>0</v>
      </c>
      <c r="AB399">
        <v>0</v>
      </c>
      <c r="AC399">
        <v>-1E-4</v>
      </c>
      <c r="AD399">
        <v>0</v>
      </c>
      <c r="AE399">
        <v>-1E-4</v>
      </c>
      <c r="AF399">
        <v>0</v>
      </c>
      <c r="AG399">
        <v>0</v>
      </c>
      <c r="AH399">
        <v>-1E-4</v>
      </c>
    </row>
    <row r="400" spans="1:34" x14ac:dyDescent="0.25">
      <c r="A400" s="1">
        <v>45159</v>
      </c>
      <c r="B400" t="s">
        <v>756</v>
      </c>
      <c r="C400" t="b">
        <f>ISNUMBER(_xlfn.XMATCH(B400,[1]Dinosaur!$A$25:$A$47,0,))</f>
        <v>1</v>
      </c>
      <c r="D400" t="s">
        <v>757</v>
      </c>
      <c r="E400" t="s">
        <v>33</v>
      </c>
      <c r="F400" t="s">
        <v>68</v>
      </c>
      <c r="H400" t="s">
        <v>861</v>
      </c>
      <c r="I400" t="s">
        <v>862</v>
      </c>
      <c r="J400" t="s">
        <v>863</v>
      </c>
      <c r="K400">
        <v>0</v>
      </c>
      <c r="L400">
        <v>0</v>
      </c>
      <c r="M400">
        <v>0</v>
      </c>
      <c r="N400" s="5">
        <f t="shared" si="12"/>
        <v>0</v>
      </c>
      <c r="O400" s="5">
        <f t="shared" si="13"/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6084.9989999999998</v>
      </c>
      <c r="AF400">
        <v>628.57240000000002</v>
      </c>
      <c r="AG400">
        <v>-1061.92</v>
      </c>
      <c r="AH400">
        <v>5651.6513999999997</v>
      </c>
    </row>
    <row r="401" spans="1:34" x14ac:dyDescent="0.25">
      <c r="A401" s="1">
        <v>45159</v>
      </c>
      <c r="B401" t="s">
        <v>756</v>
      </c>
      <c r="C401" t="b">
        <f>ISNUMBER(_xlfn.XMATCH(B401,[1]Dinosaur!$A$25:$A$47,0,))</f>
        <v>1</v>
      </c>
      <c r="D401" t="s">
        <v>757</v>
      </c>
      <c r="E401" t="s">
        <v>33</v>
      </c>
      <c r="F401" t="s">
        <v>68</v>
      </c>
      <c r="H401" t="s">
        <v>864</v>
      </c>
      <c r="I401" t="s">
        <v>865</v>
      </c>
      <c r="J401" t="s">
        <v>866</v>
      </c>
      <c r="K401">
        <v>97.847999999999999</v>
      </c>
      <c r="L401">
        <v>0.01</v>
      </c>
      <c r="M401">
        <v>2.25</v>
      </c>
      <c r="N401" s="5">
        <f t="shared" si="12"/>
        <v>0</v>
      </c>
      <c r="O401" s="5">
        <f t="shared" si="13"/>
        <v>4950130.32</v>
      </c>
      <c r="P401">
        <v>0</v>
      </c>
      <c r="Q401">
        <v>5059000</v>
      </c>
      <c r="R401">
        <v>0</v>
      </c>
      <c r="S401">
        <v>4950130.32</v>
      </c>
      <c r="T401">
        <v>0</v>
      </c>
      <c r="U401">
        <v>0</v>
      </c>
      <c r="V401">
        <v>309.31389999999999</v>
      </c>
      <c r="W401">
        <v>-763.55</v>
      </c>
      <c r="X401">
        <v>-454.23610000000002</v>
      </c>
      <c r="Y401">
        <v>0</v>
      </c>
      <c r="Z401">
        <v>4258.8179</v>
      </c>
      <c r="AA401">
        <v>1546.5694000000001</v>
      </c>
      <c r="AB401">
        <v>-3817.74</v>
      </c>
      <c r="AC401">
        <v>1987.6473000000001</v>
      </c>
      <c r="AD401">
        <v>0</v>
      </c>
      <c r="AE401">
        <v>4258.8179</v>
      </c>
      <c r="AF401">
        <v>1546.5694000000001</v>
      </c>
      <c r="AG401">
        <v>-3817.74</v>
      </c>
      <c r="AH401">
        <v>1987.6473000000001</v>
      </c>
    </row>
    <row r="402" spans="1:34" x14ac:dyDescent="0.25">
      <c r="A402" s="1">
        <v>45159</v>
      </c>
      <c r="B402" t="s">
        <v>756</v>
      </c>
      <c r="C402" t="b">
        <f>ISNUMBER(_xlfn.XMATCH(B402,[1]Dinosaur!$A$25:$A$47,0,))</f>
        <v>1</v>
      </c>
      <c r="D402" t="s">
        <v>757</v>
      </c>
      <c r="E402" t="s">
        <v>33</v>
      </c>
      <c r="F402" t="s">
        <v>68</v>
      </c>
      <c r="H402" t="s">
        <v>867</v>
      </c>
      <c r="I402" t="s">
        <v>868</v>
      </c>
      <c r="J402" t="s">
        <v>869</v>
      </c>
      <c r="K402">
        <v>0</v>
      </c>
      <c r="L402">
        <v>0</v>
      </c>
      <c r="M402">
        <v>0</v>
      </c>
      <c r="N402" s="5">
        <f t="shared" si="12"/>
        <v>0</v>
      </c>
      <c r="O402" s="5">
        <f t="shared" si="13"/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-1E-4</v>
      </c>
      <c r="V402">
        <v>0</v>
      </c>
      <c r="W402">
        <v>0</v>
      </c>
      <c r="X402">
        <v>-1E-4</v>
      </c>
      <c r="Y402">
        <v>0</v>
      </c>
      <c r="Z402">
        <v>-1E-4</v>
      </c>
      <c r="AA402">
        <v>0</v>
      </c>
      <c r="AB402">
        <v>0</v>
      </c>
      <c r="AC402">
        <v>-1E-4</v>
      </c>
      <c r="AD402">
        <v>0</v>
      </c>
      <c r="AE402">
        <v>7989.7374</v>
      </c>
      <c r="AF402">
        <v>220.6284</v>
      </c>
      <c r="AG402">
        <v>-544.44000000000005</v>
      </c>
      <c r="AH402">
        <v>7665.9258</v>
      </c>
    </row>
    <row r="403" spans="1:34" x14ac:dyDescent="0.25">
      <c r="A403" s="1">
        <v>45159</v>
      </c>
      <c r="B403" t="s">
        <v>756</v>
      </c>
      <c r="C403" t="b">
        <f>ISNUMBER(_xlfn.XMATCH(B403,[1]Dinosaur!$A$25:$A$47,0,))</f>
        <v>1</v>
      </c>
      <c r="D403" t="s">
        <v>757</v>
      </c>
      <c r="E403" t="s">
        <v>33</v>
      </c>
      <c r="H403" t="s">
        <v>870</v>
      </c>
      <c r="K403">
        <v>0</v>
      </c>
      <c r="L403">
        <v>0</v>
      </c>
      <c r="M403">
        <v>0</v>
      </c>
      <c r="N403" s="5">
        <f t="shared" si="12"/>
        <v>0</v>
      </c>
      <c r="O403" s="5">
        <f t="shared" si="13"/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-1E-4</v>
      </c>
      <c r="V403">
        <v>0</v>
      </c>
      <c r="W403">
        <v>0</v>
      </c>
      <c r="X403">
        <v>-1E-4</v>
      </c>
      <c r="Y403">
        <v>0</v>
      </c>
      <c r="Z403">
        <v>-1E-4</v>
      </c>
      <c r="AA403">
        <v>0</v>
      </c>
      <c r="AB403">
        <v>0</v>
      </c>
      <c r="AC403">
        <v>-1E-4</v>
      </c>
      <c r="AD403">
        <v>0</v>
      </c>
      <c r="AE403">
        <v>-1E-4</v>
      </c>
      <c r="AF403">
        <v>0</v>
      </c>
      <c r="AG403">
        <v>0</v>
      </c>
      <c r="AH403">
        <v>-1E-4</v>
      </c>
    </row>
    <row r="404" spans="1:34" x14ac:dyDescent="0.25">
      <c r="A404" s="1">
        <v>45159</v>
      </c>
      <c r="B404" t="s">
        <v>756</v>
      </c>
      <c r="C404" t="b">
        <f>ISNUMBER(_xlfn.XMATCH(B404,[1]Dinosaur!$A$25:$A$47,0,))</f>
        <v>1</v>
      </c>
      <c r="D404" t="s">
        <v>757</v>
      </c>
      <c r="E404" t="s">
        <v>33</v>
      </c>
      <c r="F404" t="s">
        <v>68</v>
      </c>
      <c r="H404" t="s">
        <v>871</v>
      </c>
      <c r="I404" t="s">
        <v>872</v>
      </c>
      <c r="J404" t="s">
        <v>873</v>
      </c>
      <c r="K404">
        <v>0</v>
      </c>
      <c r="L404">
        <v>0</v>
      </c>
      <c r="M404">
        <v>0</v>
      </c>
      <c r="N404" s="5">
        <f t="shared" si="12"/>
        <v>0</v>
      </c>
      <c r="O404" s="5">
        <f t="shared" si="13"/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16590.426599999999</v>
      </c>
      <c r="AF404">
        <v>19910.9879</v>
      </c>
      <c r="AG404">
        <v>-36572.19</v>
      </c>
      <c r="AH404">
        <v>-70.775499999999994</v>
      </c>
    </row>
    <row r="405" spans="1:34" x14ac:dyDescent="0.25">
      <c r="A405" s="1">
        <v>45159</v>
      </c>
      <c r="B405" t="s">
        <v>756</v>
      </c>
      <c r="C405" t="b">
        <f>ISNUMBER(_xlfn.XMATCH(B405,[1]Dinosaur!$A$25:$A$47,0,))</f>
        <v>1</v>
      </c>
      <c r="D405" t="s">
        <v>757</v>
      </c>
      <c r="E405" t="s">
        <v>33</v>
      </c>
      <c r="F405" t="s">
        <v>68</v>
      </c>
      <c r="H405" t="s">
        <v>874</v>
      </c>
      <c r="I405" t="s">
        <v>875</v>
      </c>
      <c r="J405" t="s">
        <v>876</v>
      </c>
      <c r="K405">
        <v>0</v>
      </c>
      <c r="L405">
        <v>0</v>
      </c>
      <c r="M405">
        <v>0</v>
      </c>
      <c r="N405" s="5">
        <f t="shared" si="12"/>
        <v>0</v>
      </c>
      <c r="O405" s="5">
        <f t="shared" si="13"/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23482.785899999999</v>
      </c>
      <c r="AF405">
        <v>16690.214100000001</v>
      </c>
      <c r="AG405">
        <v>-34828.839999999997</v>
      </c>
      <c r="AH405">
        <v>5344.16</v>
      </c>
    </row>
    <row r="406" spans="1:34" x14ac:dyDescent="0.25">
      <c r="A406" s="1">
        <v>45159</v>
      </c>
      <c r="B406" t="s">
        <v>756</v>
      </c>
      <c r="C406" t="b">
        <f>ISNUMBER(_xlfn.XMATCH(B406,[1]Dinosaur!$A$25:$A$47,0,))</f>
        <v>1</v>
      </c>
      <c r="D406" t="s">
        <v>757</v>
      </c>
      <c r="E406" t="s">
        <v>33</v>
      </c>
      <c r="F406" t="s">
        <v>68</v>
      </c>
      <c r="H406" t="s">
        <v>877</v>
      </c>
      <c r="I406" t="s">
        <v>878</v>
      </c>
      <c r="J406" t="s">
        <v>879</v>
      </c>
      <c r="K406">
        <v>0</v>
      </c>
      <c r="L406">
        <v>0</v>
      </c>
      <c r="M406">
        <v>0</v>
      </c>
      <c r="N406" s="5">
        <f t="shared" si="12"/>
        <v>0</v>
      </c>
      <c r="O406" s="5">
        <f t="shared" si="13"/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324019.86499999999</v>
      </c>
      <c r="AF406">
        <v>134393.5638</v>
      </c>
      <c r="AG406">
        <v>-447033.48</v>
      </c>
      <c r="AH406">
        <v>11379.9488</v>
      </c>
    </row>
    <row r="407" spans="1:34" x14ac:dyDescent="0.25">
      <c r="A407" s="1">
        <v>45159</v>
      </c>
      <c r="B407" t="s">
        <v>756</v>
      </c>
      <c r="C407" t="b">
        <f>ISNUMBER(_xlfn.XMATCH(B407,[1]Dinosaur!$A$25:$A$47,0,))</f>
        <v>1</v>
      </c>
      <c r="D407" t="s">
        <v>757</v>
      </c>
      <c r="E407" t="s">
        <v>33</v>
      </c>
      <c r="F407" t="s">
        <v>68</v>
      </c>
      <c r="H407" t="s">
        <v>880</v>
      </c>
      <c r="I407" t="s">
        <v>881</v>
      </c>
      <c r="J407" t="s">
        <v>882</v>
      </c>
      <c r="K407">
        <v>0</v>
      </c>
      <c r="L407">
        <v>0</v>
      </c>
      <c r="M407">
        <v>0</v>
      </c>
      <c r="N407" s="5">
        <f t="shared" si="12"/>
        <v>0</v>
      </c>
      <c r="O407" s="5">
        <f t="shared" si="13"/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6348.2277000000004</v>
      </c>
      <c r="AF407">
        <v>807.3777</v>
      </c>
      <c r="AG407">
        <v>-2696.57</v>
      </c>
      <c r="AH407">
        <v>4459.0353999999998</v>
      </c>
    </row>
    <row r="408" spans="1:34" x14ac:dyDescent="0.25">
      <c r="A408" s="1">
        <v>45159</v>
      </c>
      <c r="B408" t="s">
        <v>756</v>
      </c>
      <c r="C408" t="b">
        <f>ISNUMBER(_xlfn.XMATCH(B408,[1]Dinosaur!$A$25:$A$47,0,))</f>
        <v>1</v>
      </c>
      <c r="D408" t="s">
        <v>757</v>
      </c>
      <c r="E408" t="s">
        <v>33</v>
      </c>
      <c r="F408" t="s">
        <v>68</v>
      </c>
      <c r="H408" t="s">
        <v>883</v>
      </c>
      <c r="I408" t="s">
        <v>884</v>
      </c>
      <c r="J408" t="s">
        <v>885</v>
      </c>
      <c r="K408">
        <v>0</v>
      </c>
      <c r="L408">
        <v>0</v>
      </c>
      <c r="M408">
        <v>0</v>
      </c>
      <c r="N408" s="5">
        <f t="shared" si="12"/>
        <v>0</v>
      </c>
      <c r="O408" s="5">
        <f t="shared" si="13"/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-1E-4</v>
      </c>
      <c r="V408">
        <v>0</v>
      </c>
      <c r="W408">
        <v>0</v>
      </c>
      <c r="X408">
        <v>-1E-4</v>
      </c>
      <c r="Y408">
        <v>0</v>
      </c>
      <c r="Z408">
        <v>-1E-4</v>
      </c>
      <c r="AA408">
        <v>0</v>
      </c>
      <c r="AB408">
        <v>0</v>
      </c>
      <c r="AC408">
        <v>-1E-4</v>
      </c>
      <c r="AD408">
        <v>0</v>
      </c>
      <c r="AE408">
        <v>-1013.0622</v>
      </c>
      <c r="AF408">
        <v>598.6739</v>
      </c>
      <c r="AG408">
        <v>0</v>
      </c>
      <c r="AH408">
        <v>-414.38830000000002</v>
      </c>
    </row>
    <row r="409" spans="1:34" x14ac:dyDescent="0.25">
      <c r="A409" s="1">
        <v>45159</v>
      </c>
      <c r="B409" t="s">
        <v>756</v>
      </c>
      <c r="C409" t="b">
        <f>ISNUMBER(_xlfn.XMATCH(B409,[1]Dinosaur!$A$25:$A$47,0,))</f>
        <v>1</v>
      </c>
      <c r="D409" t="s">
        <v>757</v>
      </c>
      <c r="E409" t="s">
        <v>33</v>
      </c>
      <c r="F409" t="s">
        <v>68</v>
      </c>
      <c r="H409" t="s">
        <v>886</v>
      </c>
      <c r="I409" t="s">
        <v>887</v>
      </c>
      <c r="J409" t="s">
        <v>888</v>
      </c>
      <c r="K409">
        <v>0</v>
      </c>
      <c r="L409">
        <v>0</v>
      </c>
      <c r="M409">
        <v>0</v>
      </c>
      <c r="N409" s="5">
        <f t="shared" si="12"/>
        <v>0</v>
      </c>
      <c r="O409" s="5">
        <f t="shared" si="13"/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-1E-4</v>
      </c>
      <c r="V409">
        <v>0</v>
      </c>
      <c r="W409">
        <v>0</v>
      </c>
      <c r="X409">
        <v>-1E-4</v>
      </c>
      <c r="Y409">
        <v>0</v>
      </c>
      <c r="Z409">
        <v>-1E-4</v>
      </c>
      <c r="AA409">
        <v>0</v>
      </c>
      <c r="AB409">
        <v>0</v>
      </c>
      <c r="AC409">
        <v>-1E-4</v>
      </c>
      <c r="AD409">
        <v>0</v>
      </c>
      <c r="AE409">
        <v>-1E-4</v>
      </c>
      <c r="AF409">
        <v>0</v>
      </c>
      <c r="AG409">
        <v>0</v>
      </c>
      <c r="AH409">
        <v>-1E-4</v>
      </c>
    </row>
    <row r="410" spans="1:34" x14ac:dyDescent="0.25">
      <c r="A410" s="1">
        <v>45159</v>
      </c>
      <c r="B410" t="s">
        <v>756</v>
      </c>
      <c r="C410" t="b">
        <f>ISNUMBER(_xlfn.XMATCH(B410,[1]Dinosaur!$A$25:$A$47,0,))</f>
        <v>1</v>
      </c>
      <c r="D410" t="s">
        <v>757</v>
      </c>
      <c r="E410" t="s">
        <v>33</v>
      </c>
      <c r="F410" t="s">
        <v>68</v>
      </c>
      <c r="H410" t="s">
        <v>889</v>
      </c>
      <c r="I410" t="s">
        <v>890</v>
      </c>
      <c r="J410" t="s">
        <v>891</v>
      </c>
      <c r="K410">
        <v>0</v>
      </c>
      <c r="L410">
        <v>0</v>
      </c>
      <c r="M410">
        <v>0</v>
      </c>
      <c r="N410" s="5">
        <f t="shared" si="12"/>
        <v>0</v>
      </c>
      <c r="O410" s="5">
        <f t="shared" si="13"/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13640.415499999999</v>
      </c>
      <c r="AF410">
        <v>2432.8546999999999</v>
      </c>
      <c r="AG410">
        <v>-4608.95</v>
      </c>
      <c r="AH410">
        <v>11464.3202</v>
      </c>
    </row>
    <row r="411" spans="1:34" x14ac:dyDescent="0.25">
      <c r="A411" s="1">
        <v>45159</v>
      </c>
      <c r="B411" t="s">
        <v>756</v>
      </c>
      <c r="C411" t="b">
        <f>ISNUMBER(_xlfn.XMATCH(B411,[1]Dinosaur!$A$25:$A$47,0,))</f>
        <v>1</v>
      </c>
      <c r="D411" t="s">
        <v>757</v>
      </c>
      <c r="E411" t="s">
        <v>33</v>
      </c>
      <c r="F411" t="s">
        <v>68</v>
      </c>
      <c r="H411" t="s">
        <v>892</v>
      </c>
      <c r="I411" t="s">
        <v>893</v>
      </c>
      <c r="J411" t="s">
        <v>894</v>
      </c>
      <c r="K411">
        <v>0</v>
      </c>
      <c r="L411">
        <v>0</v>
      </c>
      <c r="M411">
        <v>0</v>
      </c>
      <c r="N411" s="5">
        <f t="shared" si="12"/>
        <v>0</v>
      </c>
      <c r="O411" s="5">
        <f t="shared" si="13"/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1E-4</v>
      </c>
      <c r="V411">
        <v>0</v>
      </c>
      <c r="W411">
        <v>0</v>
      </c>
      <c r="X411">
        <v>1E-4</v>
      </c>
      <c r="Y411">
        <v>0</v>
      </c>
      <c r="Z411">
        <v>1E-4</v>
      </c>
      <c r="AA411">
        <v>0</v>
      </c>
      <c r="AB411">
        <v>0</v>
      </c>
      <c r="AC411">
        <v>1E-4</v>
      </c>
      <c r="AD411">
        <v>0</v>
      </c>
      <c r="AE411">
        <v>1E-4</v>
      </c>
      <c r="AF411">
        <v>0</v>
      </c>
      <c r="AG411">
        <v>0</v>
      </c>
      <c r="AH411">
        <v>1E-4</v>
      </c>
    </row>
    <row r="412" spans="1:34" x14ac:dyDescent="0.25">
      <c r="A412" s="1">
        <v>45159</v>
      </c>
      <c r="B412" t="s">
        <v>756</v>
      </c>
      <c r="C412" t="b">
        <f>ISNUMBER(_xlfn.XMATCH(B412,[1]Dinosaur!$A$25:$A$47,0,))</f>
        <v>1</v>
      </c>
      <c r="D412" t="s">
        <v>757</v>
      </c>
      <c r="E412" t="s">
        <v>33</v>
      </c>
      <c r="F412" t="s">
        <v>68</v>
      </c>
      <c r="H412" t="s">
        <v>895</v>
      </c>
      <c r="I412" t="s">
        <v>896</v>
      </c>
      <c r="J412" t="s">
        <v>897</v>
      </c>
      <c r="K412">
        <v>0</v>
      </c>
      <c r="L412">
        <v>0</v>
      </c>
      <c r="M412">
        <v>0</v>
      </c>
      <c r="N412" s="5">
        <f t="shared" si="12"/>
        <v>0</v>
      </c>
      <c r="O412" s="5">
        <f t="shared" si="13"/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46949.545700000002</v>
      </c>
      <c r="AF412">
        <v>23309.911499999998</v>
      </c>
      <c r="AG412">
        <v>-61848.18</v>
      </c>
      <c r="AH412">
        <v>8411.2772000000004</v>
      </c>
    </row>
    <row r="413" spans="1:34" x14ac:dyDescent="0.25">
      <c r="A413" s="1">
        <v>45159</v>
      </c>
      <c r="B413" t="s">
        <v>756</v>
      </c>
      <c r="C413" t="b">
        <f>ISNUMBER(_xlfn.XMATCH(B413,[1]Dinosaur!$A$25:$A$47,0,))</f>
        <v>1</v>
      </c>
      <c r="D413" t="s">
        <v>757</v>
      </c>
      <c r="E413" t="s">
        <v>33</v>
      </c>
      <c r="F413" t="s">
        <v>68</v>
      </c>
      <c r="H413" t="s">
        <v>898</v>
      </c>
      <c r="I413" t="s">
        <v>899</v>
      </c>
      <c r="J413" t="s">
        <v>900</v>
      </c>
      <c r="K413">
        <v>97.191000000000003</v>
      </c>
      <c r="L413">
        <v>0.01</v>
      </c>
      <c r="M413">
        <v>2</v>
      </c>
      <c r="N413" s="5">
        <f>K413*P413/100</f>
        <v>0</v>
      </c>
      <c r="O413" s="5">
        <f t="shared" si="13"/>
        <v>28906547.219999999</v>
      </c>
      <c r="P413">
        <v>0</v>
      </c>
      <c r="Q413">
        <v>29742000</v>
      </c>
      <c r="R413">
        <v>0</v>
      </c>
      <c r="S413">
        <v>28906547.219999999</v>
      </c>
      <c r="T413">
        <v>0</v>
      </c>
      <c r="U413">
        <v>0</v>
      </c>
      <c r="V413">
        <v>1616.413</v>
      </c>
      <c r="W413">
        <v>-4389.5</v>
      </c>
      <c r="X413">
        <v>-2773.087</v>
      </c>
      <c r="Y413">
        <v>0</v>
      </c>
      <c r="Z413">
        <v>46242.1181</v>
      </c>
      <c r="AA413">
        <v>6465.6521000000002</v>
      </c>
      <c r="AB413">
        <v>-17558.009999999998</v>
      </c>
      <c r="AC413">
        <v>35149.760199999997</v>
      </c>
      <c r="AD413">
        <v>0</v>
      </c>
      <c r="AE413">
        <v>46242.1181</v>
      </c>
      <c r="AF413">
        <v>6465.6521000000002</v>
      </c>
      <c r="AG413">
        <v>-17558.009999999998</v>
      </c>
      <c r="AH413">
        <v>35149.760199999997</v>
      </c>
    </row>
    <row r="414" spans="1:34" x14ac:dyDescent="0.25">
      <c r="A414" s="1">
        <v>45159</v>
      </c>
      <c r="B414" t="s">
        <v>756</v>
      </c>
      <c r="C414" t="b">
        <f>ISNUMBER(_xlfn.XMATCH(B414,[1]Dinosaur!$A$25:$A$47,0,))</f>
        <v>1</v>
      </c>
      <c r="D414" t="s">
        <v>757</v>
      </c>
      <c r="E414" t="s">
        <v>33</v>
      </c>
      <c r="F414" t="s">
        <v>68</v>
      </c>
      <c r="H414" t="s">
        <v>901</v>
      </c>
      <c r="I414" t="s">
        <v>902</v>
      </c>
      <c r="J414" t="s">
        <v>903</v>
      </c>
      <c r="K414">
        <v>0</v>
      </c>
      <c r="L414">
        <v>0</v>
      </c>
      <c r="M414">
        <v>0</v>
      </c>
      <c r="N414" s="5">
        <f t="shared" si="12"/>
        <v>0</v>
      </c>
      <c r="O414" s="5">
        <f t="shared" si="13"/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12344.6759</v>
      </c>
      <c r="AF414">
        <v>5381.1878999999999</v>
      </c>
      <c r="AG414">
        <v>-8714.91</v>
      </c>
      <c r="AH414">
        <v>9010.9537999999993</v>
      </c>
    </row>
    <row r="415" spans="1:34" x14ac:dyDescent="0.25">
      <c r="A415" s="1">
        <v>45159</v>
      </c>
      <c r="B415" t="s">
        <v>756</v>
      </c>
      <c r="C415" t="b">
        <f>ISNUMBER(_xlfn.XMATCH(B415,[1]Dinosaur!$A$25:$A$47,0,))</f>
        <v>1</v>
      </c>
      <c r="D415" t="s">
        <v>757</v>
      </c>
      <c r="E415" t="s">
        <v>33</v>
      </c>
      <c r="F415" t="s">
        <v>68</v>
      </c>
      <c r="H415" t="s">
        <v>904</v>
      </c>
      <c r="I415" t="s">
        <v>905</v>
      </c>
      <c r="J415" t="s">
        <v>906</v>
      </c>
      <c r="K415">
        <v>0</v>
      </c>
      <c r="L415">
        <v>0</v>
      </c>
      <c r="M415">
        <v>0</v>
      </c>
      <c r="N415" s="5">
        <f t="shared" si="12"/>
        <v>0</v>
      </c>
      <c r="O415" s="5">
        <f t="shared" si="13"/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893.49570000000006</v>
      </c>
      <c r="AF415">
        <v>52.2652</v>
      </c>
      <c r="AG415">
        <v>0</v>
      </c>
      <c r="AH415">
        <v>945.76089999999999</v>
      </c>
    </row>
    <row r="416" spans="1:34" x14ac:dyDescent="0.25">
      <c r="A416" s="1">
        <v>45159</v>
      </c>
      <c r="B416" t="s">
        <v>756</v>
      </c>
      <c r="C416" t="b">
        <f>ISNUMBER(_xlfn.XMATCH(B416,[1]Dinosaur!$A$25:$A$47,0,))</f>
        <v>1</v>
      </c>
      <c r="D416" t="s">
        <v>757</v>
      </c>
      <c r="E416" t="s">
        <v>33</v>
      </c>
      <c r="F416" t="s">
        <v>68</v>
      </c>
      <c r="H416" t="s">
        <v>907</v>
      </c>
      <c r="I416" t="s">
        <v>908</v>
      </c>
      <c r="J416" t="s">
        <v>909</v>
      </c>
      <c r="K416">
        <v>0</v>
      </c>
      <c r="L416">
        <v>0</v>
      </c>
      <c r="M416">
        <v>0</v>
      </c>
      <c r="N416" s="5">
        <f t="shared" si="12"/>
        <v>0</v>
      </c>
      <c r="O416" s="5">
        <f t="shared" si="13"/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1864.617</v>
      </c>
      <c r="AF416">
        <v>77.348100000000002</v>
      </c>
      <c r="AG416">
        <v>0</v>
      </c>
      <c r="AH416">
        <v>1941.9650999999999</v>
      </c>
    </row>
    <row r="417" spans="1:34" x14ac:dyDescent="0.25">
      <c r="A417" s="1">
        <v>45159</v>
      </c>
      <c r="B417" t="s">
        <v>756</v>
      </c>
      <c r="C417" t="b">
        <f>ISNUMBER(_xlfn.XMATCH(B417,[1]Dinosaur!$A$25:$A$47,0,))</f>
        <v>1</v>
      </c>
      <c r="D417" t="s">
        <v>757</v>
      </c>
      <c r="E417" t="s">
        <v>33</v>
      </c>
      <c r="F417" t="s">
        <v>68</v>
      </c>
      <c r="H417" t="s">
        <v>910</v>
      </c>
      <c r="I417" t="s">
        <v>911</v>
      </c>
      <c r="J417" t="s">
        <v>912</v>
      </c>
      <c r="K417">
        <v>0</v>
      </c>
      <c r="L417">
        <v>0</v>
      </c>
      <c r="M417">
        <v>0</v>
      </c>
      <c r="N417" s="5">
        <f t="shared" si="12"/>
        <v>0</v>
      </c>
      <c r="O417" s="5">
        <f t="shared" si="13"/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1335.3795</v>
      </c>
      <c r="AF417">
        <v>155.89279999999999</v>
      </c>
      <c r="AG417">
        <v>-360.7</v>
      </c>
      <c r="AH417">
        <v>1130.5723</v>
      </c>
    </row>
    <row r="418" spans="1:34" x14ac:dyDescent="0.25">
      <c r="A418" s="1">
        <v>45159</v>
      </c>
      <c r="B418" t="s">
        <v>756</v>
      </c>
      <c r="C418" t="b">
        <f>ISNUMBER(_xlfn.XMATCH(B418,[1]Dinosaur!$A$25:$A$47,0,))</f>
        <v>1</v>
      </c>
      <c r="D418" t="s">
        <v>757</v>
      </c>
      <c r="E418" t="s">
        <v>33</v>
      </c>
      <c r="F418" t="s">
        <v>68</v>
      </c>
      <c r="H418" t="s">
        <v>913</v>
      </c>
      <c r="I418" t="s">
        <v>914</v>
      </c>
      <c r="J418" t="s">
        <v>915</v>
      </c>
      <c r="K418">
        <v>0</v>
      </c>
      <c r="L418">
        <v>0</v>
      </c>
      <c r="M418">
        <v>0</v>
      </c>
      <c r="N418" s="5">
        <f t="shared" si="12"/>
        <v>0</v>
      </c>
      <c r="O418" s="5">
        <f t="shared" si="13"/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242.9186</v>
      </c>
      <c r="AF418">
        <v>66.629900000000006</v>
      </c>
      <c r="AG418">
        <v>0</v>
      </c>
      <c r="AH418">
        <v>309.54849999999999</v>
      </c>
    </row>
    <row r="419" spans="1:34" x14ac:dyDescent="0.25">
      <c r="A419" s="1">
        <v>45159</v>
      </c>
      <c r="B419" t="s">
        <v>756</v>
      </c>
      <c r="C419" t="b">
        <f>ISNUMBER(_xlfn.XMATCH(B419,[1]Dinosaur!$A$25:$A$47,0,))</f>
        <v>1</v>
      </c>
      <c r="D419" t="s">
        <v>757</v>
      </c>
      <c r="E419" t="s">
        <v>33</v>
      </c>
      <c r="F419" t="s">
        <v>68</v>
      </c>
      <c r="H419" t="s">
        <v>916</v>
      </c>
      <c r="I419" t="s">
        <v>917</v>
      </c>
      <c r="J419" t="s">
        <v>918</v>
      </c>
      <c r="K419">
        <v>0</v>
      </c>
      <c r="L419">
        <v>0</v>
      </c>
      <c r="M419">
        <v>0</v>
      </c>
      <c r="N419" s="5">
        <f t="shared" si="12"/>
        <v>0</v>
      </c>
      <c r="O419" s="5">
        <f t="shared" si="13"/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1124.9042999999999</v>
      </c>
      <c r="AF419">
        <v>6174.1071000000002</v>
      </c>
      <c r="AG419">
        <v>-21004.79</v>
      </c>
      <c r="AH419">
        <v>-13705.7786</v>
      </c>
    </row>
    <row r="420" spans="1:34" x14ac:dyDescent="0.25">
      <c r="A420" s="1">
        <v>45159</v>
      </c>
      <c r="B420" t="s">
        <v>756</v>
      </c>
      <c r="C420" t="b">
        <f>ISNUMBER(_xlfn.XMATCH(B420,[1]Dinosaur!$A$25:$A$47,0,))</f>
        <v>1</v>
      </c>
      <c r="D420" t="s">
        <v>757</v>
      </c>
      <c r="E420" t="s">
        <v>33</v>
      </c>
      <c r="F420" t="s">
        <v>68</v>
      </c>
      <c r="H420" t="s">
        <v>919</v>
      </c>
      <c r="I420" t="s">
        <v>920</v>
      </c>
      <c r="J420" t="s">
        <v>921</v>
      </c>
      <c r="K420">
        <v>0</v>
      </c>
      <c r="L420">
        <v>0</v>
      </c>
      <c r="M420">
        <v>0</v>
      </c>
      <c r="N420" s="5">
        <f t="shared" si="12"/>
        <v>0</v>
      </c>
      <c r="O420" s="5">
        <f t="shared" si="13"/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182.53</v>
      </c>
      <c r="AF420">
        <v>62.102899999999998</v>
      </c>
      <c r="AG420">
        <v>0</v>
      </c>
      <c r="AH420">
        <v>244.63290000000001</v>
      </c>
    </row>
    <row r="421" spans="1:34" x14ac:dyDescent="0.25">
      <c r="A421" s="1">
        <v>45159</v>
      </c>
      <c r="B421" t="s">
        <v>756</v>
      </c>
      <c r="C421" t="b">
        <f>ISNUMBER(_xlfn.XMATCH(B421,[1]Dinosaur!$A$25:$A$47,0,))</f>
        <v>1</v>
      </c>
      <c r="D421" t="s">
        <v>757</v>
      </c>
      <c r="E421" t="s">
        <v>33</v>
      </c>
      <c r="F421" t="s">
        <v>68</v>
      </c>
      <c r="H421" t="s">
        <v>922</v>
      </c>
      <c r="I421" t="s">
        <v>923</v>
      </c>
      <c r="J421" t="s">
        <v>924</v>
      </c>
      <c r="K421">
        <v>94.09</v>
      </c>
      <c r="L421">
        <v>0.01</v>
      </c>
      <c r="M421">
        <v>1.125</v>
      </c>
      <c r="N421" s="5">
        <f t="shared" si="12"/>
        <v>0</v>
      </c>
      <c r="O421" s="5">
        <f t="shared" si="13"/>
        <v>719788.5</v>
      </c>
      <c r="P421">
        <v>0</v>
      </c>
      <c r="Q421">
        <v>765000</v>
      </c>
      <c r="R421">
        <v>0</v>
      </c>
      <c r="S421">
        <v>719788.5</v>
      </c>
      <c r="T421">
        <v>0</v>
      </c>
      <c r="U421">
        <v>-1E-4</v>
      </c>
      <c r="V421">
        <v>23.386500000000002</v>
      </c>
      <c r="W421">
        <v>0</v>
      </c>
      <c r="X421">
        <v>23.386399999999998</v>
      </c>
      <c r="Y421">
        <v>0</v>
      </c>
      <c r="Z421">
        <v>855.52239999999995</v>
      </c>
      <c r="AA421">
        <v>116.93259999999999</v>
      </c>
      <c r="AB421">
        <v>0</v>
      </c>
      <c r="AC421">
        <v>972.45500000000004</v>
      </c>
      <c r="AD421">
        <v>0</v>
      </c>
      <c r="AE421">
        <v>889.28800000000001</v>
      </c>
      <c r="AF421">
        <v>128.67179999999999</v>
      </c>
      <c r="AG421">
        <v>0</v>
      </c>
      <c r="AH421">
        <v>1017.9598</v>
      </c>
    </row>
    <row r="422" spans="1:34" x14ac:dyDescent="0.25">
      <c r="A422" s="1">
        <v>45159</v>
      </c>
      <c r="B422" t="s">
        <v>756</v>
      </c>
      <c r="C422" t="b">
        <f>ISNUMBER(_xlfn.XMATCH(B422,[1]Dinosaur!$A$25:$A$47,0,))</f>
        <v>1</v>
      </c>
      <c r="D422" t="s">
        <v>757</v>
      </c>
      <c r="E422" t="s">
        <v>33</v>
      </c>
      <c r="F422" t="s">
        <v>68</v>
      </c>
      <c r="H422" t="s">
        <v>925</v>
      </c>
      <c r="I422" t="s">
        <v>926</v>
      </c>
      <c r="J422" t="s">
        <v>927</v>
      </c>
      <c r="K422">
        <v>0</v>
      </c>
      <c r="L422">
        <v>0</v>
      </c>
      <c r="M422">
        <v>0</v>
      </c>
      <c r="N422" s="5">
        <f t="shared" si="12"/>
        <v>0</v>
      </c>
      <c r="O422" s="5">
        <f t="shared" si="13"/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16606.663700000001</v>
      </c>
      <c r="AF422">
        <v>956.5385</v>
      </c>
      <c r="AG422">
        <v>-8417.89</v>
      </c>
      <c r="AH422">
        <v>9145.3122000000003</v>
      </c>
    </row>
    <row r="423" spans="1:34" x14ac:dyDescent="0.25">
      <c r="A423" s="1">
        <v>45159</v>
      </c>
      <c r="B423" t="s">
        <v>756</v>
      </c>
      <c r="C423" t="b">
        <f>ISNUMBER(_xlfn.XMATCH(B423,[1]Dinosaur!$A$25:$A$47,0,))</f>
        <v>1</v>
      </c>
      <c r="D423" t="s">
        <v>757</v>
      </c>
      <c r="E423" t="s">
        <v>33</v>
      </c>
      <c r="F423" t="s">
        <v>68</v>
      </c>
      <c r="H423" t="s">
        <v>928</v>
      </c>
      <c r="I423" t="s">
        <v>929</v>
      </c>
      <c r="J423" t="s">
        <v>930</v>
      </c>
      <c r="K423">
        <v>0</v>
      </c>
      <c r="L423">
        <v>0</v>
      </c>
      <c r="M423">
        <v>0</v>
      </c>
      <c r="N423" s="5">
        <f t="shared" si="12"/>
        <v>0</v>
      </c>
      <c r="O423" s="5">
        <f t="shared" si="13"/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270.73759999999999</v>
      </c>
      <c r="AF423">
        <v>16.740300000000001</v>
      </c>
      <c r="AG423">
        <v>0</v>
      </c>
      <c r="AH423">
        <v>287.47789999999998</v>
      </c>
    </row>
    <row r="424" spans="1:34" x14ac:dyDescent="0.25">
      <c r="A424" s="1">
        <v>45159</v>
      </c>
      <c r="B424" t="s">
        <v>756</v>
      </c>
      <c r="C424" t="b">
        <f>ISNUMBER(_xlfn.XMATCH(B424,[1]Dinosaur!$A$25:$A$47,0,))</f>
        <v>1</v>
      </c>
      <c r="D424" t="s">
        <v>757</v>
      </c>
      <c r="E424" t="s">
        <v>33</v>
      </c>
      <c r="F424" t="s">
        <v>68</v>
      </c>
      <c r="H424" t="s">
        <v>931</v>
      </c>
      <c r="I424" t="s">
        <v>932</v>
      </c>
      <c r="J424" t="s">
        <v>933</v>
      </c>
      <c r="K424">
        <v>0</v>
      </c>
      <c r="L424">
        <v>0</v>
      </c>
      <c r="M424">
        <v>0</v>
      </c>
      <c r="N424" s="5">
        <f t="shared" si="12"/>
        <v>0</v>
      </c>
      <c r="O424" s="5">
        <f t="shared" si="13"/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3256.4288000000001</v>
      </c>
      <c r="AF424">
        <v>43.839799999999997</v>
      </c>
      <c r="AG424">
        <v>-1805.11</v>
      </c>
      <c r="AH424">
        <v>1495.1586</v>
      </c>
    </row>
    <row r="425" spans="1:34" x14ac:dyDescent="0.25">
      <c r="A425" s="1">
        <v>45159</v>
      </c>
      <c r="B425" t="s">
        <v>756</v>
      </c>
      <c r="C425" t="b">
        <f>ISNUMBER(_xlfn.XMATCH(B425,[1]Dinosaur!$A$25:$A$47,0,))</f>
        <v>1</v>
      </c>
      <c r="D425" t="s">
        <v>757</v>
      </c>
      <c r="E425" t="s">
        <v>33</v>
      </c>
      <c r="F425" t="s">
        <v>68</v>
      </c>
      <c r="H425" t="s">
        <v>934</v>
      </c>
      <c r="I425" t="s">
        <v>935</v>
      </c>
      <c r="J425" t="s">
        <v>936</v>
      </c>
      <c r="K425">
        <v>0</v>
      </c>
      <c r="L425">
        <v>0</v>
      </c>
      <c r="M425">
        <v>0</v>
      </c>
      <c r="N425" s="5">
        <f t="shared" si="12"/>
        <v>0</v>
      </c>
      <c r="O425" s="5">
        <f t="shared" si="13"/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-3354.4938000000002</v>
      </c>
      <c r="AF425">
        <v>23.324300000000001</v>
      </c>
      <c r="AG425">
        <v>0</v>
      </c>
      <c r="AH425">
        <v>-3331.1695</v>
      </c>
    </row>
    <row r="426" spans="1:34" x14ac:dyDescent="0.25">
      <c r="A426" s="1">
        <v>45159</v>
      </c>
      <c r="B426" t="s">
        <v>756</v>
      </c>
      <c r="C426" t="b">
        <f>ISNUMBER(_xlfn.XMATCH(B426,[1]Dinosaur!$A$25:$A$47,0,))</f>
        <v>1</v>
      </c>
      <c r="D426" t="s">
        <v>757</v>
      </c>
      <c r="E426" t="s">
        <v>33</v>
      </c>
      <c r="F426" t="s">
        <v>68</v>
      </c>
      <c r="H426" t="s">
        <v>937</v>
      </c>
      <c r="I426" t="s">
        <v>938</v>
      </c>
      <c r="J426" t="s">
        <v>939</v>
      </c>
      <c r="K426">
        <v>0</v>
      </c>
      <c r="L426">
        <v>0</v>
      </c>
      <c r="M426">
        <v>0</v>
      </c>
      <c r="N426" s="5">
        <f t="shared" si="12"/>
        <v>0</v>
      </c>
      <c r="O426" s="5">
        <f t="shared" si="13"/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73943.993700000006</v>
      </c>
      <c r="AF426">
        <v>1452.8868</v>
      </c>
      <c r="AG426">
        <v>-60862.36</v>
      </c>
      <c r="AH426">
        <v>14534.520500000001</v>
      </c>
    </row>
    <row r="427" spans="1:34" x14ac:dyDescent="0.25">
      <c r="A427" s="1">
        <v>45159</v>
      </c>
      <c r="B427" t="s">
        <v>756</v>
      </c>
      <c r="C427" t="b">
        <f>ISNUMBER(_xlfn.XMATCH(B427,[1]Dinosaur!$A$25:$A$47,0,))</f>
        <v>1</v>
      </c>
      <c r="D427" t="s">
        <v>757</v>
      </c>
      <c r="E427" t="s">
        <v>33</v>
      </c>
      <c r="F427" t="s">
        <v>68</v>
      </c>
      <c r="H427" t="s">
        <v>940</v>
      </c>
      <c r="I427" t="s">
        <v>941</v>
      </c>
      <c r="J427" t="s">
        <v>942</v>
      </c>
      <c r="K427">
        <v>0</v>
      </c>
      <c r="L427">
        <v>0</v>
      </c>
      <c r="M427">
        <v>0</v>
      </c>
      <c r="N427" s="5">
        <f t="shared" si="12"/>
        <v>0</v>
      </c>
      <c r="O427" s="5">
        <f t="shared" si="13"/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12244.752399999999</v>
      </c>
      <c r="AF427">
        <v>562.12720000000002</v>
      </c>
      <c r="AG427">
        <v>-11038.89</v>
      </c>
      <c r="AH427">
        <v>1767.9896000000001</v>
      </c>
    </row>
    <row r="428" spans="1:34" x14ac:dyDescent="0.25">
      <c r="A428" s="1">
        <v>45159</v>
      </c>
      <c r="B428" t="s">
        <v>756</v>
      </c>
      <c r="C428" t="b">
        <f>ISNUMBER(_xlfn.XMATCH(B428,[1]Dinosaur!$A$25:$A$47,0,))</f>
        <v>1</v>
      </c>
      <c r="D428" t="s">
        <v>757</v>
      </c>
      <c r="E428" t="s">
        <v>33</v>
      </c>
      <c r="F428" t="s">
        <v>68</v>
      </c>
      <c r="H428" t="s">
        <v>943</v>
      </c>
      <c r="I428" t="s">
        <v>944</v>
      </c>
      <c r="J428" t="s">
        <v>945</v>
      </c>
      <c r="K428">
        <v>90.972999999999999</v>
      </c>
      <c r="L428">
        <v>0.01</v>
      </c>
      <c r="M428">
        <v>0.25</v>
      </c>
      <c r="N428" s="5">
        <f t="shared" si="12"/>
        <v>0</v>
      </c>
      <c r="O428" s="5">
        <f t="shared" si="13"/>
        <v>698672.64000000001</v>
      </c>
      <c r="P428">
        <v>0</v>
      </c>
      <c r="Q428">
        <v>768000</v>
      </c>
      <c r="R428">
        <v>0</v>
      </c>
      <c r="S428">
        <v>698672.64000000001</v>
      </c>
      <c r="T428">
        <v>0</v>
      </c>
      <c r="U428">
        <v>0</v>
      </c>
      <c r="V428">
        <v>5.2173999999999996</v>
      </c>
      <c r="W428">
        <v>0</v>
      </c>
      <c r="X428">
        <v>5.2173999999999996</v>
      </c>
      <c r="Y428">
        <v>0</v>
      </c>
      <c r="Z428">
        <v>1078.8922</v>
      </c>
      <c r="AA428">
        <v>26.087</v>
      </c>
      <c r="AB428">
        <v>0</v>
      </c>
      <c r="AC428">
        <v>1104.9792</v>
      </c>
      <c r="AD428">
        <v>0</v>
      </c>
      <c r="AE428">
        <v>1078.8922</v>
      </c>
      <c r="AF428">
        <v>26.087</v>
      </c>
      <c r="AG428">
        <v>0</v>
      </c>
      <c r="AH428">
        <v>1104.9792</v>
      </c>
    </row>
    <row r="429" spans="1:34" x14ac:dyDescent="0.25">
      <c r="A429" s="1">
        <v>45159</v>
      </c>
      <c r="B429" t="s">
        <v>756</v>
      </c>
      <c r="C429" t="b">
        <f>ISNUMBER(_xlfn.XMATCH(B429,[1]Dinosaur!$A$25:$A$47,0,))</f>
        <v>1</v>
      </c>
      <c r="D429" t="s">
        <v>757</v>
      </c>
      <c r="E429" t="s">
        <v>33</v>
      </c>
      <c r="F429" t="s">
        <v>68</v>
      </c>
      <c r="H429" t="s">
        <v>946</v>
      </c>
      <c r="I429" t="s">
        <v>947</v>
      </c>
      <c r="J429" t="s">
        <v>948</v>
      </c>
      <c r="K429">
        <v>0</v>
      </c>
      <c r="L429">
        <v>0</v>
      </c>
      <c r="M429">
        <v>0</v>
      </c>
      <c r="N429" s="5">
        <f t="shared" si="12"/>
        <v>0</v>
      </c>
      <c r="O429" s="5">
        <f t="shared" si="13"/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305.65809999999999</v>
      </c>
      <c r="AF429">
        <v>11.2155</v>
      </c>
      <c r="AG429">
        <v>0</v>
      </c>
      <c r="AH429">
        <v>316.87360000000001</v>
      </c>
    </row>
    <row r="430" spans="1:34" x14ac:dyDescent="0.25">
      <c r="A430" s="1">
        <v>45159</v>
      </c>
      <c r="B430" t="s">
        <v>756</v>
      </c>
      <c r="C430" t="b">
        <f>ISNUMBER(_xlfn.XMATCH(B430,[1]Dinosaur!$A$25:$A$47,0,))</f>
        <v>1</v>
      </c>
      <c r="D430" t="s">
        <v>757</v>
      </c>
      <c r="E430" t="s">
        <v>33</v>
      </c>
      <c r="F430" t="s">
        <v>68</v>
      </c>
      <c r="H430" t="s">
        <v>949</v>
      </c>
      <c r="I430" t="s">
        <v>950</v>
      </c>
      <c r="J430" t="s">
        <v>951</v>
      </c>
      <c r="K430">
        <v>0</v>
      </c>
      <c r="L430">
        <v>0</v>
      </c>
      <c r="M430">
        <v>0</v>
      </c>
      <c r="N430" s="5">
        <f t="shared" si="12"/>
        <v>0</v>
      </c>
      <c r="O430" s="5">
        <f t="shared" si="13"/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7076.9566000000004</v>
      </c>
      <c r="AB430">
        <v>-154440.53</v>
      </c>
      <c r="AC430">
        <v>-147363.57339999999</v>
      </c>
      <c r="AD430">
        <v>0</v>
      </c>
      <c r="AE430">
        <v>665566.53</v>
      </c>
      <c r="AF430">
        <v>31846.304599999999</v>
      </c>
      <c r="AG430">
        <v>-685329.8</v>
      </c>
      <c r="AH430">
        <v>12083.034600000001</v>
      </c>
    </row>
    <row r="431" spans="1:34" x14ac:dyDescent="0.25">
      <c r="A431" s="1">
        <v>45159</v>
      </c>
      <c r="B431" t="s">
        <v>756</v>
      </c>
      <c r="C431" t="b">
        <f>ISNUMBER(_xlfn.XMATCH(B431,[1]Dinosaur!$A$25:$A$47,0,))</f>
        <v>1</v>
      </c>
      <c r="D431" t="s">
        <v>757</v>
      </c>
      <c r="E431" t="s">
        <v>33</v>
      </c>
      <c r="F431" t="s">
        <v>68</v>
      </c>
      <c r="H431" t="s">
        <v>952</v>
      </c>
      <c r="I431" t="s">
        <v>953</v>
      </c>
      <c r="J431" t="s">
        <v>954</v>
      </c>
      <c r="K431">
        <v>0</v>
      </c>
      <c r="L431">
        <v>0</v>
      </c>
      <c r="M431">
        <v>0</v>
      </c>
      <c r="N431" s="5">
        <f t="shared" si="12"/>
        <v>0</v>
      </c>
      <c r="O431" s="5">
        <f t="shared" si="13"/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20221.2912</v>
      </c>
      <c r="AF431">
        <v>1754.7321999999999</v>
      </c>
      <c r="AG431">
        <v>-22702.03</v>
      </c>
      <c r="AH431">
        <v>-726.00660000000005</v>
      </c>
    </row>
    <row r="432" spans="1:34" x14ac:dyDescent="0.25">
      <c r="A432" s="1">
        <v>45159</v>
      </c>
      <c r="B432" t="s">
        <v>756</v>
      </c>
      <c r="C432" t="b">
        <f>ISNUMBER(_xlfn.XMATCH(B432,[1]Dinosaur!$A$25:$A$47,0,))</f>
        <v>1</v>
      </c>
      <c r="D432" t="s">
        <v>757</v>
      </c>
      <c r="E432" t="s">
        <v>33</v>
      </c>
      <c r="F432" t="s">
        <v>68</v>
      </c>
      <c r="H432" t="s">
        <v>955</v>
      </c>
      <c r="I432" t="s">
        <v>956</v>
      </c>
      <c r="J432" t="s">
        <v>957</v>
      </c>
      <c r="K432">
        <v>0</v>
      </c>
      <c r="L432">
        <v>0</v>
      </c>
      <c r="M432">
        <v>0</v>
      </c>
      <c r="N432" s="5">
        <f t="shared" si="12"/>
        <v>0</v>
      </c>
      <c r="O432" s="5">
        <f t="shared" si="13"/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1090.6992</v>
      </c>
      <c r="AF432">
        <v>11.641400000000001</v>
      </c>
      <c r="AG432">
        <v>0</v>
      </c>
      <c r="AH432">
        <v>1102.3406</v>
      </c>
    </row>
    <row r="433" spans="1:34" x14ac:dyDescent="0.25">
      <c r="A433" s="1">
        <v>45159</v>
      </c>
      <c r="B433" t="s">
        <v>756</v>
      </c>
      <c r="C433" t="b">
        <f>ISNUMBER(_xlfn.XMATCH(B433,[1]Dinosaur!$A$25:$A$47,0,))</f>
        <v>1</v>
      </c>
      <c r="D433" t="s">
        <v>757</v>
      </c>
      <c r="E433" t="s">
        <v>33</v>
      </c>
      <c r="F433" t="s">
        <v>68</v>
      </c>
      <c r="H433" t="s">
        <v>958</v>
      </c>
      <c r="I433" t="s">
        <v>959</v>
      </c>
      <c r="J433" t="s">
        <v>960</v>
      </c>
      <c r="K433">
        <v>89.852000000000004</v>
      </c>
      <c r="L433">
        <v>0.01</v>
      </c>
      <c r="M433">
        <v>0.5</v>
      </c>
      <c r="N433" s="5">
        <f t="shared" si="12"/>
        <v>0</v>
      </c>
      <c r="O433" s="5">
        <f t="shared" si="13"/>
        <v>31479648.199999999</v>
      </c>
      <c r="P433">
        <v>0</v>
      </c>
      <c r="Q433">
        <v>35035000</v>
      </c>
      <c r="R433">
        <v>0</v>
      </c>
      <c r="S433">
        <v>31479648.199999999</v>
      </c>
      <c r="T433">
        <v>0</v>
      </c>
      <c r="U433">
        <v>0</v>
      </c>
      <c r="V433">
        <v>476.01900000000001</v>
      </c>
      <c r="W433">
        <v>-4808.6099999999997</v>
      </c>
      <c r="X433">
        <v>-4332.5910000000003</v>
      </c>
      <c r="Y433">
        <v>0</v>
      </c>
      <c r="Z433">
        <v>37287.575299999997</v>
      </c>
      <c r="AA433">
        <v>2380.0951</v>
      </c>
      <c r="AB433">
        <v>-24043.05</v>
      </c>
      <c r="AC433">
        <v>15624.6204</v>
      </c>
      <c r="AD433">
        <v>0</v>
      </c>
      <c r="AE433">
        <v>37287.575299999997</v>
      </c>
      <c r="AF433">
        <v>2380.0951</v>
      </c>
      <c r="AG433">
        <v>-24043.05</v>
      </c>
      <c r="AH433">
        <v>15624.6204</v>
      </c>
    </row>
    <row r="434" spans="1:34" x14ac:dyDescent="0.25">
      <c r="A434" s="1">
        <v>45159</v>
      </c>
      <c r="B434" t="s">
        <v>756</v>
      </c>
      <c r="C434" t="b">
        <f>ISNUMBER(_xlfn.XMATCH(B434,[1]Dinosaur!$A$25:$A$47,0,))</f>
        <v>1</v>
      </c>
      <c r="D434" t="s">
        <v>757</v>
      </c>
      <c r="E434" t="s">
        <v>33</v>
      </c>
      <c r="F434" t="s">
        <v>68</v>
      </c>
      <c r="H434" t="s">
        <v>961</v>
      </c>
      <c r="I434" t="s">
        <v>962</v>
      </c>
      <c r="J434" t="s">
        <v>963</v>
      </c>
      <c r="K434">
        <v>0</v>
      </c>
      <c r="L434">
        <v>0</v>
      </c>
      <c r="M434">
        <v>0</v>
      </c>
      <c r="N434" s="5">
        <f t="shared" si="12"/>
        <v>0</v>
      </c>
      <c r="O434" s="5">
        <f t="shared" si="13"/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99380.981</v>
      </c>
      <c r="AF434">
        <v>2572.8564000000001</v>
      </c>
      <c r="AG434">
        <v>-98069.51</v>
      </c>
      <c r="AH434">
        <v>3884.3274000000001</v>
      </c>
    </row>
    <row r="435" spans="1:34" x14ac:dyDescent="0.25">
      <c r="A435" s="1">
        <v>45159</v>
      </c>
      <c r="B435" t="s">
        <v>756</v>
      </c>
      <c r="C435" t="b">
        <f>ISNUMBER(_xlfn.XMATCH(B435,[1]Dinosaur!$A$25:$A$47,0,))</f>
        <v>1</v>
      </c>
      <c r="D435" t="s">
        <v>757</v>
      </c>
      <c r="E435" t="s">
        <v>33</v>
      </c>
      <c r="F435" t="s">
        <v>68</v>
      </c>
      <c r="H435" t="s">
        <v>964</v>
      </c>
      <c r="I435" t="s">
        <v>965</v>
      </c>
      <c r="J435" t="s">
        <v>966</v>
      </c>
      <c r="K435">
        <v>0</v>
      </c>
      <c r="L435">
        <v>0</v>
      </c>
      <c r="M435">
        <v>0</v>
      </c>
      <c r="N435" s="5">
        <f t="shared" si="12"/>
        <v>0</v>
      </c>
      <c r="O435" s="5">
        <f t="shared" si="13"/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16316.699000000001</v>
      </c>
      <c r="AF435">
        <v>1641.9612999999999</v>
      </c>
      <c r="AG435">
        <v>-10212.61</v>
      </c>
      <c r="AH435">
        <v>7746.0502999999999</v>
      </c>
    </row>
    <row r="436" spans="1:34" x14ac:dyDescent="0.25">
      <c r="A436" s="1">
        <v>45159</v>
      </c>
      <c r="B436" t="s">
        <v>756</v>
      </c>
      <c r="C436" t="b">
        <f>ISNUMBER(_xlfn.XMATCH(B436,[1]Dinosaur!$A$25:$A$47,0,))</f>
        <v>1</v>
      </c>
      <c r="D436" t="s">
        <v>757</v>
      </c>
      <c r="E436" t="s">
        <v>33</v>
      </c>
      <c r="F436" t="s">
        <v>68</v>
      </c>
      <c r="H436" t="s">
        <v>967</v>
      </c>
      <c r="I436" t="s">
        <v>968</v>
      </c>
      <c r="J436" t="s">
        <v>969</v>
      </c>
      <c r="K436">
        <v>0</v>
      </c>
      <c r="L436">
        <v>0</v>
      </c>
      <c r="M436">
        <v>0</v>
      </c>
      <c r="N436" s="5">
        <f t="shared" si="12"/>
        <v>0</v>
      </c>
      <c r="O436" s="5">
        <f t="shared" si="13"/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1E-4</v>
      </c>
      <c r="V436">
        <v>0</v>
      </c>
      <c r="W436">
        <v>0</v>
      </c>
      <c r="X436">
        <v>1E-4</v>
      </c>
      <c r="Y436">
        <v>0</v>
      </c>
      <c r="Z436">
        <v>1E-4</v>
      </c>
      <c r="AA436">
        <v>0</v>
      </c>
      <c r="AB436">
        <v>0</v>
      </c>
      <c r="AC436">
        <v>1E-4</v>
      </c>
      <c r="AD436">
        <v>0</v>
      </c>
      <c r="AE436">
        <v>2876.9969000000001</v>
      </c>
      <c r="AF436">
        <v>0</v>
      </c>
      <c r="AG436">
        <v>0</v>
      </c>
      <c r="AH436">
        <v>2876.9969000000001</v>
      </c>
    </row>
    <row r="437" spans="1:34" x14ac:dyDescent="0.25">
      <c r="A437" s="1">
        <v>45159</v>
      </c>
      <c r="B437" t="s">
        <v>756</v>
      </c>
      <c r="C437" t="b">
        <f>ISNUMBER(_xlfn.XMATCH(B437,[1]Dinosaur!$A$25:$A$47,0,))</f>
        <v>1</v>
      </c>
      <c r="D437" t="s">
        <v>757</v>
      </c>
      <c r="E437" t="s">
        <v>33</v>
      </c>
      <c r="F437" t="s">
        <v>68</v>
      </c>
      <c r="H437" t="s">
        <v>970</v>
      </c>
      <c r="I437" t="s">
        <v>971</v>
      </c>
      <c r="J437" t="s">
        <v>972</v>
      </c>
      <c r="K437">
        <v>0</v>
      </c>
      <c r="L437">
        <v>0</v>
      </c>
      <c r="M437">
        <v>0</v>
      </c>
      <c r="N437" s="5">
        <f t="shared" si="12"/>
        <v>0</v>
      </c>
      <c r="O437" s="5">
        <f t="shared" si="13"/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44166.438600000001</v>
      </c>
      <c r="AF437">
        <v>1985.4808</v>
      </c>
      <c r="AG437">
        <v>-41298.230000000003</v>
      </c>
      <c r="AH437">
        <v>4853.6894000000002</v>
      </c>
    </row>
    <row r="438" spans="1:34" x14ac:dyDescent="0.25">
      <c r="A438" s="1">
        <v>45159</v>
      </c>
      <c r="B438" t="s">
        <v>756</v>
      </c>
      <c r="C438" t="b">
        <f>ISNUMBER(_xlfn.XMATCH(B438,[1]Dinosaur!$A$25:$A$47,0,))</f>
        <v>1</v>
      </c>
      <c r="D438" t="s">
        <v>757</v>
      </c>
      <c r="E438" t="s">
        <v>33</v>
      </c>
      <c r="F438" t="s">
        <v>68</v>
      </c>
      <c r="H438" t="s">
        <v>973</v>
      </c>
      <c r="I438" t="s">
        <v>974</v>
      </c>
      <c r="J438" t="s">
        <v>975</v>
      </c>
      <c r="K438">
        <v>0</v>
      </c>
      <c r="L438">
        <v>0</v>
      </c>
      <c r="M438">
        <v>0</v>
      </c>
      <c r="N438" s="5">
        <f t="shared" si="12"/>
        <v>0</v>
      </c>
      <c r="O438" s="5">
        <f t="shared" si="13"/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222281.1936</v>
      </c>
      <c r="AF438">
        <v>4897.3411999999998</v>
      </c>
      <c r="AG438">
        <v>-204061.93</v>
      </c>
      <c r="AH438">
        <v>23116.604800000001</v>
      </c>
    </row>
    <row r="439" spans="1:34" x14ac:dyDescent="0.25">
      <c r="A439" s="1">
        <v>45159</v>
      </c>
      <c r="B439" t="s">
        <v>756</v>
      </c>
      <c r="C439" t="b">
        <f>ISNUMBER(_xlfn.XMATCH(B439,[1]Dinosaur!$A$25:$A$47,0,))</f>
        <v>1</v>
      </c>
      <c r="D439" t="s">
        <v>757</v>
      </c>
      <c r="E439" t="s">
        <v>33</v>
      </c>
      <c r="F439" t="s">
        <v>68</v>
      </c>
      <c r="H439" t="s">
        <v>976</v>
      </c>
      <c r="I439" t="s">
        <v>977</v>
      </c>
      <c r="J439" t="s">
        <v>978</v>
      </c>
      <c r="K439">
        <v>0</v>
      </c>
      <c r="L439">
        <v>0</v>
      </c>
      <c r="M439">
        <v>0</v>
      </c>
      <c r="N439" s="5">
        <f t="shared" si="12"/>
        <v>0</v>
      </c>
      <c r="O439" s="5">
        <f t="shared" si="13"/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13877.807199999999</v>
      </c>
      <c r="AF439">
        <v>100.4419</v>
      </c>
      <c r="AG439">
        <v>-4309.01</v>
      </c>
      <c r="AH439">
        <v>9669.2391000000007</v>
      </c>
    </row>
    <row r="440" spans="1:34" x14ac:dyDescent="0.25">
      <c r="A440" s="1">
        <v>45159</v>
      </c>
      <c r="B440" t="s">
        <v>756</v>
      </c>
      <c r="C440" t="b">
        <f>ISNUMBER(_xlfn.XMATCH(B440,[1]Dinosaur!$A$25:$A$47,0,))</f>
        <v>1</v>
      </c>
      <c r="D440" t="s">
        <v>757</v>
      </c>
      <c r="E440" t="s">
        <v>33</v>
      </c>
      <c r="F440" t="s">
        <v>68</v>
      </c>
      <c r="H440" t="s">
        <v>979</v>
      </c>
      <c r="I440" t="s">
        <v>980</v>
      </c>
      <c r="J440" t="s">
        <v>981</v>
      </c>
      <c r="K440">
        <v>0</v>
      </c>
      <c r="L440">
        <v>0</v>
      </c>
      <c r="M440">
        <v>0</v>
      </c>
      <c r="N440" s="5">
        <f t="shared" si="12"/>
        <v>0</v>
      </c>
      <c r="O440" s="5">
        <f t="shared" si="13"/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34320.887499999997</v>
      </c>
      <c r="AF440">
        <v>643.75</v>
      </c>
      <c r="AG440">
        <v>-28018.36</v>
      </c>
      <c r="AH440">
        <v>6946.2775000000001</v>
      </c>
    </row>
    <row r="441" spans="1:34" x14ac:dyDescent="0.25">
      <c r="A441" s="1">
        <v>45159</v>
      </c>
      <c r="B441" t="s">
        <v>756</v>
      </c>
      <c r="C441" t="b">
        <f>ISNUMBER(_xlfn.XMATCH(B441,[1]Dinosaur!$A$25:$A$47,0,))</f>
        <v>1</v>
      </c>
      <c r="D441" t="s">
        <v>757</v>
      </c>
      <c r="E441" t="s">
        <v>33</v>
      </c>
      <c r="F441" t="s">
        <v>68</v>
      </c>
      <c r="H441" t="s">
        <v>982</v>
      </c>
      <c r="I441" t="s">
        <v>983</v>
      </c>
      <c r="J441" t="s">
        <v>984</v>
      </c>
      <c r="K441">
        <v>99.45</v>
      </c>
      <c r="L441">
        <v>0.01</v>
      </c>
      <c r="M441">
        <v>0.25</v>
      </c>
      <c r="N441" s="5">
        <f t="shared" si="12"/>
        <v>0</v>
      </c>
      <c r="O441" s="5">
        <f t="shared" si="13"/>
        <v>4204746</v>
      </c>
      <c r="P441">
        <v>0</v>
      </c>
      <c r="Q441">
        <v>4228000</v>
      </c>
      <c r="R441">
        <v>0</v>
      </c>
      <c r="S441">
        <v>4204746</v>
      </c>
      <c r="T441">
        <v>0</v>
      </c>
      <c r="U441">
        <v>0</v>
      </c>
      <c r="V441">
        <v>28.879799999999999</v>
      </c>
      <c r="W441">
        <v>-639.21</v>
      </c>
      <c r="X441">
        <v>-610.33019999999999</v>
      </c>
      <c r="Y441">
        <v>0</v>
      </c>
      <c r="Z441">
        <v>7654.72</v>
      </c>
      <c r="AA441">
        <v>115.51909999999999</v>
      </c>
      <c r="AB441">
        <v>-2556.84</v>
      </c>
      <c r="AC441">
        <v>5213.3990999999996</v>
      </c>
      <c r="AD441">
        <v>0</v>
      </c>
      <c r="AE441">
        <v>8279.9732000000004</v>
      </c>
      <c r="AF441">
        <v>140.286</v>
      </c>
      <c r="AG441">
        <v>-2556.84</v>
      </c>
      <c r="AH441">
        <v>5863.4192000000003</v>
      </c>
    </row>
    <row r="442" spans="1:34" x14ac:dyDescent="0.25">
      <c r="A442" s="1">
        <v>45159</v>
      </c>
      <c r="B442" t="s">
        <v>756</v>
      </c>
      <c r="C442" t="b">
        <f>ISNUMBER(_xlfn.XMATCH(B442,[1]Dinosaur!$A$25:$A$47,0,))</f>
        <v>1</v>
      </c>
      <c r="D442" t="s">
        <v>757</v>
      </c>
      <c r="E442" t="s">
        <v>33</v>
      </c>
      <c r="F442" t="s">
        <v>68</v>
      </c>
      <c r="H442" t="s">
        <v>985</v>
      </c>
      <c r="I442" t="s">
        <v>986</v>
      </c>
      <c r="J442" t="s">
        <v>987</v>
      </c>
      <c r="K442">
        <v>0</v>
      </c>
      <c r="L442">
        <v>0</v>
      </c>
      <c r="M442">
        <v>0</v>
      </c>
      <c r="N442" s="5">
        <f t="shared" si="12"/>
        <v>0</v>
      </c>
      <c r="O442" s="5">
        <f t="shared" si="13"/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6083.1917999999996</v>
      </c>
      <c r="AF442">
        <v>151.81229999999999</v>
      </c>
      <c r="AG442">
        <v>-1843.83</v>
      </c>
      <c r="AH442">
        <v>4391.1741000000002</v>
      </c>
    </row>
    <row r="443" spans="1:34" x14ac:dyDescent="0.25">
      <c r="A443" s="1">
        <v>45159</v>
      </c>
      <c r="B443" t="s">
        <v>756</v>
      </c>
      <c r="C443" t="b">
        <f>ISNUMBER(_xlfn.XMATCH(B443,[1]Dinosaur!$A$25:$A$47,0,))</f>
        <v>1</v>
      </c>
      <c r="D443" t="s">
        <v>757</v>
      </c>
      <c r="E443" t="s">
        <v>33</v>
      </c>
      <c r="F443" t="s">
        <v>68</v>
      </c>
      <c r="H443" t="s">
        <v>988</v>
      </c>
      <c r="I443" t="s">
        <v>989</v>
      </c>
      <c r="J443" t="s">
        <v>990</v>
      </c>
      <c r="K443">
        <v>0</v>
      </c>
      <c r="L443">
        <v>0</v>
      </c>
      <c r="M443">
        <v>0</v>
      </c>
      <c r="N443" s="5">
        <f t="shared" si="12"/>
        <v>0</v>
      </c>
      <c r="O443" s="5">
        <f t="shared" si="13"/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27092.428199999998</v>
      </c>
      <c r="AF443">
        <v>6349.1073999999999</v>
      </c>
      <c r="AG443">
        <v>-24844.38</v>
      </c>
      <c r="AH443">
        <v>8597.1556</v>
      </c>
    </row>
    <row r="444" spans="1:34" x14ac:dyDescent="0.25">
      <c r="A444" s="1">
        <v>45159</v>
      </c>
      <c r="B444" t="s">
        <v>756</v>
      </c>
      <c r="C444" t="b">
        <f>ISNUMBER(_xlfn.XMATCH(B444,[1]Dinosaur!$A$25:$A$47,0,))</f>
        <v>1</v>
      </c>
      <c r="D444" t="s">
        <v>757</v>
      </c>
      <c r="E444" t="s">
        <v>33</v>
      </c>
      <c r="F444" t="s">
        <v>68</v>
      </c>
      <c r="H444" t="s">
        <v>991</v>
      </c>
      <c r="I444" t="s">
        <v>992</v>
      </c>
      <c r="J444" t="s">
        <v>993</v>
      </c>
      <c r="K444">
        <v>0</v>
      </c>
      <c r="L444">
        <v>0</v>
      </c>
      <c r="M444">
        <v>0</v>
      </c>
      <c r="N444" s="5">
        <f t="shared" si="12"/>
        <v>0</v>
      </c>
      <c r="O444" s="5">
        <f t="shared" si="13"/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83025.077399999995</v>
      </c>
      <c r="AF444">
        <v>6811.5510999999997</v>
      </c>
      <c r="AG444">
        <v>-70856</v>
      </c>
      <c r="AH444">
        <v>18980.628499999999</v>
      </c>
    </row>
    <row r="445" spans="1:34" x14ac:dyDescent="0.25">
      <c r="A445" s="1">
        <v>45159</v>
      </c>
      <c r="B445" t="s">
        <v>756</v>
      </c>
      <c r="C445" t="b">
        <f>ISNUMBER(_xlfn.XMATCH(B445,[1]Dinosaur!$A$25:$A$47,0,))</f>
        <v>1</v>
      </c>
      <c r="D445" t="s">
        <v>757</v>
      </c>
      <c r="E445" t="s">
        <v>33</v>
      </c>
      <c r="F445" t="s">
        <v>68</v>
      </c>
      <c r="H445" t="s">
        <v>994</v>
      </c>
      <c r="I445" t="s">
        <v>995</v>
      </c>
      <c r="J445" t="s">
        <v>996</v>
      </c>
      <c r="K445">
        <v>0</v>
      </c>
      <c r="L445">
        <v>0</v>
      </c>
      <c r="M445">
        <v>0</v>
      </c>
      <c r="N445" s="5">
        <f t="shared" si="12"/>
        <v>0</v>
      </c>
      <c r="O445" s="5">
        <f t="shared" si="13"/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1242.7132999999999</v>
      </c>
      <c r="AF445">
        <v>129.9862</v>
      </c>
      <c r="AG445">
        <v>-630.51</v>
      </c>
      <c r="AH445">
        <v>742.18949999999995</v>
      </c>
    </row>
    <row r="446" spans="1:34" x14ac:dyDescent="0.25">
      <c r="A446" s="1">
        <v>45159</v>
      </c>
      <c r="B446" t="s">
        <v>756</v>
      </c>
      <c r="C446" t="b">
        <f>ISNUMBER(_xlfn.XMATCH(B446,[1]Dinosaur!$A$25:$A$47,0,))</f>
        <v>1</v>
      </c>
      <c r="D446" t="s">
        <v>757</v>
      </c>
      <c r="E446" t="s">
        <v>33</v>
      </c>
      <c r="F446" t="s">
        <v>68</v>
      </c>
      <c r="H446" t="s">
        <v>997</v>
      </c>
      <c r="I446" t="s">
        <v>998</v>
      </c>
      <c r="J446" t="s">
        <v>999</v>
      </c>
      <c r="K446">
        <v>98.031000000000006</v>
      </c>
      <c r="L446">
        <v>0.01</v>
      </c>
      <c r="M446">
        <v>0.875</v>
      </c>
      <c r="N446" s="5">
        <f t="shared" si="12"/>
        <v>0</v>
      </c>
      <c r="O446" s="5">
        <f t="shared" si="13"/>
        <v>4994679.45</v>
      </c>
      <c r="P446">
        <v>0</v>
      </c>
      <c r="Q446">
        <v>5095000</v>
      </c>
      <c r="R446">
        <v>0</v>
      </c>
      <c r="S446">
        <v>4994679.45</v>
      </c>
      <c r="T446">
        <v>0</v>
      </c>
      <c r="U446">
        <v>0</v>
      </c>
      <c r="V446">
        <v>121.1447</v>
      </c>
      <c r="W446">
        <v>-765.99</v>
      </c>
      <c r="X446">
        <v>-644.84529999999995</v>
      </c>
      <c r="Y446">
        <v>0</v>
      </c>
      <c r="Z446">
        <v>3429.8649</v>
      </c>
      <c r="AA446">
        <v>605.72349999999994</v>
      </c>
      <c r="AB446">
        <v>-3829.99</v>
      </c>
      <c r="AC446">
        <v>205.5984</v>
      </c>
      <c r="AD446">
        <v>0</v>
      </c>
      <c r="AE446">
        <v>6464.4571999999998</v>
      </c>
      <c r="AF446">
        <v>779.56330000000003</v>
      </c>
      <c r="AG446">
        <v>-3829.99</v>
      </c>
      <c r="AH446">
        <v>3414.0304999999998</v>
      </c>
    </row>
    <row r="447" spans="1:34" x14ac:dyDescent="0.25">
      <c r="A447" s="1">
        <v>45159</v>
      </c>
      <c r="B447" t="s">
        <v>756</v>
      </c>
      <c r="C447" t="b">
        <f>ISNUMBER(_xlfn.XMATCH(B447,[1]Dinosaur!$A$25:$A$47,0,))</f>
        <v>1</v>
      </c>
      <c r="D447" t="s">
        <v>757</v>
      </c>
      <c r="E447" t="s">
        <v>33</v>
      </c>
      <c r="F447" t="s">
        <v>68</v>
      </c>
      <c r="H447" t="s">
        <v>1000</v>
      </c>
      <c r="I447" t="s">
        <v>1001</v>
      </c>
      <c r="J447" t="s">
        <v>1002</v>
      </c>
      <c r="K447">
        <v>0</v>
      </c>
      <c r="L447">
        <v>0</v>
      </c>
      <c r="M447">
        <v>0</v>
      </c>
      <c r="N447" s="5">
        <f t="shared" si="12"/>
        <v>0</v>
      </c>
      <c r="O447" s="5">
        <f t="shared" si="13"/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35867.835400000004</v>
      </c>
      <c r="AF447">
        <v>14086.243200000001</v>
      </c>
      <c r="AG447">
        <v>-45148.29</v>
      </c>
      <c r="AH447">
        <v>4805.7885999999999</v>
      </c>
    </row>
    <row r="448" spans="1:34" x14ac:dyDescent="0.25">
      <c r="A448" s="1">
        <v>45159</v>
      </c>
      <c r="B448" t="s">
        <v>756</v>
      </c>
      <c r="C448" t="b">
        <f>ISNUMBER(_xlfn.XMATCH(B448,[1]Dinosaur!$A$25:$A$47,0,))</f>
        <v>1</v>
      </c>
      <c r="D448" t="s">
        <v>757</v>
      </c>
      <c r="E448" t="s">
        <v>33</v>
      </c>
      <c r="F448" t="s">
        <v>68</v>
      </c>
      <c r="H448" t="s">
        <v>1003</v>
      </c>
      <c r="I448" t="s">
        <v>1004</v>
      </c>
      <c r="J448" t="s">
        <v>1005</v>
      </c>
      <c r="K448">
        <v>97.968999999999994</v>
      </c>
      <c r="L448">
        <v>0.01</v>
      </c>
      <c r="M448">
        <v>1.5</v>
      </c>
      <c r="N448" s="5">
        <f t="shared" si="12"/>
        <v>0</v>
      </c>
      <c r="O448" s="5">
        <f t="shared" si="13"/>
        <v>666189.19999999995</v>
      </c>
      <c r="P448">
        <v>0</v>
      </c>
      <c r="Q448">
        <v>680000</v>
      </c>
      <c r="R448">
        <v>0</v>
      </c>
      <c r="S448">
        <v>666189.19999999995</v>
      </c>
      <c r="T448">
        <v>0</v>
      </c>
      <c r="U448">
        <v>0</v>
      </c>
      <c r="V448">
        <v>27.717400000000001</v>
      </c>
      <c r="W448">
        <v>0</v>
      </c>
      <c r="X448">
        <v>27.717400000000001</v>
      </c>
      <c r="Y448">
        <v>0</v>
      </c>
      <c r="Z448">
        <v>682.95460000000003</v>
      </c>
      <c r="AA448">
        <v>138.58699999999999</v>
      </c>
      <c r="AB448">
        <v>0</v>
      </c>
      <c r="AC448">
        <v>821.54160000000002</v>
      </c>
      <c r="AD448">
        <v>0</v>
      </c>
      <c r="AE448">
        <v>2204.9760000000001</v>
      </c>
      <c r="AF448">
        <v>332.24180000000001</v>
      </c>
      <c r="AG448">
        <v>0</v>
      </c>
      <c r="AH448">
        <v>2537.2177999999999</v>
      </c>
    </row>
    <row r="449" spans="1:34" x14ac:dyDescent="0.25">
      <c r="A449" s="1">
        <v>45159</v>
      </c>
      <c r="B449" t="s">
        <v>756</v>
      </c>
      <c r="C449" t="b">
        <f>ISNUMBER(_xlfn.XMATCH(B449,[1]Dinosaur!$A$25:$A$47,0,))</f>
        <v>1</v>
      </c>
      <c r="D449" t="s">
        <v>757</v>
      </c>
      <c r="E449" t="s">
        <v>33</v>
      </c>
      <c r="F449" t="s">
        <v>68</v>
      </c>
      <c r="H449" t="s">
        <v>1006</v>
      </c>
      <c r="I449" t="s">
        <v>1007</v>
      </c>
      <c r="J449" t="s">
        <v>1008</v>
      </c>
      <c r="K449">
        <v>0</v>
      </c>
      <c r="L449">
        <v>0</v>
      </c>
      <c r="M449">
        <v>0</v>
      </c>
      <c r="N449" s="5">
        <f t="shared" si="12"/>
        <v>0</v>
      </c>
      <c r="O449" s="5">
        <f t="shared" si="13"/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-1E-4</v>
      </c>
      <c r="V449">
        <v>0</v>
      </c>
      <c r="W449">
        <v>0</v>
      </c>
      <c r="X449">
        <v>-1E-4</v>
      </c>
      <c r="Y449">
        <v>0</v>
      </c>
      <c r="Z449">
        <v>-1E-4</v>
      </c>
      <c r="AA449">
        <v>0</v>
      </c>
      <c r="AB449">
        <v>0</v>
      </c>
      <c r="AC449">
        <v>-1E-4</v>
      </c>
      <c r="AD449">
        <v>0</v>
      </c>
      <c r="AE449">
        <v>8021.9594999999999</v>
      </c>
      <c r="AF449">
        <v>933.19669999999996</v>
      </c>
      <c r="AG449">
        <v>-2235.4</v>
      </c>
      <c r="AH449">
        <v>6719.7561999999998</v>
      </c>
    </row>
    <row r="450" spans="1:34" x14ac:dyDescent="0.25">
      <c r="A450" s="1">
        <v>45159</v>
      </c>
      <c r="B450" t="s">
        <v>756</v>
      </c>
      <c r="C450" t="b">
        <f>ISNUMBER(_xlfn.XMATCH(B450,[1]Dinosaur!$A$25:$A$47,0,))</f>
        <v>1</v>
      </c>
      <c r="D450" t="s">
        <v>757</v>
      </c>
      <c r="E450" t="s">
        <v>33</v>
      </c>
      <c r="F450" t="s">
        <v>68</v>
      </c>
      <c r="H450" t="s">
        <v>1009</v>
      </c>
      <c r="I450" t="s">
        <v>1010</v>
      </c>
      <c r="J450" t="s">
        <v>1011</v>
      </c>
      <c r="K450">
        <v>0</v>
      </c>
      <c r="L450">
        <v>0</v>
      </c>
      <c r="M450">
        <v>0</v>
      </c>
      <c r="N450" s="5">
        <f t="shared" si="12"/>
        <v>0</v>
      </c>
      <c r="O450" s="5">
        <f t="shared" si="13"/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277.012</v>
      </c>
      <c r="AF450">
        <v>149.88579999999999</v>
      </c>
      <c r="AG450">
        <v>0</v>
      </c>
      <c r="AH450">
        <v>426.89780000000002</v>
      </c>
    </row>
    <row r="451" spans="1:34" x14ac:dyDescent="0.25">
      <c r="A451" s="1">
        <v>45159</v>
      </c>
      <c r="B451" t="s">
        <v>756</v>
      </c>
      <c r="C451" t="b">
        <f>ISNUMBER(_xlfn.XMATCH(B451,[1]Dinosaur!$A$25:$A$47,0,))</f>
        <v>1</v>
      </c>
      <c r="D451" t="s">
        <v>757</v>
      </c>
      <c r="E451" t="s">
        <v>33</v>
      </c>
      <c r="F451" t="s">
        <v>68</v>
      </c>
      <c r="H451" t="s">
        <v>1012</v>
      </c>
      <c r="I451" t="s">
        <v>1013</v>
      </c>
      <c r="J451" t="s">
        <v>1014</v>
      </c>
      <c r="K451">
        <v>0</v>
      </c>
      <c r="L451">
        <v>0</v>
      </c>
      <c r="M451">
        <v>0</v>
      </c>
      <c r="N451" s="5">
        <f t="shared" ref="N451:N514" si="14">K451*P451/100</f>
        <v>0</v>
      </c>
      <c r="O451" s="5">
        <f t="shared" ref="O451:O514" si="15">Q451*K451/100</f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10078.4704</v>
      </c>
      <c r="AF451">
        <v>1955.7709</v>
      </c>
      <c r="AG451">
        <v>-4004.55</v>
      </c>
      <c r="AH451">
        <v>8029.6913000000004</v>
      </c>
    </row>
    <row r="452" spans="1:34" x14ac:dyDescent="0.25">
      <c r="A452" s="1">
        <v>45159</v>
      </c>
      <c r="B452" t="s">
        <v>756</v>
      </c>
      <c r="C452" t="b">
        <f>ISNUMBER(_xlfn.XMATCH(B452,[1]Dinosaur!$A$25:$A$47,0,))</f>
        <v>1</v>
      </c>
      <c r="D452" t="s">
        <v>757</v>
      </c>
      <c r="E452" t="s">
        <v>33</v>
      </c>
      <c r="F452" t="s">
        <v>68</v>
      </c>
      <c r="H452" t="s">
        <v>1015</v>
      </c>
      <c r="I452" t="s">
        <v>1016</v>
      </c>
      <c r="J452" t="s">
        <v>1017</v>
      </c>
      <c r="K452">
        <v>0</v>
      </c>
      <c r="L452">
        <v>0</v>
      </c>
      <c r="M452">
        <v>0</v>
      </c>
      <c r="N452" s="5">
        <f t="shared" si="14"/>
        <v>0</v>
      </c>
      <c r="O452" s="5">
        <f t="shared" si="15"/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1335.6701</v>
      </c>
      <c r="AF452">
        <v>565.79229999999995</v>
      </c>
      <c r="AG452">
        <v>0</v>
      </c>
      <c r="AH452">
        <v>1901.4623999999999</v>
      </c>
    </row>
    <row r="453" spans="1:34" x14ac:dyDescent="0.25">
      <c r="A453" s="1">
        <v>45159</v>
      </c>
      <c r="B453" t="s">
        <v>756</v>
      </c>
      <c r="C453" t="b">
        <f>ISNUMBER(_xlfn.XMATCH(B453,[1]Dinosaur!$A$25:$A$47,0,))</f>
        <v>1</v>
      </c>
      <c r="D453" t="s">
        <v>757</v>
      </c>
      <c r="E453" t="s">
        <v>33</v>
      </c>
      <c r="F453" t="s">
        <v>68</v>
      </c>
      <c r="H453" t="s">
        <v>1018</v>
      </c>
      <c r="I453" t="s">
        <v>1019</v>
      </c>
      <c r="J453" t="s">
        <v>1020</v>
      </c>
      <c r="K453">
        <v>0</v>
      </c>
      <c r="L453">
        <v>0</v>
      </c>
      <c r="M453">
        <v>0</v>
      </c>
      <c r="N453" s="5">
        <f t="shared" si="14"/>
        <v>0</v>
      </c>
      <c r="O453" s="5">
        <f t="shared" si="15"/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148.73079999999999</v>
      </c>
      <c r="AF453">
        <v>111.0496</v>
      </c>
      <c r="AG453">
        <v>0</v>
      </c>
      <c r="AH453">
        <v>259.78039999999999</v>
      </c>
    </row>
    <row r="454" spans="1:34" x14ac:dyDescent="0.25">
      <c r="A454" s="1">
        <v>45159</v>
      </c>
      <c r="B454" t="s">
        <v>756</v>
      </c>
      <c r="C454" t="b">
        <f>ISNUMBER(_xlfn.XMATCH(B454,[1]Dinosaur!$A$25:$A$47,0,))</f>
        <v>1</v>
      </c>
      <c r="D454" t="s">
        <v>757</v>
      </c>
      <c r="E454" t="s">
        <v>33</v>
      </c>
      <c r="F454" t="s">
        <v>68</v>
      </c>
      <c r="H454" t="s">
        <v>1021</v>
      </c>
      <c r="I454" t="s">
        <v>1022</v>
      </c>
      <c r="J454" t="s">
        <v>1023</v>
      </c>
      <c r="K454">
        <v>0</v>
      </c>
      <c r="L454">
        <v>0</v>
      </c>
      <c r="M454">
        <v>0</v>
      </c>
      <c r="N454" s="5">
        <f t="shared" si="14"/>
        <v>0</v>
      </c>
      <c r="O454" s="5">
        <f t="shared" si="15"/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38290.674200000001</v>
      </c>
      <c r="AF454">
        <v>24892.179499999998</v>
      </c>
      <c r="AG454">
        <v>-39492.06</v>
      </c>
      <c r="AH454">
        <v>23690.793699999998</v>
      </c>
    </row>
    <row r="455" spans="1:34" x14ac:dyDescent="0.25">
      <c r="A455" s="1">
        <v>45159</v>
      </c>
      <c r="B455" t="s">
        <v>756</v>
      </c>
      <c r="C455" t="b">
        <f>ISNUMBER(_xlfn.XMATCH(B455,[1]Dinosaur!$A$25:$A$47,0,))</f>
        <v>1</v>
      </c>
      <c r="D455" t="s">
        <v>757</v>
      </c>
      <c r="E455" t="s">
        <v>33</v>
      </c>
      <c r="F455" t="s">
        <v>68</v>
      </c>
      <c r="H455" t="s">
        <v>1024</v>
      </c>
      <c r="I455" t="s">
        <v>1025</v>
      </c>
      <c r="J455" t="s">
        <v>1026</v>
      </c>
      <c r="K455">
        <v>0</v>
      </c>
      <c r="L455">
        <v>0</v>
      </c>
      <c r="M455">
        <v>0</v>
      </c>
      <c r="N455" s="5">
        <f t="shared" si="14"/>
        <v>0</v>
      </c>
      <c r="O455" s="5">
        <f t="shared" si="15"/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470.67419999999998</v>
      </c>
      <c r="AF455">
        <v>720.40989999999999</v>
      </c>
      <c r="AG455">
        <v>-874.99</v>
      </c>
      <c r="AH455">
        <v>316.09410000000003</v>
      </c>
    </row>
    <row r="456" spans="1:34" x14ac:dyDescent="0.25">
      <c r="A456" s="1">
        <v>45159</v>
      </c>
      <c r="B456" t="s">
        <v>756</v>
      </c>
      <c r="C456" t="b">
        <f>ISNUMBER(_xlfn.XMATCH(B456,[1]Dinosaur!$A$25:$A$47,0,))</f>
        <v>1</v>
      </c>
      <c r="D456" t="s">
        <v>757</v>
      </c>
      <c r="E456" t="s">
        <v>33</v>
      </c>
      <c r="F456" t="s">
        <v>68</v>
      </c>
      <c r="H456" t="s">
        <v>1027</v>
      </c>
      <c r="I456" t="s">
        <v>1028</v>
      </c>
      <c r="J456" t="s">
        <v>1029</v>
      </c>
      <c r="K456">
        <v>0</v>
      </c>
      <c r="L456">
        <v>0</v>
      </c>
      <c r="M456">
        <v>0</v>
      </c>
      <c r="N456" s="5">
        <f t="shared" si="14"/>
        <v>0</v>
      </c>
      <c r="O456" s="5">
        <f t="shared" si="15"/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42.117800000000003</v>
      </c>
      <c r="AF456">
        <v>156.33959999999999</v>
      </c>
      <c r="AG456">
        <v>0</v>
      </c>
      <c r="AH456">
        <v>198.45740000000001</v>
      </c>
    </row>
    <row r="457" spans="1:34" x14ac:dyDescent="0.25">
      <c r="A457" s="1">
        <v>45159</v>
      </c>
      <c r="B457" t="s">
        <v>756</v>
      </c>
      <c r="C457" t="b">
        <f>ISNUMBER(_xlfn.XMATCH(B457,[1]Dinosaur!$A$25:$A$47,0,))</f>
        <v>1</v>
      </c>
      <c r="D457" t="s">
        <v>757</v>
      </c>
      <c r="E457" t="s">
        <v>33</v>
      </c>
      <c r="F457" t="s">
        <v>68</v>
      </c>
      <c r="H457" t="s">
        <v>1030</v>
      </c>
      <c r="I457" t="s">
        <v>1031</v>
      </c>
      <c r="J457" t="s">
        <v>1032</v>
      </c>
      <c r="K457">
        <v>0</v>
      </c>
      <c r="L457">
        <v>0</v>
      </c>
      <c r="M457">
        <v>0</v>
      </c>
      <c r="N457" s="5">
        <f t="shared" si="14"/>
        <v>0</v>
      </c>
      <c r="O457" s="5">
        <f t="shared" si="15"/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-46.202800000000003</v>
      </c>
      <c r="AF457">
        <v>3762.2098000000001</v>
      </c>
      <c r="AG457">
        <v>-4987.5600000000004</v>
      </c>
      <c r="AH457">
        <v>-1271.5530000000001</v>
      </c>
    </row>
    <row r="458" spans="1:34" x14ac:dyDescent="0.25">
      <c r="A458" s="1">
        <v>45159</v>
      </c>
      <c r="B458" t="s">
        <v>756</v>
      </c>
      <c r="C458" t="b">
        <f>ISNUMBER(_xlfn.XMATCH(B458,[1]Dinosaur!$A$25:$A$47,0,))</f>
        <v>1</v>
      </c>
      <c r="D458" t="s">
        <v>757</v>
      </c>
      <c r="E458" t="s">
        <v>33</v>
      </c>
      <c r="F458" t="s">
        <v>68</v>
      </c>
      <c r="H458" t="s">
        <v>1033</v>
      </c>
      <c r="I458" t="s">
        <v>1034</v>
      </c>
      <c r="J458" t="s">
        <v>1035</v>
      </c>
      <c r="K458">
        <v>0</v>
      </c>
      <c r="L458">
        <v>0</v>
      </c>
      <c r="M458">
        <v>0</v>
      </c>
      <c r="N458" s="5">
        <f t="shared" si="14"/>
        <v>0</v>
      </c>
      <c r="O458" s="5">
        <f t="shared" si="15"/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900.05269999999996</v>
      </c>
      <c r="AF458">
        <v>659.80880000000002</v>
      </c>
      <c r="AG458">
        <v>-877.84</v>
      </c>
      <c r="AH458">
        <v>682.02149999999995</v>
      </c>
    </row>
    <row r="459" spans="1:34" hidden="1" x14ac:dyDescent="0.25">
      <c r="A459" s="1">
        <v>45159</v>
      </c>
      <c r="B459" t="s">
        <v>1036</v>
      </c>
      <c r="C459" t="b">
        <f>ISNUMBER(_xlfn.XMATCH(B459,[1]Dinosaur!$A$25:$A$47,0,))</f>
        <v>0</v>
      </c>
      <c r="D459" t="s">
        <v>1037</v>
      </c>
      <c r="E459" t="s">
        <v>33</v>
      </c>
      <c r="F459" t="s">
        <v>301</v>
      </c>
      <c r="H459" t="s">
        <v>1038</v>
      </c>
      <c r="I459" t="s">
        <v>1039</v>
      </c>
      <c r="J459" t="s">
        <v>1040</v>
      </c>
      <c r="K459">
        <v>0</v>
      </c>
      <c r="L459">
        <v>0</v>
      </c>
      <c r="M459">
        <v>0</v>
      </c>
      <c r="N459" s="5">
        <f t="shared" si="14"/>
        <v>0</v>
      </c>
      <c r="O459" s="5">
        <f t="shared" si="15"/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1E-4</v>
      </c>
      <c r="V459">
        <v>0</v>
      </c>
      <c r="W459">
        <v>0</v>
      </c>
      <c r="X459">
        <v>1E-4</v>
      </c>
      <c r="Y459">
        <v>0</v>
      </c>
      <c r="Z459">
        <v>1E-4</v>
      </c>
      <c r="AA459">
        <v>0</v>
      </c>
      <c r="AB459">
        <v>0</v>
      </c>
      <c r="AC459">
        <v>1E-4</v>
      </c>
      <c r="AD459">
        <v>0</v>
      </c>
      <c r="AE459">
        <v>1E-4</v>
      </c>
      <c r="AF459">
        <v>0</v>
      </c>
      <c r="AG459">
        <v>0</v>
      </c>
      <c r="AH459">
        <v>1E-4</v>
      </c>
    </row>
    <row r="460" spans="1:34" hidden="1" x14ac:dyDescent="0.25">
      <c r="A460" s="1">
        <v>45159</v>
      </c>
      <c r="B460" t="s">
        <v>1036</v>
      </c>
      <c r="C460" t="b">
        <f>ISNUMBER(_xlfn.XMATCH(B460,[1]Dinosaur!$A$25:$A$47,0,))</f>
        <v>0</v>
      </c>
      <c r="D460" t="s">
        <v>1037</v>
      </c>
      <c r="E460" t="s">
        <v>33</v>
      </c>
      <c r="F460" t="s">
        <v>68</v>
      </c>
      <c r="H460" t="s">
        <v>1041</v>
      </c>
      <c r="I460" t="s">
        <v>1042</v>
      </c>
      <c r="J460" t="s">
        <v>1043</v>
      </c>
      <c r="K460">
        <v>0</v>
      </c>
      <c r="L460">
        <v>0</v>
      </c>
      <c r="M460">
        <v>0</v>
      </c>
      <c r="N460" s="5">
        <f t="shared" si="14"/>
        <v>0</v>
      </c>
      <c r="O460" s="5">
        <f t="shared" si="15"/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1E-4</v>
      </c>
      <c r="V460">
        <v>0</v>
      </c>
      <c r="W460">
        <v>0</v>
      </c>
      <c r="X460">
        <v>1E-4</v>
      </c>
      <c r="Y460">
        <v>0</v>
      </c>
      <c r="Z460">
        <v>1E-4</v>
      </c>
      <c r="AA460">
        <v>0</v>
      </c>
      <c r="AB460">
        <v>0</v>
      </c>
      <c r="AC460">
        <v>1E-4</v>
      </c>
      <c r="AD460">
        <v>0</v>
      </c>
      <c r="AE460">
        <v>1E-4</v>
      </c>
      <c r="AF460">
        <v>0</v>
      </c>
      <c r="AG460">
        <v>0</v>
      </c>
      <c r="AH460">
        <v>1E-4</v>
      </c>
    </row>
    <row r="461" spans="1:34" x14ac:dyDescent="0.25">
      <c r="A461" s="1">
        <v>45159</v>
      </c>
      <c r="B461" t="s">
        <v>1044</v>
      </c>
      <c r="C461" t="b">
        <f>ISNUMBER(_xlfn.XMATCH(B461,[1]Dinosaur!$A$25:$A$47,0,))</f>
        <v>1</v>
      </c>
      <c r="D461" t="s">
        <v>289</v>
      </c>
      <c r="E461" t="s">
        <v>33</v>
      </c>
      <c r="F461" t="s">
        <v>161</v>
      </c>
      <c r="H461" t="s">
        <v>1045</v>
      </c>
      <c r="J461" t="s">
        <v>1046</v>
      </c>
      <c r="K461">
        <v>0</v>
      </c>
      <c r="L461">
        <v>0</v>
      </c>
      <c r="M461">
        <v>0</v>
      </c>
      <c r="N461" s="5">
        <f t="shared" si="14"/>
        <v>0</v>
      </c>
      <c r="O461" s="5">
        <f t="shared" si="15"/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1880</v>
      </c>
      <c r="AF461">
        <v>0</v>
      </c>
      <c r="AG461">
        <v>0</v>
      </c>
      <c r="AH461">
        <v>1880</v>
      </c>
    </row>
    <row r="462" spans="1:34" x14ac:dyDescent="0.25">
      <c r="A462" s="1">
        <v>45159</v>
      </c>
      <c r="B462" t="s">
        <v>1044</v>
      </c>
      <c r="C462" t="b">
        <f>ISNUMBER(_xlfn.XMATCH(B462,[1]Dinosaur!$A$25:$A$47,0,))</f>
        <v>1</v>
      </c>
      <c r="D462" t="s">
        <v>289</v>
      </c>
      <c r="E462" t="s">
        <v>33</v>
      </c>
      <c r="F462" t="s">
        <v>161</v>
      </c>
      <c r="H462" t="s">
        <v>1047</v>
      </c>
      <c r="J462" t="s">
        <v>1048</v>
      </c>
      <c r="K462">
        <v>63.808999999999997</v>
      </c>
      <c r="L462">
        <v>0.01</v>
      </c>
      <c r="M462">
        <v>0</v>
      </c>
      <c r="N462" s="5">
        <f t="shared" si="14"/>
        <v>76570.8</v>
      </c>
      <c r="O462" s="5">
        <f t="shared" si="15"/>
        <v>76570.8</v>
      </c>
      <c r="P462">
        <v>120000</v>
      </c>
      <c r="Q462">
        <v>120000</v>
      </c>
      <c r="R462">
        <v>76570.8</v>
      </c>
      <c r="S462">
        <v>76570.8</v>
      </c>
      <c r="T462">
        <v>-331.2</v>
      </c>
      <c r="U462">
        <v>0</v>
      </c>
      <c r="V462">
        <v>0</v>
      </c>
      <c r="W462">
        <v>0</v>
      </c>
      <c r="X462">
        <v>-331.2</v>
      </c>
      <c r="Y462">
        <v>434.4</v>
      </c>
      <c r="Z462">
        <v>119</v>
      </c>
      <c r="AA462">
        <v>0</v>
      </c>
      <c r="AB462">
        <v>0</v>
      </c>
      <c r="AC462">
        <v>553.4</v>
      </c>
      <c r="AD462">
        <v>434.4</v>
      </c>
      <c r="AE462">
        <v>119</v>
      </c>
      <c r="AF462">
        <v>0</v>
      </c>
      <c r="AG462">
        <v>0</v>
      </c>
      <c r="AH462">
        <v>553.4</v>
      </c>
    </row>
    <row r="463" spans="1:34" x14ac:dyDescent="0.25">
      <c r="A463" s="1">
        <v>45159</v>
      </c>
      <c r="B463" t="s">
        <v>1044</v>
      </c>
      <c r="C463" t="b">
        <f>ISNUMBER(_xlfn.XMATCH(B463,[1]Dinosaur!$A$25:$A$47,0,))</f>
        <v>1</v>
      </c>
      <c r="D463" t="s">
        <v>289</v>
      </c>
      <c r="E463" t="s">
        <v>33</v>
      </c>
      <c r="F463" t="s">
        <v>161</v>
      </c>
      <c r="H463" t="s">
        <v>1049</v>
      </c>
      <c r="J463" t="s">
        <v>1050</v>
      </c>
      <c r="K463">
        <v>0</v>
      </c>
      <c r="L463">
        <v>0</v>
      </c>
      <c r="M463">
        <v>0</v>
      </c>
      <c r="N463" s="5">
        <f t="shared" si="14"/>
        <v>0</v>
      </c>
      <c r="O463" s="5">
        <f t="shared" si="15"/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889.5</v>
      </c>
      <c r="AF463">
        <v>0</v>
      </c>
      <c r="AG463">
        <v>0</v>
      </c>
      <c r="AH463">
        <v>889.5</v>
      </c>
    </row>
    <row r="464" spans="1:34" x14ac:dyDescent="0.25">
      <c r="A464" s="1">
        <v>45159</v>
      </c>
      <c r="B464" t="s">
        <v>1044</v>
      </c>
      <c r="C464" t="b">
        <f>ISNUMBER(_xlfn.XMATCH(B464,[1]Dinosaur!$A$25:$A$47,0,))</f>
        <v>1</v>
      </c>
      <c r="D464" t="s">
        <v>289</v>
      </c>
      <c r="E464" t="s">
        <v>33</v>
      </c>
      <c r="F464" t="s">
        <v>161</v>
      </c>
      <c r="H464" t="s">
        <v>1051</v>
      </c>
      <c r="J464" t="s">
        <v>1052</v>
      </c>
      <c r="K464">
        <v>0</v>
      </c>
      <c r="L464">
        <v>0</v>
      </c>
      <c r="M464">
        <v>0</v>
      </c>
      <c r="N464" s="5">
        <f t="shared" si="14"/>
        <v>0</v>
      </c>
      <c r="O464" s="5">
        <f t="shared" si="15"/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2952.4</v>
      </c>
      <c r="AF464">
        <v>0</v>
      </c>
      <c r="AG464">
        <v>0</v>
      </c>
      <c r="AH464">
        <v>2952.4</v>
      </c>
    </row>
    <row r="465" spans="1:34" x14ac:dyDescent="0.25">
      <c r="A465" s="1">
        <v>45159</v>
      </c>
      <c r="B465" t="s">
        <v>1044</v>
      </c>
      <c r="C465" t="b">
        <f>ISNUMBER(_xlfn.XMATCH(B465,[1]Dinosaur!$A$25:$A$47,0,))</f>
        <v>1</v>
      </c>
      <c r="D465" t="s">
        <v>289</v>
      </c>
      <c r="E465" t="s">
        <v>33</v>
      </c>
      <c r="F465" t="s">
        <v>161</v>
      </c>
      <c r="H465" t="s">
        <v>1053</v>
      </c>
      <c r="J465" t="s">
        <v>1054</v>
      </c>
      <c r="K465">
        <v>0</v>
      </c>
      <c r="L465">
        <v>0</v>
      </c>
      <c r="M465">
        <v>0</v>
      </c>
      <c r="N465" s="5">
        <f t="shared" si="14"/>
        <v>0</v>
      </c>
      <c r="O465" s="5">
        <f t="shared" si="15"/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41</v>
      </c>
      <c r="AF465">
        <v>0</v>
      </c>
      <c r="AG465">
        <v>0</v>
      </c>
      <c r="AH465">
        <v>41</v>
      </c>
    </row>
    <row r="466" spans="1:34" x14ac:dyDescent="0.25">
      <c r="A466" s="1">
        <v>45159</v>
      </c>
      <c r="B466" t="s">
        <v>1044</v>
      </c>
      <c r="C466" t="b">
        <f>ISNUMBER(_xlfn.XMATCH(B466,[1]Dinosaur!$A$25:$A$47,0,))</f>
        <v>1</v>
      </c>
      <c r="D466" t="s">
        <v>289</v>
      </c>
      <c r="E466" t="s">
        <v>33</v>
      </c>
      <c r="F466" t="s">
        <v>161</v>
      </c>
      <c r="H466" t="s">
        <v>1055</v>
      </c>
      <c r="J466" t="s">
        <v>1056</v>
      </c>
      <c r="K466">
        <v>0</v>
      </c>
      <c r="L466">
        <v>0</v>
      </c>
      <c r="M466">
        <v>0</v>
      </c>
      <c r="N466" s="5">
        <f t="shared" si="14"/>
        <v>0</v>
      </c>
      <c r="O466" s="5">
        <f t="shared" si="15"/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1486.8</v>
      </c>
      <c r="AF466">
        <v>0</v>
      </c>
      <c r="AG466">
        <v>0</v>
      </c>
      <c r="AH466">
        <v>1486.8</v>
      </c>
    </row>
    <row r="467" spans="1:34" x14ac:dyDescent="0.25">
      <c r="A467" s="1">
        <v>45159</v>
      </c>
      <c r="B467" t="s">
        <v>1044</v>
      </c>
      <c r="C467" t="b">
        <f>ISNUMBER(_xlfn.XMATCH(B467,[1]Dinosaur!$A$25:$A$47,0,))</f>
        <v>1</v>
      </c>
      <c r="D467" t="s">
        <v>289</v>
      </c>
      <c r="E467" t="s">
        <v>33</v>
      </c>
      <c r="F467" t="s">
        <v>161</v>
      </c>
      <c r="H467" t="s">
        <v>1057</v>
      </c>
      <c r="J467" t="s">
        <v>1058</v>
      </c>
      <c r="K467">
        <v>0</v>
      </c>
      <c r="L467">
        <v>0</v>
      </c>
      <c r="M467">
        <v>0</v>
      </c>
      <c r="N467" s="5">
        <f t="shared" si="14"/>
        <v>0</v>
      </c>
      <c r="O467" s="5">
        <f t="shared" si="15"/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492.7</v>
      </c>
      <c r="AF467">
        <v>25.555599999999998</v>
      </c>
      <c r="AG467">
        <v>0</v>
      </c>
      <c r="AH467">
        <v>518.25559999999996</v>
      </c>
    </row>
    <row r="468" spans="1:34" x14ac:dyDescent="0.25">
      <c r="A468" s="1">
        <v>45159</v>
      </c>
      <c r="B468" t="s">
        <v>1044</v>
      </c>
      <c r="C468" t="b">
        <f>ISNUMBER(_xlfn.XMATCH(B468,[1]Dinosaur!$A$25:$A$47,0,))</f>
        <v>1</v>
      </c>
      <c r="D468" t="s">
        <v>289</v>
      </c>
      <c r="E468" t="s">
        <v>33</v>
      </c>
      <c r="F468" t="s">
        <v>161</v>
      </c>
      <c r="H468" t="s">
        <v>1059</v>
      </c>
      <c r="J468" t="s">
        <v>1058</v>
      </c>
      <c r="K468">
        <v>0</v>
      </c>
      <c r="L468">
        <v>0</v>
      </c>
      <c r="M468">
        <v>0</v>
      </c>
      <c r="N468" s="5">
        <f t="shared" si="14"/>
        <v>0</v>
      </c>
      <c r="O468" s="5">
        <f t="shared" si="15"/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1207.5</v>
      </c>
      <c r="AF468">
        <v>21.1111</v>
      </c>
      <c r="AG468">
        <v>0</v>
      </c>
      <c r="AH468">
        <v>1228.6111000000001</v>
      </c>
    </row>
    <row r="469" spans="1:34" x14ac:dyDescent="0.25">
      <c r="A469" s="1">
        <v>45159</v>
      </c>
      <c r="B469" t="s">
        <v>1044</v>
      </c>
      <c r="C469" t="b">
        <f>ISNUMBER(_xlfn.XMATCH(B469,[1]Dinosaur!$A$25:$A$47,0,))</f>
        <v>1</v>
      </c>
      <c r="D469" t="s">
        <v>289</v>
      </c>
      <c r="E469" t="s">
        <v>33</v>
      </c>
      <c r="F469" t="s">
        <v>161</v>
      </c>
      <c r="H469" t="s">
        <v>1060</v>
      </c>
      <c r="J469" t="s">
        <v>1061</v>
      </c>
      <c r="K469">
        <v>0</v>
      </c>
      <c r="L469">
        <v>0</v>
      </c>
      <c r="M469">
        <v>0</v>
      </c>
      <c r="N469" s="5">
        <f t="shared" si="14"/>
        <v>0</v>
      </c>
      <c r="O469" s="5">
        <f t="shared" si="15"/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1275.5999999999999</v>
      </c>
      <c r="AF469">
        <v>137.77789999999999</v>
      </c>
      <c r="AG469">
        <v>0</v>
      </c>
      <c r="AH469">
        <v>1413.3779</v>
      </c>
    </row>
    <row r="470" spans="1:34" x14ac:dyDescent="0.25">
      <c r="A470" s="1">
        <v>45159</v>
      </c>
      <c r="B470" t="s">
        <v>1044</v>
      </c>
      <c r="C470" t="b">
        <f>ISNUMBER(_xlfn.XMATCH(B470,[1]Dinosaur!$A$25:$A$47,0,))</f>
        <v>1</v>
      </c>
      <c r="D470" t="s">
        <v>289</v>
      </c>
      <c r="E470" t="s">
        <v>33</v>
      </c>
      <c r="F470" t="s">
        <v>161</v>
      </c>
      <c r="H470" t="s">
        <v>1062</v>
      </c>
      <c r="J470" t="s">
        <v>1063</v>
      </c>
      <c r="K470">
        <v>0</v>
      </c>
      <c r="L470">
        <v>0</v>
      </c>
      <c r="M470">
        <v>0</v>
      </c>
      <c r="N470" s="5">
        <f t="shared" si="14"/>
        <v>0</v>
      </c>
      <c r="O470" s="5">
        <f t="shared" si="15"/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431.9</v>
      </c>
      <c r="AF470">
        <v>64.444400000000002</v>
      </c>
      <c r="AG470">
        <v>0</v>
      </c>
      <c r="AH470">
        <v>496.34440000000001</v>
      </c>
    </row>
    <row r="471" spans="1:34" x14ac:dyDescent="0.25">
      <c r="A471" s="1">
        <v>45159</v>
      </c>
      <c r="B471" t="s">
        <v>1044</v>
      </c>
      <c r="C471" t="b">
        <f>ISNUMBER(_xlfn.XMATCH(B471,[1]Dinosaur!$A$25:$A$47,0,))</f>
        <v>1</v>
      </c>
      <c r="D471" t="s">
        <v>289</v>
      </c>
      <c r="E471" t="s">
        <v>33</v>
      </c>
      <c r="F471" t="s">
        <v>161</v>
      </c>
      <c r="H471" t="s">
        <v>1064</v>
      </c>
      <c r="J471" t="s">
        <v>1065</v>
      </c>
      <c r="K471">
        <v>0</v>
      </c>
      <c r="L471">
        <v>0</v>
      </c>
      <c r="M471">
        <v>0</v>
      </c>
      <c r="N471" s="5">
        <f t="shared" si="14"/>
        <v>0</v>
      </c>
      <c r="O471" s="5">
        <f t="shared" si="15"/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403.7</v>
      </c>
      <c r="AF471">
        <v>0</v>
      </c>
      <c r="AG471">
        <v>0</v>
      </c>
      <c r="AH471">
        <v>403.7</v>
      </c>
    </row>
    <row r="472" spans="1:34" x14ac:dyDescent="0.25">
      <c r="A472" s="1">
        <v>45159</v>
      </c>
      <c r="B472" t="s">
        <v>1044</v>
      </c>
      <c r="C472" t="b">
        <f>ISNUMBER(_xlfn.XMATCH(B472,[1]Dinosaur!$A$25:$A$47,0,))</f>
        <v>1</v>
      </c>
      <c r="D472" t="s">
        <v>289</v>
      </c>
      <c r="E472" t="s">
        <v>33</v>
      </c>
      <c r="F472" t="s">
        <v>161</v>
      </c>
      <c r="H472" t="s">
        <v>1066</v>
      </c>
      <c r="J472" t="s">
        <v>1065</v>
      </c>
      <c r="K472">
        <v>0</v>
      </c>
      <c r="L472">
        <v>0</v>
      </c>
      <c r="M472">
        <v>0</v>
      </c>
      <c r="N472" s="5">
        <f t="shared" si="14"/>
        <v>0</v>
      </c>
      <c r="O472" s="5">
        <f t="shared" si="15"/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1287.8</v>
      </c>
      <c r="AF472">
        <v>0</v>
      </c>
      <c r="AG472">
        <v>0</v>
      </c>
      <c r="AH472">
        <v>1287.8</v>
      </c>
    </row>
    <row r="473" spans="1:34" x14ac:dyDescent="0.25">
      <c r="A473" s="1">
        <v>45159</v>
      </c>
      <c r="B473" t="s">
        <v>1044</v>
      </c>
      <c r="C473" t="b">
        <f>ISNUMBER(_xlfn.XMATCH(B473,[1]Dinosaur!$A$25:$A$47,0,))</f>
        <v>1</v>
      </c>
      <c r="D473" t="s">
        <v>289</v>
      </c>
      <c r="E473" t="s">
        <v>33</v>
      </c>
      <c r="F473" t="s">
        <v>161</v>
      </c>
      <c r="H473" t="s">
        <v>1067</v>
      </c>
      <c r="J473" t="s">
        <v>1068</v>
      </c>
      <c r="K473">
        <v>0</v>
      </c>
      <c r="L473">
        <v>0</v>
      </c>
      <c r="M473">
        <v>0</v>
      </c>
      <c r="N473" s="5">
        <f t="shared" si="14"/>
        <v>0</v>
      </c>
      <c r="O473" s="5">
        <f t="shared" si="15"/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504</v>
      </c>
      <c r="AA473">
        <v>0</v>
      </c>
      <c r="AB473">
        <v>0</v>
      </c>
      <c r="AC473">
        <v>504</v>
      </c>
      <c r="AD473">
        <v>0</v>
      </c>
      <c r="AE473">
        <v>504</v>
      </c>
      <c r="AF473">
        <v>0</v>
      </c>
      <c r="AG473">
        <v>0</v>
      </c>
      <c r="AH473">
        <v>504</v>
      </c>
    </row>
    <row r="474" spans="1:34" x14ac:dyDescent="0.25">
      <c r="A474" s="1">
        <v>45159</v>
      </c>
      <c r="B474" t="s">
        <v>1044</v>
      </c>
      <c r="C474" t="b">
        <f>ISNUMBER(_xlfn.XMATCH(B474,[1]Dinosaur!$A$25:$A$47,0,))</f>
        <v>1</v>
      </c>
      <c r="D474" t="s">
        <v>289</v>
      </c>
      <c r="E474" t="s">
        <v>33</v>
      </c>
      <c r="F474" t="s">
        <v>161</v>
      </c>
      <c r="H474" t="s">
        <v>1069</v>
      </c>
      <c r="J474" t="s">
        <v>1070</v>
      </c>
      <c r="K474">
        <v>0</v>
      </c>
      <c r="L474">
        <v>0</v>
      </c>
      <c r="M474">
        <v>0</v>
      </c>
      <c r="N474" s="5">
        <f t="shared" si="14"/>
        <v>0</v>
      </c>
      <c r="O474" s="5">
        <f t="shared" si="15"/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1537.35</v>
      </c>
      <c r="AF474">
        <v>0</v>
      </c>
      <c r="AG474">
        <v>0</v>
      </c>
      <c r="AH474">
        <v>1537.35</v>
      </c>
    </row>
    <row r="475" spans="1:34" x14ac:dyDescent="0.25">
      <c r="A475" s="1">
        <v>45159</v>
      </c>
      <c r="B475" t="s">
        <v>1044</v>
      </c>
      <c r="C475" t="b">
        <f>ISNUMBER(_xlfn.XMATCH(B475,[1]Dinosaur!$A$25:$A$47,0,))</f>
        <v>1</v>
      </c>
      <c r="D475" t="s">
        <v>289</v>
      </c>
      <c r="E475" t="s">
        <v>33</v>
      </c>
      <c r="F475" t="s">
        <v>161</v>
      </c>
      <c r="H475" t="s">
        <v>1071</v>
      </c>
      <c r="J475" t="s">
        <v>1072</v>
      </c>
      <c r="K475">
        <v>0</v>
      </c>
      <c r="L475">
        <v>0</v>
      </c>
      <c r="M475">
        <v>0</v>
      </c>
      <c r="N475" s="5">
        <f t="shared" si="14"/>
        <v>0</v>
      </c>
      <c r="O475" s="5">
        <f t="shared" si="15"/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575</v>
      </c>
      <c r="AF475">
        <v>0</v>
      </c>
      <c r="AG475">
        <v>0</v>
      </c>
      <c r="AH475">
        <v>575</v>
      </c>
    </row>
    <row r="476" spans="1:34" x14ac:dyDescent="0.25">
      <c r="A476" s="1">
        <v>45159</v>
      </c>
      <c r="B476" t="s">
        <v>1044</v>
      </c>
      <c r="C476" t="b">
        <f>ISNUMBER(_xlfn.XMATCH(B476,[1]Dinosaur!$A$25:$A$47,0,))</f>
        <v>1</v>
      </c>
      <c r="D476" t="s">
        <v>289</v>
      </c>
      <c r="E476" t="s">
        <v>33</v>
      </c>
      <c r="F476" t="s">
        <v>161</v>
      </c>
      <c r="H476" t="s">
        <v>1073</v>
      </c>
      <c r="J476" t="s">
        <v>1074</v>
      </c>
      <c r="K476">
        <v>0</v>
      </c>
      <c r="L476">
        <v>0</v>
      </c>
      <c r="M476">
        <v>0</v>
      </c>
      <c r="N476" s="5">
        <f t="shared" si="14"/>
        <v>0</v>
      </c>
      <c r="O476" s="5">
        <f t="shared" si="15"/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657</v>
      </c>
      <c r="AF476">
        <v>0</v>
      </c>
      <c r="AG476">
        <v>0</v>
      </c>
      <c r="AH476">
        <v>657</v>
      </c>
    </row>
    <row r="477" spans="1:34" x14ac:dyDescent="0.25">
      <c r="A477" s="1">
        <v>45159</v>
      </c>
      <c r="B477" t="s">
        <v>1044</v>
      </c>
      <c r="C477" t="b">
        <f>ISNUMBER(_xlfn.XMATCH(B477,[1]Dinosaur!$A$25:$A$47,0,))</f>
        <v>1</v>
      </c>
      <c r="D477" t="s">
        <v>289</v>
      </c>
      <c r="E477" t="s">
        <v>33</v>
      </c>
      <c r="F477" t="s">
        <v>161</v>
      </c>
      <c r="H477" t="s">
        <v>1075</v>
      </c>
      <c r="J477" t="s">
        <v>1076</v>
      </c>
      <c r="K477">
        <v>0</v>
      </c>
      <c r="L477">
        <v>0</v>
      </c>
      <c r="M477">
        <v>0</v>
      </c>
      <c r="N477" s="5">
        <f t="shared" si="14"/>
        <v>0</v>
      </c>
      <c r="O477" s="5">
        <f t="shared" si="15"/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567</v>
      </c>
      <c r="AF477">
        <v>116.66679999999999</v>
      </c>
      <c r="AG477">
        <v>0</v>
      </c>
      <c r="AH477">
        <v>683.66679999999997</v>
      </c>
    </row>
    <row r="478" spans="1:34" x14ac:dyDescent="0.25">
      <c r="A478" s="1">
        <v>45159</v>
      </c>
      <c r="B478" t="s">
        <v>1044</v>
      </c>
      <c r="C478" t="b">
        <f>ISNUMBER(_xlfn.XMATCH(B478,[1]Dinosaur!$A$25:$A$47,0,))</f>
        <v>1</v>
      </c>
      <c r="D478" t="s">
        <v>289</v>
      </c>
      <c r="E478" t="s">
        <v>33</v>
      </c>
      <c r="F478" t="s">
        <v>161</v>
      </c>
      <c r="H478" t="s">
        <v>1077</v>
      </c>
      <c r="J478" t="s">
        <v>1078</v>
      </c>
      <c r="K478">
        <v>0</v>
      </c>
      <c r="L478">
        <v>0</v>
      </c>
      <c r="M478">
        <v>0</v>
      </c>
      <c r="N478" s="5">
        <f t="shared" si="14"/>
        <v>0</v>
      </c>
      <c r="O478" s="5">
        <f t="shared" si="15"/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269.8</v>
      </c>
      <c r="AF478">
        <v>29.583300000000001</v>
      </c>
      <c r="AG478">
        <v>0</v>
      </c>
      <c r="AH478">
        <v>299.38330000000002</v>
      </c>
    </row>
    <row r="479" spans="1:34" x14ac:dyDescent="0.25">
      <c r="A479" s="1">
        <v>45159</v>
      </c>
      <c r="B479" t="s">
        <v>1044</v>
      </c>
      <c r="C479" t="b">
        <f>ISNUMBER(_xlfn.XMATCH(B479,[1]Dinosaur!$A$25:$A$47,0,))</f>
        <v>1</v>
      </c>
      <c r="D479" t="s">
        <v>289</v>
      </c>
      <c r="E479" t="s">
        <v>33</v>
      </c>
      <c r="F479" t="s">
        <v>161</v>
      </c>
      <c r="H479" t="s">
        <v>1079</v>
      </c>
      <c r="J479" t="s">
        <v>1080</v>
      </c>
      <c r="K479">
        <v>0</v>
      </c>
      <c r="L479">
        <v>0</v>
      </c>
      <c r="M479">
        <v>0</v>
      </c>
      <c r="N479" s="5">
        <f t="shared" si="14"/>
        <v>0</v>
      </c>
      <c r="O479" s="5">
        <f t="shared" si="15"/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827.5</v>
      </c>
      <c r="AF479">
        <v>166.66669999999999</v>
      </c>
      <c r="AG479">
        <v>0</v>
      </c>
      <c r="AH479">
        <v>994.16669999999999</v>
      </c>
    </row>
    <row r="480" spans="1:34" x14ac:dyDescent="0.25">
      <c r="A480" s="1">
        <v>45159</v>
      </c>
      <c r="B480" t="s">
        <v>1044</v>
      </c>
      <c r="C480" t="b">
        <f>ISNUMBER(_xlfn.XMATCH(B480,[1]Dinosaur!$A$25:$A$47,0,))</f>
        <v>1</v>
      </c>
      <c r="D480" t="s">
        <v>289</v>
      </c>
      <c r="E480" t="s">
        <v>33</v>
      </c>
      <c r="F480" t="s">
        <v>161</v>
      </c>
      <c r="H480" t="s">
        <v>1081</v>
      </c>
      <c r="J480" t="s">
        <v>1082</v>
      </c>
      <c r="K480">
        <v>0</v>
      </c>
      <c r="L480">
        <v>0</v>
      </c>
      <c r="M480">
        <v>0</v>
      </c>
      <c r="N480" s="5">
        <f t="shared" si="14"/>
        <v>0</v>
      </c>
      <c r="O480" s="5">
        <f t="shared" si="15"/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1619.25</v>
      </c>
      <c r="AF480">
        <v>59.027799999999999</v>
      </c>
      <c r="AG480">
        <v>0</v>
      </c>
      <c r="AH480">
        <v>1678.2778000000001</v>
      </c>
    </row>
    <row r="481" spans="1:34" x14ac:dyDescent="0.25">
      <c r="A481" s="1">
        <v>45159</v>
      </c>
      <c r="B481" t="s">
        <v>1044</v>
      </c>
      <c r="C481" t="b">
        <f>ISNUMBER(_xlfn.XMATCH(B481,[1]Dinosaur!$A$25:$A$47,0,))</f>
        <v>1</v>
      </c>
      <c r="D481" t="s">
        <v>289</v>
      </c>
      <c r="E481" t="s">
        <v>33</v>
      </c>
      <c r="F481" t="s">
        <v>161</v>
      </c>
      <c r="H481" t="s">
        <v>1083</v>
      </c>
      <c r="J481" t="s">
        <v>1084</v>
      </c>
      <c r="K481">
        <v>0</v>
      </c>
      <c r="L481">
        <v>0</v>
      </c>
      <c r="M481">
        <v>0</v>
      </c>
      <c r="N481" s="5">
        <f t="shared" si="14"/>
        <v>0</v>
      </c>
      <c r="O481" s="5">
        <f t="shared" si="15"/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513.20000000000005</v>
      </c>
      <c r="AF481">
        <v>291.66699999999997</v>
      </c>
      <c r="AG481">
        <v>0</v>
      </c>
      <c r="AH481">
        <v>804.86699999999996</v>
      </c>
    </row>
    <row r="482" spans="1:34" x14ac:dyDescent="0.25">
      <c r="A482" s="1">
        <v>45159</v>
      </c>
      <c r="B482" t="s">
        <v>1044</v>
      </c>
      <c r="C482" t="b">
        <f>ISNUMBER(_xlfn.XMATCH(B482,[1]Dinosaur!$A$25:$A$47,0,))</f>
        <v>1</v>
      </c>
      <c r="D482" t="s">
        <v>289</v>
      </c>
      <c r="E482" t="s">
        <v>33</v>
      </c>
      <c r="F482" t="s">
        <v>161</v>
      </c>
      <c r="H482" t="s">
        <v>1085</v>
      </c>
      <c r="J482" t="s">
        <v>1086</v>
      </c>
      <c r="K482">
        <v>0</v>
      </c>
      <c r="L482">
        <v>0</v>
      </c>
      <c r="M482">
        <v>0</v>
      </c>
      <c r="N482" s="5">
        <f t="shared" si="14"/>
        <v>0</v>
      </c>
      <c r="O482" s="5">
        <f t="shared" si="15"/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355.2</v>
      </c>
      <c r="AF482">
        <v>16.666699999999999</v>
      </c>
      <c r="AG482">
        <v>0</v>
      </c>
      <c r="AH482">
        <v>371.86669999999998</v>
      </c>
    </row>
    <row r="483" spans="1:34" x14ac:dyDescent="0.25">
      <c r="A483" s="1">
        <v>45159</v>
      </c>
      <c r="B483" t="s">
        <v>1044</v>
      </c>
      <c r="C483" t="b">
        <f>ISNUMBER(_xlfn.XMATCH(B483,[1]Dinosaur!$A$25:$A$47,0,))</f>
        <v>1</v>
      </c>
      <c r="D483" t="s">
        <v>289</v>
      </c>
      <c r="E483" t="s">
        <v>33</v>
      </c>
      <c r="F483" t="s">
        <v>161</v>
      </c>
      <c r="H483" t="s">
        <v>1087</v>
      </c>
      <c r="J483" t="s">
        <v>1088</v>
      </c>
      <c r="K483">
        <v>0</v>
      </c>
      <c r="L483">
        <v>0</v>
      </c>
      <c r="M483">
        <v>0</v>
      </c>
      <c r="N483" s="5">
        <f t="shared" si="14"/>
        <v>0</v>
      </c>
      <c r="O483" s="5">
        <f t="shared" si="15"/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417.3</v>
      </c>
      <c r="AF483">
        <v>72.222300000000004</v>
      </c>
      <c r="AG483">
        <v>0</v>
      </c>
      <c r="AH483">
        <v>489.52229999999997</v>
      </c>
    </row>
    <row r="484" spans="1:34" x14ac:dyDescent="0.25">
      <c r="A484" s="1">
        <v>45159</v>
      </c>
      <c r="B484" t="s">
        <v>1044</v>
      </c>
      <c r="C484" t="b">
        <f>ISNUMBER(_xlfn.XMATCH(B484,[1]Dinosaur!$A$25:$A$47,0,))</f>
        <v>1</v>
      </c>
      <c r="D484" t="s">
        <v>289</v>
      </c>
      <c r="E484" t="s">
        <v>33</v>
      </c>
      <c r="F484" t="s">
        <v>161</v>
      </c>
      <c r="H484" t="s">
        <v>1089</v>
      </c>
      <c r="J484" t="s">
        <v>1090</v>
      </c>
      <c r="K484">
        <v>0</v>
      </c>
      <c r="L484">
        <v>0</v>
      </c>
      <c r="M484">
        <v>0</v>
      </c>
      <c r="N484" s="5">
        <f t="shared" si="14"/>
        <v>0</v>
      </c>
      <c r="O484" s="5">
        <f t="shared" si="15"/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181.8</v>
      </c>
      <c r="AF484">
        <v>20</v>
      </c>
      <c r="AG484">
        <v>0</v>
      </c>
      <c r="AH484">
        <v>201.8</v>
      </c>
    </row>
    <row r="485" spans="1:34" x14ac:dyDescent="0.25">
      <c r="A485" s="1">
        <v>45159</v>
      </c>
      <c r="B485" t="s">
        <v>1044</v>
      </c>
      <c r="C485" t="b">
        <f>ISNUMBER(_xlfn.XMATCH(B485,[1]Dinosaur!$A$25:$A$47,0,))</f>
        <v>1</v>
      </c>
      <c r="D485" t="s">
        <v>289</v>
      </c>
      <c r="E485" t="s">
        <v>33</v>
      </c>
      <c r="F485" t="s">
        <v>161</v>
      </c>
      <c r="H485" t="s">
        <v>1091</v>
      </c>
      <c r="J485" t="s">
        <v>1092</v>
      </c>
      <c r="K485">
        <v>0</v>
      </c>
      <c r="L485">
        <v>0</v>
      </c>
      <c r="M485">
        <v>0</v>
      </c>
      <c r="N485" s="5">
        <f t="shared" si="14"/>
        <v>0</v>
      </c>
      <c r="O485" s="5">
        <f t="shared" si="15"/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1277.5</v>
      </c>
      <c r="AF485">
        <v>0</v>
      </c>
      <c r="AG485">
        <v>0</v>
      </c>
      <c r="AH485">
        <v>1277.5</v>
      </c>
    </row>
    <row r="486" spans="1:34" x14ac:dyDescent="0.25">
      <c r="A486" s="1">
        <v>45159</v>
      </c>
      <c r="B486" t="s">
        <v>1044</v>
      </c>
      <c r="C486" t="b">
        <f>ISNUMBER(_xlfn.XMATCH(B486,[1]Dinosaur!$A$25:$A$47,0,))</f>
        <v>1</v>
      </c>
      <c r="D486" t="s">
        <v>289</v>
      </c>
      <c r="E486" t="s">
        <v>33</v>
      </c>
      <c r="F486" t="s">
        <v>161</v>
      </c>
      <c r="H486" t="s">
        <v>1093</v>
      </c>
      <c r="J486" t="s">
        <v>1094</v>
      </c>
      <c r="K486">
        <v>0</v>
      </c>
      <c r="L486">
        <v>0</v>
      </c>
      <c r="M486">
        <v>0</v>
      </c>
      <c r="N486" s="5">
        <f t="shared" si="14"/>
        <v>0</v>
      </c>
      <c r="O486" s="5">
        <f t="shared" si="15"/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-2387</v>
      </c>
      <c r="AA486">
        <v>340.27769999999998</v>
      </c>
      <c r="AB486">
        <v>0</v>
      </c>
      <c r="AC486">
        <v>-2046.7222999999999</v>
      </c>
      <c r="AD486">
        <v>0</v>
      </c>
      <c r="AE486">
        <v>-4849.8</v>
      </c>
      <c r="AF486">
        <v>795.83320000000003</v>
      </c>
      <c r="AG486">
        <v>0</v>
      </c>
      <c r="AH486">
        <v>-4053.9668000000001</v>
      </c>
    </row>
    <row r="487" spans="1:34" x14ac:dyDescent="0.25">
      <c r="A487" s="1">
        <v>45159</v>
      </c>
      <c r="B487" t="s">
        <v>1044</v>
      </c>
      <c r="C487" t="b">
        <f>ISNUMBER(_xlfn.XMATCH(B487,[1]Dinosaur!$A$25:$A$47,0,))</f>
        <v>1</v>
      </c>
      <c r="D487" t="s">
        <v>289</v>
      </c>
      <c r="E487" t="s">
        <v>33</v>
      </c>
      <c r="F487" t="s">
        <v>161</v>
      </c>
      <c r="H487" t="s">
        <v>1095</v>
      </c>
      <c r="J487" t="s">
        <v>1094</v>
      </c>
      <c r="K487">
        <v>0</v>
      </c>
      <c r="L487">
        <v>0</v>
      </c>
      <c r="M487">
        <v>0</v>
      </c>
      <c r="N487" s="5">
        <f t="shared" si="14"/>
        <v>0</v>
      </c>
      <c r="O487" s="5">
        <f t="shared" si="15"/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385</v>
      </c>
      <c r="AF487">
        <v>88.888800000000003</v>
      </c>
      <c r="AG487">
        <v>0</v>
      </c>
      <c r="AH487">
        <v>473.8888</v>
      </c>
    </row>
    <row r="488" spans="1:34" x14ac:dyDescent="0.25">
      <c r="A488" s="1">
        <v>45159</v>
      </c>
      <c r="B488" t="s">
        <v>1044</v>
      </c>
      <c r="C488" t="b">
        <f>ISNUMBER(_xlfn.XMATCH(B488,[1]Dinosaur!$A$25:$A$47,0,))</f>
        <v>1</v>
      </c>
      <c r="D488" t="s">
        <v>289</v>
      </c>
      <c r="E488" t="s">
        <v>33</v>
      </c>
      <c r="F488" t="s">
        <v>161</v>
      </c>
      <c r="H488" t="s">
        <v>1096</v>
      </c>
      <c r="J488" t="s">
        <v>1097</v>
      </c>
      <c r="K488">
        <v>0</v>
      </c>
      <c r="L488">
        <v>0</v>
      </c>
      <c r="M488">
        <v>0</v>
      </c>
      <c r="N488" s="5">
        <f t="shared" si="14"/>
        <v>0</v>
      </c>
      <c r="O488" s="5">
        <f t="shared" si="15"/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760.25</v>
      </c>
      <c r="AF488">
        <v>94.444599999999994</v>
      </c>
      <c r="AG488">
        <v>0</v>
      </c>
      <c r="AH488">
        <v>854.69460000000004</v>
      </c>
    </row>
    <row r="489" spans="1:34" x14ac:dyDescent="0.25">
      <c r="A489" s="1">
        <v>45159</v>
      </c>
      <c r="B489" t="s">
        <v>1044</v>
      </c>
      <c r="C489" t="b">
        <f>ISNUMBER(_xlfn.XMATCH(B489,[1]Dinosaur!$A$25:$A$47,0,))</f>
        <v>1</v>
      </c>
      <c r="D489" t="s">
        <v>289</v>
      </c>
      <c r="E489" t="s">
        <v>33</v>
      </c>
      <c r="F489" t="s">
        <v>161</v>
      </c>
      <c r="H489" t="s">
        <v>1098</v>
      </c>
      <c r="J489" t="s">
        <v>1099</v>
      </c>
      <c r="K489">
        <v>0</v>
      </c>
      <c r="L489">
        <v>0</v>
      </c>
      <c r="M489">
        <v>0</v>
      </c>
      <c r="N489" s="5">
        <f t="shared" si="14"/>
        <v>0</v>
      </c>
      <c r="O489" s="5">
        <f t="shared" si="15"/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900.3</v>
      </c>
      <c r="AF489">
        <v>120.8335</v>
      </c>
      <c r="AG489">
        <v>0</v>
      </c>
      <c r="AH489">
        <v>1021.1335</v>
      </c>
    </row>
    <row r="490" spans="1:34" x14ac:dyDescent="0.25">
      <c r="A490" s="1">
        <v>45159</v>
      </c>
      <c r="B490" t="s">
        <v>1044</v>
      </c>
      <c r="C490" t="b">
        <f>ISNUMBER(_xlfn.XMATCH(B490,[1]Dinosaur!$A$25:$A$47,0,))</f>
        <v>1</v>
      </c>
      <c r="D490" t="s">
        <v>289</v>
      </c>
      <c r="E490" t="s">
        <v>33</v>
      </c>
      <c r="F490" t="s">
        <v>161</v>
      </c>
      <c r="H490" t="s">
        <v>1100</v>
      </c>
      <c r="J490" t="s">
        <v>1092</v>
      </c>
      <c r="K490">
        <v>0</v>
      </c>
      <c r="L490">
        <v>0</v>
      </c>
      <c r="M490">
        <v>0</v>
      </c>
      <c r="N490" s="5">
        <f t="shared" si="14"/>
        <v>0</v>
      </c>
      <c r="O490" s="5">
        <f t="shared" si="15"/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530.4</v>
      </c>
      <c r="AA490">
        <v>141.66659999999999</v>
      </c>
      <c r="AB490">
        <v>0</v>
      </c>
      <c r="AC490">
        <v>672.06659999999999</v>
      </c>
      <c r="AD490">
        <v>0</v>
      </c>
      <c r="AE490">
        <v>530.4</v>
      </c>
      <c r="AF490">
        <v>141.66659999999999</v>
      </c>
      <c r="AG490">
        <v>0</v>
      </c>
      <c r="AH490">
        <v>672.06659999999999</v>
      </c>
    </row>
    <row r="491" spans="1:34" x14ac:dyDescent="0.25">
      <c r="A491" s="1">
        <v>45159</v>
      </c>
      <c r="B491" t="s">
        <v>1044</v>
      </c>
      <c r="C491" t="b">
        <f>ISNUMBER(_xlfn.XMATCH(B491,[1]Dinosaur!$A$25:$A$47,0,))</f>
        <v>1</v>
      </c>
      <c r="D491" t="s">
        <v>289</v>
      </c>
      <c r="E491" t="s">
        <v>33</v>
      </c>
      <c r="F491" t="s">
        <v>161</v>
      </c>
      <c r="H491" t="s">
        <v>1101</v>
      </c>
      <c r="J491" t="s">
        <v>1102</v>
      </c>
      <c r="K491">
        <v>0</v>
      </c>
      <c r="L491">
        <v>0</v>
      </c>
      <c r="M491">
        <v>0</v>
      </c>
      <c r="N491" s="5">
        <f t="shared" si="14"/>
        <v>0</v>
      </c>
      <c r="O491" s="5">
        <f t="shared" si="15"/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-986.9</v>
      </c>
      <c r="AA491">
        <v>461.80549999999999</v>
      </c>
      <c r="AB491">
        <v>0</v>
      </c>
      <c r="AC491">
        <v>-525.09450000000004</v>
      </c>
      <c r="AD491">
        <v>0</v>
      </c>
      <c r="AE491">
        <v>-2357.1</v>
      </c>
      <c r="AF491">
        <v>650.69439999999997</v>
      </c>
      <c r="AG491">
        <v>0</v>
      </c>
      <c r="AH491">
        <v>-1706.4056</v>
      </c>
    </row>
    <row r="492" spans="1:34" x14ac:dyDescent="0.25">
      <c r="A492" s="1">
        <v>45159</v>
      </c>
      <c r="B492" t="s">
        <v>1044</v>
      </c>
      <c r="C492" t="b">
        <f>ISNUMBER(_xlfn.XMATCH(B492,[1]Dinosaur!$A$25:$A$47,0,))</f>
        <v>1</v>
      </c>
      <c r="D492" t="s">
        <v>289</v>
      </c>
      <c r="E492" t="s">
        <v>33</v>
      </c>
      <c r="F492" t="s">
        <v>161</v>
      </c>
      <c r="H492" t="s">
        <v>1103</v>
      </c>
      <c r="J492" t="s">
        <v>1104</v>
      </c>
      <c r="K492">
        <v>0</v>
      </c>
      <c r="L492">
        <v>0</v>
      </c>
      <c r="M492">
        <v>0</v>
      </c>
      <c r="N492" s="5">
        <f t="shared" si="14"/>
        <v>0</v>
      </c>
      <c r="O492" s="5">
        <f t="shared" si="15"/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372</v>
      </c>
      <c r="AF492">
        <v>0</v>
      </c>
      <c r="AG492">
        <v>0</v>
      </c>
      <c r="AH492">
        <v>372</v>
      </c>
    </row>
    <row r="493" spans="1:34" x14ac:dyDescent="0.25">
      <c r="A493" s="1">
        <v>45159</v>
      </c>
      <c r="B493" t="s">
        <v>1044</v>
      </c>
      <c r="C493" t="b">
        <f>ISNUMBER(_xlfn.XMATCH(B493,[1]Dinosaur!$A$25:$A$47,0,))</f>
        <v>1</v>
      </c>
      <c r="D493" t="s">
        <v>289</v>
      </c>
      <c r="E493" t="s">
        <v>33</v>
      </c>
      <c r="F493" t="s">
        <v>161</v>
      </c>
      <c r="H493" t="s">
        <v>1105</v>
      </c>
      <c r="J493" t="s">
        <v>1104</v>
      </c>
      <c r="K493">
        <v>0</v>
      </c>
      <c r="L493">
        <v>0</v>
      </c>
      <c r="M493">
        <v>0</v>
      </c>
      <c r="N493" s="5">
        <f t="shared" si="14"/>
        <v>0</v>
      </c>
      <c r="O493" s="5">
        <f t="shared" si="15"/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786.8</v>
      </c>
      <c r="AA493">
        <v>19.444400000000002</v>
      </c>
      <c r="AB493">
        <v>0</v>
      </c>
      <c r="AC493">
        <v>806.24440000000004</v>
      </c>
      <c r="AD493">
        <v>0</v>
      </c>
      <c r="AE493">
        <v>786.8</v>
      </c>
      <c r="AF493">
        <v>19.444400000000002</v>
      </c>
      <c r="AG493">
        <v>0</v>
      </c>
      <c r="AH493">
        <v>806.24440000000004</v>
      </c>
    </row>
    <row r="494" spans="1:34" x14ac:dyDescent="0.25">
      <c r="A494" s="1">
        <v>45159</v>
      </c>
      <c r="B494" t="s">
        <v>1044</v>
      </c>
      <c r="C494" t="b">
        <f>ISNUMBER(_xlfn.XMATCH(B494,[1]Dinosaur!$A$25:$A$47,0,))</f>
        <v>1</v>
      </c>
      <c r="D494" t="s">
        <v>289</v>
      </c>
      <c r="E494" t="s">
        <v>33</v>
      </c>
      <c r="F494" t="s">
        <v>161</v>
      </c>
      <c r="H494" t="s">
        <v>1106</v>
      </c>
      <c r="J494" t="s">
        <v>1107</v>
      </c>
      <c r="K494">
        <v>0</v>
      </c>
      <c r="L494">
        <v>0</v>
      </c>
      <c r="M494">
        <v>0</v>
      </c>
      <c r="N494" s="5">
        <f t="shared" si="14"/>
        <v>0</v>
      </c>
      <c r="O494" s="5">
        <f t="shared" si="15"/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840.15</v>
      </c>
      <c r="AF494">
        <v>35</v>
      </c>
      <c r="AG494">
        <v>0</v>
      </c>
      <c r="AH494">
        <v>875.15</v>
      </c>
    </row>
    <row r="495" spans="1:34" x14ac:dyDescent="0.25">
      <c r="A495" s="1">
        <v>45159</v>
      </c>
      <c r="B495" t="s">
        <v>1044</v>
      </c>
      <c r="C495" t="b">
        <f>ISNUMBER(_xlfn.XMATCH(B495,[1]Dinosaur!$A$25:$A$47,0,))</f>
        <v>1</v>
      </c>
      <c r="D495" t="s">
        <v>289</v>
      </c>
      <c r="E495" t="s">
        <v>33</v>
      </c>
      <c r="F495" t="s">
        <v>161</v>
      </c>
      <c r="H495" t="s">
        <v>1108</v>
      </c>
      <c r="J495" t="s">
        <v>1099</v>
      </c>
      <c r="K495">
        <v>0</v>
      </c>
      <c r="L495">
        <v>0</v>
      </c>
      <c r="M495">
        <v>0</v>
      </c>
      <c r="N495" s="5">
        <f t="shared" si="14"/>
        <v>0</v>
      </c>
      <c r="O495" s="5">
        <f t="shared" si="15"/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885.95</v>
      </c>
      <c r="AA495">
        <v>20.1389</v>
      </c>
      <c r="AB495">
        <v>0</v>
      </c>
      <c r="AC495">
        <v>906.08889999999997</v>
      </c>
      <c r="AD495">
        <v>0</v>
      </c>
      <c r="AE495">
        <v>885.95</v>
      </c>
      <c r="AF495">
        <v>20.1389</v>
      </c>
      <c r="AG495">
        <v>0</v>
      </c>
      <c r="AH495">
        <v>906.08889999999997</v>
      </c>
    </row>
    <row r="496" spans="1:34" x14ac:dyDescent="0.25">
      <c r="A496" s="1">
        <v>45159</v>
      </c>
      <c r="B496" t="s">
        <v>1044</v>
      </c>
      <c r="C496" t="b">
        <f>ISNUMBER(_xlfn.XMATCH(B496,[1]Dinosaur!$A$25:$A$47,0,))</f>
        <v>1</v>
      </c>
      <c r="D496" t="s">
        <v>289</v>
      </c>
      <c r="E496" t="s">
        <v>33</v>
      </c>
      <c r="F496" t="s">
        <v>161</v>
      </c>
      <c r="H496" t="s">
        <v>1109</v>
      </c>
      <c r="J496" t="s">
        <v>1104</v>
      </c>
      <c r="K496">
        <v>0</v>
      </c>
      <c r="L496">
        <v>0</v>
      </c>
      <c r="M496">
        <v>0</v>
      </c>
      <c r="N496" s="5">
        <f t="shared" si="14"/>
        <v>0</v>
      </c>
      <c r="O496" s="5">
        <f t="shared" si="15"/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1124.25</v>
      </c>
      <c r="AF496">
        <v>166.66659999999999</v>
      </c>
      <c r="AG496">
        <v>0</v>
      </c>
      <c r="AH496">
        <v>1290.9166</v>
      </c>
    </row>
    <row r="497" spans="1:34" x14ac:dyDescent="0.25">
      <c r="A497" s="1">
        <v>45159</v>
      </c>
      <c r="B497" t="s">
        <v>1044</v>
      </c>
      <c r="C497" t="b">
        <f>ISNUMBER(_xlfn.XMATCH(B497,[1]Dinosaur!$A$25:$A$47,0,))</f>
        <v>1</v>
      </c>
      <c r="D497" t="s">
        <v>289</v>
      </c>
      <c r="E497" t="s">
        <v>33</v>
      </c>
      <c r="F497" t="s">
        <v>161</v>
      </c>
      <c r="H497" t="s">
        <v>1110</v>
      </c>
      <c r="J497" t="s">
        <v>1111</v>
      </c>
      <c r="K497">
        <v>0</v>
      </c>
      <c r="L497">
        <v>0</v>
      </c>
      <c r="M497">
        <v>0</v>
      </c>
      <c r="N497" s="5">
        <f t="shared" si="14"/>
        <v>0</v>
      </c>
      <c r="O497" s="5">
        <f t="shared" si="15"/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213</v>
      </c>
      <c r="AF497">
        <v>66.666700000000006</v>
      </c>
      <c r="AG497">
        <v>0</v>
      </c>
      <c r="AH497">
        <v>279.66669999999999</v>
      </c>
    </row>
    <row r="498" spans="1:34" x14ac:dyDescent="0.25">
      <c r="A498" s="1">
        <v>45159</v>
      </c>
      <c r="B498" t="s">
        <v>1044</v>
      </c>
      <c r="C498" t="b">
        <f>ISNUMBER(_xlfn.XMATCH(B498,[1]Dinosaur!$A$25:$A$47,0,))</f>
        <v>1</v>
      </c>
      <c r="D498" t="s">
        <v>289</v>
      </c>
      <c r="E498" t="s">
        <v>33</v>
      </c>
      <c r="F498" t="s">
        <v>161</v>
      </c>
      <c r="H498" t="s">
        <v>1112</v>
      </c>
      <c r="J498" t="s">
        <v>1113</v>
      </c>
      <c r="K498">
        <v>0</v>
      </c>
      <c r="L498">
        <v>0</v>
      </c>
      <c r="M498">
        <v>0</v>
      </c>
      <c r="N498" s="5">
        <f t="shared" si="14"/>
        <v>0</v>
      </c>
      <c r="O498" s="5">
        <f t="shared" si="15"/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300</v>
      </c>
      <c r="AF498">
        <v>104.1666</v>
      </c>
      <c r="AG498">
        <v>0</v>
      </c>
      <c r="AH498">
        <v>404.16660000000002</v>
      </c>
    </row>
    <row r="499" spans="1:34" x14ac:dyDescent="0.25">
      <c r="A499" s="1">
        <v>45159</v>
      </c>
      <c r="B499" t="s">
        <v>1044</v>
      </c>
      <c r="C499" t="b">
        <f>ISNUMBER(_xlfn.XMATCH(B499,[1]Dinosaur!$A$25:$A$47,0,))</f>
        <v>1</v>
      </c>
      <c r="D499" t="s">
        <v>289</v>
      </c>
      <c r="E499" t="s">
        <v>33</v>
      </c>
      <c r="F499" t="s">
        <v>161</v>
      </c>
      <c r="H499" t="s">
        <v>1114</v>
      </c>
      <c r="J499" t="s">
        <v>1115</v>
      </c>
      <c r="K499">
        <v>0</v>
      </c>
      <c r="L499">
        <v>0</v>
      </c>
      <c r="M499">
        <v>0</v>
      </c>
      <c r="N499" s="5">
        <f t="shared" si="14"/>
        <v>0</v>
      </c>
      <c r="O499" s="5">
        <f t="shared" si="15"/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580.79999999999995</v>
      </c>
      <c r="AF499">
        <v>13.333299999999999</v>
      </c>
      <c r="AG499">
        <v>0</v>
      </c>
      <c r="AH499">
        <v>594.13329999999996</v>
      </c>
    </row>
    <row r="500" spans="1:34" x14ac:dyDescent="0.25">
      <c r="A500" s="1">
        <v>45159</v>
      </c>
      <c r="B500" t="s">
        <v>1044</v>
      </c>
      <c r="C500" t="b">
        <f>ISNUMBER(_xlfn.XMATCH(B500,[1]Dinosaur!$A$25:$A$47,0,))</f>
        <v>1</v>
      </c>
      <c r="D500" t="s">
        <v>289</v>
      </c>
      <c r="E500" t="s">
        <v>33</v>
      </c>
      <c r="F500" t="s">
        <v>161</v>
      </c>
      <c r="H500" t="s">
        <v>1116</v>
      </c>
      <c r="J500" t="s">
        <v>1117</v>
      </c>
      <c r="K500">
        <v>0</v>
      </c>
      <c r="L500">
        <v>0</v>
      </c>
      <c r="M500">
        <v>0</v>
      </c>
      <c r="N500" s="5">
        <f t="shared" si="14"/>
        <v>0</v>
      </c>
      <c r="O500" s="5">
        <f t="shared" si="15"/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412.8</v>
      </c>
      <c r="AA500">
        <v>116.66679999999999</v>
      </c>
      <c r="AB500">
        <v>0</v>
      </c>
      <c r="AC500">
        <v>529.46680000000003</v>
      </c>
      <c r="AD500">
        <v>0</v>
      </c>
      <c r="AE500">
        <v>412.8</v>
      </c>
      <c r="AF500">
        <v>116.66679999999999</v>
      </c>
      <c r="AG500">
        <v>0</v>
      </c>
      <c r="AH500">
        <v>529.46680000000003</v>
      </c>
    </row>
    <row r="501" spans="1:34" x14ac:dyDescent="0.25">
      <c r="A501" s="1">
        <v>45159</v>
      </c>
      <c r="B501" t="s">
        <v>1044</v>
      </c>
      <c r="C501" t="b">
        <f>ISNUMBER(_xlfn.XMATCH(B501,[1]Dinosaur!$A$25:$A$47,0,))</f>
        <v>1</v>
      </c>
      <c r="D501" t="s">
        <v>289</v>
      </c>
      <c r="E501" t="s">
        <v>33</v>
      </c>
      <c r="F501" t="s">
        <v>161</v>
      </c>
      <c r="H501" t="s">
        <v>1118</v>
      </c>
      <c r="J501" t="s">
        <v>1117</v>
      </c>
      <c r="K501">
        <v>0</v>
      </c>
      <c r="L501">
        <v>0</v>
      </c>
      <c r="M501">
        <v>0</v>
      </c>
      <c r="N501" s="5">
        <f t="shared" si="14"/>
        <v>0</v>
      </c>
      <c r="O501" s="5">
        <f t="shared" si="15"/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91.35</v>
      </c>
      <c r="AF501">
        <v>43.75</v>
      </c>
      <c r="AG501">
        <v>0</v>
      </c>
      <c r="AH501">
        <v>135.1</v>
      </c>
    </row>
    <row r="502" spans="1:34" x14ac:dyDescent="0.25">
      <c r="A502" s="1">
        <v>45159</v>
      </c>
      <c r="B502" t="s">
        <v>1044</v>
      </c>
      <c r="C502" t="b">
        <f>ISNUMBER(_xlfn.XMATCH(B502,[1]Dinosaur!$A$25:$A$47,0,))</f>
        <v>1</v>
      </c>
      <c r="D502" t="s">
        <v>289</v>
      </c>
      <c r="E502" t="s">
        <v>33</v>
      </c>
      <c r="F502" t="s">
        <v>161</v>
      </c>
      <c r="H502" t="s">
        <v>1119</v>
      </c>
      <c r="J502" t="s">
        <v>1120</v>
      </c>
      <c r="K502">
        <v>0</v>
      </c>
      <c r="L502">
        <v>0</v>
      </c>
      <c r="M502">
        <v>0</v>
      </c>
      <c r="N502" s="5">
        <f t="shared" si="14"/>
        <v>0</v>
      </c>
      <c r="O502" s="5">
        <f t="shared" si="15"/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-547.79999999999995</v>
      </c>
      <c r="AF502">
        <v>114.5834</v>
      </c>
      <c r="AG502">
        <v>0</v>
      </c>
      <c r="AH502">
        <v>-433.21660000000003</v>
      </c>
    </row>
    <row r="503" spans="1:34" x14ac:dyDescent="0.25">
      <c r="A503" s="1">
        <v>45159</v>
      </c>
      <c r="B503" t="s">
        <v>1044</v>
      </c>
      <c r="C503" t="b">
        <f>ISNUMBER(_xlfn.XMATCH(B503,[1]Dinosaur!$A$25:$A$47,0,))</f>
        <v>1</v>
      </c>
      <c r="D503" t="s">
        <v>289</v>
      </c>
      <c r="E503" t="s">
        <v>33</v>
      </c>
      <c r="F503" t="s">
        <v>161</v>
      </c>
      <c r="H503" t="s">
        <v>1121</v>
      </c>
      <c r="J503" t="s">
        <v>1120</v>
      </c>
      <c r="K503">
        <v>0</v>
      </c>
      <c r="L503">
        <v>0</v>
      </c>
      <c r="M503">
        <v>0</v>
      </c>
      <c r="N503" s="5">
        <f t="shared" si="14"/>
        <v>0</v>
      </c>
      <c r="O503" s="5">
        <f t="shared" si="15"/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-1461</v>
      </c>
      <c r="AF503">
        <v>854.16589999999997</v>
      </c>
      <c r="AG503">
        <v>0</v>
      </c>
      <c r="AH503">
        <v>-606.83410000000003</v>
      </c>
    </row>
    <row r="504" spans="1:34" x14ac:dyDescent="0.25">
      <c r="A504" s="1">
        <v>45159</v>
      </c>
      <c r="B504" t="s">
        <v>1044</v>
      </c>
      <c r="C504" t="b">
        <f>ISNUMBER(_xlfn.XMATCH(B504,[1]Dinosaur!$A$25:$A$47,0,))</f>
        <v>1</v>
      </c>
      <c r="D504" t="s">
        <v>289</v>
      </c>
      <c r="E504" t="s">
        <v>33</v>
      </c>
      <c r="F504" t="s">
        <v>161</v>
      </c>
      <c r="H504" t="s">
        <v>1122</v>
      </c>
      <c r="J504" t="s">
        <v>1123</v>
      </c>
      <c r="K504">
        <v>0</v>
      </c>
      <c r="L504">
        <v>0</v>
      </c>
      <c r="M504">
        <v>0</v>
      </c>
      <c r="N504" s="5">
        <f t="shared" si="14"/>
        <v>0</v>
      </c>
      <c r="O504" s="5">
        <f t="shared" si="15"/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703.8</v>
      </c>
      <c r="AA504">
        <v>31.944400000000002</v>
      </c>
      <c r="AB504">
        <v>0</v>
      </c>
      <c r="AC504">
        <v>735.74440000000004</v>
      </c>
      <c r="AD504">
        <v>0</v>
      </c>
      <c r="AE504">
        <v>703.8</v>
      </c>
      <c r="AF504">
        <v>31.944400000000002</v>
      </c>
      <c r="AG504">
        <v>0</v>
      </c>
      <c r="AH504">
        <v>735.74440000000004</v>
      </c>
    </row>
    <row r="505" spans="1:34" x14ac:dyDescent="0.25">
      <c r="A505" s="1">
        <v>45159</v>
      </c>
      <c r="B505" t="s">
        <v>1044</v>
      </c>
      <c r="C505" t="b">
        <f>ISNUMBER(_xlfn.XMATCH(B505,[1]Dinosaur!$A$25:$A$47,0,))</f>
        <v>1</v>
      </c>
      <c r="D505" t="s">
        <v>289</v>
      </c>
      <c r="E505" t="s">
        <v>33</v>
      </c>
      <c r="F505" t="s">
        <v>161</v>
      </c>
      <c r="H505" t="s">
        <v>1124</v>
      </c>
      <c r="J505" t="s">
        <v>1125</v>
      </c>
      <c r="K505">
        <v>0</v>
      </c>
      <c r="L505">
        <v>0</v>
      </c>
      <c r="M505">
        <v>0</v>
      </c>
      <c r="N505" s="5">
        <f t="shared" si="14"/>
        <v>0</v>
      </c>
      <c r="O505" s="5">
        <f t="shared" si="15"/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1263.5</v>
      </c>
      <c r="AF505">
        <v>0</v>
      </c>
      <c r="AG505">
        <v>0</v>
      </c>
      <c r="AH505">
        <v>1263.5</v>
      </c>
    </row>
    <row r="506" spans="1:34" x14ac:dyDescent="0.25">
      <c r="A506" s="1">
        <v>45159</v>
      </c>
      <c r="B506" t="s">
        <v>1044</v>
      </c>
      <c r="C506" t="b">
        <f>ISNUMBER(_xlfn.XMATCH(B506,[1]Dinosaur!$A$25:$A$47,0,))</f>
        <v>1</v>
      </c>
      <c r="D506" t="s">
        <v>289</v>
      </c>
      <c r="E506" t="s">
        <v>33</v>
      </c>
      <c r="F506" t="s">
        <v>161</v>
      </c>
      <c r="H506" t="s">
        <v>1126</v>
      </c>
      <c r="J506" t="s">
        <v>1127</v>
      </c>
      <c r="K506">
        <v>0</v>
      </c>
      <c r="L506">
        <v>0</v>
      </c>
      <c r="M506">
        <v>0</v>
      </c>
      <c r="N506" s="5">
        <f t="shared" si="14"/>
        <v>0</v>
      </c>
      <c r="O506" s="5">
        <f t="shared" si="15"/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926.5</v>
      </c>
      <c r="AF506">
        <v>0</v>
      </c>
      <c r="AG506">
        <v>0</v>
      </c>
      <c r="AH506">
        <v>926.5</v>
      </c>
    </row>
    <row r="507" spans="1:34" x14ac:dyDescent="0.25">
      <c r="A507" s="1">
        <v>45159</v>
      </c>
      <c r="B507" t="s">
        <v>1044</v>
      </c>
      <c r="C507" t="b">
        <f>ISNUMBER(_xlfn.XMATCH(B507,[1]Dinosaur!$A$25:$A$47,0,))</f>
        <v>1</v>
      </c>
      <c r="D507" t="s">
        <v>289</v>
      </c>
      <c r="E507" t="s">
        <v>33</v>
      </c>
      <c r="F507" t="s">
        <v>161</v>
      </c>
      <c r="H507" t="s">
        <v>1128</v>
      </c>
      <c r="J507" t="s">
        <v>1129</v>
      </c>
      <c r="K507">
        <v>0</v>
      </c>
      <c r="L507">
        <v>0</v>
      </c>
      <c r="M507">
        <v>0</v>
      </c>
      <c r="N507" s="5">
        <f t="shared" si="14"/>
        <v>0</v>
      </c>
      <c r="O507" s="5">
        <f t="shared" si="15"/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407.4</v>
      </c>
      <c r="AF507">
        <v>19.444400000000002</v>
      </c>
      <c r="AG507">
        <v>0</v>
      </c>
      <c r="AH507">
        <v>426.84440000000001</v>
      </c>
    </row>
    <row r="508" spans="1:34" x14ac:dyDescent="0.25">
      <c r="A508" s="1">
        <v>45159</v>
      </c>
      <c r="B508" t="s">
        <v>1044</v>
      </c>
      <c r="C508" t="b">
        <f>ISNUMBER(_xlfn.XMATCH(B508,[1]Dinosaur!$A$25:$A$47,0,))</f>
        <v>1</v>
      </c>
      <c r="D508" t="s">
        <v>289</v>
      </c>
      <c r="E508" t="s">
        <v>33</v>
      </c>
      <c r="F508" t="s">
        <v>161</v>
      </c>
      <c r="H508" t="s">
        <v>1130</v>
      </c>
      <c r="J508" t="s">
        <v>1131</v>
      </c>
      <c r="K508">
        <v>0</v>
      </c>
      <c r="L508">
        <v>0</v>
      </c>
      <c r="M508">
        <v>0</v>
      </c>
      <c r="N508" s="5">
        <f t="shared" si="14"/>
        <v>0</v>
      </c>
      <c r="O508" s="5">
        <f t="shared" si="15"/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8</v>
      </c>
      <c r="AF508">
        <v>152.77789999999999</v>
      </c>
      <c r="AG508">
        <v>0</v>
      </c>
      <c r="AH508">
        <v>160.77789999999999</v>
      </c>
    </row>
    <row r="509" spans="1:34" x14ac:dyDescent="0.25">
      <c r="A509" s="1">
        <v>45159</v>
      </c>
      <c r="B509" t="s">
        <v>1044</v>
      </c>
      <c r="C509" t="b">
        <f>ISNUMBER(_xlfn.XMATCH(B509,[1]Dinosaur!$A$25:$A$47,0,))</f>
        <v>1</v>
      </c>
      <c r="D509" t="s">
        <v>289</v>
      </c>
      <c r="E509" t="s">
        <v>33</v>
      </c>
      <c r="F509" t="s">
        <v>161</v>
      </c>
      <c r="H509" t="s">
        <v>1132</v>
      </c>
      <c r="J509" t="s">
        <v>1133</v>
      </c>
      <c r="K509">
        <v>107.32599999999999</v>
      </c>
      <c r="L509">
        <v>0.01</v>
      </c>
      <c r="M509">
        <v>5</v>
      </c>
      <c r="N509" s="5">
        <f t="shared" si="14"/>
        <v>144890.1</v>
      </c>
      <c r="O509" s="5">
        <f t="shared" si="15"/>
        <v>0</v>
      </c>
      <c r="P509">
        <v>135000</v>
      </c>
      <c r="Q509">
        <v>0</v>
      </c>
      <c r="R509">
        <v>144890.1</v>
      </c>
      <c r="S509">
        <v>0</v>
      </c>
      <c r="T509">
        <v>-160.25</v>
      </c>
      <c r="U509">
        <v>71.25</v>
      </c>
      <c r="V509">
        <v>0</v>
      </c>
      <c r="W509">
        <v>0</v>
      </c>
      <c r="X509">
        <v>-89</v>
      </c>
      <c r="Y509">
        <v>87.75</v>
      </c>
      <c r="Z509">
        <v>71.25</v>
      </c>
      <c r="AA509">
        <v>0</v>
      </c>
      <c r="AB509">
        <v>0</v>
      </c>
      <c r="AC509">
        <v>159</v>
      </c>
      <c r="AD509">
        <v>87.75</v>
      </c>
      <c r="AE509">
        <v>623.75</v>
      </c>
      <c r="AF509">
        <v>34.722200000000001</v>
      </c>
      <c r="AG509">
        <v>0</v>
      </c>
      <c r="AH509">
        <v>746.22220000000004</v>
      </c>
    </row>
    <row r="510" spans="1:34" x14ac:dyDescent="0.25">
      <c r="A510" s="1">
        <v>45159</v>
      </c>
      <c r="B510" t="s">
        <v>1044</v>
      </c>
      <c r="C510" t="b">
        <f>ISNUMBER(_xlfn.XMATCH(B510,[1]Dinosaur!$A$25:$A$47,0,))</f>
        <v>1</v>
      </c>
      <c r="D510" t="s">
        <v>289</v>
      </c>
      <c r="E510" t="s">
        <v>33</v>
      </c>
      <c r="F510" t="s">
        <v>161</v>
      </c>
      <c r="H510" t="s">
        <v>1134</v>
      </c>
      <c r="J510" t="s">
        <v>1135</v>
      </c>
      <c r="K510">
        <v>106.41200000000001</v>
      </c>
      <c r="L510">
        <v>0.01</v>
      </c>
      <c r="M510">
        <v>5.0750000000000002</v>
      </c>
      <c r="N510" s="5">
        <f t="shared" si="14"/>
        <v>383083.2</v>
      </c>
      <c r="O510" s="5">
        <f t="shared" si="15"/>
        <v>383083.2</v>
      </c>
      <c r="P510">
        <v>360000</v>
      </c>
      <c r="Q510">
        <v>360000</v>
      </c>
      <c r="R510">
        <v>383083.2</v>
      </c>
      <c r="S510">
        <v>383083.2</v>
      </c>
      <c r="T510">
        <v>-252</v>
      </c>
      <c r="U510">
        <v>0</v>
      </c>
      <c r="V510">
        <v>50.75</v>
      </c>
      <c r="W510">
        <v>0</v>
      </c>
      <c r="X510">
        <v>-201.25</v>
      </c>
      <c r="Y510">
        <v>-4756</v>
      </c>
      <c r="Z510">
        <v>-1857.25</v>
      </c>
      <c r="AA510">
        <v>1742.4168999999999</v>
      </c>
      <c r="AB510">
        <v>0</v>
      </c>
      <c r="AC510">
        <v>-4870.8330999999998</v>
      </c>
      <c r="AD510">
        <v>-1490.4</v>
      </c>
      <c r="AE510">
        <v>-1645.25</v>
      </c>
      <c r="AF510">
        <v>2227.3613999999998</v>
      </c>
      <c r="AG510">
        <v>0</v>
      </c>
      <c r="AH510">
        <v>-908.28859999999997</v>
      </c>
    </row>
    <row r="511" spans="1:34" x14ac:dyDescent="0.25">
      <c r="A511" s="1">
        <v>45159</v>
      </c>
      <c r="B511" t="s">
        <v>1044</v>
      </c>
      <c r="C511" t="b">
        <f>ISNUMBER(_xlfn.XMATCH(B511,[1]Dinosaur!$A$25:$A$47,0,))</f>
        <v>1</v>
      </c>
      <c r="D511" t="s">
        <v>289</v>
      </c>
      <c r="E511" t="s">
        <v>33</v>
      </c>
      <c r="F511" t="s">
        <v>161</v>
      </c>
      <c r="H511" t="s">
        <v>1136</v>
      </c>
      <c r="J511" t="s">
        <v>1137</v>
      </c>
      <c r="K511">
        <v>0</v>
      </c>
      <c r="L511">
        <v>0</v>
      </c>
      <c r="M511">
        <v>0</v>
      </c>
      <c r="N511" s="5">
        <f t="shared" si="14"/>
        <v>0</v>
      </c>
      <c r="O511" s="5">
        <f t="shared" si="15"/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466</v>
      </c>
      <c r="AF511">
        <v>0</v>
      </c>
      <c r="AG511">
        <v>0</v>
      </c>
      <c r="AH511">
        <v>466</v>
      </c>
    </row>
    <row r="512" spans="1:34" x14ac:dyDescent="0.25">
      <c r="A512" s="1">
        <v>45159</v>
      </c>
      <c r="B512" t="s">
        <v>1044</v>
      </c>
      <c r="C512" t="b">
        <f>ISNUMBER(_xlfn.XMATCH(B512,[1]Dinosaur!$A$25:$A$47,0,))</f>
        <v>1</v>
      </c>
      <c r="D512" t="s">
        <v>289</v>
      </c>
      <c r="E512" t="s">
        <v>33</v>
      </c>
      <c r="F512" t="s">
        <v>161</v>
      </c>
      <c r="H512" t="s">
        <v>1138</v>
      </c>
      <c r="J512" t="s">
        <v>1139</v>
      </c>
      <c r="K512">
        <v>0</v>
      </c>
      <c r="L512">
        <v>0</v>
      </c>
      <c r="M512">
        <v>0</v>
      </c>
      <c r="N512" s="5">
        <f t="shared" si="14"/>
        <v>0</v>
      </c>
      <c r="O512" s="5">
        <f t="shared" si="15"/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-758.75</v>
      </c>
      <c r="AF512">
        <v>69.444500000000005</v>
      </c>
      <c r="AG512">
        <v>0</v>
      </c>
      <c r="AH512">
        <v>-689.30550000000005</v>
      </c>
    </row>
    <row r="513" spans="1:34" x14ac:dyDescent="0.25">
      <c r="A513" s="1">
        <v>45159</v>
      </c>
      <c r="B513" t="s">
        <v>1044</v>
      </c>
      <c r="C513" t="b">
        <f>ISNUMBER(_xlfn.XMATCH(B513,[1]Dinosaur!$A$25:$A$47,0,))</f>
        <v>1</v>
      </c>
      <c r="D513" t="s">
        <v>289</v>
      </c>
      <c r="E513" t="s">
        <v>33</v>
      </c>
      <c r="F513" t="s">
        <v>161</v>
      </c>
      <c r="H513" t="s">
        <v>1140</v>
      </c>
      <c r="J513" t="s">
        <v>1141</v>
      </c>
      <c r="K513">
        <v>0</v>
      </c>
      <c r="L513">
        <v>0</v>
      </c>
      <c r="M513">
        <v>0</v>
      </c>
      <c r="N513" s="5">
        <f t="shared" si="14"/>
        <v>0</v>
      </c>
      <c r="O513" s="5">
        <f t="shared" si="15"/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618.70000000000005</v>
      </c>
      <c r="AF513">
        <v>0</v>
      </c>
      <c r="AG513">
        <v>0</v>
      </c>
      <c r="AH513">
        <v>618.70000000000005</v>
      </c>
    </row>
    <row r="514" spans="1:34" x14ac:dyDescent="0.25">
      <c r="A514" s="1">
        <v>45159</v>
      </c>
      <c r="B514" t="s">
        <v>1044</v>
      </c>
      <c r="C514" t="b">
        <f>ISNUMBER(_xlfn.XMATCH(B514,[1]Dinosaur!$A$25:$A$47,0,))</f>
        <v>1</v>
      </c>
      <c r="D514" t="s">
        <v>289</v>
      </c>
      <c r="E514" t="s">
        <v>33</v>
      </c>
      <c r="F514" t="s">
        <v>161</v>
      </c>
      <c r="H514" t="s">
        <v>1142</v>
      </c>
      <c r="J514" t="s">
        <v>1143</v>
      </c>
      <c r="K514">
        <v>0</v>
      </c>
      <c r="L514">
        <v>0</v>
      </c>
      <c r="M514">
        <v>0</v>
      </c>
      <c r="N514" s="5">
        <f t="shared" si="14"/>
        <v>0</v>
      </c>
      <c r="O514" s="5">
        <f t="shared" si="15"/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534</v>
      </c>
      <c r="AF514">
        <v>0</v>
      </c>
      <c r="AG514">
        <v>0</v>
      </c>
      <c r="AH514">
        <v>534</v>
      </c>
    </row>
    <row r="515" spans="1:34" x14ac:dyDescent="0.25">
      <c r="A515" s="1">
        <v>45159</v>
      </c>
      <c r="B515" t="s">
        <v>1044</v>
      </c>
      <c r="C515" t="b">
        <f>ISNUMBER(_xlfn.XMATCH(B515,[1]Dinosaur!$A$25:$A$47,0,))</f>
        <v>1</v>
      </c>
      <c r="D515" t="s">
        <v>289</v>
      </c>
      <c r="E515" t="s">
        <v>33</v>
      </c>
      <c r="F515" t="s">
        <v>161</v>
      </c>
      <c r="H515" t="s">
        <v>1144</v>
      </c>
      <c r="J515" t="s">
        <v>1145</v>
      </c>
      <c r="K515">
        <v>0</v>
      </c>
      <c r="L515">
        <v>0</v>
      </c>
      <c r="M515">
        <v>0</v>
      </c>
      <c r="N515" s="5">
        <f t="shared" ref="N515:N578" si="16">K515*P515/100</f>
        <v>0</v>
      </c>
      <c r="O515" s="5">
        <f t="shared" ref="O515:O578" si="17">Q515*K515/100</f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-1842.9</v>
      </c>
      <c r="AF515">
        <v>0</v>
      </c>
      <c r="AG515">
        <v>0</v>
      </c>
      <c r="AH515">
        <v>-1842.9</v>
      </c>
    </row>
    <row r="516" spans="1:34" x14ac:dyDescent="0.25">
      <c r="A516" s="1">
        <v>45159</v>
      </c>
      <c r="B516" t="s">
        <v>1044</v>
      </c>
      <c r="C516" t="b">
        <f>ISNUMBER(_xlfn.XMATCH(B516,[1]Dinosaur!$A$25:$A$47,0,))</f>
        <v>1</v>
      </c>
      <c r="D516" t="s">
        <v>289</v>
      </c>
      <c r="E516" t="s">
        <v>33</v>
      </c>
      <c r="F516" t="s">
        <v>161</v>
      </c>
      <c r="H516" t="s">
        <v>1146</v>
      </c>
      <c r="J516" t="s">
        <v>1147</v>
      </c>
      <c r="K516">
        <v>0</v>
      </c>
      <c r="L516">
        <v>0</v>
      </c>
      <c r="M516">
        <v>0</v>
      </c>
      <c r="N516" s="5">
        <f t="shared" si="16"/>
        <v>0</v>
      </c>
      <c r="O516" s="5">
        <f t="shared" si="17"/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1159.2</v>
      </c>
      <c r="AF516">
        <v>0</v>
      </c>
      <c r="AG516">
        <v>0</v>
      </c>
      <c r="AH516">
        <v>1159.2</v>
      </c>
    </row>
    <row r="517" spans="1:34" x14ac:dyDescent="0.25">
      <c r="A517" s="1">
        <v>45159</v>
      </c>
      <c r="B517" t="s">
        <v>1044</v>
      </c>
      <c r="C517" t="b">
        <f>ISNUMBER(_xlfn.XMATCH(B517,[1]Dinosaur!$A$25:$A$47,0,))</f>
        <v>1</v>
      </c>
      <c r="D517" t="s">
        <v>289</v>
      </c>
      <c r="E517" t="s">
        <v>33</v>
      </c>
      <c r="F517" t="s">
        <v>161</v>
      </c>
      <c r="H517" t="s">
        <v>1148</v>
      </c>
      <c r="J517" t="s">
        <v>1149</v>
      </c>
      <c r="K517">
        <v>108.848</v>
      </c>
      <c r="L517">
        <v>0.01</v>
      </c>
      <c r="M517">
        <v>5</v>
      </c>
      <c r="N517" s="5">
        <f t="shared" si="16"/>
        <v>27212</v>
      </c>
      <c r="O517" s="5">
        <f t="shared" si="17"/>
        <v>27212</v>
      </c>
      <c r="P517">
        <v>25000</v>
      </c>
      <c r="Q517">
        <v>25000</v>
      </c>
      <c r="R517">
        <v>27212</v>
      </c>
      <c r="S517">
        <v>27212</v>
      </c>
      <c r="T517">
        <v>-28</v>
      </c>
      <c r="U517">
        <v>0</v>
      </c>
      <c r="V517">
        <v>3.4722</v>
      </c>
      <c r="W517">
        <v>0</v>
      </c>
      <c r="X517">
        <v>-24.527799999999999</v>
      </c>
      <c r="Y517">
        <v>-333.75</v>
      </c>
      <c r="Z517">
        <v>0</v>
      </c>
      <c r="AA517">
        <v>72.916499999999999</v>
      </c>
      <c r="AB517">
        <v>0</v>
      </c>
      <c r="AC517">
        <v>-260.83350000000002</v>
      </c>
      <c r="AD517">
        <v>-326.75</v>
      </c>
      <c r="AE517">
        <v>-36</v>
      </c>
      <c r="AF517">
        <v>576.38900000000001</v>
      </c>
      <c r="AG517">
        <v>0</v>
      </c>
      <c r="AH517">
        <v>213.63900000000001</v>
      </c>
    </row>
    <row r="518" spans="1:34" x14ac:dyDescent="0.25">
      <c r="A518" s="1">
        <v>45159</v>
      </c>
      <c r="B518" t="s">
        <v>1044</v>
      </c>
      <c r="C518" t="b">
        <f>ISNUMBER(_xlfn.XMATCH(B518,[1]Dinosaur!$A$25:$A$47,0,))</f>
        <v>1</v>
      </c>
      <c r="D518" t="s">
        <v>289</v>
      </c>
      <c r="E518" t="s">
        <v>33</v>
      </c>
      <c r="F518" t="s">
        <v>161</v>
      </c>
      <c r="H518" t="s">
        <v>1150</v>
      </c>
      <c r="J518" t="s">
        <v>1151</v>
      </c>
      <c r="K518">
        <v>0</v>
      </c>
      <c r="L518">
        <v>0</v>
      </c>
      <c r="M518">
        <v>0</v>
      </c>
      <c r="N518" s="5">
        <f t="shared" si="16"/>
        <v>0</v>
      </c>
      <c r="O518" s="5">
        <f t="shared" si="17"/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-28758</v>
      </c>
      <c r="AF518">
        <v>391.11130000000003</v>
      </c>
      <c r="AG518">
        <v>0</v>
      </c>
      <c r="AH518">
        <v>-28366.8887</v>
      </c>
    </row>
    <row r="519" spans="1:34" x14ac:dyDescent="0.25">
      <c r="A519" s="1">
        <v>45159</v>
      </c>
      <c r="B519" t="s">
        <v>1044</v>
      </c>
      <c r="C519" t="b">
        <f>ISNUMBER(_xlfn.XMATCH(B519,[1]Dinosaur!$A$25:$A$47,0,))</f>
        <v>1</v>
      </c>
      <c r="D519" t="s">
        <v>289</v>
      </c>
      <c r="E519" t="s">
        <v>33</v>
      </c>
      <c r="F519" t="s">
        <v>161</v>
      </c>
      <c r="H519" t="s">
        <v>1152</v>
      </c>
      <c r="J519" t="s">
        <v>1151</v>
      </c>
      <c r="K519">
        <v>0</v>
      </c>
      <c r="L519">
        <v>0</v>
      </c>
      <c r="M519">
        <v>0</v>
      </c>
      <c r="N519" s="5">
        <f t="shared" si="16"/>
        <v>0</v>
      </c>
      <c r="O519" s="5">
        <f t="shared" si="17"/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-6472.75</v>
      </c>
      <c r="AF519">
        <v>0</v>
      </c>
      <c r="AG519">
        <v>0</v>
      </c>
      <c r="AH519">
        <v>-6472.75</v>
      </c>
    </row>
    <row r="520" spans="1:34" x14ac:dyDescent="0.25">
      <c r="A520" s="1">
        <v>45159</v>
      </c>
      <c r="B520" t="s">
        <v>1044</v>
      </c>
      <c r="C520" t="b">
        <f>ISNUMBER(_xlfn.XMATCH(B520,[1]Dinosaur!$A$25:$A$47,0,))</f>
        <v>1</v>
      </c>
      <c r="D520" t="s">
        <v>289</v>
      </c>
      <c r="E520" t="s">
        <v>33</v>
      </c>
      <c r="F520" t="s">
        <v>161</v>
      </c>
      <c r="H520" t="s">
        <v>1153</v>
      </c>
      <c r="J520" t="s">
        <v>1154</v>
      </c>
      <c r="K520">
        <v>0</v>
      </c>
      <c r="L520">
        <v>0</v>
      </c>
      <c r="M520">
        <v>0</v>
      </c>
      <c r="N520" s="5">
        <f t="shared" si="16"/>
        <v>0</v>
      </c>
      <c r="O520" s="5">
        <f t="shared" si="17"/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371.8</v>
      </c>
      <c r="AF520">
        <v>129.9999</v>
      </c>
      <c r="AG520">
        <v>0</v>
      </c>
      <c r="AH520">
        <v>501.79989999999998</v>
      </c>
    </row>
    <row r="521" spans="1:34" x14ac:dyDescent="0.25">
      <c r="A521" s="1">
        <v>45159</v>
      </c>
      <c r="B521" t="s">
        <v>1044</v>
      </c>
      <c r="C521" t="b">
        <f>ISNUMBER(_xlfn.XMATCH(B521,[1]Dinosaur!$A$25:$A$47,0,))</f>
        <v>1</v>
      </c>
      <c r="D521" t="s">
        <v>289</v>
      </c>
      <c r="E521" t="s">
        <v>33</v>
      </c>
      <c r="F521" t="s">
        <v>161</v>
      </c>
      <c r="H521" t="s">
        <v>1155</v>
      </c>
      <c r="J521" t="s">
        <v>1156</v>
      </c>
      <c r="K521">
        <v>0</v>
      </c>
      <c r="L521">
        <v>0</v>
      </c>
      <c r="M521">
        <v>0</v>
      </c>
      <c r="N521" s="5">
        <f t="shared" si="16"/>
        <v>0</v>
      </c>
      <c r="O521" s="5">
        <f t="shared" si="17"/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1699.25</v>
      </c>
      <c r="AF521">
        <v>0</v>
      </c>
      <c r="AG521">
        <v>0</v>
      </c>
      <c r="AH521">
        <v>1699.25</v>
      </c>
    </row>
    <row r="522" spans="1:34" x14ac:dyDescent="0.25">
      <c r="A522" s="1">
        <v>45159</v>
      </c>
      <c r="B522" t="s">
        <v>1044</v>
      </c>
      <c r="C522" t="b">
        <f>ISNUMBER(_xlfn.XMATCH(B522,[1]Dinosaur!$A$25:$A$47,0,))</f>
        <v>1</v>
      </c>
      <c r="D522" t="s">
        <v>289</v>
      </c>
      <c r="E522" t="s">
        <v>33</v>
      </c>
      <c r="F522" t="s">
        <v>161</v>
      </c>
      <c r="H522" t="s">
        <v>1157</v>
      </c>
      <c r="J522" t="s">
        <v>1156</v>
      </c>
      <c r="K522">
        <v>0</v>
      </c>
      <c r="L522">
        <v>0</v>
      </c>
      <c r="M522">
        <v>0</v>
      </c>
      <c r="N522" s="5">
        <f t="shared" si="16"/>
        <v>0</v>
      </c>
      <c r="O522" s="5">
        <f t="shared" si="17"/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3137.55</v>
      </c>
      <c r="AF522">
        <v>0</v>
      </c>
      <c r="AG522">
        <v>0</v>
      </c>
      <c r="AH522">
        <v>3137.55</v>
      </c>
    </row>
    <row r="523" spans="1:34" x14ac:dyDescent="0.25">
      <c r="A523" s="1">
        <v>45159</v>
      </c>
      <c r="B523" t="s">
        <v>1044</v>
      </c>
      <c r="C523" t="b">
        <f>ISNUMBER(_xlfn.XMATCH(B523,[1]Dinosaur!$A$25:$A$47,0,))</f>
        <v>1</v>
      </c>
      <c r="D523" t="s">
        <v>289</v>
      </c>
      <c r="E523" t="s">
        <v>33</v>
      </c>
      <c r="F523" t="s">
        <v>161</v>
      </c>
      <c r="H523" t="s">
        <v>1158</v>
      </c>
      <c r="J523" t="s">
        <v>1159</v>
      </c>
      <c r="K523">
        <v>0</v>
      </c>
      <c r="L523">
        <v>0</v>
      </c>
      <c r="M523">
        <v>0</v>
      </c>
      <c r="N523" s="5">
        <f t="shared" si="16"/>
        <v>0</v>
      </c>
      <c r="O523" s="5">
        <f t="shared" si="17"/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-472</v>
      </c>
      <c r="AF523">
        <v>172.22229999999999</v>
      </c>
      <c r="AG523">
        <v>0</v>
      </c>
      <c r="AH523">
        <v>-299.77769999999998</v>
      </c>
    </row>
    <row r="524" spans="1:34" x14ac:dyDescent="0.25">
      <c r="A524" s="1">
        <v>45159</v>
      </c>
      <c r="B524" t="s">
        <v>1044</v>
      </c>
      <c r="C524" t="b">
        <f>ISNUMBER(_xlfn.XMATCH(B524,[1]Dinosaur!$A$25:$A$47,0,))</f>
        <v>1</v>
      </c>
      <c r="D524" t="s">
        <v>289</v>
      </c>
      <c r="E524" t="s">
        <v>33</v>
      </c>
      <c r="F524" t="s">
        <v>161</v>
      </c>
      <c r="H524" t="s">
        <v>1160</v>
      </c>
      <c r="J524" t="s">
        <v>1161</v>
      </c>
      <c r="K524">
        <v>0</v>
      </c>
      <c r="L524">
        <v>0</v>
      </c>
      <c r="M524">
        <v>0</v>
      </c>
      <c r="N524" s="5">
        <f t="shared" si="16"/>
        <v>0</v>
      </c>
      <c r="O524" s="5">
        <f t="shared" si="17"/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-1445.55</v>
      </c>
      <c r="AF524">
        <v>0</v>
      </c>
      <c r="AG524">
        <v>0</v>
      </c>
      <c r="AH524">
        <v>-1445.55</v>
      </c>
    </row>
    <row r="525" spans="1:34" x14ac:dyDescent="0.25">
      <c r="A525" s="1">
        <v>45159</v>
      </c>
      <c r="B525" t="s">
        <v>1044</v>
      </c>
      <c r="C525" t="b">
        <f>ISNUMBER(_xlfn.XMATCH(B525,[1]Dinosaur!$A$25:$A$47,0,))</f>
        <v>1</v>
      </c>
      <c r="D525" t="s">
        <v>289</v>
      </c>
      <c r="E525" t="s">
        <v>33</v>
      </c>
      <c r="F525" t="s">
        <v>161</v>
      </c>
      <c r="H525" t="s">
        <v>1162</v>
      </c>
      <c r="J525" t="s">
        <v>1163</v>
      </c>
      <c r="K525">
        <v>0</v>
      </c>
      <c r="L525">
        <v>0</v>
      </c>
      <c r="M525">
        <v>0</v>
      </c>
      <c r="N525" s="5">
        <f t="shared" si="16"/>
        <v>0</v>
      </c>
      <c r="O525" s="5">
        <f t="shared" si="17"/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759</v>
      </c>
      <c r="AA525">
        <v>33.333399999999997</v>
      </c>
      <c r="AB525">
        <v>0</v>
      </c>
      <c r="AC525">
        <v>792.33339999999998</v>
      </c>
      <c r="AD525">
        <v>0</v>
      </c>
      <c r="AE525">
        <v>759</v>
      </c>
      <c r="AF525">
        <v>33.333399999999997</v>
      </c>
      <c r="AG525">
        <v>0</v>
      </c>
      <c r="AH525">
        <v>792.33339999999998</v>
      </c>
    </row>
    <row r="526" spans="1:34" x14ac:dyDescent="0.25">
      <c r="A526" s="1">
        <v>45159</v>
      </c>
      <c r="B526" t="s">
        <v>1044</v>
      </c>
      <c r="C526" t="b">
        <f>ISNUMBER(_xlfn.XMATCH(B526,[1]Dinosaur!$A$25:$A$47,0,))</f>
        <v>1</v>
      </c>
      <c r="D526" t="s">
        <v>289</v>
      </c>
      <c r="E526" t="s">
        <v>33</v>
      </c>
      <c r="F526" t="s">
        <v>161</v>
      </c>
      <c r="H526" t="s">
        <v>1164</v>
      </c>
      <c r="J526" t="s">
        <v>1165</v>
      </c>
      <c r="K526">
        <v>0</v>
      </c>
      <c r="L526">
        <v>0</v>
      </c>
      <c r="M526">
        <v>0</v>
      </c>
      <c r="N526" s="5">
        <f t="shared" si="16"/>
        <v>0</v>
      </c>
      <c r="O526" s="5">
        <f t="shared" si="17"/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-48.25</v>
      </c>
      <c r="AF526">
        <v>20.832599999999999</v>
      </c>
      <c r="AG526">
        <v>0</v>
      </c>
      <c r="AH526">
        <v>-27.417400000000001</v>
      </c>
    </row>
    <row r="527" spans="1:34" x14ac:dyDescent="0.25">
      <c r="A527" s="1">
        <v>45159</v>
      </c>
      <c r="B527" t="s">
        <v>1044</v>
      </c>
      <c r="C527" t="b">
        <f>ISNUMBER(_xlfn.XMATCH(B527,[1]Dinosaur!$A$25:$A$47,0,))</f>
        <v>1</v>
      </c>
      <c r="D527" t="s">
        <v>289</v>
      </c>
      <c r="E527" t="s">
        <v>33</v>
      </c>
      <c r="F527" t="s">
        <v>161</v>
      </c>
      <c r="H527" t="s">
        <v>1166</v>
      </c>
      <c r="J527" t="s">
        <v>1167</v>
      </c>
      <c r="K527">
        <v>0</v>
      </c>
      <c r="L527">
        <v>0</v>
      </c>
      <c r="M527">
        <v>0</v>
      </c>
      <c r="N527" s="5">
        <f t="shared" si="16"/>
        <v>0</v>
      </c>
      <c r="O527" s="5">
        <f t="shared" si="17"/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1421.25</v>
      </c>
      <c r="AF527">
        <v>468.74979999999999</v>
      </c>
      <c r="AG527">
        <v>0</v>
      </c>
      <c r="AH527">
        <v>1889.9998000000001</v>
      </c>
    </row>
    <row r="528" spans="1:34" x14ac:dyDescent="0.25">
      <c r="A528" s="1">
        <v>45159</v>
      </c>
      <c r="B528" t="s">
        <v>1044</v>
      </c>
      <c r="C528" t="b">
        <f>ISNUMBER(_xlfn.XMATCH(B528,[1]Dinosaur!$A$25:$A$47,0,))</f>
        <v>1</v>
      </c>
      <c r="D528" t="s">
        <v>289</v>
      </c>
      <c r="E528" t="s">
        <v>33</v>
      </c>
      <c r="F528" t="s">
        <v>161</v>
      </c>
      <c r="H528" t="s">
        <v>1168</v>
      </c>
      <c r="J528" t="s">
        <v>1169</v>
      </c>
      <c r="K528">
        <v>0</v>
      </c>
      <c r="L528">
        <v>0</v>
      </c>
      <c r="M528">
        <v>0</v>
      </c>
      <c r="N528" s="5">
        <f t="shared" si="16"/>
        <v>0</v>
      </c>
      <c r="O528" s="5">
        <f t="shared" si="17"/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667</v>
      </c>
      <c r="AF528">
        <v>0</v>
      </c>
      <c r="AG528">
        <v>0</v>
      </c>
      <c r="AH528">
        <v>667</v>
      </c>
    </row>
    <row r="529" spans="1:34" x14ac:dyDescent="0.25">
      <c r="A529" s="1">
        <v>45159</v>
      </c>
      <c r="B529" t="s">
        <v>1044</v>
      </c>
      <c r="C529" t="b">
        <f>ISNUMBER(_xlfn.XMATCH(B529,[1]Dinosaur!$A$25:$A$47,0,))</f>
        <v>1</v>
      </c>
      <c r="D529" t="s">
        <v>289</v>
      </c>
      <c r="E529" t="s">
        <v>33</v>
      </c>
      <c r="F529" t="s">
        <v>161</v>
      </c>
      <c r="H529" t="s">
        <v>1170</v>
      </c>
      <c r="J529" t="s">
        <v>1171</v>
      </c>
      <c r="K529">
        <v>0</v>
      </c>
      <c r="L529">
        <v>0</v>
      </c>
      <c r="M529">
        <v>0</v>
      </c>
      <c r="N529" s="5">
        <f t="shared" si="16"/>
        <v>0</v>
      </c>
      <c r="O529" s="5">
        <f t="shared" si="17"/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2250.9</v>
      </c>
      <c r="AF529">
        <v>0</v>
      </c>
      <c r="AG529">
        <v>0</v>
      </c>
      <c r="AH529">
        <v>2250.9</v>
      </c>
    </row>
    <row r="530" spans="1:34" x14ac:dyDescent="0.25">
      <c r="A530" s="1">
        <v>45159</v>
      </c>
      <c r="B530" t="s">
        <v>1044</v>
      </c>
      <c r="C530" t="b">
        <f>ISNUMBER(_xlfn.XMATCH(B530,[1]Dinosaur!$A$25:$A$47,0,))</f>
        <v>1</v>
      </c>
      <c r="D530" t="s">
        <v>289</v>
      </c>
      <c r="E530" t="s">
        <v>33</v>
      </c>
      <c r="F530" t="s">
        <v>161</v>
      </c>
      <c r="H530" t="s">
        <v>1172</v>
      </c>
      <c r="J530" t="s">
        <v>1173</v>
      </c>
      <c r="K530">
        <v>103.467</v>
      </c>
      <c r="L530">
        <v>0.01</v>
      </c>
      <c r="M530">
        <v>4</v>
      </c>
      <c r="N530" s="5">
        <f t="shared" si="16"/>
        <v>237974.1</v>
      </c>
      <c r="O530" s="5">
        <f t="shared" si="17"/>
        <v>237974.1</v>
      </c>
      <c r="P530">
        <v>230000</v>
      </c>
      <c r="Q530">
        <v>230000</v>
      </c>
      <c r="R530">
        <v>237974.1</v>
      </c>
      <c r="S530">
        <v>237974.1</v>
      </c>
      <c r="T530">
        <v>-358.8</v>
      </c>
      <c r="U530">
        <v>0</v>
      </c>
      <c r="V530">
        <v>25.555599999999998</v>
      </c>
      <c r="W530">
        <v>0</v>
      </c>
      <c r="X530">
        <v>-333.24439999999998</v>
      </c>
      <c r="Y530">
        <v>-4123.8999999999996</v>
      </c>
      <c r="Z530">
        <v>0</v>
      </c>
      <c r="AA530">
        <v>536.66729999999995</v>
      </c>
      <c r="AB530">
        <v>0</v>
      </c>
      <c r="AC530">
        <v>-3587.2327</v>
      </c>
      <c r="AD530">
        <v>-6366.4</v>
      </c>
      <c r="AE530">
        <v>448.2</v>
      </c>
      <c r="AF530">
        <v>690.00080000000003</v>
      </c>
      <c r="AG530">
        <v>0</v>
      </c>
      <c r="AH530">
        <v>-5228.1992</v>
      </c>
    </row>
    <row r="531" spans="1:34" x14ac:dyDescent="0.25">
      <c r="A531" s="1">
        <v>45159</v>
      </c>
      <c r="B531" t="s">
        <v>1044</v>
      </c>
      <c r="C531" t="b">
        <f>ISNUMBER(_xlfn.XMATCH(B531,[1]Dinosaur!$A$25:$A$47,0,))</f>
        <v>1</v>
      </c>
      <c r="D531" t="s">
        <v>289</v>
      </c>
      <c r="E531" t="s">
        <v>33</v>
      </c>
      <c r="F531" t="s">
        <v>161</v>
      </c>
      <c r="H531" t="s">
        <v>1174</v>
      </c>
      <c r="J531" t="s">
        <v>1173</v>
      </c>
      <c r="K531">
        <v>0</v>
      </c>
      <c r="L531">
        <v>0</v>
      </c>
      <c r="M531">
        <v>0</v>
      </c>
      <c r="N531" s="5">
        <f t="shared" si="16"/>
        <v>0</v>
      </c>
      <c r="O531" s="5">
        <f t="shared" si="17"/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-855</v>
      </c>
      <c r="AA531">
        <v>69.444400000000002</v>
      </c>
      <c r="AB531">
        <v>0</v>
      </c>
      <c r="AC531">
        <v>-785.55560000000003</v>
      </c>
      <c r="AD531">
        <v>0</v>
      </c>
      <c r="AE531">
        <v>-27.3</v>
      </c>
      <c r="AF531">
        <v>284.02769999999998</v>
      </c>
      <c r="AG531">
        <v>0</v>
      </c>
      <c r="AH531">
        <v>256.72770000000003</v>
      </c>
    </row>
    <row r="532" spans="1:34" x14ac:dyDescent="0.25">
      <c r="A532" s="1">
        <v>45159</v>
      </c>
      <c r="B532" t="s">
        <v>1044</v>
      </c>
      <c r="C532" t="b">
        <f>ISNUMBER(_xlfn.XMATCH(B532,[1]Dinosaur!$A$25:$A$47,0,))</f>
        <v>1</v>
      </c>
      <c r="D532" t="s">
        <v>289</v>
      </c>
      <c r="E532" t="s">
        <v>33</v>
      </c>
      <c r="F532" t="s">
        <v>161</v>
      </c>
      <c r="H532" t="s">
        <v>1175</v>
      </c>
      <c r="J532" t="s">
        <v>1176</v>
      </c>
      <c r="K532">
        <v>0</v>
      </c>
      <c r="L532">
        <v>0</v>
      </c>
      <c r="M532">
        <v>0</v>
      </c>
      <c r="N532" s="5">
        <f t="shared" si="16"/>
        <v>0</v>
      </c>
      <c r="O532" s="5">
        <f t="shared" si="17"/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119.8</v>
      </c>
      <c r="AF532">
        <v>622.22289999999998</v>
      </c>
      <c r="AG532">
        <v>0</v>
      </c>
      <c r="AH532">
        <v>742.02290000000005</v>
      </c>
    </row>
    <row r="533" spans="1:34" x14ac:dyDescent="0.25">
      <c r="A533" s="1">
        <v>45159</v>
      </c>
      <c r="B533" t="s">
        <v>1044</v>
      </c>
      <c r="C533" t="b">
        <f>ISNUMBER(_xlfn.XMATCH(B533,[1]Dinosaur!$A$25:$A$47,0,))</f>
        <v>1</v>
      </c>
      <c r="D533" t="s">
        <v>289</v>
      </c>
      <c r="E533" t="s">
        <v>33</v>
      </c>
      <c r="F533" t="s">
        <v>161</v>
      </c>
      <c r="H533" t="s">
        <v>1177</v>
      </c>
      <c r="J533" t="s">
        <v>1178</v>
      </c>
      <c r="K533">
        <v>0</v>
      </c>
      <c r="L533">
        <v>0</v>
      </c>
      <c r="M533">
        <v>0</v>
      </c>
      <c r="N533" s="5">
        <f t="shared" si="16"/>
        <v>0</v>
      </c>
      <c r="O533" s="5">
        <f t="shared" si="17"/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1244.25</v>
      </c>
      <c r="AF533">
        <v>210</v>
      </c>
      <c r="AG533">
        <v>0</v>
      </c>
      <c r="AH533">
        <v>1454.25</v>
      </c>
    </row>
    <row r="534" spans="1:34" x14ac:dyDescent="0.25">
      <c r="A534" s="1">
        <v>45159</v>
      </c>
      <c r="B534" t="s">
        <v>1044</v>
      </c>
      <c r="C534" t="b">
        <f>ISNUMBER(_xlfn.XMATCH(B534,[1]Dinosaur!$A$25:$A$47,0,))</f>
        <v>1</v>
      </c>
      <c r="D534" t="s">
        <v>289</v>
      </c>
      <c r="E534" t="s">
        <v>33</v>
      </c>
      <c r="F534" t="s">
        <v>161</v>
      </c>
      <c r="H534" t="s">
        <v>1179</v>
      </c>
      <c r="J534" t="s">
        <v>1180</v>
      </c>
      <c r="K534">
        <v>0</v>
      </c>
      <c r="L534">
        <v>0</v>
      </c>
      <c r="M534">
        <v>0</v>
      </c>
      <c r="N534" s="5">
        <f t="shared" si="16"/>
        <v>0</v>
      </c>
      <c r="O534" s="5">
        <f t="shared" si="17"/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361</v>
      </c>
      <c r="AF534">
        <v>77.777699999999996</v>
      </c>
      <c r="AG534">
        <v>0</v>
      </c>
      <c r="AH534">
        <v>438.77769999999998</v>
      </c>
    </row>
    <row r="535" spans="1:34" x14ac:dyDescent="0.25">
      <c r="A535" s="1">
        <v>45159</v>
      </c>
      <c r="B535" t="s">
        <v>1044</v>
      </c>
      <c r="C535" t="b">
        <f>ISNUMBER(_xlfn.XMATCH(B535,[1]Dinosaur!$A$25:$A$47,0,))</f>
        <v>1</v>
      </c>
      <c r="D535" t="s">
        <v>289</v>
      </c>
      <c r="E535" t="s">
        <v>33</v>
      </c>
      <c r="F535" t="s">
        <v>161</v>
      </c>
      <c r="H535" t="s">
        <v>1181</v>
      </c>
      <c r="J535" t="s">
        <v>1182</v>
      </c>
      <c r="K535">
        <v>0</v>
      </c>
      <c r="L535">
        <v>0</v>
      </c>
      <c r="M535">
        <v>0</v>
      </c>
      <c r="N535" s="5">
        <f t="shared" si="16"/>
        <v>0</v>
      </c>
      <c r="O535" s="5">
        <f t="shared" si="17"/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1812</v>
      </c>
      <c r="AF535">
        <v>253.33330000000001</v>
      </c>
      <c r="AG535">
        <v>0</v>
      </c>
      <c r="AH535">
        <v>2065.3332999999998</v>
      </c>
    </row>
    <row r="536" spans="1:34" x14ac:dyDescent="0.25">
      <c r="A536" s="1">
        <v>45159</v>
      </c>
      <c r="B536" t="s">
        <v>1044</v>
      </c>
      <c r="C536" t="b">
        <f>ISNUMBER(_xlfn.XMATCH(B536,[1]Dinosaur!$A$25:$A$47,0,))</f>
        <v>1</v>
      </c>
      <c r="D536" t="s">
        <v>289</v>
      </c>
      <c r="E536" t="s">
        <v>33</v>
      </c>
      <c r="F536" t="s">
        <v>161</v>
      </c>
      <c r="H536" t="s">
        <v>1183</v>
      </c>
      <c r="J536" t="s">
        <v>1184</v>
      </c>
      <c r="K536">
        <v>0</v>
      </c>
      <c r="L536">
        <v>0</v>
      </c>
      <c r="M536">
        <v>0</v>
      </c>
      <c r="N536" s="5">
        <f t="shared" si="16"/>
        <v>0</v>
      </c>
      <c r="O536" s="5">
        <f t="shared" si="17"/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-809</v>
      </c>
      <c r="AA536">
        <v>208.33349999999999</v>
      </c>
      <c r="AB536">
        <v>0</v>
      </c>
      <c r="AC536">
        <v>-600.66650000000004</v>
      </c>
      <c r="AD536">
        <v>0</v>
      </c>
      <c r="AE536">
        <v>-414</v>
      </c>
      <c r="AF536">
        <v>263.88909999999998</v>
      </c>
      <c r="AG536">
        <v>0</v>
      </c>
      <c r="AH536">
        <v>-150.11089999999999</v>
      </c>
    </row>
    <row r="537" spans="1:34" x14ac:dyDescent="0.25">
      <c r="A537" s="1">
        <v>45159</v>
      </c>
      <c r="B537" t="s">
        <v>1044</v>
      </c>
      <c r="C537" t="b">
        <f>ISNUMBER(_xlfn.XMATCH(B537,[1]Dinosaur!$A$25:$A$47,0,))</f>
        <v>1</v>
      </c>
      <c r="D537" t="s">
        <v>289</v>
      </c>
      <c r="E537" t="s">
        <v>33</v>
      </c>
      <c r="F537" t="s">
        <v>161</v>
      </c>
      <c r="H537" t="s">
        <v>1185</v>
      </c>
      <c r="J537" t="s">
        <v>1186</v>
      </c>
      <c r="K537">
        <v>0</v>
      </c>
      <c r="L537">
        <v>0</v>
      </c>
      <c r="M537">
        <v>0</v>
      </c>
      <c r="N537" s="5">
        <f t="shared" si="16"/>
        <v>0</v>
      </c>
      <c r="O537" s="5">
        <f t="shared" si="17"/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311</v>
      </c>
      <c r="AF537">
        <v>133.33320000000001</v>
      </c>
      <c r="AG537">
        <v>0</v>
      </c>
      <c r="AH537">
        <v>444.33319999999998</v>
      </c>
    </row>
    <row r="538" spans="1:34" x14ac:dyDescent="0.25">
      <c r="A538" s="1">
        <v>45159</v>
      </c>
      <c r="B538" t="s">
        <v>1044</v>
      </c>
      <c r="C538" t="b">
        <f>ISNUMBER(_xlfn.XMATCH(B538,[1]Dinosaur!$A$25:$A$47,0,))</f>
        <v>1</v>
      </c>
      <c r="D538" t="s">
        <v>289</v>
      </c>
      <c r="E538" t="s">
        <v>33</v>
      </c>
      <c r="F538" t="s">
        <v>161</v>
      </c>
      <c r="H538" t="s">
        <v>1187</v>
      </c>
      <c r="J538" t="s">
        <v>1188</v>
      </c>
      <c r="K538">
        <v>0</v>
      </c>
      <c r="L538">
        <v>0</v>
      </c>
      <c r="M538">
        <v>0</v>
      </c>
      <c r="N538" s="5">
        <f t="shared" si="16"/>
        <v>0</v>
      </c>
      <c r="O538" s="5">
        <f t="shared" si="17"/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753</v>
      </c>
      <c r="AF538">
        <v>77.777699999999996</v>
      </c>
      <c r="AG538">
        <v>0</v>
      </c>
      <c r="AH538">
        <v>830.77769999999998</v>
      </c>
    </row>
    <row r="539" spans="1:34" x14ac:dyDescent="0.25">
      <c r="A539" s="1">
        <v>45159</v>
      </c>
      <c r="B539" t="s">
        <v>1044</v>
      </c>
      <c r="C539" t="b">
        <f>ISNUMBER(_xlfn.XMATCH(B539,[1]Dinosaur!$A$25:$A$47,0,))</f>
        <v>1</v>
      </c>
      <c r="D539" t="s">
        <v>289</v>
      </c>
      <c r="E539" t="s">
        <v>33</v>
      </c>
      <c r="F539" t="s">
        <v>161</v>
      </c>
      <c r="H539" t="s">
        <v>1189</v>
      </c>
      <c r="J539" t="s">
        <v>1190</v>
      </c>
      <c r="K539">
        <v>0</v>
      </c>
      <c r="L539">
        <v>0</v>
      </c>
      <c r="M539">
        <v>0</v>
      </c>
      <c r="N539" s="5">
        <f t="shared" si="16"/>
        <v>0</v>
      </c>
      <c r="O539" s="5">
        <f t="shared" si="17"/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806</v>
      </c>
      <c r="AF539">
        <v>0</v>
      </c>
      <c r="AG539">
        <v>0</v>
      </c>
      <c r="AH539">
        <v>806</v>
      </c>
    </row>
    <row r="540" spans="1:34" x14ac:dyDescent="0.25">
      <c r="A540" s="1">
        <v>45159</v>
      </c>
      <c r="B540" t="s">
        <v>1044</v>
      </c>
      <c r="C540" t="b">
        <f>ISNUMBER(_xlfn.XMATCH(B540,[1]Dinosaur!$A$25:$A$47,0,))</f>
        <v>1</v>
      </c>
      <c r="D540" t="s">
        <v>289</v>
      </c>
      <c r="E540" t="s">
        <v>33</v>
      </c>
      <c r="F540" t="s">
        <v>161</v>
      </c>
      <c r="H540" t="s">
        <v>1191</v>
      </c>
      <c r="J540" t="s">
        <v>1192</v>
      </c>
      <c r="K540">
        <v>0</v>
      </c>
      <c r="L540">
        <v>0</v>
      </c>
      <c r="M540">
        <v>0</v>
      </c>
      <c r="N540" s="5">
        <f t="shared" si="16"/>
        <v>0</v>
      </c>
      <c r="O540" s="5">
        <f t="shared" si="17"/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259</v>
      </c>
      <c r="AF540">
        <v>155.55549999999999</v>
      </c>
      <c r="AG540">
        <v>0</v>
      </c>
      <c r="AH540">
        <v>414.55549999999999</v>
      </c>
    </row>
    <row r="541" spans="1:34" x14ac:dyDescent="0.25">
      <c r="A541" s="1">
        <v>45159</v>
      </c>
      <c r="B541" t="s">
        <v>1044</v>
      </c>
      <c r="C541" t="b">
        <f>ISNUMBER(_xlfn.XMATCH(B541,[1]Dinosaur!$A$25:$A$47,0,))</f>
        <v>1</v>
      </c>
      <c r="D541" t="s">
        <v>289</v>
      </c>
      <c r="E541" t="s">
        <v>33</v>
      </c>
      <c r="F541" t="s">
        <v>161</v>
      </c>
      <c r="H541" t="s">
        <v>1193</v>
      </c>
      <c r="J541" t="s">
        <v>1194</v>
      </c>
      <c r="K541">
        <v>103.663</v>
      </c>
      <c r="L541">
        <v>0.01</v>
      </c>
      <c r="M541">
        <v>4</v>
      </c>
      <c r="N541" s="5">
        <f t="shared" si="16"/>
        <v>103663</v>
      </c>
      <c r="O541" s="5">
        <f t="shared" si="17"/>
        <v>0</v>
      </c>
      <c r="P541">
        <v>100000</v>
      </c>
      <c r="Q541">
        <v>0</v>
      </c>
      <c r="R541">
        <v>103663</v>
      </c>
      <c r="S541">
        <v>0</v>
      </c>
      <c r="T541">
        <v>-85</v>
      </c>
      <c r="U541">
        <v>0</v>
      </c>
      <c r="V541">
        <v>0</v>
      </c>
      <c r="W541">
        <v>0</v>
      </c>
      <c r="X541">
        <v>-85</v>
      </c>
      <c r="Y541">
        <v>-189</v>
      </c>
      <c r="Z541">
        <v>0</v>
      </c>
      <c r="AA541">
        <v>0</v>
      </c>
      <c r="AB541">
        <v>0</v>
      </c>
      <c r="AC541">
        <v>-189</v>
      </c>
      <c r="AD541">
        <v>-189</v>
      </c>
      <c r="AE541">
        <v>0</v>
      </c>
      <c r="AF541">
        <v>0</v>
      </c>
      <c r="AG541">
        <v>0</v>
      </c>
      <c r="AH541">
        <v>-189</v>
      </c>
    </row>
    <row r="542" spans="1:34" x14ac:dyDescent="0.25">
      <c r="A542" s="1">
        <v>45159</v>
      </c>
      <c r="B542" t="s">
        <v>1044</v>
      </c>
      <c r="C542" t="b">
        <f>ISNUMBER(_xlfn.XMATCH(B542,[1]Dinosaur!$A$25:$A$47,0,))</f>
        <v>1</v>
      </c>
      <c r="D542" t="s">
        <v>289</v>
      </c>
      <c r="E542" t="s">
        <v>33</v>
      </c>
      <c r="F542" t="s">
        <v>161</v>
      </c>
      <c r="H542" s="2">
        <v>35700000000000</v>
      </c>
      <c r="J542" t="s">
        <v>1195</v>
      </c>
      <c r="K542">
        <v>0</v>
      </c>
      <c r="L542">
        <v>0</v>
      </c>
      <c r="M542">
        <v>0</v>
      </c>
      <c r="N542" s="5">
        <f t="shared" si="16"/>
        <v>0</v>
      </c>
      <c r="O542" s="5">
        <f t="shared" si="17"/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-526</v>
      </c>
      <c r="AF542">
        <v>44.444400000000002</v>
      </c>
      <c r="AG542">
        <v>0</v>
      </c>
      <c r="AH542">
        <v>-481.55560000000003</v>
      </c>
    </row>
    <row r="543" spans="1:34" x14ac:dyDescent="0.25">
      <c r="A543" s="1">
        <v>45159</v>
      </c>
      <c r="B543" t="s">
        <v>1044</v>
      </c>
      <c r="C543" t="b">
        <f>ISNUMBER(_xlfn.XMATCH(B543,[1]Dinosaur!$A$25:$A$47,0,))</f>
        <v>1</v>
      </c>
      <c r="D543" t="s">
        <v>289</v>
      </c>
      <c r="E543" t="s">
        <v>33</v>
      </c>
      <c r="F543" t="s">
        <v>161</v>
      </c>
      <c r="H543" t="s">
        <v>1196</v>
      </c>
      <c r="J543" t="s">
        <v>1197</v>
      </c>
      <c r="K543">
        <v>0</v>
      </c>
      <c r="L543">
        <v>0</v>
      </c>
      <c r="M543">
        <v>0</v>
      </c>
      <c r="N543" s="5">
        <f t="shared" si="16"/>
        <v>0</v>
      </c>
      <c r="O543" s="5">
        <f t="shared" si="17"/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-319.2</v>
      </c>
      <c r="AA543">
        <v>33.333399999999997</v>
      </c>
      <c r="AB543">
        <v>0</v>
      </c>
      <c r="AC543">
        <v>-285.86660000000001</v>
      </c>
      <c r="AD543">
        <v>0</v>
      </c>
      <c r="AE543">
        <v>-594</v>
      </c>
      <c r="AF543">
        <v>483.33390000000003</v>
      </c>
      <c r="AG543">
        <v>0</v>
      </c>
      <c r="AH543">
        <v>-110.6661</v>
      </c>
    </row>
    <row r="544" spans="1:34" x14ac:dyDescent="0.25">
      <c r="A544" s="1">
        <v>45159</v>
      </c>
      <c r="B544" t="s">
        <v>1044</v>
      </c>
      <c r="C544" t="b">
        <f>ISNUMBER(_xlfn.XMATCH(B544,[1]Dinosaur!$A$25:$A$47,0,))</f>
        <v>1</v>
      </c>
      <c r="D544" t="s">
        <v>289</v>
      </c>
      <c r="E544" t="s">
        <v>33</v>
      </c>
      <c r="F544" t="s">
        <v>161</v>
      </c>
      <c r="H544" t="s">
        <v>1198</v>
      </c>
      <c r="J544" t="s">
        <v>1199</v>
      </c>
      <c r="K544">
        <v>0</v>
      </c>
      <c r="L544">
        <v>0</v>
      </c>
      <c r="M544">
        <v>0</v>
      </c>
      <c r="N544" s="5">
        <f t="shared" si="16"/>
        <v>0</v>
      </c>
      <c r="O544" s="5">
        <f t="shared" si="17"/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1384.6</v>
      </c>
      <c r="AF544">
        <v>1063.8886</v>
      </c>
      <c r="AG544">
        <v>0</v>
      </c>
      <c r="AH544">
        <v>2448.4886000000001</v>
      </c>
    </row>
    <row r="545" spans="1:34" x14ac:dyDescent="0.25">
      <c r="A545" s="1">
        <v>45159</v>
      </c>
      <c r="B545" t="s">
        <v>1044</v>
      </c>
      <c r="C545" t="b">
        <f>ISNUMBER(_xlfn.XMATCH(B545,[1]Dinosaur!$A$25:$A$47,0,))</f>
        <v>1</v>
      </c>
      <c r="D545" t="s">
        <v>289</v>
      </c>
      <c r="E545" t="s">
        <v>33</v>
      </c>
      <c r="F545" t="s">
        <v>161</v>
      </c>
      <c r="H545" t="s">
        <v>1200</v>
      </c>
      <c r="J545" t="s">
        <v>1201</v>
      </c>
      <c r="K545">
        <v>0</v>
      </c>
      <c r="L545">
        <v>0</v>
      </c>
      <c r="M545">
        <v>0</v>
      </c>
      <c r="N545" s="5">
        <f t="shared" si="16"/>
        <v>0</v>
      </c>
      <c r="O545" s="5">
        <f t="shared" si="17"/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1017</v>
      </c>
      <c r="AF545">
        <v>41.666600000000003</v>
      </c>
      <c r="AG545">
        <v>0</v>
      </c>
      <c r="AH545">
        <v>1058.6666</v>
      </c>
    </row>
    <row r="546" spans="1:34" x14ac:dyDescent="0.25">
      <c r="A546" s="1">
        <v>45159</v>
      </c>
      <c r="B546" t="s">
        <v>1044</v>
      </c>
      <c r="C546" t="b">
        <f>ISNUMBER(_xlfn.XMATCH(B546,[1]Dinosaur!$A$25:$A$47,0,))</f>
        <v>1</v>
      </c>
      <c r="D546" t="s">
        <v>289</v>
      </c>
      <c r="E546" t="s">
        <v>33</v>
      </c>
      <c r="F546" t="s">
        <v>161</v>
      </c>
      <c r="H546" t="s">
        <v>1202</v>
      </c>
      <c r="J546" t="s">
        <v>1203</v>
      </c>
      <c r="K546">
        <v>0</v>
      </c>
      <c r="L546">
        <v>0</v>
      </c>
      <c r="M546">
        <v>0</v>
      </c>
      <c r="N546" s="5">
        <f t="shared" si="16"/>
        <v>0</v>
      </c>
      <c r="O546" s="5">
        <f t="shared" si="17"/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858.75</v>
      </c>
      <c r="AF546">
        <v>13.8889</v>
      </c>
      <c r="AG546">
        <v>0</v>
      </c>
      <c r="AH546">
        <v>872.63890000000004</v>
      </c>
    </row>
    <row r="547" spans="1:34" x14ac:dyDescent="0.25">
      <c r="A547" s="1">
        <v>45159</v>
      </c>
      <c r="B547" t="s">
        <v>1044</v>
      </c>
      <c r="C547" t="b">
        <f>ISNUMBER(_xlfn.XMATCH(B547,[1]Dinosaur!$A$25:$A$47,0,))</f>
        <v>1</v>
      </c>
      <c r="D547" t="s">
        <v>289</v>
      </c>
      <c r="E547" t="s">
        <v>33</v>
      </c>
      <c r="F547" t="s">
        <v>161</v>
      </c>
      <c r="H547" t="s">
        <v>1204</v>
      </c>
      <c r="J547" t="s">
        <v>1205</v>
      </c>
      <c r="K547">
        <v>0</v>
      </c>
      <c r="L547">
        <v>0</v>
      </c>
      <c r="M547">
        <v>0</v>
      </c>
      <c r="N547" s="5">
        <f t="shared" si="16"/>
        <v>0</v>
      </c>
      <c r="O547" s="5">
        <f t="shared" si="17"/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346.5</v>
      </c>
      <c r="AF547">
        <v>140.00020000000001</v>
      </c>
      <c r="AG547">
        <v>0</v>
      </c>
      <c r="AH547">
        <v>486.50020000000001</v>
      </c>
    </row>
    <row r="548" spans="1:34" x14ac:dyDescent="0.25">
      <c r="A548" s="1">
        <v>45159</v>
      </c>
      <c r="B548" t="s">
        <v>1044</v>
      </c>
      <c r="C548" t="b">
        <f>ISNUMBER(_xlfn.XMATCH(B548,[1]Dinosaur!$A$25:$A$47,0,))</f>
        <v>1</v>
      </c>
      <c r="D548" t="s">
        <v>289</v>
      </c>
      <c r="E548" t="s">
        <v>33</v>
      </c>
      <c r="F548" t="s">
        <v>161</v>
      </c>
      <c r="H548" t="s">
        <v>1206</v>
      </c>
      <c r="J548" t="s">
        <v>1207</v>
      </c>
      <c r="K548">
        <v>0</v>
      </c>
      <c r="L548">
        <v>0</v>
      </c>
      <c r="M548">
        <v>0</v>
      </c>
      <c r="N548" s="5">
        <f t="shared" si="16"/>
        <v>0</v>
      </c>
      <c r="O548" s="5">
        <f t="shared" si="17"/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1941.2</v>
      </c>
      <c r="AF548">
        <v>183.33349999999999</v>
      </c>
      <c r="AG548">
        <v>0</v>
      </c>
      <c r="AH548">
        <v>2124.5335</v>
      </c>
    </row>
    <row r="549" spans="1:34" x14ac:dyDescent="0.25">
      <c r="A549" s="1">
        <v>45159</v>
      </c>
      <c r="B549" t="s">
        <v>1044</v>
      </c>
      <c r="C549" t="b">
        <f>ISNUMBER(_xlfn.XMATCH(B549,[1]Dinosaur!$A$25:$A$47,0,))</f>
        <v>1</v>
      </c>
      <c r="D549" t="s">
        <v>289</v>
      </c>
      <c r="E549" t="s">
        <v>33</v>
      </c>
      <c r="F549" t="s">
        <v>161</v>
      </c>
      <c r="H549" t="s">
        <v>1208</v>
      </c>
      <c r="J549" t="s">
        <v>1209</v>
      </c>
      <c r="K549">
        <v>0</v>
      </c>
      <c r="L549">
        <v>0</v>
      </c>
      <c r="M549">
        <v>0</v>
      </c>
      <c r="N549" s="5">
        <f t="shared" si="16"/>
        <v>0</v>
      </c>
      <c r="O549" s="5">
        <f t="shared" si="17"/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303.75</v>
      </c>
      <c r="AF549">
        <v>0</v>
      </c>
      <c r="AG549">
        <v>0</v>
      </c>
      <c r="AH549">
        <v>303.75</v>
      </c>
    </row>
    <row r="550" spans="1:34" x14ac:dyDescent="0.25">
      <c r="A550" s="1">
        <v>45159</v>
      </c>
      <c r="B550" t="s">
        <v>1044</v>
      </c>
      <c r="C550" t="b">
        <f>ISNUMBER(_xlfn.XMATCH(B550,[1]Dinosaur!$A$25:$A$47,0,))</f>
        <v>1</v>
      </c>
      <c r="D550" t="s">
        <v>289</v>
      </c>
      <c r="E550" t="s">
        <v>33</v>
      </c>
      <c r="F550" t="s">
        <v>161</v>
      </c>
      <c r="H550" t="s">
        <v>1210</v>
      </c>
      <c r="J550" t="s">
        <v>1209</v>
      </c>
      <c r="K550">
        <v>0</v>
      </c>
      <c r="L550">
        <v>0</v>
      </c>
      <c r="M550">
        <v>0</v>
      </c>
      <c r="N550" s="5">
        <f t="shared" si="16"/>
        <v>0</v>
      </c>
      <c r="O550" s="5">
        <f t="shared" si="17"/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1170.4000000000001</v>
      </c>
      <c r="AF550">
        <v>0</v>
      </c>
      <c r="AG550">
        <v>0</v>
      </c>
      <c r="AH550">
        <v>1170.4000000000001</v>
      </c>
    </row>
    <row r="551" spans="1:34" x14ac:dyDescent="0.25">
      <c r="A551" s="1">
        <v>45159</v>
      </c>
      <c r="B551" t="s">
        <v>1044</v>
      </c>
      <c r="C551" t="b">
        <f>ISNUMBER(_xlfn.XMATCH(B551,[1]Dinosaur!$A$25:$A$47,0,))</f>
        <v>1</v>
      </c>
      <c r="D551" t="s">
        <v>289</v>
      </c>
      <c r="E551" t="s">
        <v>33</v>
      </c>
      <c r="F551" t="s">
        <v>161</v>
      </c>
      <c r="H551" t="s">
        <v>1211</v>
      </c>
      <c r="J551" t="s">
        <v>1212</v>
      </c>
      <c r="K551">
        <v>0</v>
      </c>
      <c r="L551">
        <v>0</v>
      </c>
      <c r="M551">
        <v>0</v>
      </c>
      <c r="N551" s="5">
        <f t="shared" si="16"/>
        <v>0</v>
      </c>
      <c r="O551" s="5">
        <f t="shared" si="17"/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1445.65</v>
      </c>
      <c r="AF551">
        <v>0</v>
      </c>
      <c r="AG551">
        <v>0</v>
      </c>
      <c r="AH551">
        <v>1445.65</v>
      </c>
    </row>
    <row r="552" spans="1:34" x14ac:dyDescent="0.25">
      <c r="A552" s="1">
        <v>45159</v>
      </c>
      <c r="B552" t="s">
        <v>1044</v>
      </c>
      <c r="C552" t="b">
        <f>ISNUMBER(_xlfn.XMATCH(B552,[1]Dinosaur!$A$25:$A$47,0,))</f>
        <v>1</v>
      </c>
      <c r="D552" t="s">
        <v>289</v>
      </c>
      <c r="E552" t="s">
        <v>33</v>
      </c>
      <c r="F552" t="s">
        <v>161</v>
      </c>
      <c r="H552" t="s">
        <v>1213</v>
      </c>
      <c r="J552" t="s">
        <v>1214</v>
      </c>
      <c r="K552">
        <v>0</v>
      </c>
      <c r="L552">
        <v>0</v>
      </c>
      <c r="M552">
        <v>0</v>
      </c>
      <c r="N552" s="5">
        <f t="shared" si="16"/>
        <v>0</v>
      </c>
      <c r="O552" s="5">
        <f t="shared" si="17"/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1674</v>
      </c>
      <c r="AF552">
        <v>0</v>
      </c>
      <c r="AG552">
        <v>0</v>
      </c>
      <c r="AH552">
        <v>1674</v>
      </c>
    </row>
    <row r="553" spans="1:34" x14ac:dyDescent="0.25">
      <c r="A553" s="1">
        <v>45159</v>
      </c>
      <c r="B553" t="s">
        <v>1044</v>
      </c>
      <c r="C553" t="b">
        <f>ISNUMBER(_xlfn.XMATCH(B553,[1]Dinosaur!$A$25:$A$47,0,))</f>
        <v>1</v>
      </c>
      <c r="D553" t="s">
        <v>289</v>
      </c>
      <c r="E553" t="s">
        <v>33</v>
      </c>
      <c r="F553" t="s">
        <v>161</v>
      </c>
      <c r="H553" t="s">
        <v>1215</v>
      </c>
      <c r="J553" t="s">
        <v>1216</v>
      </c>
      <c r="K553">
        <v>0</v>
      </c>
      <c r="L553">
        <v>0</v>
      </c>
      <c r="M553">
        <v>0</v>
      </c>
      <c r="N553" s="5">
        <f t="shared" si="16"/>
        <v>0</v>
      </c>
      <c r="O553" s="5">
        <f t="shared" si="17"/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1203.75</v>
      </c>
      <c r="AF553">
        <v>0</v>
      </c>
      <c r="AG553">
        <v>0</v>
      </c>
      <c r="AH553">
        <v>1203.75</v>
      </c>
    </row>
    <row r="554" spans="1:34" x14ac:dyDescent="0.25">
      <c r="A554" s="1">
        <v>45159</v>
      </c>
      <c r="B554" t="s">
        <v>1044</v>
      </c>
      <c r="C554" t="b">
        <f>ISNUMBER(_xlfn.XMATCH(B554,[1]Dinosaur!$A$25:$A$47,0,))</f>
        <v>1</v>
      </c>
      <c r="D554" t="s">
        <v>289</v>
      </c>
      <c r="E554" t="s">
        <v>33</v>
      </c>
      <c r="F554" t="s">
        <v>161</v>
      </c>
      <c r="H554" t="s">
        <v>1217</v>
      </c>
      <c r="J554" t="s">
        <v>1218</v>
      </c>
      <c r="K554">
        <v>0</v>
      </c>
      <c r="L554">
        <v>0</v>
      </c>
      <c r="M554">
        <v>0</v>
      </c>
      <c r="N554" s="5">
        <f t="shared" si="16"/>
        <v>0</v>
      </c>
      <c r="O554" s="5">
        <f t="shared" si="17"/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480</v>
      </c>
      <c r="AF554">
        <v>37.5</v>
      </c>
      <c r="AG554">
        <v>0</v>
      </c>
      <c r="AH554">
        <v>517.5</v>
      </c>
    </row>
    <row r="555" spans="1:34" x14ac:dyDescent="0.25">
      <c r="A555" s="1">
        <v>45159</v>
      </c>
      <c r="B555" t="s">
        <v>1044</v>
      </c>
      <c r="C555" t="b">
        <f>ISNUMBER(_xlfn.XMATCH(B555,[1]Dinosaur!$A$25:$A$47,0,))</f>
        <v>1</v>
      </c>
      <c r="D555" t="s">
        <v>289</v>
      </c>
      <c r="E555" t="s">
        <v>33</v>
      </c>
      <c r="F555" t="s">
        <v>161</v>
      </c>
      <c r="H555" t="s">
        <v>1219</v>
      </c>
      <c r="J555" t="s">
        <v>1220</v>
      </c>
      <c r="K555">
        <v>0</v>
      </c>
      <c r="L555">
        <v>0</v>
      </c>
      <c r="M555">
        <v>0</v>
      </c>
      <c r="N555" s="5">
        <f t="shared" si="16"/>
        <v>0</v>
      </c>
      <c r="O555" s="5">
        <f t="shared" si="17"/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342</v>
      </c>
      <c r="AF555">
        <v>33.333300000000001</v>
      </c>
      <c r="AG555">
        <v>0</v>
      </c>
      <c r="AH555">
        <v>375.33330000000001</v>
      </c>
    </row>
    <row r="556" spans="1:34" x14ac:dyDescent="0.25">
      <c r="A556" s="1">
        <v>45159</v>
      </c>
      <c r="B556" t="s">
        <v>1044</v>
      </c>
      <c r="C556" t="b">
        <f>ISNUMBER(_xlfn.XMATCH(B556,[1]Dinosaur!$A$25:$A$47,0,))</f>
        <v>1</v>
      </c>
      <c r="D556" t="s">
        <v>289</v>
      </c>
      <c r="E556" t="s">
        <v>33</v>
      </c>
      <c r="F556" t="s">
        <v>161</v>
      </c>
      <c r="H556" t="s">
        <v>1221</v>
      </c>
      <c r="J556" t="s">
        <v>1222</v>
      </c>
      <c r="K556">
        <v>0</v>
      </c>
      <c r="L556">
        <v>0</v>
      </c>
      <c r="M556">
        <v>0</v>
      </c>
      <c r="N556" s="5">
        <f t="shared" si="16"/>
        <v>0</v>
      </c>
      <c r="O556" s="5">
        <f t="shared" si="17"/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1795</v>
      </c>
      <c r="AF556">
        <v>0</v>
      </c>
      <c r="AG556">
        <v>0</v>
      </c>
      <c r="AH556">
        <v>1795</v>
      </c>
    </row>
    <row r="557" spans="1:34" x14ac:dyDescent="0.25">
      <c r="A557" s="1">
        <v>45159</v>
      </c>
      <c r="B557" t="s">
        <v>1044</v>
      </c>
      <c r="C557" t="b">
        <f>ISNUMBER(_xlfn.XMATCH(B557,[1]Dinosaur!$A$25:$A$47,0,))</f>
        <v>1</v>
      </c>
      <c r="D557" t="s">
        <v>289</v>
      </c>
      <c r="E557" t="s">
        <v>33</v>
      </c>
      <c r="F557" t="s">
        <v>161</v>
      </c>
      <c r="H557" t="s">
        <v>1223</v>
      </c>
      <c r="J557" t="s">
        <v>1224</v>
      </c>
      <c r="K557">
        <v>0</v>
      </c>
      <c r="L557">
        <v>0</v>
      </c>
      <c r="M557">
        <v>0</v>
      </c>
      <c r="N557" s="5">
        <f t="shared" si="16"/>
        <v>0</v>
      </c>
      <c r="O557" s="5">
        <f t="shared" si="17"/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1877.5</v>
      </c>
      <c r="AF557">
        <v>0</v>
      </c>
      <c r="AG557">
        <v>0</v>
      </c>
      <c r="AH557">
        <v>1877.5</v>
      </c>
    </row>
    <row r="558" spans="1:34" x14ac:dyDescent="0.25">
      <c r="A558" s="1">
        <v>45159</v>
      </c>
      <c r="B558" t="s">
        <v>1044</v>
      </c>
      <c r="C558" t="b">
        <f>ISNUMBER(_xlfn.XMATCH(B558,[1]Dinosaur!$A$25:$A$47,0,))</f>
        <v>1</v>
      </c>
      <c r="D558" t="s">
        <v>289</v>
      </c>
      <c r="E558" t="s">
        <v>33</v>
      </c>
      <c r="F558" t="s">
        <v>161</v>
      </c>
      <c r="H558" t="s">
        <v>1225</v>
      </c>
      <c r="J558" t="s">
        <v>1226</v>
      </c>
      <c r="K558">
        <v>0</v>
      </c>
      <c r="L558">
        <v>0</v>
      </c>
      <c r="M558">
        <v>0</v>
      </c>
      <c r="N558" s="5">
        <f t="shared" si="16"/>
        <v>0</v>
      </c>
      <c r="O558" s="5">
        <f t="shared" si="17"/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-6157.3</v>
      </c>
      <c r="AF558">
        <v>697.91679999999997</v>
      </c>
      <c r="AG558">
        <v>0</v>
      </c>
      <c r="AH558">
        <v>-5459.3832000000002</v>
      </c>
    </row>
    <row r="559" spans="1:34" x14ac:dyDescent="0.25">
      <c r="A559" s="1">
        <v>45159</v>
      </c>
      <c r="B559" t="s">
        <v>1044</v>
      </c>
      <c r="C559" t="b">
        <f>ISNUMBER(_xlfn.XMATCH(B559,[1]Dinosaur!$A$25:$A$47,0,))</f>
        <v>1</v>
      </c>
      <c r="D559" t="s">
        <v>289</v>
      </c>
      <c r="E559" t="s">
        <v>33</v>
      </c>
      <c r="F559" t="s">
        <v>161</v>
      </c>
      <c r="H559" t="s">
        <v>1227</v>
      </c>
      <c r="J559" t="s">
        <v>1228</v>
      </c>
      <c r="K559">
        <v>0</v>
      </c>
      <c r="L559">
        <v>0</v>
      </c>
      <c r="M559">
        <v>0</v>
      </c>
      <c r="N559" s="5">
        <f t="shared" si="16"/>
        <v>0</v>
      </c>
      <c r="O559" s="5">
        <f t="shared" si="17"/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925.5</v>
      </c>
      <c r="AF559">
        <v>0</v>
      </c>
      <c r="AG559">
        <v>0</v>
      </c>
      <c r="AH559">
        <v>925.5</v>
      </c>
    </row>
    <row r="560" spans="1:34" x14ac:dyDescent="0.25">
      <c r="A560" s="1">
        <v>45159</v>
      </c>
      <c r="B560" t="s">
        <v>1044</v>
      </c>
      <c r="C560" t="b">
        <f>ISNUMBER(_xlfn.XMATCH(B560,[1]Dinosaur!$A$25:$A$47,0,))</f>
        <v>1</v>
      </c>
      <c r="D560" t="s">
        <v>289</v>
      </c>
      <c r="E560" t="s">
        <v>33</v>
      </c>
      <c r="F560" t="s">
        <v>161</v>
      </c>
      <c r="H560" t="s">
        <v>1229</v>
      </c>
      <c r="J560" t="s">
        <v>1230</v>
      </c>
      <c r="K560">
        <v>0</v>
      </c>
      <c r="L560">
        <v>0</v>
      </c>
      <c r="M560">
        <v>0</v>
      </c>
      <c r="N560" s="5">
        <f t="shared" si="16"/>
        <v>0</v>
      </c>
      <c r="O560" s="5">
        <f t="shared" si="17"/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534</v>
      </c>
      <c r="AF560">
        <v>0</v>
      </c>
      <c r="AG560">
        <v>0</v>
      </c>
      <c r="AH560">
        <v>534</v>
      </c>
    </row>
    <row r="561" spans="1:34" x14ac:dyDescent="0.25">
      <c r="A561" s="1">
        <v>45159</v>
      </c>
      <c r="B561" t="s">
        <v>1044</v>
      </c>
      <c r="C561" t="b">
        <f>ISNUMBER(_xlfn.XMATCH(B561,[1]Dinosaur!$A$25:$A$47,0,))</f>
        <v>1</v>
      </c>
      <c r="D561" t="s">
        <v>289</v>
      </c>
      <c r="E561" t="s">
        <v>33</v>
      </c>
      <c r="F561" t="s">
        <v>161</v>
      </c>
      <c r="H561" t="s">
        <v>1231</v>
      </c>
      <c r="J561" t="s">
        <v>1232</v>
      </c>
      <c r="K561">
        <v>0</v>
      </c>
      <c r="L561">
        <v>0</v>
      </c>
      <c r="M561">
        <v>0</v>
      </c>
      <c r="N561" s="5">
        <f t="shared" si="16"/>
        <v>0</v>
      </c>
      <c r="O561" s="5">
        <f t="shared" si="17"/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789</v>
      </c>
      <c r="AF561">
        <v>0</v>
      </c>
      <c r="AG561">
        <v>0</v>
      </c>
      <c r="AH561">
        <v>789</v>
      </c>
    </row>
    <row r="562" spans="1:34" x14ac:dyDescent="0.25">
      <c r="A562" s="1">
        <v>45159</v>
      </c>
      <c r="B562" t="s">
        <v>1044</v>
      </c>
      <c r="C562" t="b">
        <f>ISNUMBER(_xlfn.XMATCH(B562,[1]Dinosaur!$A$25:$A$47,0,))</f>
        <v>1</v>
      </c>
      <c r="D562" t="s">
        <v>289</v>
      </c>
      <c r="E562" t="s">
        <v>33</v>
      </c>
      <c r="F562" t="s">
        <v>161</v>
      </c>
      <c r="H562" t="s">
        <v>1233</v>
      </c>
      <c r="J562" t="s">
        <v>1234</v>
      </c>
      <c r="K562">
        <v>0</v>
      </c>
      <c r="L562">
        <v>0</v>
      </c>
      <c r="M562">
        <v>0</v>
      </c>
      <c r="N562" s="5">
        <f t="shared" si="16"/>
        <v>0</v>
      </c>
      <c r="O562" s="5">
        <f t="shared" si="17"/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654.5</v>
      </c>
      <c r="AF562">
        <v>37.777799999999999</v>
      </c>
      <c r="AG562">
        <v>0</v>
      </c>
      <c r="AH562">
        <v>692.27779999999996</v>
      </c>
    </row>
    <row r="563" spans="1:34" x14ac:dyDescent="0.25">
      <c r="A563" s="1">
        <v>45159</v>
      </c>
      <c r="B563" t="s">
        <v>1044</v>
      </c>
      <c r="C563" t="b">
        <f>ISNUMBER(_xlfn.XMATCH(B563,[1]Dinosaur!$A$25:$A$47,0,))</f>
        <v>1</v>
      </c>
      <c r="D563" t="s">
        <v>289</v>
      </c>
      <c r="E563" t="s">
        <v>33</v>
      </c>
      <c r="F563" t="s">
        <v>161</v>
      </c>
      <c r="H563" t="s">
        <v>1235</v>
      </c>
      <c r="J563" t="s">
        <v>1236</v>
      </c>
      <c r="K563">
        <v>0</v>
      </c>
      <c r="L563">
        <v>0</v>
      </c>
      <c r="M563">
        <v>0</v>
      </c>
      <c r="N563" s="5">
        <f t="shared" si="16"/>
        <v>0</v>
      </c>
      <c r="O563" s="5">
        <f t="shared" si="17"/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113.5</v>
      </c>
      <c r="AF563">
        <v>44.444600000000001</v>
      </c>
      <c r="AG563">
        <v>0</v>
      </c>
      <c r="AH563">
        <v>157.94460000000001</v>
      </c>
    </row>
    <row r="564" spans="1:34" x14ac:dyDescent="0.25">
      <c r="A564" s="1">
        <v>45159</v>
      </c>
      <c r="B564" t="s">
        <v>1044</v>
      </c>
      <c r="C564" t="b">
        <f>ISNUMBER(_xlfn.XMATCH(B564,[1]Dinosaur!$A$25:$A$47,0,))</f>
        <v>1</v>
      </c>
      <c r="D564" t="s">
        <v>289</v>
      </c>
      <c r="E564" t="s">
        <v>33</v>
      </c>
      <c r="F564" t="s">
        <v>161</v>
      </c>
      <c r="H564" t="s">
        <v>1237</v>
      </c>
      <c r="J564" t="s">
        <v>1238</v>
      </c>
      <c r="K564">
        <v>0</v>
      </c>
      <c r="L564">
        <v>0</v>
      </c>
      <c r="M564">
        <v>0</v>
      </c>
      <c r="N564" s="5">
        <f t="shared" si="16"/>
        <v>0</v>
      </c>
      <c r="O564" s="5">
        <f t="shared" si="17"/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600</v>
      </c>
      <c r="AF564">
        <v>13.8889</v>
      </c>
      <c r="AG564">
        <v>0</v>
      </c>
      <c r="AH564">
        <v>613.88890000000004</v>
      </c>
    </row>
    <row r="565" spans="1:34" x14ac:dyDescent="0.25">
      <c r="A565" s="1">
        <v>45159</v>
      </c>
      <c r="B565" t="s">
        <v>1044</v>
      </c>
      <c r="C565" t="b">
        <f>ISNUMBER(_xlfn.XMATCH(B565,[1]Dinosaur!$A$25:$A$47,0,))</f>
        <v>1</v>
      </c>
      <c r="D565" t="s">
        <v>289</v>
      </c>
      <c r="E565" t="s">
        <v>33</v>
      </c>
      <c r="F565" t="s">
        <v>161</v>
      </c>
      <c r="H565" t="s">
        <v>1239</v>
      </c>
      <c r="J565" t="s">
        <v>1240</v>
      </c>
      <c r="K565">
        <v>0</v>
      </c>
      <c r="L565">
        <v>0</v>
      </c>
      <c r="M565">
        <v>0</v>
      </c>
      <c r="N565" s="5">
        <f t="shared" si="16"/>
        <v>0</v>
      </c>
      <c r="O565" s="5">
        <f t="shared" si="17"/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2040</v>
      </c>
      <c r="AF565">
        <v>69.444400000000002</v>
      </c>
      <c r="AG565">
        <v>0</v>
      </c>
      <c r="AH565">
        <v>2109.4443999999999</v>
      </c>
    </row>
    <row r="566" spans="1:34" x14ac:dyDescent="0.25">
      <c r="A566" s="1">
        <v>45159</v>
      </c>
      <c r="B566" t="s">
        <v>1044</v>
      </c>
      <c r="C566" t="b">
        <f>ISNUMBER(_xlfn.XMATCH(B566,[1]Dinosaur!$A$25:$A$47,0,))</f>
        <v>1</v>
      </c>
      <c r="D566" t="s">
        <v>289</v>
      </c>
      <c r="E566" t="s">
        <v>33</v>
      </c>
      <c r="F566" t="s">
        <v>161</v>
      </c>
      <c r="H566" t="s">
        <v>1241</v>
      </c>
      <c r="J566" t="s">
        <v>1242</v>
      </c>
      <c r="K566">
        <v>0</v>
      </c>
      <c r="L566">
        <v>0</v>
      </c>
      <c r="M566">
        <v>0</v>
      </c>
      <c r="N566" s="5">
        <f t="shared" si="16"/>
        <v>0</v>
      </c>
      <c r="O566" s="5">
        <f t="shared" si="17"/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1869.6</v>
      </c>
      <c r="AF566">
        <v>183.33330000000001</v>
      </c>
      <c r="AG566">
        <v>0</v>
      </c>
      <c r="AH566">
        <v>2052.9333000000001</v>
      </c>
    </row>
    <row r="567" spans="1:34" x14ac:dyDescent="0.25">
      <c r="A567" s="1">
        <v>45159</v>
      </c>
      <c r="B567" t="s">
        <v>1044</v>
      </c>
      <c r="C567" t="b">
        <f>ISNUMBER(_xlfn.XMATCH(B567,[1]Dinosaur!$A$25:$A$47,0,))</f>
        <v>1</v>
      </c>
      <c r="D567" t="s">
        <v>289</v>
      </c>
      <c r="E567" t="s">
        <v>33</v>
      </c>
      <c r="F567" t="s">
        <v>161</v>
      </c>
      <c r="H567" t="s">
        <v>1243</v>
      </c>
      <c r="J567" t="s">
        <v>1244</v>
      </c>
      <c r="K567">
        <v>0</v>
      </c>
      <c r="L567">
        <v>0</v>
      </c>
      <c r="M567">
        <v>0</v>
      </c>
      <c r="N567" s="5">
        <f t="shared" si="16"/>
        <v>0</v>
      </c>
      <c r="O567" s="5">
        <f t="shared" si="17"/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134</v>
      </c>
      <c r="AF567">
        <v>0</v>
      </c>
      <c r="AG567">
        <v>0</v>
      </c>
      <c r="AH567">
        <v>134</v>
      </c>
    </row>
    <row r="568" spans="1:34" x14ac:dyDescent="0.25">
      <c r="A568" s="1">
        <v>45159</v>
      </c>
      <c r="B568" t="s">
        <v>1044</v>
      </c>
      <c r="C568" t="b">
        <f>ISNUMBER(_xlfn.XMATCH(B568,[1]Dinosaur!$A$25:$A$47,0,))</f>
        <v>1</v>
      </c>
      <c r="D568" t="s">
        <v>289</v>
      </c>
      <c r="E568" t="s">
        <v>33</v>
      </c>
      <c r="F568" t="s">
        <v>161</v>
      </c>
      <c r="H568" t="s">
        <v>1245</v>
      </c>
      <c r="J568" t="s">
        <v>1246</v>
      </c>
      <c r="K568">
        <v>0</v>
      </c>
      <c r="L568">
        <v>0</v>
      </c>
      <c r="M568">
        <v>0</v>
      </c>
      <c r="N568" s="5">
        <f t="shared" si="16"/>
        <v>0</v>
      </c>
      <c r="O568" s="5">
        <f t="shared" si="17"/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586.25</v>
      </c>
      <c r="AA568">
        <v>0</v>
      </c>
      <c r="AB568">
        <v>0</v>
      </c>
      <c r="AC568">
        <v>586.25</v>
      </c>
      <c r="AD568">
        <v>0</v>
      </c>
      <c r="AE568">
        <v>586.25</v>
      </c>
      <c r="AF568">
        <v>0</v>
      </c>
      <c r="AG568">
        <v>0</v>
      </c>
      <c r="AH568">
        <v>586.25</v>
      </c>
    </row>
    <row r="569" spans="1:34" x14ac:dyDescent="0.25">
      <c r="A569" s="1">
        <v>45159</v>
      </c>
      <c r="B569" t="s">
        <v>1044</v>
      </c>
      <c r="C569" t="b">
        <f>ISNUMBER(_xlfn.XMATCH(B569,[1]Dinosaur!$A$25:$A$47,0,))</f>
        <v>1</v>
      </c>
      <c r="D569" t="s">
        <v>289</v>
      </c>
      <c r="E569" t="s">
        <v>33</v>
      </c>
      <c r="F569" t="s">
        <v>161</v>
      </c>
      <c r="H569" t="s">
        <v>1247</v>
      </c>
      <c r="J569" t="s">
        <v>1248</v>
      </c>
      <c r="K569">
        <v>0</v>
      </c>
      <c r="L569">
        <v>0</v>
      </c>
      <c r="M569">
        <v>0</v>
      </c>
      <c r="N569" s="5">
        <f t="shared" si="16"/>
        <v>0</v>
      </c>
      <c r="O569" s="5">
        <f t="shared" si="17"/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-300</v>
      </c>
      <c r="AF569">
        <v>0</v>
      </c>
      <c r="AG569">
        <v>0</v>
      </c>
      <c r="AH569">
        <v>-300</v>
      </c>
    </row>
    <row r="570" spans="1:34" x14ac:dyDescent="0.25">
      <c r="A570" s="1">
        <v>45159</v>
      </c>
      <c r="B570" t="s">
        <v>1044</v>
      </c>
      <c r="C570" t="b">
        <f>ISNUMBER(_xlfn.XMATCH(B570,[1]Dinosaur!$A$25:$A$47,0,))</f>
        <v>1</v>
      </c>
      <c r="D570" t="s">
        <v>289</v>
      </c>
      <c r="E570" t="s">
        <v>33</v>
      </c>
      <c r="F570" t="s">
        <v>161</v>
      </c>
      <c r="H570" t="s">
        <v>1249</v>
      </c>
      <c r="J570" t="s">
        <v>1248</v>
      </c>
      <c r="K570">
        <v>0</v>
      </c>
      <c r="L570">
        <v>0</v>
      </c>
      <c r="M570">
        <v>0</v>
      </c>
      <c r="N570" s="5">
        <f t="shared" si="16"/>
        <v>0</v>
      </c>
      <c r="O570" s="5">
        <f t="shared" si="17"/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-300</v>
      </c>
      <c r="AF570">
        <v>0</v>
      </c>
      <c r="AG570">
        <v>0</v>
      </c>
      <c r="AH570">
        <v>-300</v>
      </c>
    </row>
    <row r="571" spans="1:34" x14ac:dyDescent="0.25">
      <c r="A571" s="1">
        <v>45159</v>
      </c>
      <c r="B571" t="s">
        <v>1044</v>
      </c>
      <c r="C571" t="b">
        <f>ISNUMBER(_xlfn.XMATCH(B571,[1]Dinosaur!$A$25:$A$47,0,))</f>
        <v>1</v>
      </c>
      <c r="D571" t="s">
        <v>289</v>
      </c>
      <c r="E571" t="s">
        <v>33</v>
      </c>
      <c r="F571" t="s">
        <v>161</v>
      </c>
      <c r="H571" t="s">
        <v>1250</v>
      </c>
      <c r="J571" t="s">
        <v>1251</v>
      </c>
      <c r="K571">
        <v>0</v>
      </c>
      <c r="L571">
        <v>0</v>
      </c>
      <c r="M571">
        <v>0</v>
      </c>
      <c r="N571" s="5">
        <f t="shared" si="16"/>
        <v>0</v>
      </c>
      <c r="O571" s="5">
        <f t="shared" si="17"/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1731.9</v>
      </c>
      <c r="AF571">
        <v>0</v>
      </c>
      <c r="AG571">
        <v>0</v>
      </c>
      <c r="AH571">
        <v>1731.9</v>
      </c>
    </row>
    <row r="572" spans="1:34" x14ac:dyDescent="0.25">
      <c r="A572" s="1">
        <v>45159</v>
      </c>
      <c r="B572" t="s">
        <v>1044</v>
      </c>
      <c r="C572" t="b">
        <f>ISNUMBER(_xlfn.XMATCH(B572,[1]Dinosaur!$A$25:$A$47,0,))</f>
        <v>1</v>
      </c>
      <c r="D572" t="s">
        <v>289</v>
      </c>
      <c r="E572" t="s">
        <v>33</v>
      </c>
      <c r="F572" t="s">
        <v>161</v>
      </c>
      <c r="H572" t="s">
        <v>1252</v>
      </c>
      <c r="J572" t="s">
        <v>1253</v>
      </c>
      <c r="K572">
        <v>0</v>
      </c>
      <c r="L572">
        <v>0</v>
      </c>
      <c r="M572">
        <v>0</v>
      </c>
      <c r="N572" s="5">
        <f t="shared" si="16"/>
        <v>0</v>
      </c>
      <c r="O572" s="5">
        <f t="shared" si="17"/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-5510.45</v>
      </c>
      <c r="AF572">
        <v>1146.6672000000001</v>
      </c>
      <c r="AG572">
        <v>0</v>
      </c>
      <c r="AH572">
        <v>-4363.7828</v>
      </c>
    </row>
    <row r="573" spans="1:34" x14ac:dyDescent="0.25">
      <c r="A573" s="1">
        <v>45159</v>
      </c>
      <c r="B573" t="s">
        <v>1044</v>
      </c>
      <c r="C573" t="b">
        <f>ISNUMBER(_xlfn.XMATCH(B573,[1]Dinosaur!$A$25:$A$47,0,))</f>
        <v>1</v>
      </c>
      <c r="D573" t="s">
        <v>289</v>
      </c>
      <c r="E573" t="s">
        <v>33</v>
      </c>
      <c r="F573" t="s">
        <v>161</v>
      </c>
      <c r="H573" t="s">
        <v>1254</v>
      </c>
      <c r="J573" t="s">
        <v>1255</v>
      </c>
      <c r="K573">
        <v>0</v>
      </c>
      <c r="L573">
        <v>0</v>
      </c>
      <c r="M573">
        <v>0</v>
      </c>
      <c r="N573" s="5">
        <f t="shared" si="16"/>
        <v>0</v>
      </c>
      <c r="O573" s="5">
        <f t="shared" si="17"/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382</v>
      </c>
      <c r="AF573">
        <v>180.5557</v>
      </c>
      <c r="AG573">
        <v>0</v>
      </c>
      <c r="AH573">
        <v>562.5557</v>
      </c>
    </row>
    <row r="574" spans="1:34" x14ac:dyDescent="0.25">
      <c r="A574" s="1">
        <v>45159</v>
      </c>
      <c r="B574" t="s">
        <v>1044</v>
      </c>
      <c r="C574" t="b">
        <f>ISNUMBER(_xlfn.XMATCH(B574,[1]Dinosaur!$A$25:$A$47,0,))</f>
        <v>1</v>
      </c>
      <c r="D574" t="s">
        <v>289</v>
      </c>
      <c r="E574" t="s">
        <v>33</v>
      </c>
      <c r="F574" t="s">
        <v>161</v>
      </c>
      <c r="H574" t="s">
        <v>1256</v>
      </c>
      <c r="J574" t="s">
        <v>1257</v>
      </c>
      <c r="K574">
        <v>0</v>
      </c>
      <c r="L574">
        <v>0</v>
      </c>
      <c r="M574">
        <v>0</v>
      </c>
      <c r="N574" s="5">
        <f t="shared" si="16"/>
        <v>0</v>
      </c>
      <c r="O574" s="5">
        <f t="shared" si="17"/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247</v>
      </c>
      <c r="AF574">
        <v>0</v>
      </c>
      <c r="AG574">
        <v>0</v>
      </c>
      <c r="AH574">
        <v>247</v>
      </c>
    </row>
    <row r="575" spans="1:34" x14ac:dyDescent="0.25">
      <c r="A575" s="1">
        <v>45159</v>
      </c>
      <c r="B575" t="s">
        <v>1044</v>
      </c>
      <c r="C575" t="b">
        <f>ISNUMBER(_xlfn.XMATCH(B575,[1]Dinosaur!$A$25:$A$47,0,))</f>
        <v>1</v>
      </c>
      <c r="D575" t="s">
        <v>289</v>
      </c>
      <c r="E575" t="s">
        <v>33</v>
      </c>
      <c r="F575" t="s">
        <v>161</v>
      </c>
      <c r="H575" t="s">
        <v>1258</v>
      </c>
      <c r="J575" t="s">
        <v>1259</v>
      </c>
      <c r="K575">
        <v>0</v>
      </c>
      <c r="L575">
        <v>0</v>
      </c>
      <c r="M575">
        <v>0</v>
      </c>
      <c r="N575" s="5">
        <f t="shared" si="16"/>
        <v>0</v>
      </c>
      <c r="O575" s="5">
        <f t="shared" si="17"/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523.9</v>
      </c>
      <c r="AF575">
        <v>0</v>
      </c>
      <c r="AG575">
        <v>0</v>
      </c>
      <c r="AH575">
        <v>523.9</v>
      </c>
    </row>
    <row r="576" spans="1:34" x14ac:dyDescent="0.25">
      <c r="A576" s="1">
        <v>45159</v>
      </c>
      <c r="B576" t="s">
        <v>1044</v>
      </c>
      <c r="C576" t="b">
        <f>ISNUMBER(_xlfn.XMATCH(B576,[1]Dinosaur!$A$25:$A$47,0,))</f>
        <v>1</v>
      </c>
      <c r="D576" t="s">
        <v>289</v>
      </c>
      <c r="E576" t="s">
        <v>33</v>
      </c>
      <c r="F576" t="s">
        <v>161</v>
      </c>
      <c r="H576" t="s">
        <v>1260</v>
      </c>
      <c r="J576" t="s">
        <v>1261</v>
      </c>
      <c r="K576">
        <v>0</v>
      </c>
      <c r="L576">
        <v>0</v>
      </c>
      <c r="M576">
        <v>0</v>
      </c>
      <c r="N576" s="5">
        <f t="shared" si="16"/>
        <v>0</v>
      </c>
      <c r="O576" s="5">
        <f t="shared" si="17"/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1352</v>
      </c>
      <c r="AF576">
        <v>41.666600000000003</v>
      </c>
      <c r="AG576">
        <v>0</v>
      </c>
      <c r="AH576">
        <v>1393.6666</v>
      </c>
    </row>
    <row r="577" spans="1:34" x14ac:dyDescent="0.25">
      <c r="A577" s="1">
        <v>45159</v>
      </c>
      <c r="B577" t="s">
        <v>1044</v>
      </c>
      <c r="C577" t="b">
        <f>ISNUMBER(_xlfn.XMATCH(B577,[1]Dinosaur!$A$25:$A$47,0,))</f>
        <v>1</v>
      </c>
      <c r="D577" t="s">
        <v>289</v>
      </c>
      <c r="E577" t="s">
        <v>33</v>
      </c>
      <c r="F577" t="s">
        <v>161</v>
      </c>
      <c r="H577" t="s">
        <v>1262</v>
      </c>
      <c r="J577" t="s">
        <v>1263</v>
      </c>
      <c r="K577">
        <v>0</v>
      </c>
      <c r="L577">
        <v>0</v>
      </c>
      <c r="M577">
        <v>0</v>
      </c>
      <c r="N577" s="5">
        <f t="shared" si="16"/>
        <v>0</v>
      </c>
      <c r="O577" s="5">
        <f t="shared" si="17"/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544</v>
      </c>
      <c r="AF577">
        <v>133.33330000000001</v>
      </c>
      <c r="AG577">
        <v>0</v>
      </c>
      <c r="AH577">
        <v>677.33330000000001</v>
      </c>
    </row>
    <row r="578" spans="1:34" x14ac:dyDescent="0.25">
      <c r="A578" s="1">
        <v>45159</v>
      </c>
      <c r="B578" t="s">
        <v>1044</v>
      </c>
      <c r="C578" t="b">
        <f>ISNUMBER(_xlfn.XMATCH(B578,[1]Dinosaur!$A$25:$A$47,0,))</f>
        <v>1</v>
      </c>
      <c r="D578" t="s">
        <v>289</v>
      </c>
      <c r="E578" t="s">
        <v>33</v>
      </c>
      <c r="F578" t="s">
        <v>161</v>
      </c>
      <c r="H578" t="s">
        <v>1264</v>
      </c>
      <c r="J578" t="s">
        <v>1265</v>
      </c>
      <c r="K578">
        <v>0</v>
      </c>
      <c r="L578">
        <v>0</v>
      </c>
      <c r="M578">
        <v>0</v>
      </c>
      <c r="N578" s="5">
        <f t="shared" si="16"/>
        <v>0</v>
      </c>
      <c r="O578" s="5">
        <f t="shared" si="17"/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467</v>
      </c>
      <c r="AA578">
        <v>33.333300000000001</v>
      </c>
      <c r="AB578">
        <v>0</v>
      </c>
      <c r="AC578">
        <v>500.33330000000001</v>
      </c>
      <c r="AD578">
        <v>0</v>
      </c>
      <c r="AE578">
        <v>467</v>
      </c>
      <c r="AF578">
        <v>33.333300000000001</v>
      </c>
      <c r="AG578">
        <v>0</v>
      </c>
      <c r="AH578">
        <v>500.33330000000001</v>
      </c>
    </row>
    <row r="579" spans="1:34" x14ac:dyDescent="0.25">
      <c r="A579" s="1">
        <v>45159</v>
      </c>
      <c r="B579" t="s">
        <v>1044</v>
      </c>
      <c r="C579" t="b">
        <f>ISNUMBER(_xlfn.XMATCH(B579,[1]Dinosaur!$A$25:$A$47,0,))</f>
        <v>1</v>
      </c>
      <c r="D579" t="s">
        <v>289</v>
      </c>
      <c r="E579" t="s">
        <v>33</v>
      </c>
      <c r="F579" t="s">
        <v>161</v>
      </c>
      <c r="H579" t="s">
        <v>1266</v>
      </c>
      <c r="J579" t="s">
        <v>1267</v>
      </c>
      <c r="K579">
        <v>0</v>
      </c>
      <c r="L579">
        <v>0</v>
      </c>
      <c r="M579">
        <v>0</v>
      </c>
      <c r="N579" s="5">
        <f t="shared" ref="N579:N642" si="18">K579*P579/100</f>
        <v>0</v>
      </c>
      <c r="O579" s="5">
        <f t="shared" ref="O579:O642" si="19">Q579*K579/100</f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1111.5</v>
      </c>
      <c r="AF579">
        <v>72.222200000000001</v>
      </c>
      <c r="AG579">
        <v>0</v>
      </c>
      <c r="AH579">
        <v>1183.7221999999999</v>
      </c>
    </row>
    <row r="580" spans="1:34" x14ac:dyDescent="0.25">
      <c r="A580" s="1">
        <v>45159</v>
      </c>
      <c r="B580" t="s">
        <v>1044</v>
      </c>
      <c r="C580" t="b">
        <f>ISNUMBER(_xlfn.XMATCH(B580,[1]Dinosaur!$A$25:$A$47,0,))</f>
        <v>1</v>
      </c>
      <c r="D580" t="s">
        <v>289</v>
      </c>
      <c r="E580" t="s">
        <v>33</v>
      </c>
      <c r="F580" t="s">
        <v>161</v>
      </c>
      <c r="H580" t="s">
        <v>1268</v>
      </c>
      <c r="J580" t="s">
        <v>1269</v>
      </c>
      <c r="K580">
        <v>0</v>
      </c>
      <c r="L580">
        <v>0</v>
      </c>
      <c r="M580">
        <v>0</v>
      </c>
      <c r="N580" s="5">
        <f t="shared" si="18"/>
        <v>0</v>
      </c>
      <c r="O580" s="5">
        <f t="shared" si="19"/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-753.75</v>
      </c>
      <c r="AF580">
        <v>255.00030000000001</v>
      </c>
      <c r="AG580">
        <v>0</v>
      </c>
      <c r="AH580">
        <v>-498.74970000000002</v>
      </c>
    </row>
    <row r="581" spans="1:34" x14ac:dyDescent="0.25">
      <c r="A581" s="1">
        <v>45159</v>
      </c>
      <c r="B581" t="s">
        <v>1044</v>
      </c>
      <c r="C581" t="b">
        <f>ISNUMBER(_xlfn.XMATCH(B581,[1]Dinosaur!$A$25:$A$47,0,))</f>
        <v>1</v>
      </c>
      <c r="D581" t="s">
        <v>289</v>
      </c>
      <c r="E581" t="s">
        <v>33</v>
      </c>
      <c r="F581" t="s">
        <v>161</v>
      </c>
      <c r="H581" t="s">
        <v>1270</v>
      </c>
      <c r="J581" t="s">
        <v>1271</v>
      </c>
      <c r="K581">
        <v>0</v>
      </c>
      <c r="L581">
        <v>0</v>
      </c>
      <c r="M581">
        <v>0</v>
      </c>
      <c r="N581" s="5">
        <f t="shared" si="18"/>
        <v>0</v>
      </c>
      <c r="O581" s="5">
        <f t="shared" si="19"/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2608.65</v>
      </c>
      <c r="AF581">
        <v>178.33340000000001</v>
      </c>
      <c r="AG581">
        <v>0</v>
      </c>
      <c r="AH581">
        <v>2786.9834000000001</v>
      </c>
    </row>
    <row r="582" spans="1:34" x14ac:dyDescent="0.25">
      <c r="A582" s="1">
        <v>45159</v>
      </c>
      <c r="B582" t="s">
        <v>1044</v>
      </c>
      <c r="C582" t="b">
        <f>ISNUMBER(_xlfn.XMATCH(B582,[1]Dinosaur!$A$25:$A$47,0,))</f>
        <v>1</v>
      </c>
      <c r="D582" t="s">
        <v>289</v>
      </c>
      <c r="E582" t="s">
        <v>33</v>
      </c>
      <c r="F582" t="s">
        <v>161</v>
      </c>
      <c r="H582" t="s">
        <v>1272</v>
      </c>
      <c r="J582" t="s">
        <v>1273</v>
      </c>
      <c r="K582">
        <v>0</v>
      </c>
      <c r="L582">
        <v>0</v>
      </c>
      <c r="M582">
        <v>0</v>
      </c>
      <c r="N582" s="5">
        <f t="shared" si="18"/>
        <v>0</v>
      </c>
      <c r="O582" s="5">
        <f t="shared" si="19"/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291</v>
      </c>
      <c r="AF582">
        <v>20.833300000000001</v>
      </c>
      <c r="AG582">
        <v>0</v>
      </c>
      <c r="AH582">
        <v>311.83330000000001</v>
      </c>
    </row>
    <row r="583" spans="1:34" x14ac:dyDescent="0.25">
      <c r="A583" s="1">
        <v>45159</v>
      </c>
      <c r="B583" t="s">
        <v>1044</v>
      </c>
      <c r="C583" t="b">
        <f>ISNUMBER(_xlfn.XMATCH(B583,[1]Dinosaur!$A$25:$A$47,0,))</f>
        <v>1</v>
      </c>
      <c r="D583" t="s">
        <v>289</v>
      </c>
      <c r="E583" t="s">
        <v>33</v>
      </c>
      <c r="F583" t="s">
        <v>161</v>
      </c>
      <c r="H583" s="2">
        <v>544000000000</v>
      </c>
      <c r="J583" t="s">
        <v>1273</v>
      </c>
      <c r="K583">
        <v>0</v>
      </c>
      <c r="L583">
        <v>0</v>
      </c>
      <c r="M583">
        <v>0</v>
      </c>
      <c r="N583" s="5">
        <f t="shared" si="18"/>
        <v>0</v>
      </c>
      <c r="O583" s="5">
        <f t="shared" si="19"/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271</v>
      </c>
      <c r="AF583">
        <v>13.8889</v>
      </c>
      <c r="AG583">
        <v>0</v>
      </c>
      <c r="AH583">
        <v>284.88889999999998</v>
      </c>
    </row>
    <row r="584" spans="1:34" x14ac:dyDescent="0.25">
      <c r="A584" s="1">
        <v>45159</v>
      </c>
      <c r="B584" t="s">
        <v>1044</v>
      </c>
      <c r="C584" t="b">
        <f>ISNUMBER(_xlfn.XMATCH(B584,[1]Dinosaur!$A$25:$A$47,0,))</f>
        <v>1</v>
      </c>
      <c r="D584" t="s">
        <v>289</v>
      </c>
      <c r="E584" t="s">
        <v>33</v>
      </c>
      <c r="F584" t="s">
        <v>161</v>
      </c>
      <c r="H584" t="s">
        <v>1274</v>
      </c>
      <c r="J584" t="s">
        <v>1275</v>
      </c>
      <c r="K584">
        <v>107.042</v>
      </c>
      <c r="L584">
        <v>0.01</v>
      </c>
      <c r="M584">
        <v>5</v>
      </c>
      <c r="N584" s="5">
        <f t="shared" si="18"/>
        <v>107042</v>
      </c>
      <c r="O584" s="5">
        <f t="shared" si="19"/>
        <v>107042</v>
      </c>
      <c r="P584">
        <v>100000</v>
      </c>
      <c r="Q584">
        <v>100000</v>
      </c>
      <c r="R584">
        <v>107042</v>
      </c>
      <c r="S584">
        <v>107042</v>
      </c>
      <c r="T584">
        <v>-82</v>
      </c>
      <c r="U584">
        <v>0</v>
      </c>
      <c r="V584">
        <v>13.8889</v>
      </c>
      <c r="W584">
        <v>0</v>
      </c>
      <c r="X584">
        <v>-68.111099999999993</v>
      </c>
      <c r="Y584">
        <v>-287</v>
      </c>
      <c r="Z584">
        <v>210</v>
      </c>
      <c r="AA584">
        <v>125</v>
      </c>
      <c r="AB584">
        <v>0</v>
      </c>
      <c r="AC584">
        <v>48</v>
      </c>
      <c r="AD584">
        <v>-287</v>
      </c>
      <c r="AE584">
        <v>210</v>
      </c>
      <c r="AF584">
        <v>125</v>
      </c>
      <c r="AG584">
        <v>0</v>
      </c>
      <c r="AH584">
        <v>48</v>
      </c>
    </row>
    <row r="585" spans="1:34" x14ac:dyDescent="0.25">
      <c r="A585" s="1">
        <v>45159</v>
      </c>
      <c r="B585" t="s">
        <v>1044</v>
      </c>
      <c r="C585" t="b">
        <f>ISNUMBER(_xlfn.XMATCH(B585,[1]Dinosaur!$A$25:$A$47,0,))</f>
        <v>1</v>
      </c>
      <c r="D585" t="s">
        <v>289</v>
      </c>
      <c r="E585" t="s">
        <v>33</v>
      </c>
      <c r="F585" t="s">
        <v>161</v>
      </c>
      <c r="H585" t="s">
        <v>1276</v>
      </c>
      <c r="J585" t="s">
        <v>1277</v>
      </c>
      <c r="K585">
        <v>0</v>
      </c>
      <c r="L585">
        <v>0</v>
      </c>
      <c r="M585">
        <v>0</v>
      </c>
      <c r="N585" s="5">
        <f t="shared" si="18"/>
        <v>0</v>
      </c>
      <c r="O585" s="5">
        <f t="shared" si="19"/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851.5</v>
      </c>
      <c r="AF585">
        <v>0</v>
      </c>
      <c r="AG585">
        <v>0</v>
      </c>
      <c r="AH585">
        <v>851.5</v>
      </c>
    </row>
    <row r="586" spans="1:34" x14ac:dyDescent="0.25">
      <c r="A586" s="1">
        <v>45159</v>
      </c>
      <c r="B586" t="s">
        <v>1044</v>
      </c>
      <c r="C586" t="b">
        <f>ISNUMBER(_xlfn.XMATCH(B586,[1]Dinosaur!$A$25:$A$47,0,))</f>
        <v>1</v>
      </c>
      <c r="D586" t="s">
        <v>289</v>
      </c>
      <c r="E586" t="s">
        <v>33</v>
      </c>
      <c r="F586" t="s">
        <v>161</v>
      </c>
      <c r="H586" t="s">
        <v>1278</v>
      </c>
      <c r="J586" t="s">
        <v>1279</v>
      </c>
      <c r="K586">
        <v>0</v>
      </c>
      <c r="L586">
        <v>0</v>
      </c>
      <c r="M586">
        <v>0</v>
      </c>
      <c r="N586" s="5">
        <f t="shared" si="18"/>
        <v>0</v>
      </c>
      <c r="O586" s="5">
        <f t="shared" si="19"/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579.6</v>
      </c>
      <c r="AF586">
        <v>58.333300000000001</v>
      </c>
      <c r="AG586">
        <v>0</v>
      </c>
      <c r="AH586">
        <v>637.93330000000003</v>
      </c>
    </row>
    <row r="587" spans="1:34" x14ac:dyDescent="0.25">
      <c r="A587" s="1">
        <v>45159</v>
      </c>
      <c r="B587" t="s">
        <v>1044</v>
      </c>
      <c r="C587" t="b">
        <f>ISNUMBER(_xlfn.XMATCH(B587,[1]Dinosaur!$A$25:$A$47,0,))</f>
        <v>1</v>
      </c>
      <c r="D587" t="s">
        <v>289</v>
      </c>
      <c r="E587" t="s">
        <v>33</v>
      </c>
      <c r="F587" t="s">
        <v>161</v>
      </c>
      <c r="H587" t="s">
        <v>1280</v>
      </c>
      <c r="J587" t="s">
        <v>1281</v>
      </c>
      <c r="K587">
        <v>0</v>
      </c>
      <c r="L587">
        <v>0</v>
      </c>
      <c r="M587">
        <v>0</v>
      </c>
      <c r="N587" s="5">
        <f t="shared" si="18"/>
        <v>0</v>
      </c>
      <c r="O587" s="5">
        <f t="shared" si="19"/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1052.8</v>
      </c>
      <c r="AF587">
        <v>116.66670000000001</v>
      </c>
      <c r="AG587">
        <v>0</v>
      </c>
      <c r="AH587">
        <v>1169.4666999999999</v>
      </c>
    </row>
    <row r="588" spans="1:34" x14ac:dyDescent="0.25">
      <c r="A588" s="1">
        <v>45159</v>
      </c>
      <c r="B588" t="s">
        <v>1044</v>
      </c>
      <c r="C588" t="b">
        <f>ISNUMBER(_xlfn.XMATCH(B588,[1]Dinosaur!$A$25:$A$47,0,))</f>
        <v>1</v>
      </c>
      <c r="D588" t="s">
        <v>289</v>
      </c>
      <c r="E588" t="s">
        <v>33</v>
      </c>
      <c r="F588" t="s">
        <v>161</v>
      </c>
      <c r="H588" t="s">
        <v>1282</v>
      </c>
      <c r="J588" t="s">
        <v>1283</v>
      </c>
      <c r="K588">
        <v>0</v>
      </c>
      <c r="L588">
        <v>0</v>
      </c>
      <c r="M588">
        <v>0</v>
      </c>
      <c r="N588" s="5">
        <f t="shared" si="18"/>
        <v>0</v>
      </c>
      <c r="O588" s="5">
        <f t="shared" si="19"/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128.80000000000001</v>
      </c>
      <c r="AF588">
        <v>77.777699999999996</v>
      </c>
      <c r="AG588">
        <v>0</v>
      </c>
      <c r="AH588">
        <v>206.57769999999999</v>
      </c>
    </row>
    <row r="589" spans="1:34" x14ac:dyDescent="0.25">
      <c r="A589" s="1">
        <v>45159</v>
      </c>
      <c r="B589" t="s">
        <v>1044</v>
      </c>
      <c r="C589" t="b">
        <f>ISNUMBER(_xlfn.XMATCH(B589,[1]Dinosaur!$A$25:$A$47,0,))</f>
        <v>1</v>
      </c>
      <c r="D589" t="s">
        <v>289</v>
      </c>
      <c r="E589" t="s">
        <v>33</v>
      </c>
      <c r="F589" t="s">
        <v>161</v>
      </c>
      <c r="H589" t="s">
        <v>1284</v>
      </c>
      <c r="J589" t="s">
        <v>1285</v>
      </c>
      <c r="K589">
        <v>0</v>
      </c>
      <c r="L589">
        <v>0</v>
      </c>
      <c r="M589">
        <v>0</v>
      </c>
      <c r="N589" s="5">
        <f t="shared" si="18"/>
        <v>0</v>
      </c>
      <c r="O589" s="5">
        <f t="shared" si="19"/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593.4</v>
      </c>
      <c r="AF589">
        <v>0</v>
      </c>
      <c r="AG589">
        <v>0</v>
      </c>
      <c r="AH589">
        <v>593.4</v>
      </c>
    </row>
    <row r="590" spans="1:34" x14ac:dyDescent="0.25">
      <c r="A590" s="1">
        <v>45159</v>
      </c>
      <c r="B590" t="s">
        <v>1044</v>
      </c>
      <c r="C590" t="b">
        <f>ISNUMBER(_xlfn.XMATCH(B590,[1]Dinosaur!$A$25:$A$47,0,))</f>
        <v>1</v>
      </c>
      <c r="D590" t="s">
        <v>289</v>
      </c>
      <c r="E590" t="s">
        <v>33</v>
      </c>
      <c r="F590" t="s">
        <v>161</v>
      </c>
      <c r="H590" t="s">
        <v>1286</v>
      </c>
      <c r="J590" t="s">
        <v>1287</v>
      </c>
      <c r="K590">
        <v>0</v>
      </c>
      <c r="L590">
        <v>0</v>
      </c>
      <c r="M590">
        <v>0</v>
      </c>
      <c r="N590" s="5">
        <f t="shared" si="18"/>
        <v>0</v>
      </c>
      <c r="O590" s="5">
        <f t="shared" si="19"/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353.05</v>
      </c>
      <c r="AF590">
        <v>15.972200000000001</v>
      </c>
      <c r="AG590">
        <v>0</v>
      </c>
      <c r="AH590">
        <v>369.0222</v>
      </c>
    </row>
    <row r="591" spans="1:34" x14ac:dyDescent="0.25">
      <c r="A591" s="1">
        <v>45159</v>
      </c>
      <c r="B591" t="s">
        <v>1044</v>
      </c>
      <c r="C591" t="b">
        <f>ISNUMBER(_xlfn.XMATCH(B591,[1]Dinosaur!$A$25:$A$47,0,))</f>
        <v>1</v>
      </c>
      <c r="D591" t="s">
        <v>289</v>
      </c>
      <c r="E591" t="s">
        <v>33</v>
      </c>
      <c r="F591" t="s">
        <v>161</v>
      </c>
      <c r="H591" t="s">
        <v>1288</v>
      </c>
      <c r="J591" t="s">
        <v>1289</v>
      </c>
      <c r="K591">
        <v>0</v>
      </c>
      <c r="L591">
        <v>0</v>
      </c>
      <c r="M591">
        <v>0</v>
      </c>
      <c r="N591" s="5">
        <f t="shared" si="18"/>
        <v>0</v>
      </c>
      <c r="O591" s="5">
        <f t="shared" si="19"/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828</v>
      </c>
      <c r="AF591">
        <v>27.777799999999999</v>
      </c>
      <c r="AG591">
        <v>0</v>
      </c>
      <c r="AH591">
        <v>855.77779999999996</v>
      </c>
    </row>
    <row r="592" spans="1:34" x14ac:dyDescent="0.25">
      <c r="A592" s="1">
        <v>45159</v>
      </c>
      <c r="B592" t="s">
        <v>1044</v>
      </c>
      <c r="C592" t="b">
        <f>ISNUMBER(_xlfn.XMATCH(B592,[1]Dinosaur!$A$25:$A$47,0,))</f>
        <v>1</v>
      </c>
      <c r="D592" t="s">
        <v>289</v>
      </c>
      <c r="E592" t="s">
        <v>33</v>
      </c>
      <c r="F592" t="s">
        <v>161</v>
      </c>
      <c r="H592" t="s">
        <v>1290</v>
      </c>
      <c r="J592" t="s">
        <v>1291</v>
      </c>
      <c r="K592">
        <v>0</v>
      </c>
      <c r="L592">
        <v>0</v>
      </c>
      <c r="M592">
        <v>0</v>
      </c>
      <c r="N592" s="5">
        <f t="shared" si="18"/>
        <v>0</v>
      </c>
      <c r="O592" s="5">
        <f t="shared" si="19"/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2497.1</v>
      </c>
      <c r="AF592">
        <v>2521.5277000000001</v>
      </c>
      <c r="AG592">
        <v>0</v>
      </c>
      <c r="AH592">
        <v>5018.6277</v>
      </c>
    </row>
    <row r="593" spans="1:34" x14ac:dyDescent="0.25">
      <c r="A593" s="1">
        <v>45159</v>
      </c>
      <c r="B593" t="s">
        <v>1044</v>
      </c>
      <c r="C593" t="b">
        <f>ISNUMBER(_xlfn.XMATCH(B593,[1]Dinosaur!$A$25:$A$47,0,))</f>
        <v>1</v>
      </c>
      <c r="D593" t="s">
        <v>289</v>
      </c>
      <c r="E593" t="s">
        <v>33</v>
      </c>
      <c r="F593" t="s">
        <v>161</v>
      </c>
      <c r="H593" t="s">
        <v>1292</v>
      </c>
      <c r="J593" t="s">
        <v>1293</v>
      </c>
      <c r="K593">
        <v>0</v>
      </c>
      <c r="L593">
        <v>0</v>
      </c>
      <c r="M593">
        <v>0</v>
      </c>
      <c r="N593" s="5">
        <f t="shared" si="18"/>
        <v>0</v>
      </c>
      <c r="O593" s="5">
        <f t="shared" si="19"/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290.95</v>
      </c>
      <c r="AF593">
        <v>102.2222</v>
      </c>
      <c r="AG593">
        <v>0</v>
      </c>
      <c r="AH593">
        <v>393.17219999999998</v>
      </c>
    </row>
    <row r="594" spans="1:34" x14ac:dyDescent="0.25">
      <c r="A594" s="1">
        <v>45159</v>
      </c>
      <c r="B594" t="s">
        <v>1044</v>
      </c>
      <c r="C594" t="b">
        <f>ISNUMBER(_xlfn.XMATCH(B594,[1]Dinosaur!$A$25:$A$47,0,))</f>
        <v>1</v>
      </c>
      <c r="D594" t="s">
        <v>289</v>
      </c>
      <c r="E594" t="s">
        <v>33</v>
      </c>
      <c r="F594" t="s">
        <v>161</v>
      </c>
      <c r="H594" t="s">
        <v>1294</v>
      </c>
      <c r="J594" t="s">
        <v>1295</v>
      </c>
      <c r="K594">
        <v>0</v>
      </c>
      <c r="L594">
        <v>0</v>
      </c>
      <c r="M594">
        <v>0</v>
      </c>
      <c r="N594" s="5">
        <f t="shared" si="18"/>
        <v>0</v>
      </c>
      <c r="O594" s="5">
        <f t="shared" si="19"/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561</v>
      </c>
      <c r="AF594">
        <v>62.5</v>
      </c>
      <c r="AG594">
        <v>0</v>
      </c>
      <c r="AH594">
        <v>623.5</v>
      </c>
    </row>
    <row r="595" spans="1:34" x14ac:dyDescent="0.25">
      <c r="A595" s="1">
        <v>45159</v>
      </c>
      <c r="B595" t="s">
        <v>1044</v>
      </c>
      <c r="C595" t="b">
        <f>ISNUMBER(_xlfn.XMATCH(B595,[1]Dinosaur!$A$25:$A$47,0,))</f>
        <v>1</v>
      </c>
      <c r="D595" t="s">
        <v>289</v>
      </c>
      <c r="E595" t="s">
        <v>33</v>
      </c>
      <c r="F595" t="s">
        <v>161</v>
      </c>
      <c r="H595" t="s">
        <v>1296</v>
      </c>
      <c r="J595" t="s">
        <v>1297</v>
      </c>
      <c r="K595">
        <v>0</v>
      </c>
      <c r="L595">
        <v>0</v>
      </c>
      <c r="M595">
        <v>0</v>
      </c>
      <c r="N595" s="5">
        <f t="shared" si="18"/>
        <v>0</v>
      </c>
      <c r="O595" s="5">
        <f t="shared" si="19"/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-20999.5</v>
      </c>
      <c r="AF595">
        <v>2555.5554999999999</v>
      </c>
      <c r="AG595">
        <v>0</v>
      </c>
      <c r="AH595">
        <v>-18443.944500000001</v>
      </c>
    </row>
    <row r="596" spans="1:34" x14ac:dyDescent="0.25">
      <c r="A596" s="1">
        <v>45159</v>
      </c>
      <c r="B596" t="s">
        <v>1044</v>
      </c>
      <c r="C596" t="b">
        <f>ISNUMBER(_xlfn.XMATCH(B596,[1]Dinosaur!$A$25:$A$47,0,))</f>
        <v>1</v>
      </c>
      <c r="D596" t="s">
        <v>289</v>
      </c>
      <c r="E596" t="s">
        <v>33</v>
      </c>
      <c r="F596" t="s">
        <v>161</v>
      </c>
      <c r="H596" t="s">
        <v>1298</v>
      </c>
      <c r="J596" t="s">
        <v>1299</v>
      </c>
      <c r="K596">
        <v>0</v>
      </c>
      <c r="L596">
        <v>0</v>
      </c>
      <c r="M596">
        <v>0</v>
      </c>
      <c r="N596" s="5">
        <f t="shared" si="18"/>
        <v>0</v>
      </c>
      <c r="O596" s="5">
        <f t="shared" si="19"/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62</v>
      </c>
      <c r="AF596">
        <v>88.888800000000003</v>
      </c>
      <c r="AG596">
        <v>0</v>
      </c>
      <c r="AH596">
        <v>150.8888</v>
      </c>
    </row>
    <row r="597" spans="1:34" x14ac:dyDescent="0.25">
      <c r="A597" s="1">
        <v>45159</v>
      </c>
      <c r="B597" t="s">
        <v>1044</v>
      </c>
      <c r="C597" t="b">
        <f>ISNUMBER(_xlfn.XMATCH(B597,[1]Dinosaur!$A$25:$A$47,0,))</f>
        <v>1</v>
      </c>
      <c r="D597" t="s">
        <v>289</v>
      </c>
      <c r="E597" t="s">
        <v>33</v>
      </c>
      <c r="F597" t="s">
        <v>161</v>
      </c>
      <c r="H597" t="s">
        <v>1300</v>
      </c>
      <c r="J597" t="s">
        <v>1301</v>
      </c>
      <c r="K597">
        <v>0</v>
      </c>
      <c r="L597">
        <v>0</v>
      </c>
      <c r="M597">
        <v>0</v>
      </c>
      <c r="N597" s="5">
        <f t="shared" si="18"/>
        <v>0</v>
      </c>
      <c r="O597" s="5">
        <f t="shared" si="19"/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899.5</v>
      </c>
      <c r="AF597">
        <v>19.444400000000002</v>
      </c>
      <c r="AG597">
        <v>0</v>
      </c>
      <c r="AH597">
        <v>918.94439999999997</v>
      </c>
    </row>
    <row r="598" spans="1:34" x14ac:dyDescent="0.25">
      <c r="A598" s="1">
        <v>45159</v>
      </c>
      <c r="B598" t="s">
        <v>1044</v>
      </c>
      <c r="C598" t="b">
        <f>ISNUMBER(_xlfn.XMATCH(B598,[1]Dinosaur!$A$25:$A$47,0,))</f>
        <v>1</v>
      </c>
      <c r="D598" t="s">
        <v>289</v>
      </c>
      <c r="E598" t="s">
        <v>33</v>
      </c>
      <c r="F598" t="s">
        <v>161</v>
      </c>
      <c r="H598" t="s">
        <v>1302</v>
      </c>
      <c r="J598" t="s">
        <v>1303</v>
      </c>
      <c r="K598">
        <v>0</v>
      </c>
      <c r="L598">
        <v>0</v>
      </c>
      <c r="M598">
        <v>0</v>
      </c>
      <c r="N598" s="5">
        <f t="shared" si="18"/>
        <v>0</v>
      </c>
      <c r="O598" s="5">
        <f t="shared" si="19"/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564</v>
      </c>
      <c r="AF598">
        <v>22.222200000000001</v>
      </c>
      <c r="AG598">
        <v>0</v>
      </c>
      <c r="AH598">
        <v>586.22220000000004</v>
      </c>
    </row>
    <row r="599" spans="1:34" x14ac:dyDescent="0.25">
      <c r="A599" s="1">
        <v>45159</v>
      </c>
      <c r="B599" t="s">
        <v>1044</v>
      </c>
      <c r="C599" t="b">
        <f>ISNUMBER(_xlfn.XMATCH(B599,[1]Dinosaur!$A$25:$A$47,0,))</f>
        <v>1</v>
      </c>
      <c r="D599" t="s">
        <v>289</v>
      </c>
      <c r="E599" t="s">
        <v>33</v>
      </c>
      <c r="F599" t="s">
        <v>161</v>
      </c>
      <c r="H599" t="s">
        <v>1304</v>
      </c>
      <c r="J599" t="s">
        <v>1305</v>
      </c>
      <c r="K599">
        <v>0</v>
      </c>
      <c r="L599">
        <v>0</v>
      </c>
      <c r="M599">
        <v>0</v>
      </c>
      <c r="N599" s="5">
        <f t="shared" si="18"/>
        <v>0</v>
      </c>
      <c r="O599" s="5">
        <f t="shared" si="19"/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1006</v>
      </c>
      <c r="AA599">
        <v>0</v>
      </c>
      <c r="AB599">
        <v>0</v>
      </c>
      <c r="AC599">
        <v>1006</v>
      </c>
      <c r="AD599">
        <v>0</v>
      </c>
      <c r="AE599">
        <v>1006</v>
      </c>
      <c r="AF599">
        <v>0</v>
      </c>
      <c r="AG599">
        <v>0</v>
      </c>
      <c r="AH599">
        <v>1006</v>
      </c>
    </row>
    <row r="600" spans="1:34" x14ac:dyDescent="0.25">
      <c r="A600" s="1">
        <v>45159</v>
      </c>
      <c r="B600" t="s">
        <v>1044</v>
      </c>
      <c r="C600" t="b">
        <f>ISNUMBER(_xlfn.XMATCH(B600,[1]Dinosaur!$A$25:$A$47,0,))</f>
        <v>1</v>
      </c>
      <c r="D600" t="s">
        <v>289</v>
      </c>
      <c r="E600" t="s">
        <v>33</v>
      </c>
      <c r="F600" t="s">
        <v>161</v>
      </c>
      <c r="H600" t="s">
        <v>1306</v>
      </c>
      <c r="J600" t="s">
        <v>1307</v>
      </c>
      <c r="K600">
        <v>0</v>
      </c>
      <c r="L600">
        <v>0</v>
      </c>
      <c r="M600">
        <v>0</v>
      </c>
      <c r="N600" s="5">
        <f t="shared" si="18"/>
        <v>0</v>
      </c>
      <c r="O600" s="5">
        <f t="shared" si="19"/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427</v>
      </c>
      <c r="AF600">
        <v>0</v>
      </c>
      <c r="AG600">
        <v>0</v>
      </c>
      <c r="AH600">
        <v>427</v>
      </c>
    </row>
    <row r="601" spans="1:34" x14ac:dyDescent="0.25">
      <c r="A601" s="1">
        <v>45159</v>
      </c>
      <c r="B601" t="s">
        <v>1044</v>
      </c>
      <c r="C601" t="b">
        <f>ISNUMBER(_xlfn.XMATCH(B601,[1]Dinosaur!$A$25:$A$47,0,))</f>
        <v>1</v>
      </c>
      <c r="D601" t="s">
        <v>289</v>
      </c>
      <c r="E601" t="s">
        <v>33</v>
      </c>
      <c r="F601" t="s">
        <v>161</v>
      </c>
      <c r="H601" t="s">
        <v>1308</v>
      </c>
      <c r="J601" t="s">
        <v>1309</v>
      </c>
      <c r="K601">
        <v>0</v>
      </c>
      <c r="L601">
        <v>0</v>
      </c>
      <c r="M601">
        <v>0</v>
      </c>
      <c r="N601" s="5">
        <f t="shared" si="18"/>
        <v>0</v>
      </c>
      <c r="O601" s="5">
        <f t="shared" si="19"/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680</v>
      </c>
      <c r="AF601">
        <v>11.1111</v>
      </c>
      <c r="AG601">
        <v>0</v>
      </c>
      <c r="AH601">
        <v>691.11109999999996</v>
      </c>
    </row>
    <row r="602" spans="1:34" x14ac:dyDescent="0.25">
      <c r="A602" s="1">
        <v>45159</v>
      </c>
      <c r="B602" t="s">
        <v>1044</v>
      </c>
      <c r="C602" t="b">
        <f>ISNUMBER(_xlfn.XMATCH(B602,[1]Dinosaur!$A$25:$A$47,0,))</f>
        <v>1</v>
      </c>
      <c r="D602" t="s">
        <v>289</v>
      </c>
      <c r="E602" t="s">
        <v>33</v>
      </c>
      <c r="F602" t="s">
        <v>161</v>
      </c>
      <c r="H602" t="s">
        <v>1310</v>
      </c>
      <c r="J602" t="s">
        <v>1311</v>
      </c>
      <c r="K602">
        <v>0</v>
      </c>
      <c r="L602">
        <v>0</v>
      </c>
      <c r="M602">
        <v>0</v>
      </c>
      <c r="N602" s="5">
        <f t="shared" si="18"/>
        <v>0</v>
      </c>
      <c r="O602" s="5">
        <f t="shared" si="19"/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690.8</v>
      </c>
      <c r="AF602">
        <v>0</v>
      </c>
      <c r="AG602">
        <v>0</v>
      </c>
      <c r="AH602">
        <v>690.8</v>
      </c>
    </row>
    <row r="603" spans="1:34" x14ac:dyDescent="0.25">
      <c r="A603" s="1">
        <v>45159</v>
      </c>
      <c r="B603" t="s">
        <v>1044</v>
      </c>
      <c r="C603" t="b">
        <f>ISNUMBER(_xlfn.XMATCH(B603,[1]Dinosaur!$A$25:$A$47,0,))</f>
        <v>1</v>
      </c>
      <c r="D603" t="s">
        <v>289</v>
      </c>
      <c r="E603" t="s">
        <v>33</v>
      </c>
      <c r="F603" t="s">
        <v>161</v>
      </c>
      <c r="H603" t="s">
        <v>1312</v>
      </c>
      <c r="J603" t="s">
        <v>1311</v>
      </c>
      <c r="K603">
        <v>0</v>
      </c>
      <c r="L603">
        <v>0</v>
      </c>
      <c r="M603">
        <v>0</v>
      </c>
      <c r="N603" s="5">
        <f t="shared" si="18"/>
        <v>0</v>
      </c>
      <c r="O603" s="5">
        <f t="shared" si="19"/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-8910.5</v>
      </c>
      <c r="AA603">
        <v>0</v>
      </c>
      <c r="AB603">
        <v>0</v>
      </c>
      <c r="AC603">
        <v>-8910.5</v>
      </c>
      <c r="AD603">
        <v>0</v>
      </c>
      <c r="AE603">
        <v>-10849.1</v>
      </c>
      <c r="AF603">
        <v>0</v>
      </c>
      <c r="AG603">
        <v>0</v>
      </c>
      <c r="AH603">
        <v>-10849.1</v>
      </c>
    </row>
    <row r="604" spans="1:34" x14ac:dyDescent="0.25">
      <c r="A604" s="1">
        <v>45159</v>
      </c>
      <c r="B604" t="s">
        <v>1044</v>
      </c>
      <c r="C604" t="b">
        <f>ISNUMBER(_xlfn.XMATCH(B604,[1]Dinosaur!$A$25:$A$47,0,))</f>
        <v>1</v>
      </c>
      <c r="D604" t="s">
        <v>289</v>
      </c>
      <c r="E604" t="s">
        <v>33</v>
      </c>
      <c r="F604" t="s">
        <v>161</v>
      </c>
      <c r="H604" t="s">
        <v>1313</v>
      </c>
      <c r="J604" t="s">
        <v>1314</v>
      </c>
      <c r="K604">
        <v>0</v>
      </c>
      <c r="L604">
        <v>0</v>
      </c>
      <c r="M604">
        <v>0</v>
      </c>
      <c r="N604" s="5">
        <f t="shared" si="18"/>
        <v>0</v>
      </c>
      <c r="O604" s="5">
        <f t="shared" si="19"/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1087.95</v>
      </c>
      <c r="AF604">
        <v>736.80539999999996</v>
      </c>
      <c r="AG604">
        <v>0</v>
      </c>
      <c r="AH604">
        <v>1824.7554</v>
      </c>
    </row>
    <row r="605" spans="1:34" x14ac:dyDescent="0.25">
      <c r="A605" s="1">
        <v>45159</v>
      </c>
      <c r="B605" t="s">
        <v>1044</v>
      </c>
      <c r="C605" t="b">
        <f>ISNUMBER(_xlfn.XMATCH(B605,[1]Dinosaur!$A$25:$A$47,0,))</f>
        <v>1</v>
      </c>
      <c r="D605" t="s">
        <v>289</v>
      </c>
      <c r="E605" t="s">
        <v>33</v>
      </c>
      <c r="F605" t="s">
        <v>161</v>
      </c>
      <c r="H605" t="s">
        <v>1315</v>
      </c>
      <c r="J605" t="s">
        <v>1316</v>
      </c>
      <c r="K605">
        <v>0</v>
      </c>
      <c r="L605">
        <v>0</v>
      </c>
      <c r="M605">
        <v>0</v>
      </c>
      <c r="N605" s="5">
        <f t="shared" si="18"/>
        <v>0</v>
      </c>
      <c r="O605" s="5">
        <f t="shared" si="19"/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455.7</v>
      </c>
      <c r="AF605">
        <v>0</v>
      </c>
      <c r="AG605">
        <v>0</v>
      </c>
      <c r="AH605">
        <v>455.7</v>
      </c>
    </row>
    <row r="606" spans="1:34" x14ac:dyDescent="0.25">
      <c r="A606" s="1">
        <v>45159</v>
      </c>
      <c r="B606" t="s">
        <v>1044</v>
      </c>
      <c r="C606" t="b">
        <f>ISNUMBER(_xlfn.XMATCH(B606,[1]Dinosaur!$A$25:$A$47,0,))</f>
        <v>1</v>
      </c>
      <c r="D606" t="s">
        <v>289</v>
      </c>
      <c r="E606" t="s">
        <v>33</v>
      </c>
      <c r="F606" t="s">
        <v>161</v>
      </c>
      <c r="H606" t="s">
        <v>1317</v>
      </c>
      <c r="J606" t="s">
        <v>1318</v>
      </c>
      <c r="K606">
        <v>0</v>
      </c>
      <c r="L606">
        <v>0</v>
      </c>
      <c r="M606">
        <v>0</v>
      </c>
      <c r="N606" s="5">
        <f t="shared" si="18"/>
        <v>0</v>
      </c>
      <c r="O606" s="5">
        <f t="shared" si="19"/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1070.3</v>
      </c>
      <c r="AF606">
        <v>53.472200000000001</v>
      </c>
      <c r="AG606">
        <v>0</v>
      </c>
      <c r="AH606">
        <v>1123.7722000000001</v>
      </c>
    </row>
    <row r="607" spans="1:34" x14ac:dyDescent="0.25">
      <c r="A607" s="1">
        <v>45159</v>
      </c>
      <c r="B607" t="s">
        <v>1044</v>
      </c>
      <c r="C607" t="b">
        <f>ISNUMBER(_xlfn.XMATCH(B607,[1]Dinosaur!$A$25:$A$47,0,))</f>
        <v>1</v>
      </c>
      <c r="D607" t="s">
        <v>289</v>
      </c>
      <c r="E607" t="s">
        <v>33</v>
      </c>
      <c r="F607" t="s">
        <v>161</v>
      </c>
      <c r="H607" t="s">
        <v>1319</v>
      </c>
      <c r="J607" t="s">
        <v>1320</v>
      </c>
      <c r="K607">
        <v>0</v>
      </c>
      <c r="L607">
        <v>0</v>
      </c>
      <c r="M607">
        <v>0</v>
      </c>
      <c r="N607" s="5">
        <f t="shared" si="18"/>
        <v>0</v>
      </c>
      <c r="O607" s="5">
        <f t="shared" si="19"/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-1247.5</v>
      </c>
      <c r="AA607">
        <v>194.44450000000001</v>
      </c>
      <c r="AB607">
        <v>0</v>
      </c>
      <c r="AC607">
        <v>-1053.0554999999999</v>
      </c>
      <c r="AD607">
        <v>0</v>
      </c>
      <c r="AE607">
        <v>-1247.5</v>
      </c>
      <c r="AF607">
        <v>194.44450000000001</v>
      </c>
      <c r="AG607">
        <v>0</v>
      </c>
      <c r="AH607">
        <v>-1053.0554999999999</v>
      </c>
    </row>
    <row r="608" spans="1:34" x14ac:dyDescent="0.25">
      <c r="A608" s="1">
        <v>45159</v>
      </c>
      <c r="B608" t="s">
        <v>1044</v>
      </c>
      <c r="C608" t="b">
        <f>ISNUMBER(_xlfn.XMATCH(B608,[1]Dinosaur!$A$25:$A$47,0,))</f>
        <v>1</v>
      </c>
      <c r="D608" t="s">
        <v>289</v>
      </c>
      <c r="E608" t="s">
        <v>33</v>
      </c>
      <c r="F608" t="s">
        <v>161</v>
      </c>
      <c r="H608" t="s">
        <v>1321</v>
      </c>
      <c r="J608" t="s">
        <v>1322</v>
      </c>
      <c r="K608">
        <v>0</v>
      </c>
      <c r="L608">
        <v>0</v>
      </c>
      <c r="M608">
        <v>0</v>
      </c>
      <c r="N608" s="5">
        <f t="shared" si="18"/>
        <v>0</v>
      </c>
      <c r="O608" s="5">
        <f t="shared" si="19"/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1860.75</v>
      </c>
      <c r="AF608">
        <v>31.25</v>
      </c>
      <c r="AG608">
        <v>0</v>
      </c>
      <c r="AH608">
        <v>1892</v>
      </c>
    </row>
    <row r="609" spans="1:34" x14ac:dyDescent="0.25">
      <c r="A609" s="1">
        <v>45159</v>
      </c>
      <c r="B609" t="s">
        <v>1044</v>
      </c>
      <c r="C609" t="b">
        <f>ISNUMBER(_xlfn.XMATCH(B609,[1]Dinosaur!$A$25:$A$47,0,))</f>
        <v>1</v>
      </c>
      <c r="D609" t="s">
        <v>289</v>
      </c>
      <c r="E609" t="s">
        <v>33</v>
      </c>
      <c r="F609" t="s">
        <v>161</v>
      </c>
      <c r="H609" t="s">
        <v>1323</v>
      </c>
      <c r="J609" t="s">
        <v>1324</v>
      </c>
      <c r="K609">
        <v>0</v>
      </c>
      <c r="L609">
        <v>0</v>
      </c>
      <c r="M609">
        <v>0</v>
      </c>
      <c r="N609" s="5">
        <f t="shared" si="18"/>
        <v>0</v>
      </c>
      <c r="O609" s="5">
        <f t="shared" si="19"/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-948.6</v>
      </c>
      <c r="AA609">
        <v>126.6671</v>
      </c>
      <c r="AB609">
        <v>0</v>
      </c>
      <c r="AC609">
        <v>-821.93290000000002</v>
      </c>
      <c r="AD609">
        <v>0</v>
      </c>
      <c r="AE609">
        <v>-1853</v>
      </c>
      <c r="AF609">
        <v>398.88959999999997</v>
      </c>
      <c r="AG609">
        <v>0</v>
      </c>
      <c r="AH609">
        <v>-1454.1104</v>
      </c>
    </row>
    <row r="610" spans="1:34" x14ac:dyDescent="0.25">
      <c r="A610" s="1">
        <v>45159</v>
      </c>
      <c r="B610" t="s">
        <v>1044</v>
      </c>
      <c r="C610" t="b">
        <f>ISNUMBER(_xlfn.XMATCH(B610,[1]Dinosaur!$A$25:$A$47,0,))</f>
        <v>1</v>
      </c>
      <c r="D610" t="s">
        <v>289</v>
      </c>
      <c r="E610" t="s">
        <v>33</v>
      </c>
      <c r="F610" t="s">
        <v>161</v>
      </c>
      <c r="H610" t="s">
        <v>1325</v>
      </c>
      <c r="J610" t="s">
        <v>1326</v>
      </c>
      <c r="K610">
        <v>0</v>
      </c>
      <c r="L610">
        <v>0</v>
      </c>
      <c r="M610">
        <v>0</v>
      </c>
      <c r="N610" s="5">
        <f t="shared" si="18"/>
        <v>0</v>
      </c>
      <c r="O610" s="5">
        <f t="shared" si="19"/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1730.1</v>
      </c>
      <c r="AF610">
        <v>329.16660000000002</v>
      </c>
      <c r="AG610">
        <v>0</v>
      </c>
      <c r="AH610">
        <v>2059.2665999999999</v>
      </c>
    </row>
    <row r="611" spans="1:34" x14ac:dyDescent="0.25">
      <c r="A611" s="1">
        <v>45159</v>
      </c>
      <c r="B611" t="s">
        <v>1044</v>
      </c>
      <c r="C611" t="b">
        <f>ISNUMBER(_xlfn.XMATCH(B611,[1]Dinosaur!$A$25:$A$47,0,))</f>
        <v>1</v>
      </c>
      <c r="D611" t="s">
        <v>289</v>
      </c>
      <c r="E611" t="s">
        <v>33</v>
      </c>
      <c r="F611" t="s">
        <v>161</v>
      </c>
      <c r="H611" t="s">
        <v>1327</v>
      </c>
      <c r="J611" t="s">
        <v>1328</v>
      </c>
      <c r="K611">
        <v>0</v>
      </c>
      <c r="L611">
        <v>0</v>
      </c>
      <c r="M611">
        <v>0</v>
      </c>
      <c r="N611" s="5">
        <f t="shared" si="18"/>
        <v>0</v>
      </c>
      <c r="O611" s="5">
        <f t="shared" si="19"/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1442.5</v>
      </c>
      <c r="AF611">
        <v>328.12490000000003</v>
      </c>
      <c r="AG611">
        <v>0</v>
      </c>
      <c r="AH611">
        <v>1770.6249</v>
      </c>
    </row>
    <row r="612" spans="1:34" x14ac:dyDescent="0.25">
      <c r="A612" s="1">
        <v>45159</v>
      </c>
      <c r="B612" t="s">
        <v>1044</v>
      </c>
      <c r="C612" t="b">
        <f>ISNUMBER(_xlfn.XMATCH(B612,[1]Dinosaur!$A$25:$A$47,0,))</f>
        <v>1</v>
      </c>
      <c r="D612" t="s">
        <v>289</v>
      </c>
      <c r="E612" t="s">
        <v>33</v>
      </c>
      <c r="F612" t="s">
        <v>161</v>
      </c>
      <c r="H612" t="s">
        <v>1329</v>
      </c>
      <c r="J612" t="s">
        <v>1330</v>
      </c>
      <c r="K612">
        <v>0</v>
      </c>
      <c r="L612">
        <v>0</v>
      </c>
      <c r="M612">
        <v>0</v>
      </c>
      <c r="N612" s="5">
        <f t="shared" si="18"/>
        <v>0</v>
      </c>
      <c r="O612" s="5">
        <f t="shared" si="19"/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768</v>
      </c>
      <c r="AF612">
        <v>333.33330000000001</v>
      </c>
      <c r="AG612">
        <v>0</v>
      </c>
      <c r="AH612">
        <v>1101.3333</v>
      </c>
    </row>
    <row r="613" spans="1:34" x14ac:dyDescent="0.25">
      <c r="A613" s="1">
        <v>45159</v>
      </c>
      <c r="B613" t="s">
        <v>1044</v>
      </c>
      <c r="C613" t="b">
        <f>ISNUMBER(_xlfn.XMATCH(B613,[1]Dinosaur!$A$25:$A$47,0,))</f>
        <v>1</v>
      </c>
      <c r="D613" t="s">
        <v>289</v>
      </c>
      <c r="E613" t="s">
        <v>33</v>
      </c>
      <c r="F613" t="s">
        <v>161</v>
      </c>
      <c r="H613" t="s">
        <v>1331</v>
      </c>
      <c r="J613" t="s">
        <v>1332</v>
      </c>
      <c r="K613">
        <v>0</v>
      </c>
      <c r="L613">
        <v>0</v>
      </c>
      <c r="M613">
        <v>0</v>
      </c>
      <c r="N613" s="5">
        <f t="shared" si="18"/>
        <v>0</v>
      </c>
      <c r="O613" s="5">
        <f t="shared" si="19"/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543</v>
      </c>
      <c r="AF613">
        <v>0</v>
      </c>
      <c r="AG613">
        <v>0</v>
      </c>
      <c r="AH613">
        <v>543</v>
      </c>
    </row>
    <row r="614" spans="1:34" x14ac:dyDescent="0.25">
      <c r="A614" s="1">
        <v>45159</v>
      </c>
      <c r="B614" t="s">
        <v>1044</v>
      </c>
      <c r="C614" t="b">
        <f>ISNUMBER(_xlfn.XMATCH(B614,[1]Dinosaur!$A$25:$A$47,0,))</f>
        <v>1</v>
      </c>
      <c r="D614" t="s">
        <v>289</v>
      </c>
      <c r="E614" t="s">
        <v>33</v>
      </c>
      <c r="F614" t="s">
        <v>161</v>
      </c>
      <c r="H614" t="s">
        <v>1333</v>
      </c>
      <c r="J614" t="s">
        <v>1334</v>
      </c>
      <c r="K614">
        <v>0</v>
      </c>
      <c r="L614">
        <v>0</v>
      </c>
      <c r="M614">
        <v>0</v>
      </c>
      <c r="N614" s="5">
        <f t="shared" si="18"/>
        <v>0</v>
      </c>
      <c r="O614" s="5">
        <f t="shared" si="19"/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653.20000000000005</v>
      </c>
      <c r="AF614">
        <v>127.7777</v>
      </c>
      <c r="AG614">
        <v>0</v>
      </c>
      <c r="AH614">
        <v>780.97770000000003</v>
      </c>
    </row>
    <row r="615" spans="1:34" x14ac:dyDescent="0.25">
      <c r="A615" s="1">
        <v>45159</v>
      </c>
      <c r="B615" t="s">
        <v>1044</v>
      </c>
      <c r="C615" t="b">
        <f>ISNUMBER(_xlfn.XMATCH(B615,[1]Dinosaur!$A$25:$A$47,0,))</f>
        <v>1</v>
      </c>
      <c r="D615" t="s">
        <v>289</v>
      </c>
      <c r="E615" t="s">
        <v>33</v>
      </c>
      <c r="F615" t="s">
        <v>161</v>
      </c>
      <c r="H615" t="s">
        <v>1335</v>
      </c>
      <c r="J615" t="s">
        <v>1336</v>
      </c>
      <c r="K615">
        <v>0</v>
      </c>
      <c r="L615">
        <v>0</v>
      </c>
      <c r="M615">
        <v>0</v>
      </c>
      <c r="N615" s="5">
        <f t="shared" si="18"/>
        <v>0</v>
      </c>
      <c r="O615" s="5">
        <f t="shared" si="19"/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1738.8</v>
      </c>
      <c r="AF615">
        <v>95.833299999999994</v>
      </c>
      <c r="AG615">
        <v>0</v>
      </c>
      <c r="AH615">
        <v>1834.6333</v>
      </c>
    </row>
    <row r="616" spans="1:34" x14ac:dyDescent="0.25">
      <c r="A616" s="1">
        <v>45159</v>
      </c>
      <c r="B616" t="s">
        <v>1044</v>
      </c>
      <c r="C616" t="b">
        <f>ISNUMBER(_xlfn.XMATCH(B616,[1]Dinosaur!$A$25:$A$47,0,))</f>
        <v>1</v>
      </c>
      <c r="D616" t="s">
        <v>289</v>
      </c>
      <c r="E616" t="s">
        <v>33</v>
      </c>
      <c r="F616" t="s">
        <v>161</v>
      </c>
      <c r="H616" t="s">
        <v>1337</v>
      </c>
      <c r="J616" t="s">
        <v>1338</v>
      </c>
      <c r="K616">
        <v>0</v>
      </c>
      <c r="L616">
        <v>0</v>
      </c>
      <c r="M616">
        <v>0</v>
      </c>
      <c r="N616" s="5">
        <f t="shared" si="18"/>
        <v>0</v>
      </c>
      <c r="O616" s="5">
        <f t="shared" si="19"/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1840</v>
      </c>
      <c r="AF616">
        <v>138.88900000000001</v>
      </c>
      <c r="AG616">
        <v>0</v>
      </c>
      <c r="AH616">
        <v>1978.8889999999999</v>
      </c>
    </row>
    <row r="617" spans="1:34" x14ac:dyDescent="0.25">
      <c r="A617" s="1">
        <v>45159</v>
      </c>
      <c r="B617" t="s">
        <v>1044</v>
      </c>
      <c r="C617" t="b">
        <f>ISNUMBER(_xlfn.XMATCH(B617,[1]Dinosaur!$A$25:$A$47,0,))</f>
        <v>1</v>
      </c>
      <c r="D617" t="s">
        <v>289</v>
      </c>
      <c r="E617" t="s">
        <v>33</v>
      </c>
      <c r="F617" t="s">
        <v>161</v>
      </c>
      <c r="H617" t="s">
        <v>1339</v>
      </c>
      <c r="J617" t="s">
        <v>1340</v>
      </c>
      <c r="K617">
        <v>0</v>
      </c>
      <c r="L617">
        <v>0</v>
      </c>
      <c r="M617">
        <v>0</v>
      </c>
      <c r="N617" s="5">
        <f t="shared" si="18"/>
        <v>0</v>
      </c>
      <c r="O617" s="5">
        <f t="shared" si="19"/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-5566.4</v>
      </c>
      <c r="AF617">
        <v>217.77760000000001</v>
      </c>
      <c r="AG617">
        <v>0</v>
      </c>
      <c r="AH617">
        <v>-5348.6224000000002</v>
      </c>
    </row>
    <row r="618" spans="1:34" x14ac:dyDescent="0.25">
      <c r="A618" s="1">
        <v>45159</v>
      </c>
      <c r="B618" t="s">
        <v>1044</v>
      </c>
      <c r="C618" t="b">
        <f>ISNUMBER(_xlfn.XMATCH(B618,[1]Dinosaur!$A$25:$A$47,0,))</f>
        <v>1</v>
      </c>
      <c r="D618" t="s">
        <v>289</v>
      </c>
      <c r="E618" t="s">
        <v>33</v>
      </c>
      <c r="F618" t="s">
        <v>161</v>
      </c>
      <c r="H618" t="s">
        <v>1341</v>
      </c>
      <c r="J618" t="s">
        <v>1342</v>
      </c>
      <c r="K618">
        <v>0</v>
      </c>
      <c r="L618">
        <v>0</v>
      </c>
      <c r="M618">
        <v>0</v>
      </c>
      <c r="N618" s="5">
        <f t="shared" si="18"/>
        <v>0</v>
      </c>
      <c r="O618" s="5">
        <f t="shared" si="19"/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2198.1</v>
      </c>
      <c r="AF618">
        <v>500.20830000000001</v>
      </c>
      <c r="AG618">
        <v>0</v>
      </c>
      <c r="AH618">
        <v>2698.3083000000001</v>
      </c>
    </row>
    <row r="619" spans="1:34" x14ac:dyDescent="0.25">
      <c r="A619" s="1">
        <v>45159</v>
      </c>
      <c r="B619" t="s">
        <v>1044</v>
      </c>
      <c r="C619" t="b">
        <f>ISNUMBER(_xlfn.XMATCH(B619,[1]Dinosaur!$A$25:$A$47,0,))</f>
        <v>1</v>
      </c>
      <c r="D619" t="s">
        <v>289</v>
      </c>
      <c r="E619" t="s">
        <v>33</v>
      </c>
      <c r="F619" t="s">
        <v>161</v>
      </c>
      <c r="H619" t="s">
        <v>1343</v>
      </c>
      <c r="J619" t="s">
        <v>1344</v>
      </c>
      <c r="K619">
        <v>0</v>
      </c>
      <c r="L619">
        <v>0</v>
      </c>
      <c r="M619">
        <v>0</v>
      </c>
      <c r="N619" s="5">
        <f t="shared" si="18"/>
        <v>0</v>
      </c>
      <c r="O619" s="5">
        <f t="shared" si="19"/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432.5</v>
      </c>
      <c r="AF619">
        <v>0</v>
      </c>
      <c r="AG619">
        <v>0</v>
      </c>
      <c r="AH619">
        <v>432.5</v>
      </c>
    </row>
    <row r="620" spans="1:34" x14ac:dyDescent="0.25">
      <c r="A620" s="1">
        <v>45159</v>
      </c>
      <c r="B620" t="s">
        <v>1044</v>
      </c>
      <c r="C620" t="b">
        <f>ISNUMBER(_xlfn.XMATCH(B620,[1]Dinosaur!$A$25:$A$47,0,))</f>
        <v>1</v>
      </c>
      <c r="D620" t="s">
        <v>289</v>
      </c>
      <c r="E620" t="s">
        <v>33</v>
      </c>
      <c r="F620" t="s">
        <v>161</v>
      </c>
      <c r="H620" t="s">
        <v>1345</v>
      </c>
      <c r="J620" t="s">
        <v>1346</v>
      </c>
      <c r="K620">
        <v>0</v>
      </c>
      <c r="L620">
        <v>0</v>
      </c>
      <c r="M620">
        <v>0</v>
      </c>
      <c r="N620" s="5">
        <f t="shared" si="18"/>
        <v>0</v>
      </c>
      <c r="O620" s="5">
        <f t="shared" si="19"/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290</v>
      </c>
      <c r="AA620">
        <v>0</v>
      </c>
      <c r="AB620">
        <v>0</v>
      </c>
      <c r="AC620">
        <v>290</v>
      </c>
      <c r="AD620">
        <v>0</v>
      </c>
      <c r="AE620">
        <v>290</v>
      </c>
      <c r="AF620">
        <v>0</v>
      </c>
      <c r="AG620">
        <v>0</v>
      </c>
      <c r="AH620">
        <v>290</v>
      </c>
    </row>
    <row r="621" spans="1:34" x14ac:dyDescent="0.25">
      <c r="A621" s="1">
        <v>45159</v>
      </c>
      <c r="B621" t="s">
        <v>1044</v>
      </c>
      <c r="C621" t="b">
        <f>ISNUMBER(_xlfn.XMATCH(B621,[1]Dinosaur!$A$25:$A$47,0,))</f>
        <v>1</v>
      </c>
      <c r="D621" t="s">
        <v>289</v>
      </c>
      <c r="E621" t="s">
        <v>33</v>
      </c>
      <c r="F621" t="s">
        <v>161</v>
      </c>
      <c r="H621" t="s">
        <v>1347</v>
      </c>
      <c r="J621" t="s">
        <v>1348</v>
      </c>
      <c r="K621">
        <v>0</v>
      </c>
      <c r="L621">
        <v>0</v>
      </c>
      <c r="M621">
        <v>0</v>
      </c>
      <c r="N621" s="5">
        <f t="shared" si="18"/>
        <v>0</v>
      </c>
      <c r="O621" s="5">
        <f t="shared" si="19"/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1550</v>
      </c>
      <c r="AF621">
        <v>34.722200000000001</v>
      </c>
      <c r="AG621">
        <v>0</v>
      </c>
      <c r="AH621">
        <v>1584.7221999999999</v>
      </c>
    </row>
    <row r="622" spans="1:34" x14ac:dyDescent="0.25">
      <c r="A622" s="1">
        <v>45159</v>
      </c>
      <c r="B622" t="s">
        <v>1044</v>
      </c>
      <c r="C622" t="b">
        <f>ISNUMBER(_xlfn.XMATCH(B622,[1]Dinosaur!$A$25:$A$47,0,))</f>
        <v>1</v>
      </c>
      <c r="D622" t="s">
        <v>289</v>
      </c>
      <c r="E622" t="s">
        <v>33</v>
      </c>
      <c r="F622" t="s">
        <v>161</v>
      </c>
      <c r="H622" t="s">
        <v>1349</v>
      </c>
      <c r="J622" t="s">
        <v>1350</v>
      </c>
      <c r="K622">
        <v>0</v>
      </c>
      <c r="L622">
        <v>0</v>
      </c>
      <c r="M622">
        <v>0</v>
      </c>
      <c r="N622" s="5">
        <f t="shared" si="18"/>
        <v>0</v>
      </c>
      <c r="O622" s="5">
        <f t="shared" si="19"/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941.2</v>
      </c>
      <c r="AF622">
        <v>94.444400000000002</v>
      </c>
      <c r="AG622">
        <v>0</v>
      </c>
      <c r="AH622">
        <v>1035.6443999999999</v>
      </c>
    </row>
    <row r="623" spans="1:34" x14ac:dyDescent="0.25">
      <c r="A623" s="1">
        <v>45159</v>
      </c>
      <c r="B623" t="s">
        <v>1044</v>
      </c>
      <c r="C623" t="b">
        <f>ISNUMBER(_xlfn.XMATCH(B623,[1]Dinosaur!$A$25:$A$47,0,))</f>
        <v>1</v>
      </c>
      <c r="D623" t="s">
        <v>289</v>
      </c>
      <c r="E623" t="s">
        <v>33</v>
      </c>
      <c r="F623" t="s">
        <v>161</v>
      </c>
      <c r="H623" t="s">
        <v>1351</v>
      </c>
      <c r="J623" t="s">
        <v>1352</v>
      </c>
      <c r="K623">
        <v>0</v>
      </c>
      <c r="L623">
        <v>0</v>
      </c>
      <c r="M623">
        <v>0</v>
      </c>
      <c r="N623" s="5">
        <f t="shared" si="18"/>
        <v>0</v>
      </c>
      <c r="O623" s="5">
        <f t="shared" si="19"/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1576.75</v>
      </c>
      <c r="AA623">
        <v>88.333299999999994</v>
      </c>
      <c r="AB623">
        <v>0</v>
      </c>
      <c r="AC623">
        <v>1665.0833</v>
      </c>
      <c r="AD623">
        <v>0</v>
      </c>
      <c r="AE623">
        <v>1576.75</v>
      </c>
      <c r="AF623">
        <v>88.333299999999994</v>
      </c>
      <c r="AG623">
        <v>0</v>
      </c>
      <c r="AH623">
        <v>1665.0833</v>
      </c>
    </row>
    <row r="624" spans="1:34" x14ac:dyDescent="0.25">
      <c r="A624" s="1">
        <v>45159</v>
      </c>
      <c r="B624" t="s">
        <v>1044</v>
      </c>
      <c r="C624" t="b">
        <f>ISNUMBER(_xlfn.XMATCH(B624,[1]Dinosaur!$A$25:$A$47,0,))</f>
        <v>1</v>
      </c>
      <c r="D624" t="s">
        <v>289</v>
      </c>
      <c r="E624" t="s">
        <v>33</v>
      </c>
      <c r="F624" t="s">
        <v>161</v>
      </c>
      <c r="H624" t="s">
        <v>1353</v>
      </c>
      <c r="J624" t="s">
        <v>1352</v>
      </c>
      <c r="K624">
        <v>0</v>
      </c>
      <c r="L624">
        <v>0</v>
      </c>
      <c r="M624">
        <v>0</v>
      </c>
      <c r="N624" s="5">
        <f t="shared" si="18"/>
        <v>0</v>
      </c>
      <c r="O624" s="5">
        <f t="shared" si="19"/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784.5</v>
      </c>
      <c r="AF624">
        <v>76.111099999999993</v>
      </c>
      <c r="AG624">
        <v>0</v>
      </c>
      <c r="AH624">
        <v>860.61109999999996</v>
      </c>
    </row>
    <row r="625" spans="1:34" x14ac:dyDescent="0.25">
      <c r="A625" s="1">
        <v>45159</v>
      </c>
      <c r="B625" t="s">
        <v>1044</v>
      </c>
      <c r="C625" t="b">
        <f>ISNUMBER(_xlfn.XMATCH(B625,[1]Dinosaur!$A$25:$A$47,0,))</f>
        <v>1</v>
      </c>
      <c r="D625" t="s">
        <v>289</v>
      </c>
      <c r="E625" t="s">
        <v>33</v>
      </c>
      <c r="F625" t="s">
        <v>161</v>
      </c>
      <c r="H625" t="s">
        <v>1354</v>
      </c>
      <c r="J625" t="s">
        <v>1352</v>
      </c>
      <c r="K625">
        <v>0</v>
      </c>
      <c r="L625">
        <v>0</v>
      </c>
      <c r="M625">
        <v>0</v>
      </c>
      <c r="N625" s="5">
        <f t="shared" si="18"/>
        <v>0</v>
      </c>
      <c r="O625" s="5">
        <f t="shared" si="19"/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534.29999999999995</v>
      </c>
      <c r="AF625">
        <v>0</v>
      </c>
      <c r="AG625">
        <v>0</v>
      </c>
      <c r="AH625">
        <v>534.29999999999995</v>
      </c>
    </row>
    <row r="626" spans="1:34" x14ac:dyDescent="0.25">
      <c r="A626" s="1">
        <v>45159</v>
      </c>
      <c r="B626" t="s">
        <v>1044</v>
      </c>
      <c r="C626" t="b">
        <f>ISNUMBER(_xlfn.XMATCH(B626,[1]Dinosaur!$A$25:$A$47,0,))</f>
        <v>1</v>
      </c>
      <c r="D626" t="s">
        <v>289</v>
      </c>
      <c r="E626" t="s">
        <v>33</v>
      </c>
      <c r="F626" t="s">
        <v>161</v>
      </c>
      <c r="H626" t="s">
        <v>1355</v>
      </c>
      <c r="J626" t="s">
        <v>1356</v>
      </c>
      <c r="K626">
        <v>0</v>
      </c>
      <c r="L626">
        <v>0</v>
      </c>
      <c r="M626">
        <v>0</v>
      </c>
      <c r="N626" s="5">
        <f t="shared" si="18"/>
        <v>0</v>
      </c>
      <c r="O626" s="5">
        <f t="shared" si="19"/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656</v>
      </c>
      <c r="AF626">
        <v>0</v>
      </c>
      <c r="AG626">
        <v>0</v>
      </c>
      <c r="AH626">
        <v>656</v>
      </c>
    </row>
    <row r="627" spans="1:34" x14ac:dyDescent="0.25">
      <c r="A627" s="1">
        <v>45159</v>
      </c>
      <c r="B627" t="s">
        <v>1044</v>
      </c>
      <c r="C627" t="b">
        <f>ISNUMBER(_xlfn.XMATCH(B627,[1]Dinosaur!$A$25:$A$47,0,))</f>
        <v>1</v>
      </c>
      <c r="D627" t="s">
        <v>289</v>
      </c>
      <c r="E627" t="s">
        <v>33</v>
      </c>
      <c r="F627" t="s">
        <v>161</v>
      </c>
      <c r="H627" t="s">
        <v>1357</v>
      </c>
      <c r="J627" t="s">
        <v>1358</v>
      </c>
      <c r="K627">
        <v>0</v>
      </c>
      <c r="L627">
        <v>0</v>
      </c>
      <c r="M627">
        <v>0</v>
      </c>
      <c r="N627" s="5">
        <f t="shared" si="18"/>
        <v>0</v>
      </c>
      <c r="O627" s="5">
        <f t="shared" si="19"/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315</v>
      </c>
      <c r="AF627">
        <v>11.1111</v>
      </c>
      <c r="AG627">
        <v>0</v>
      </c>
      <c r="AH627">
        <v>326.11110000000002</v>
      </c>
    </row>
    <row r="628" spans="1:34" x14ac:dyDescent="0.25">
      <c r="A628" s="1">
        <v>45159</v>
      </c>
      <c r="B628" t="s">
        <v>1044</v>
      </c>
      <c r="C628" t="b">
        <f>ISNUMBER(_xlfn.XMATCH(B628,[1]Dinosaur!$A$25:$A$47,0,))</f>
        <v>1</v>
      </c>
      <c r="D628" t="s">
        <v>289</v>
      </c>
      <c r="E628" t="s">
        <v>33</v>
      </c>
      <c r="F628" t="s">
        <v>161</v>
      </c>
      <c r="H628" t="s">
        <v>1359</v>
      </c>
      <c r="J628" t="s">
        <v>1360</v>
      </c>
      <c r="K628">
        <v>0</v>
      </c>
      <c r="L628">
        <v>0</v>
      </c>
      <c r="M628">
        <v>0</v>
      </c>
      <c r="N628" s="5">
        <f t="shared" si="18"/>
        <v>0</v>
      </c>
      <c r="O628" s="5">
        <f t="shared" si="19"/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915.2</v>
      </c>
      <c r="AF628">
        <v>0</v>
      </c>
      <c r="AG628">
        <v>0</v>
      </c>
      <c r="AH628">
        <v>915.2</v>
      </c>
    </row>
    <row r="629" spans="1:34" x14ac:dyDescent="0.25">
      <c r="A629" s="1">
        <v>45159</v>
      </c>
      <c r="B629" t="s">
        <v>1044</v>
      </c>
      <c r="C629" t="b">
        <f>ISNUMBER(_xlfn.XMATCH(B629,[1]Dinosaur!$A$25:$A$47,0,))</f>
        <v>1</v>
      </c>
      <c r="D629" t="s">
        <v>289</v>
      </c>
      <c r="E629" t="s">
        <v>33</v>
      </c>
      <c r="F629" t="s">
        <v>161</v>
      </c>
      <c r="H629" t="s">
        <v>1361</v>
      </c>
      <c r="J629" t="s">
        <v>1360</v>
      </c>
      <c r="K629">
        <v>0</v>
      </c>
      <c r="L629">
        <v>0</v>
      </c>
      <c r="M629">
        <v>0</v>
      </c>
      <c r="N629" s="5">
        <f t="shared" si="18"/>
        <v>0</v>
      </c>
      <c r="O629" s="5">
        <f t="shared" si="19"/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2042.5</v>
      </c>
      <c r="AF629">
        <v>0</v>
      </c>
      <c r="AG629">
        <v>0</v>
      </c>
      <c r="AH629">
        <v>2042.5</v>
      </c>
    </row>
    <row r="630" spans="1:34" x14ac:dyDescent="0.25">
      <c r="A630" s="1">
        <v>45159</v>
      </c>
      <c r="B630" t="s">
        <v>1044</v>
      </c>
      <c r="C630" t="b">
        <f>ISNUMBER(_xlfn.XMATCH(B630,[1]Dinosaur!$A$25:$A$47,0,))</f>
        <v>1</v>
      </c>
      <c r="D630" t="s">
        <v>289</v>
      </c>
      <c r="E630" t="s">
        <v>33</v>
      </c>
      <c r="F630" t="s">
        <v>161</v>
      </c>
      <c r="H630" t="s">
        <v>1362</v>
      </c>
      <c r="J630" t="s">
        <v>1363</v>
      </c>
      <c r="K630">
        <v>0</v>
      </c>
      <c r="L630">
        <v>0</v>
      </c>
      <c r="M630">
        <v>0</v>
      </c>
      <c r="N630" s="5">
        <f t="shared" si="18"/>
        <v>0</v>
      </c>
      <c r="O630" s="5">
        <f t="shared" si="19"/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446</v>
      </c>
      <c r="AF630">
        <v>55.555599999999998</v>
      </c>
      <c r="AG630">
        <v>0</v>
      </c>
      <c r="AH630">
        <v>501.55560000000003</v>
      </c>
    </row>
    <row r="631" spans="1:34" x14ac:dyDescent="0.25">
      <c r="A631" s="1">
        <v>45159</v>
      </c>
      <c r="B631" t="s">
        <v>1044</v>
      </c>
      <c r="C631" t="b">
        <f>ISNUMBER(_xlfn.XMATCH(B631,[1]Dinosaur!$A$25:$A$47,0,))</f>
        <v>1</v>
      </c>
      <c r="D631" t="s">
        <v>289</v>
      </c>
      <c r="E631" t="s">
        <v>33</v>
      </c>
      <c r="F631" t="s">
        <v>161</v>
      </c>
      <c r="H631" t="s">
        <v>1364</v>
      </c>
      <c r="J631" t="s">
        <v>1365</v>
      </c>
      <c r="K631">
        <v>0</v>
      </c>
      <c r="L631">
        <v>0</v>
      </c>
      <c r="M631">
        <v>0</v>
      </c>
      <c r="N631" s="5">
        <f t="shared" si="18"/>
        <v>0</v>
      </c>
      <c r="O631" s="5">
        <f t="shared" si="19"/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841</v>
      </c>
      <c r="AF631">
        <v>355.55560000000003</v>
      </c>
      <c r="AG631">
        <v>0</v>
      </c>
      <c r="AH631">
        <v>1196.5555999999999</v>
      </c>
    </row>
    <row r="632" spans="1:34" x14ac:dyDescent="0.25">
      <c r="A632" s="1">
        <v>45159</v>
      </c>
      <c r="B632" t="s">
        <v>1044</v>
      </c>
      <c r="C632" t="b">
        <f>ISNUMBER(_xlfn.XMATCH(B632,[1]Dinosaur!$A$25:$A$47,0,))</f>
        <v>1</v>
      </c>
      <c r="D632" t="s">
        <v>289</v>
      </c>
      <c r="E632" t="s">
        <v>33</v>
      </c>
      <c r="F632" t="s">
        <v>161</v>
      </c>
      <c r="H632" t="s">
        <v>1366</v>
      </c>
      <c r="J632" t="s">
        <v>1365</v>
      </c>
      <c r="K632">
        <v>0</v>
      </c>
      <c r="L632">
        <v>0</v>
      </c>
      <c r="M632">
        <v>0</v>
      </c>
      <c r="N632" s="5">
        <f t="shared" si="18"/>
        <v>0</v>
      </c>
      <c r="O632" s="5">
        <f t="shared" si="19"/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748</v>
      </c>
      <c r="AF632">
        <v>111.1112</v>
      </c>
      <c r="AG632">
        <v>0</v>
      </c>
      <c r="AH632">
        <v>859.11120000000005</v>
      </c>
    </row>
    <row r="633" spans="1:34" x14ac:dyDescent="0.25">
      <c r="A633" s="1">
        <v>45159</v>
      </c>
      <c r="B633" t="s">
        <v>1044</v>
      </c>
      <c r="C633" t="b">
        <f>ISNUMBER(_xlfn.XMATCH(B633,[1]Dinosaur!$A$25:$A$47,0,))</f>
        <v>1</v>
      </c>
      <c r="D633" t="s">
        <v>289</v>
      </c>
      <c r="E633" t="s">
        <v>33</v>
      </c>
      <c r="F633" t="s">
        <v>161</v>
      </c>
      <c r="H633" t="s">
        <v>1367</v>
      </c>
      <c r="J633" t="s">
        <v>1368</v>
      </c>
      <c r="K633">
        <v>0</v>
      </c>
      <c r="L633">
        <v>0</v>
      </c>
      <c r="M633">
        <v>0</v>
      </c>
      <c r="N633" s="5">
        <f t="shared" si="18"/>
        <v>0</v>
      </c>
      <c r="O633" s="5">
        <f t="shared" si="19"/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2235</v>
      </c>
      <c r="AF633">
        <v>0</v>
      </c>
      <c r="AG633">
        <v>0</v>
      </c>
      <c r="AH633">
        <v>2235</v>
      </c>
    </row>
    <row r="634" spans="1:34" x14ac:dyDescent="0.25">
      <c r="A634" s="1">
        <v>45159</v>
      </c>
      <c r="B634" t="s">
        <v>1044</v>
      </c>
      <c r="C634" t="b">
        <f>ISNUMBER(_xlfn.XMATCH(B634,[1]Dinosaur!$A$25:$A$47,0,))</f>
        <v>1</v>
      </c>
      <c r="D634" t="s">
        <v>289</v>
      </c>
      <c r="E634" t="s">
        <v>33</v>
      </c>
      <c r="F634" t="s">
        <v>161</v>
      </c>
      <c r="H634" t="s">
        <v>1369</v>
      </c>
      <c r="J634" t="s">
        <v>668</v>
      </c>
      <c r="K634">
        <v>0</v>
      </c>
      <c r="L634">
        <v>0</v>
      </c>
      <c r="M634">
        <v>0</v>
      </c>
      <c r="N634" s="5">
        <f t="shared" si="18"/>
        <v>0</v>
      </c>
      <c r="O634" s="5">
        <f t="shared" si="19"/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999.2</v>
      </c>
      <c r="AA634">
        <v>10.416700000000001</v>
      </c>
      <c r="AB634">
        <v>0</v>
      </c>
      <c r="AC634">
        <v>1009.6167</v>
      </c>
      <c r="AD634">
        <v>0</v>
      </c>
      <c r="AE634">
        <v>999.2</v>
      </c>
      <c r="AF634">
        <v>10.416700000000001</v>
      </c>
      <c r="AG634">
        <v>0</v>
      </c>
      <c r="AH634">
        <v>1009.6167</v>
      </c>
    </row>
    <row r="635" spans="1:34" x14ac:dyDescent="0.25">
      <c r="A635" s="1">
        <v>45159</v>
      </c>
      <c r="B635" t="s">
        <v>1044</v>
      </c>
      <c r="C635" t="b">
        <f>ISNUMBER(_xlfn.XMATCH(B635,[1]Dinosaur!$A$25:$A$47,0,))</f>
        <v>1</v>
      </c>
      <c r="D635" t="s">
        <v>289</v>
      </c>
      <c r="E635" t="s">
        <v>33</v>
      </c>
      <c r="F635" t="s">
        <v>161</v>
      </c>
      <c r="H635" t="s">
        <v>1370</v>
      </c>
      <c r="J635" t="s">
        <v>668</v>
      </c>
      <c r="K635">
        <v>0</v>
      </c>
      <c r="L635">
        <v>0</v>
      </c>
      <c r="M635">
        <v>0</v>
      </c>
      <c r="N635" s="5">
        <f t="shared" si="18"/>
        <v>0</v>
      </c>
      <c r="O635" s="5">
        <f t="shared" si="19"/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-672</v>
      </c>
      <c r="AA635">
        <v>5.7291999999999996</v>
      </c>
      <c r="AB635">
        <v>0</v>
      </c>
      <c r="AC635">
        <v>-666.27080000000001</v>
      </c>
      <c r="AD635">
        <v>0</v>
      </c>
      <c r="AE635">
        <v>-672</v>
      </c>
      <c r="AF635">
        <v>5.7291999999999996</v>
      </c>
      <c r="AG635">
        <v>0</v>
      </c>
      <c r="AH635">
        <v>-666.27080000000001</v>
      </c>
    </row>
    <row r="636" spans="1:34" x14ac:dyDescent="0.25">
      <c r="A636" s="1">
        <v>45159</v>
      </c>
      <c r="B636" t="s">
        <v>1044</v>
      </c>
      <c r="C636" t="b">
        <f>ISNUMBER(_xlfn.XMATCH(B636,[1]Dinosaur!$A$25:$A$47,0,))</f>
        <v>1</v>
      </c>
      <c r="D636" t="s">
        <v>289</v>
      </c>
      <c r="E636" t="s">
        <v>33</v>
      </c>
      <c r="F636" t="s">
        <v>161</v>
      </c>
      <c r="H636" t="s">
        <v>1371</v>
      </c>
      <c r="J636" t="s">
        <v>1372</v>
      </c>
      <c r="K636">
        <v>107.059</v>
      </c>
      <c r="L636">
        <v>0.01</v>
      </c>
      <c r="M636">
        <v>5</v>
      </c>
      <c r="N636" s="5">
        <f t="shared" si="18"/>
        <v>321177</v>
      </c>
      <c r="O636" s="5">
        <f t="shared" si="19"/>
        <v>0</v>
      </c>
      <c r="P636">
        <v>300000</v>
      </c>
      <c r="Q636">
        <v>0</v>
      </c>
      <c r="R636">
        <v>321177</v>
      </c>
      <c r="S636">
        <v>0</v>
      </c>
      <c r="T636">
        <v>-294</v>
      </c>
      <c r="U636">
        <v>0</v>
      </c>
      <c r="V636">
        <v>0</v>
      </c>
      <c r="W636">
        <v>0</v>
      </c>
      <c r="X636">
        <v>-294</v>
      </c>
      <c r="Y636">
        <v>-636</v>
      </c>
      <c r="Z636">
        <v>804</v>
      </c>
      <c r="AA636">
        <v>0</v>
      </c>
      <c r="AB636">
        <v>0</v>
      </c>
      <c r="AC636">
        <v>168</v>
      </c>
      <c r="AD636">
        <v>-636</v>
      </c>
      <c r="AE636">
        <v>804</v>
      </c>
      <c r="AF636">
        <v>0</v>
      </c>
      <c r="AG636">
        <v>0</v>
      </c>
      <c r="AH636">
        <v>168</v>
      </c>
    </row>
    <row r="637" spans="1:34" x14ac:dyDescent="0.25">
      <c r="A637" s="1">
        <v>45159</v>
      </c>
      <c r="B637" t="s">
        <v>1044</v>
      </c>
      <c r="C637" t="b">
        <f>ISNUMBER(_xlfn.XMATCH(B637,[1]Dinosaur!$A$25:$A$47,0,))</f>
        <v>1</v>
      </c>
      <c r="D637" t="s">
        <v>289</v>
      </c>
      <c r="E637" t="s">
        <v>33</v>
      </c>
      <c r="F637" t="s">
        <v>161</v>
      </c>
      <c r="H637" t="s">
        <v>1373</v>
      </c>
      <c r="J637" t="s">
        <v>1374</v>
      </c>
      <c r="K637">
        <v>0</v>
      </c>
      <c r="L637">
        <v>0</v>
      </c>
      <c r="M637">
        <v>0</v>
      </c>
      <c r="N637" s="5">
        <f t="shared" si="18"/>
        <v>0</v>
      </c>
      <c r="O637" s="5">
        <f t="shared" si="19"/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182</v>
      </c>
      <c r="AF637">
        <v>121.5279</v>
      </c>
      <c r="AG637">
        <v>0</v>
      </c>
      <c r="AH637">
        <v>303.52789999999999</v>
      </c>
    </row>
    <row r="638" spans="1:34" x14ac:dyDescent="0.25">
      <c r="A638" s="1">
        <v>45159</v>
      </c>
      <c r="B638" t="s">
        <v>1044</v>
      </c>
      <c r="C638" t="b">
        <f>ISNUMBER(_xlfn.XMATCH(B638,[1]Dinosaur!$A$25:$A$47,0,))</f>
        <v>1</v>
      </c>
      <c r="D638" t="s">
        <v>289</v>
      </c>
      <c r="E638" t="s">
        <v>33</v>
      </c>
      <c r="F638" t="s">
        <v>161</v>
      </c>
      <c r="H638" t="s">
        <v>1375</v>
      </c>
      <c r="J638" t="s">
        <v>1376</v>
      </c>
      <c r="K638">
        <v>0</v>
      </c>
      <c r="L638">
        <v>0</v>
      </c>
      <c r="M638">
        <v>0</v>
      </c>
      <c r="N638" s="5">
        <f t="shared" si="18"/>
        <v>0</v>
      </c>
      <c r="O638" s="5">
        <f t="shared" si="19"/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468</v>
      </c>
      <c r="AF638">
        <v>250.0001</v>
      </c>
      <c r="AG638">
        <v>0</v>
      </c>
      <c r="AH638">
        <v>718.00009999999997</v>
      </c>
    </row>
    <row r="639" spans="1:34" x14ac:dyDescent="0.25">
      <c r="A639" s="1">
        <v>45159</v>
      </c>
      <c r="B639" t="s">
        <v>1044</v>
      </c>
      <c r="C639" t="b">
        <f>ISNUMBER(_xlfn.XMATCH(B639,[1]Dinosaur!$A$25:$A$47,0,))</f>
        <v>1</v>
      </c>
      <c r="D639" t="s">
        <v>289</v>
      </c>
      <c r="E639" t="s">
        <v>33</v>
      </c>
      <c r="F639" t="s">
        <v>161</v>
      </c>
      <c r="H639" t="s">
        <v>1377</v>
      </c>
      <c r="J639" t="s">
        <v>1378</v>
      </c>
      <c r="K639">
        <v>0</v>
      </c>
      <c r="L639">
        <v>0</v>
      </c>
      <c r="M639">
        <v>0</v>
      </c>
      <c r="N639" s="5">
        <f t="shared" si="18"/>
        <v>0</v>
      </c>
      <c r="O639" s="5">
        <f t="shared" si="19"/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215</v>
      </c>
      <c r="AF639">
        <v>55.555500000000002</v>
      </c>
      <c r="AG639">
        <v>0</v>
      </c>
      <c r="AH639">
        <v>270.55549999999999</v>
      </c>
    </row>
    <row r="640" spans="1:34" x14ac:dyDescent="0.25">
      <c r="A640" s="1">
        <v>45159</v>
      </c>
      <c r="B640" t="s">
        <v>1044</v>
      </c>
      <c r="C640" t="b">
        <f>ISNUMBER(_xlfn.XMATCH(B640,[1]Dinosaur!$A$25:$A$47,0,))</f>
        <v>1</v>
      </c>
      <c r="D640" t="s">
        <v>289</v>
      </c>
      <c r="E640" t="s">
        <v>33</v>
      </c>
      <c r="F640" t="s">
        <v>161</v>
      </c>
      <c r="H640" t="s">
        <v>1379</v>
      </c>
      <c r="J640" t="s">
        <v>1380</v>
      </c>
      <c r="K640">
        <v>0</v>
      </c>
      <c r="L640">
        <v>0</v>
      </c>
      <c r="M640">
        <v>0</v>
      </c>
      <c r="N640" s="5">
        <f t="shared" si="18"/>
        <v>0</v>
      </c>
      <c r="O640" s="5">
        <f t="shared" si="19"/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-99</v>
      </c>
      <c r="AF640">
        <v>305.55540000000002</v>
      </c>
      <c r="AG640">
        <v>0</v>
      </c>
      <c r="AH640">
        <v>206.55539999999999</v>
      </c>
    </row>
    <row r="641" spans="1:34" x14ac:dyDescent="0.25">
      <c r="A641" s="1">
        <v>45159</v>
      </c>
      <c r="B641" t="s">
        <v>1044</v>
      </c>
      <c r="C641" t="b">
        <f>ISNUMBER(_xlfn.XMATCH(B641,[1]Dinosaur!$A$25:$A$47,0,))</f>
        <v>1</v>
      </c>
      <c r="D641" t="s">
        <v>289</v>
      </c>
      <c r="E641" t="s">
        <v>33</v>
      </c>
      <c r="F641" t="s">
        <v>161</v>
      </c>
      <c r="H641" t="s">
        <v>1381</v>
      </c>
      <c r="J641" t="s">
        <v>1382</v>
      </c>
      <c r="K641">
        <v>0</v>
      </c>
      <c r="L641">
        <v>0</v>
      </c>
      <c r="M641">
        <v>0</v>
      </c>
      <c r="N641" s="5">
        <f t="shared" si="18"/>
        <v>0</v>
      </c>
      <c r="O641" s="5">
        <f t="shared" si="19"/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32.200000000000003</v>
      </c>
      <c r="AF641">
        <v>155.55539999999999</v>
      </c>
      <c r="AG641">
        <v>0</v>
      </c>
      <c r="AH641">
        <v>187.75540000000001</v>
      </c>
    </row>
    <row r="642" spans="1:34" x14ac:dyDescent="0.25">
      <c r="A642" s="1">
        <v>45159</v>
      </c>
      <c r="B642" t="s">
        <v>1044</v>
      </c>
      <c r="C642" t="b">
        <f>ISNUMBER(_xlfn.XMATCH(B642,[1]Dinosaur!$A$25:$A$47,0,))</f>
        <v>1</v>
      </c>
      <c r="D642" t="s">
        <v>289</v>
      </c>
      <c r="E642" t="s">
        <v>33</v>
      </c>
      <c r="F642" t="s">
        <v>161</v>
      </c>
      <c r="H642" t="s">
        <v>1383</v>
      </c>
      <c r="J642" t="s">
        <v>1384</v>
      </c>
      <c r="K642">
        <v>0</v>
      </c>
      <c r="L642">
        <v>0</v>
      </c>
      <c r="M642">
        <v>0</v>
      </c>
      <c r="N642" s="5">
        <f t="shared" si="18"/>
        <v>0</v>
      </c>
      <c r="O642" s="5">
        <f t="shared" si="19"/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176.75</v>
      </c>
      <c r="AF642">
        <v>212.5001</v>
      </c>
      <c r="AG642">
        <v>0</v>
      </c>
      <c r="AH642">
        <v>389.25009999999997</v>
      </c>
    </row>
    <row r="643" spans="1:34" x14ac:dyDescent="0.25">
      <c r="A643" s="1">
        <v>45159</v>
      </c>
      <c r="B643" t="s">
        <v>1044</v>
      </c>
      <c r="C643" t="b">
        <f>ISNUMBER(_xlfn.XMATCH(B643,[1]Dinosaur!$A$25:$A$47,0,))</f>
        <v>1</v>
      </c>
      <c r="D643" t="s">
        <v>289</v>
      </c>
      <c r="E643" t="s">
        <v>33</v>
      </c>
      <c r="F643" t="s">
        <v>161</v>
      </c>
      <c r="H643" t="s">
        <v>1385</v>
      </c>
      <c r="J643" t="s">
        <v>1386</v>
      </c>
      <c r="K643">
        <v>0</v>
      </c>
      <c r="L643">
        <v>0</v>
      </c>
      <c r="M643">
        <v>0</v>
      </c>
      <c r="N643" s="5">
        <f t="shared" ref="N643:N706" si="20">K643*P643/100</f>
        <v>0</v>
      </c>
      <c r="O643" s="5">
        <f t="shared" ref="O643:O706" si="21">Q643*K643/100</f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-2909.9</v>
      </c>
      <c r="AF643">
        <v>1476.6668999999999</v>
      </c>
      <c r="AG643">
        <v>0</v>
      </c>
      <c r="AH643">
        <v>-1433.2330999999999</v>
      </c>
    </row>
    <row r="644" spans="1:34" x14ac:dyDescent="0.25">
      <c r="A644" s="1">
        <v>45159</v>
      </c>
      <c r="B644" t="s">
        <v>1044</v>
      </c>
      <c r="C644" t="b">
        <f>ISNUMBER(_xlfn.XMATCH(B644,[1]Dinosaur!$A$25:$A$47,0,))</f>
        <v>1</v>
      </c>
      <c r="D644" t="s">
        <v>289</v>
      </c>
      <c r="E644" t="s">
        <v>33</v>
      </c>
      <c r="F644" t="s">
        <v>161</v>
      </c>
      <c r="H644" t="s">
        <v>1387</v>
      </c>
      <c r="J644" t="s">
        <v>1388</v>
      </c>
      <c r="K644">
        <v>0</v>
      </c>
      <c r="L644">
        <v>0</v>
      </c>
      <c r="M644">
        <v>0</v>
      </c>
      <c r="N644" s="5">
        <f t="shared" si="20"/>
        <v>0</v>
      </c>
      <c r="O644" s="5">
        <f t="shared" si="21"/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-710.65</v>
      </c>
      <c r="AF644">
        <v>434.72140000000002</v>
      </c>
      <c r="AG644">
        <v>0</v>
      </c>
      <c r="AH644">
        <v>-275.92860000000002</v>
      </c>
    </row>
    <row r="645" spans="1:34" x14ac:dyDescent="0.25">
      <c r="A645" s="1">
        <v>45159</v>
      </c>
      <c r="B645" t="s">
        <v>1044</v>
      </c>
      <c r="C645" t="b">
        <f>ISNUMBER(_xlfn.XMATCH(B645,[1]Dinosaur!$A$25:$A$47,0,))</f>
        <v>1</v>
      </c>
      <c r="D645" t="s">
        <v>289</v>
      </c>
      <c r="E645" t="s">
        <v>33</v>
      </c>
      <c r="F645" t="s">
        <v>161</v>
      </c>
      <c r="H645" s="2">
        <v>6.7200000000000002E+34</v>
      </c>
      <c r="J645" t="s">
        <v>1389</v>
      </c>
      <c r="K645">
        <v>0</v>
      </c>
      <c r="L645">
        <v>0</v>
      </c>
      <c r="M645">
        <v>0</v>
      </c>
      <c r="N645" s="5">
        <f t="shared" si="20"/>
        <v>0</v>
      </c>
      <c r="O645" s="5">
        <f t="shared" si="21"/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-2460.75</v>
      </c>
      <c r="AF645">
        <v>663.19470000000001</v>
      </c>
      <c r="AG645">
        <v>0</v>
      </c>
      <c r="AH645">
        <v>-1797.5553</v>
      </c>
    </row>
    <row r="646" spans="1:34" x14ac:dyDescent="0.25">
      <c r="A646" s="1">
        <v>45159</v>
      </c>
      <c r="B646" t="s">
        <v>1044</v>
      </c>
      <c r="C646" t="b">
        <f>ISNUMBER(_xlfn.XMATCH(B646,[1]Dinosaur!$A$25:$A$47,0,))</f>
        <v>1</v>
      </c>
      <c r="D646" t="s">
        <v>289</v>
      </c>
      <c r="E646" t="s">
        <v>33</v>
      </c>
      <c r="F646" t="s">
        <v>161</v>
      </c>
      <c r="H646" s="2">
        <v>6.7199999999999999E+42</v>
      </c>
      <c r="J646" t="s">
        <v>1389</v>
      </c>
      <c r="K646">
        <v>0</v>
      </c>
      <c r="L646">
        <v>0</v>
      </c>
      <c r="M646">
        <v>0</v>
      </c>
      <c r="N646" s="5">
        <f t="shared" si="20"/>
        <v>0</v>
      </c>
      <c r="O646" s="5">
        <f t="shared" si="21"/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338</v>
      </c>
      <c r="AF646">
        <v>69.444500000000005</v>
      </c>
      <c r="AG646">
        <v>0</v>
      </c>
      <c r="AH646">
        <v>407.44450000000001</v>
      </c>
    </row>
    <row r="647" spans="1:34" x14ac:dyDescent="0.25">
      <c r="A647" s="1">
        <v>45159</v>
      </c>
      <c r="B647" t="s">
        <v>1044</v>
      </c>
      <c r="C647" t="b">
        <f>ISNUMBER(_xlfn.XMATCH(B647,[1]Dinosaur!$A$25:$A$47,0,))</f>
        <v>1</v>
      </c>
      <c r="D647" t="s">
        <v>289</v>
      </c>
      <c r="E647" t="s">
        <v>33</v>
      </c>
      <c r="F647" t="s">
        <v>161</v>
      </c>
      <c r="H647" t="s">
        <v>1390</v>
      </c>
      <c r="J647" t="s">
        <v>1391</v>
      </c>
      <c r="K647">
        <v>0</v>
      </c>
      <c r="L647">
        <v>0</v>
      </c>
      <c r="M647">
        <v>0</v>
      </c>
      <c r="N647" s="5">
        <f t="shared" si="20"/>
        <v>0</v>
      </c>
      <c r="O647" s="5">
        <f t="shared" si="21"/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534</v>
      </c>
      <c r="AF647">
        <v>27.777799999999999</v>
      </c>
      <c r="AG647">
        <v>0</v>
      </c>
      <c r="AH647">
        <v>561.77779999999996</v>
      </c>
    </row>
    <row r="648" spans="1:34" x14ac:dyDescent="0.25">
      <c r="A648" s="1">
        <v>45159</v>
      </c>
      <c r="B648" t="s">
        <v>1044</v>
      </c>
      <c r="C648" t="b">
        <f>ISNUMBER(_xlfn.XMATCH(B648,[1]Dinosaur!$A$25:$A$47,0,))</f>
        <v>1</v>
      </c>
      <c r="D648" t="s">
        <v>289</v>
      </c>
      <c r="E648" t="s">
        <v>33</v>
      </c>
      <c r="F648" t="s">
        <v>161</v>
      </c>
      <c r="H648" t="s">
        <v>1392</v>
      </c>
      <c r="J648" t="s">
        <v>1393</v>
      </c>
      <c r="K648">
        <v>0</v>
      </c>
      <c r="L648">
        <v>0</v>
      </c>
      <c r="M648">
        <v>0</v>
      </c>
      <c r="N648" s="5">
        <f t="shared" si="20"/>
        <v>0</v>
      </c>
      <c r="O648" s="5">
        <f t="shared" si="21"/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699</v>
      </c>
      <c r="AF648">
        <v>133.33349999999999</v>
      </c>
      <c r="AG648">
        <v>0</v>
      </c>
      <c r="AH648">
        <v>832.33349999999996</v>
      </c>
    </row>
    <row r="649" spans="1:34" x14ac:dyDescent="0.25">
      <c r="A649" s="1">
        <v>45159</v>
      </c>
      <c r="B649" t="s">
        <v>1044</v>
      </c>
      <c r="C649" t="b">
        <f>ISNUMBER(_xlfn.XMATCH(B649,[1]Dinosaur!$A$25:$A$47,0,))</f>
        <v>1</v>
      </c>
      <c r="D649" t="s">
        <v>289</v>
      </c>
      <c r="E649" t="s">
        <v>33</v>
      </c>
      <c r="F649" t="s">
        <v>161</v>
      </c>
      <c r="H649" t="s">
        <v>1394</v>
      </c>
      <c r="J649" t="s">
        <v>1393</v>
      </c>
      <c r="K649">
        <v>101.084</v>
      </c>
      <c r="L649">
        <v>0.01</v>
      </c>
      <c r="M649">
        <v>4</v>
      </c>
      <c r="N649" s="5">
        <f t="shared" si="20"/>
        <v>202168</v>
      </c>
      <c r="O649" s="5">
        <f t="shared" si="21"/>
        <v>303252</v>
      </c>
      <c r="P649">
        <v>200000</v>
      </c>
      <c r="Q649">
        <v>300000</v>
      </c>
      <c r="R649">
        <v>202168</v>
      </c>
      <c r="S649">
        <v>303252</v>
      </c>
      <c r="T649">
        <v>-96</v>
      </c>
      <c r="U649">
        <v>0</v>
      </c>
      <c r="V649">
        <v>33.333300000000001</v>
      </c>
      <c r="W649">
        <v>0</v>
      </c>
      <c r="X649">
        <v>-62.666699999999999</v>
      </c>
      <c r="Y649">
        <v>-458</v>
      </c>
      <c r="Z649">
        <v>-434</v>
      </c>
      <c r="AA649">
        <v>305.55560000000003</v>
      </c>
      <c r="AB649">
        <v>0</v>
      </c>
      <c r="AC649">
        <v>-586.44439999999997</v>
      </c>
      <c r="AD649">
        <v>-458</v>
      </c>
      <c r="AE649">
        <v>-434</v>
      </c>
      <c r="AF649">
        <v>305.55560000000003</v>
      </c>
      <c r="AG649">
        <v>0</v>
      </c>
      <c r="AH649">
        <v>-586.44439999999997</v>
      </c>
    </row>
    <row r="650" spans="1:34" x14ac:dyDescent="0.25">
      <c r="A650" s="1">
        <v>45159</v>
      </c>
      <c r="B650" t="s">
        <v>1044</v>
      </c>
      <c r="C650" t="b">
        <f>ISNUMBER(_xlfn.XMATCH(B650,[1]Dinosaur!$A$25:$A$47,0,))</f>
        <v>1</v>
      </c>
      <c r="D650" t="s">
        <v>289</v>
      </c>
      <c r="E650" t="s">
        <v>33</v>
      </c>
      <c r="F650" t="s">
        <v>161</v>
      </c>
      <c r="H650" t="s">
        <v>1395</v>
      </c>
      <c r="J650" t="s">
        <v>1396</v>
      </c>
      <c r="K650">
        <v>0</v>
      </c>
      <c r="L650">
        <v>0</v>
      </c>
      <c r="M650">
        <v>0</v>
      </c>
      <c r="N650" s="5">
        <f t="shared" si="20"/>
        <v>0</v>
      </c>
      <c r="O650" s="5">
        <f t="shared" si="21"/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355.35</v>
      </c>
      <c r="AF650">
        <v>156.25</v>
      </c>
      <c r="AG650">
        <v>0</v>
      </c>
      <c r="AH650">
        <v>511.6</v>
      </c>
    </row>
    <row r="651" spans="1:34" x14ac:dyDescent="0.25">
      <c r="A651" s="1">
        <v>45159</v>
      </c>
      <c r="B651" t="s">
        <v>1044</v>
      </c>
      <c r="C651" t="b">
        <f>ISNUMBER(_xlfn.XMATCH(B651,[1]Dinosaur!$A$25:$A$47,0,))</f>
        <v>1</v>
      </c>
      <c r="D651" t="s">
        <v>289</v>
      </c>
      <c r="E651" t="s">
        <v>33</v>
      </c>
      <c r="F651" t="s">
        <v>161</v>
      </c>
      <c r="H651" t="s">
        <v>1397</v>
      </c>
      <c r="J651" t="s">
        <v>1398</v>
      </c>
      <c r="K651">
        <v>0</v>
      </c>
      <c r="L651">
        <v>0</v>
      </c>
      <c r="M651">
        <v>0</v>
      </c>
      <c r="N651" s="5">
        <f t="shared" si="20"/>
        <v>0</v>
      </c>
      <c r="O651" s="5">
        <f t="shared" si="21"/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4997.5</v>
      </c>
      <c r="AF651">
        <v>0</v>
      </c>
      <c r="AG651">
        <v>0</v>
      </c>
      <c r="AH651">
        <v>4997.5</v>
      </c>
    </row>
    <row r="652" spans="1:34" x14ac:dyDescent="0.25">
      <c r="A652" s="1">
        <v>45159</v>
      </c>
      <c r="B652" t="s">
        <v>1044</v>
      </c>
      <c r="C652" t="b">
        <f>ISNUMBER(_xlfn.XMATCH(B652,[1]Dinosaur!$A$25:$A$47,0,))</f>
        <v>1</v>
      </c>
      <c r="D652" t="s">
        <v>289</v>
      </c>
      <c r="E652" t="s">
        <v>33</v>
      </c>
      <c r="F652" t="s">
        <v>161</v>
      </c>
      <c r="H652" t="s">
        <v>1399</v>
      </c>
      <c r="J652" t="s">
        <v>1400</v>
      </c>
      <c r="K652">
        <v>0</v>
      </c>
      <c r="L652">
        <v>0</v>
      </c>
      <c r="M652">
        <v>0</v>
      </c>
      <c r="N652" s="5">
        <f t="shared" si="20"/>
        <v>0</v>
      </c>
      <c r="O652" s="5">
        <f t="shared" si="21"/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-2990.7</v>
      </c>
      <c r="AF652">
        <v>1373.6114</v>
      </c>
      <c r="AG652">
        <v>0</v>
      </c>
      <c r="AH652">
        <v>-1617.0886</v>
      </c>
    </row>
    <row r="653" spans="1:34" x14ac:dyDescent="0.25">
      <c r="A653" s="1">
        <v>45159</v>
      </c>
      <c r="B653" t="s">
        <v>1044</v>
      </c>
      <c r="C653" t="b">
        <f>ISNUMBER(_xlfn.XMATCH(B653,[1]Dinosaur!$A$25:$A$47,0,))</f>
        <v>1</v>
      </c>
      <c r="D653" t="s">
        <v>289</v>
      </c>
      <c r="E653" t="s">
        <v>33</v>
      </c>
      <c r="F653" t="s">
        <v>161</v>
      </c>
      <c r="H653" t="s">
        <v>1401</v>
      </c>
      <c r="J653" t="s">
        <v>1402</v>
      </c>
      <c r="K653">
        <v>0</v>
      </c>
      <c r="L653">
        <v>0</v>
      </c>
      <c r="M653">
        <v>0</v>
      </c>
      <c r="N653" s="5">
        <f t="shared" si="20"/>
        <v>0</v>
      </c>
      <c r="O653" s="5">
        <f t="shared" si="21"/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955.7</v>
      </c>
      <c r="AF653">
        <v>84.444400000000002</v>
      </c>
      <c r="AG653">
        <v>0</v>
      </c>
      <c r="AH653">
        <v>1040.1443999999999</v>
      </c>
    </row>
    <row r="654" spans="1:34" x14ac:dyDescent="0.25">
      <c r="A654" s="1">
        <v>45159</v>
      </c>
      <c r="B654" t="s">
        <v>1044</v>
      </c>
      <c r="C654" t="b">
        <f>ISNUMBER(_xlfn.XMATCH(B654,[1]Dinosaur!$A$25:$A$47,0,))</f>
        <v>1</v>
      </c>
      <c r="D654" t="s">
        <v>289</v>
      </c>
      <c r="E654" t="s">
        <v>33</v>
      </c>
      <c r="F654" t="s">
        <v>161</v>
      </c>
      <c r="H654" t="s">
        <v>1403</v>
      </c>
      <c r="J654" t="s">
        <v>1404</v>
      </c>
      <c r="K654">
        <v>0</v>
      </c>
      <c r="L654">
        <v>0</v>
      </c>
      <c r="M654">
        <v>0</v>
      </c>
      <c r="N654" s="5">
        <f t="shared" si="20"/>
        <v>0</v>
      </c>
      <c r="O654" s="5">
        <f t="shared" si="21"/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810</v>
      </c>
      <c r="AF654">
        <v>55.555500000000002</v>
      </c>
      <c r="AG654">
        <v>0</v>
      </c>
      <c r="AH654">
        <v>865.55550000000005</v>
      </c>
    </row>
    <row r="655" spans="1:34" x14ac:dyDescent="0.25">
      <c r="A655" s="1">
        <v>45159</v>
      </c>
      <c r="B655" t="s">
        <v>1044</v>
      </c>
      <c r="C655" t="b">
        <f>ISNUMBER(_xlfn.XMATCH(B655,[1]Dinosaur!$A$25:$A$47,0,))</f>
        <v>1</v>
      </c>
      <c r="D655" t="s">
        <v>289</v>
      </c>
      <c r="E655" t="s">
        <v>33</v>
      </c>
      <c r="F655" t="s">
        <v>161</v>
      </c>
      <c r="H655" t="s">
        <v>1405</v>
      </c>
      <c r="J655" t="s">
        <v>1406</v>
      </c>
      <c r="K655">
        <v>0</v>
      </c>
      <c r="L655">
        <v>0</v>
      </c>
      <c r="M655">
        <v>0</v>
      </c>
      <c r="N655" s="5">
        <f t="shared" si="20"/>
        <v>0</v>
      </c>
      <c r="O655" s="5">
        <f t="shared" si="21"/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664.4</v>
      </c>
      <c r="AF655">
        <v>12.222200000000001</v>
      </c>
      <c r="AG655">
        <v>0</v>
      </c>
      <c r="AH655">
        <v>676.62220000000002</v>
      </c>
    </row>
    <row r="656" spans="1:34" x14ac:dyDescent="0.25">
      <c r="A656" s="1">
        <v>45159</v>
      </c>
      <c r="B656" t="s">
        <v>1044</v>
      </c>
      <c r="C656" t="b">
        <f>ISNUMBER(_xlfn.XMATCH(B656,[1]Dinosaur!$A$25:$A$47,0,))</f>
        <v>1</v>
      </c>
      <c r="D656" t="s">
        <v>289</v>
      </c>
      <c r="E656" t="s">
        <v>33</v>
      </c>
      <c r="F656" t="s">
        <v>161</v>
      </c>
      <c r="H656" t="s">
        <v>1407</v>
      </c>
      <c r="J656" t="s">
        <v>1408</v>
      </c>
      <c r="K656">
        <v>0</v>
      </c>
      <c r="L656">
        <v>0</v>
      </c>
      <c r="M656">
        <v>0</v>
      </c>
      <c r="N656" s="5">
        <f t="shared" si="20"/>
        <v>0</v>
      </c>
      <c r="O656" s="5">
        <f t="shared" si="21"/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-124.55</v>
      </c>
      <c r="AF656">
        <v>117.77760000000001</v>
      </c>
      <c r="AG656">
        <v>0</v>
      </c>
      <c r="AH656">
        <v>-6.7724000000000002</v>
      </c>
    </row>
    <row r="657" spans="1:34" x14ac:dyDescent="0.25">
      <c r="A657" s="1">
        <v>45159</v>
      </c>
      <c r="B657" t="s">
        <v>1044</v>
      </c>
      <c r="C657" t="b">
        <f>ISNUMBER(_xlfn.XMATCH(B657,[1]Dinosaur!$A$25:$A$47,0,))</f>
        <v>1</v>
      </c>
      <c r="D657" t="s">
        <v>289</v>
      </c>
      <c r="E657" t="s">
        <v>33</v>
      </c>
      <c r="F657" t="s">
        <v>161</v>
      </c>
      <c r="H657" t="s">
        <v>1409</v>
      </c>
      <c r="J657" t="s">
        <v>1410</v>
      </c>
      <c r="K657">
        <v>0</v>
      </c>
      <c r="L657">
        <v>0</v>
      </c>
      <c r="M657">
        <v>0</v>
      </c>
      <c r="N657" s="5">
        <f t="shared" si="20"/>
        <v>0</v>
      </c>
      <c r="O657" s="5">
        <f t="shared" si="21"/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4216.8</v>
      </c>
      <c r="AF657">
        <v>0</v>
      </c>
      <c r="AG657">
        <v>0</v>
      </c>
      <c r="AH657">
        <v>4216.8</v>
      </c>
    </row>
    <row r="658" spans="1:34" x14ac:dyDescent="0.25">
      <c r="A658" s="1">
        <v>45159</v>
      </c>
      <c r="B658" t="s">
        <v>1044</v>
      </c>
      <c r="C658" t="b">
        <f>ISNUMBER(_xlfn.XMATCH(B658,[1]Dinosaur!$A$25:$A$47,0,))</f>
        <v>1</v>
      </c>
      <c r="D658" t="s">
        <v>289</v>
      </c>
      <c r="E658" t="s">
        <v>33</v>
      </c>
      <c r="F658" t="s">
        <v>161</v>
      </c>
      <c r="H658" t="s">
        <v>1411</v>
      </c>
      <c r="J658" t="s">
        <v>1412</v>
      </c>
      <c r="K658">
        <v>0</v>
      </c>
      <c r="L658">
        <v>0</v>
      </c>
      <c r="M658">
        <v>0</v>
      </c>
      <c r="N658" s="5">
        <f t="shared" si="20"/>
        <v>0</v>
      </c>
      <c r="O658" s="5">
        <f t="shared" si="21"/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296.10000000000002</v>
      </c>
      <c r="AA658">
        <v>29.166599999999999</v>
      </c>
      <c r="AB658">
        <v>0</v>
      </c>
      <c r="AC658">
        <v>325.26659999999998</v>
      </c>
      <c r="AD658">
        <v>0</v>
      </c>
      <c r="AE658">
        <v>290.85000000000002</v>
      </c>
      <c r="AF658">
        <v>43.749899999999997</v>
      </c>
      <c r="AG658">
        <v>0</v>
      </c>
      <c r="AH658">
        <v>334.59989999999999</v>
      </c>
    </row>
    <row r="659" spans="1:34" x14ac:dyDescent="0.25">
      <c r="A659" s="1">
        <v>45159</v>
      </c>
      <c r="B659" t="s">
        <v>1044</v>
      </c>
      <c r="C659" t="b">
        <f>ISNUMBER(_xlfn.XMATCH(B659,[1]Dinosaur!$A$25:$A$47,0,))</f>
        <v>1</v>
      </c>
      <c r="D659" t="s">
        <v>289</v>
      </c>
      <c r="E659" t="s">
        <v>33</v>
      </c>
      <c r="F659" t="s">
        <v>161</v>
      </c>
      <c r="H659" t="s">
        <v>1413</v>
      </c>
      <c r="J659" t="s">
        <v>1414</v>
      </c>
      <c r="K659">
        <v>0</v>
      </c>
      <c r="L659">
        <v>0</v>
      </c>
      <c r="M659">
        <v>0</v>
      </c>
      <c r="N659" s="5">
        <f t="shared" si="20"/>
        <v>0</v>
      </c>
      <c r="O659" s="5">
        <f t="shared" si="21"/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682</v>
      </c>
      <c r="AF659">
        <v>24.444400000000002</v>
      </c>
      <c r="AG659">
        <v>0</v>
      </c>
      <c r="AH659">
        <v>706.44439999999997</v>
      </c>
    </row>
    <row r="660" spans="1:34" x14ac:dyDescent="0.25">
      <c r="A660" s="1">
        <v>45159</v>
      </c>
      <c r="B660" t="s">
        <v>1044</v>
      </c>
      <c r="C660" t="b">
        <f>ISNUMBER(_xlfn.XMATCH(B660,[1]Dinosaur!$A$25:$A$47,0,))</f>
        <v>1</v>
      </c>
      <c r="D660" t="s">
        <v>289</v>
      </c>
      <c r="E660" t="s">
        <v>33</v>
      </c>
      <c r="F660" t="s">
        <v>161</v>
      </c>
      <c r="H660" t="s">
        <v>1415</v>
      </c>
      <c r="J660" t="s">
        <v>1416</v>
      </c>
      <c r="K660">
        <v>0</v>
      </c>
      <c r="L660">
        <v>0</v>
      </c>
      <c r="M660">
        <v>0</v>
      </c>
      <c r="N660" s="5">
        <f t="shared" si="20"/>
        <v>0</v>
      </c>
      <c r="O660" s="5">
        <f t="shared" si="21"/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283</v>
      </c>
      <c r="AF660">
        <v>33.333300000000001</v>
      </c>
      <c r="AG660">
        <v>0</v>
      </c>
      <c r="AH660">
        <v>316.33330000000001</v>
      </c>
    </row>
    <row r="661" spans="1:34" x14ac:dyDescent="0.25">
      <c r="A661" s="1">
        <v>45159</v>
      </c>
      <c r="B661" t="s">
        <v>1044</v>
      </c>
      <c r="C661" t="b">
        <f>ISNUMBER(_xlfn.XMATCH(B661,[1]Dinosaur!$A$25:$A$47,0,))</f>
        <v>1</v>
      </c>
      <c r="D661" t="s">
        <v>289</v>
      </c>
      <c r="E661" t="s">
        <v>33</v>
      </c>
      <c r="F661" t="s">
        <v>161</v>
      </c>
      <c r="H661" t="s">
        <v>1417</v>
      </c>
      <c r="J661" t="s">
        <v>1418</v>
      </c>
      <c r="K661">
        <v>0</v>
      </c>
      <c r="L661">
        <v>0</v>
      </c>
      <c r="M661">
        <v>0</v>
      </c>
      <c r="N661" s="5">
        <f t="shared" si="20"/>
        <v>0</v>
      </c>
      <c r="O661" s="5">
        <f t="shared" si="21"/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288.60000000000002</v>
      </c>
      <c r="AA661">
        <v>205.5558</v>
      </c>
      <c r="AB661">
        <v>0</v>
      </c>
      <c r="AC661">
        <v>494.1558</v>
      </c>
      <c r="AD661">
        <v>0</v>
      </c>
      <c r="AE661">
        <v>288.60000000000002</v>
      </c>
      <c r="AF661">
        <v>205.5558</v>
      </c>
      <c r="AG661">
        <v>0</v>
      </c>
      <c r="AH661">
        <v>494.1558</v>
      </c>
    </row>
    <row r="662" spans="1:34" x14ac:dyDescent="0.25">
      <c r="A662" s="1">
        <v>45159</v>
      </c>
      <c r="B662" t="s">
        <v>1044</v>
      </c>
      <c r="C662" t="b">
        <f>ISNUMBER(_xlfn.XMATCH(B662,[1]Dinosaur!$A$25:$A$47,0,))</f>
        <v>1</v>
      </c>
      <c r="D662" t="s">
        <v>289</v>
      </c>
      <c r="E662" t="s">
        <v>33</v>
      </c>
      <c r="F662" t="s">
        <v>161</v>
      </c>
      <c r="H662" t="s">
        <v>1419</v>
      </c>
      <c r="J662" t="s">
        <v>1420</v>
      </c>
      <c r="K662">
        <v>0</v>
      </c>
      <c r="L662">
        <v>0</v>
      </c>
      <c r="M662">
        <v>0</v>
      </c>
      <c r="N662" s="5">
        <f t="shared" si="20"/>
        <v>0</v>
      </c>
      <c r="O662" s="5">
        <f t="shared" si="21"/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313</v>
      </c>
      <c r="AF662">
        <v>11.1111</v>
      </c>
      <c r="AG662">
        <v>0</v>
      </c>
      <c r="AH662">
        <v>324.11110000000002</v>
      </c>
    </row>
    <row r="663" spans="1:34" x14ac:dyDescent="0.25">
      <c r="A663" s="1">
        <v>45159</v>
      </c>
      <c r="B663" t="s">
        <v>1044</v>
      </c>
      <c r="C663" t="b">
        <f>ISNUMBER(_xlfn.XMATCH(B663,[1]Dinosaur!$A$25:$A$47,0,))</f>
        <v>1</v>
      </c>
      <c r="D663" t="s">
        <v>289</v>
      </c>
      <c r="E663" t="s">
        <v>33</v>
      </c>
      <c r="F663" t="s">
        <v>161</v>
      </c>
      <c r="H663" t="s">
        <v>1421</v>
      </c>
      <c r="J663" t="s">
        <v>1422</v>
      </c>
      <c r="K663">
        <v>0</v>
      </c>
      <c r="L663">
        <v>0</v>
      </c>
      <c r="M663">
        <v>0</v>
      </c>
      <c r="N663" s="5">
        <f t="shared" si="20"/>
        <v>0</v>
      </c>
      <c r="O663" s="5">
        <f t="shared" si="21"/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495.65</v>
      </c>
      <c r="AF663">
        <v>0</v>
      </c>
      <c r="AG663">
        <v>0</v>
      </c>
      <c r="AH663">
        <v>495.65</v>
      </c>
    </row>
    <row r="664" spans="1:34" x14ac:dyDescent="0.25">
      <c r="A664" s="1">
        <v>45159</v>
      </c>
      <c r="B664" t="s">
        <v>1044</v>
      </c>
      <c r="C664" t="b">
        <f>ISNUMBER(_xlfn.XMATCH(B664,[1]Dinosaur!$A$25:$A$47,0,))</f>
        <v>1</v>
      </c>
      <c r="D664" t="s">
        <v>289</v>
      </c>
      <c r="E664" t="s">
        <v>33</v>
      </c>
      <c r="F664" t="s">
        <v>161</v>
      </c>
      <c r="H664" t="s">
        <v>1423</v>
      </c>
      <c r="J664" t="s">
        <v>1424</v>
      </c>
      <c r="K664">
        <v>0</v>
      </c>
      <c r="L664">
        <v>0</v>
      </c>
      <c r="M664">
        <v>0</v>
      </c>
      <c r="N664" s="5">
        <f t="shared" si="20"/>
        <v>0</v>
      </c>
      <c r="O664" s="5">
        <f t="shared" si="21"/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13.8889</v>
      </c>
      <c r="AB664">
        <v>0</v>
      </c>
      <c r="AC664">
        <v>13.8889</v>
      </c>
      <c r="AD664">
        <v>0</v>
      </c>
      <c r="AE664">
        <v>-957</v>
      </c>
      <c r="AF664">
        <v>472.22250000000003</v>
      </c>
      <c r="AG664">
        <v>0</v>
      </c>
      <c r="AH664">
        <v>-484.77749999999997</v>
      </c>
    </row>
    <row r="665" spans="1:34" x14ac:dyDescent="0.25">
      <c r="A665" s="1">
        <v>45159</v>
      </c>
      <c r="B665" t="s">
        <v>1044</v>
      </c>
      <c r="C665" t="b">
        <f>ISNUMBER(_xlfn.XMATCH(B665,[1]Dinosaur!$A$25:$A$47,0,))</f>
        <v>1</v>
      </c>
      <c r="D665" t="s">
        <v>289</v>
      </c>
      <c r="E665" t="s">
        <v>33</v>
      </c>
      <c r="F665" t="s">
        <v>161</v>
      </c>
      <c r="H665" t="s">
        <v>1425</v>
      </c>
      <c r="J665" t="s">
        <v>1426</v>
      </c>
      <c r="K665">
        <v>0</v>
      </c>
      <c r="L665">
        <v>0</v>
      </c>
      <c r="M665">
        <v>0</v>
      </c>
      <c r="N665" s="5">
        <f t="shared" si="20"/>
        <v>0</v>
      </c>
      <c r="O665" s="5">
        <f t="shared" si="21"/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353</v>
      </c>
      <c r="AF665">
        <v>0</v>
      </c>
      <c r="AG665">
        <v>0</v>
      </c>
      <c r="AH665">
        <v>353</v>
      </c>
    </row>
    <row r="666" spans="1:34" x14ac:dyDescent="0.25">
      <c r="A666" s="1">
        <v>45159</v>
      </c>
      <c r="B666" t="s">
        <v>1044</v>
      </c>
      <c r="C666" t="b">
        <f>ISNUMBER(_xlfn.XMATCH(B666,[1]Dinosaur!$A$25:$A$47,0,))</f>
        <v>1</v>
      </c>
      <c r="D666" t="s">
        <v>289</v>
      </c>
      <c r="E666" t="s">
        <v>33</v>
      </c>
      <c r="F666" t="s">
        <v>161</v>
      </c>
      <c r="H666" t="s">
        <v>1427</v>
      </c>
      <c r="J666" t="s">
        <v>1428</v>
      </c>
      <c r="K666">
        <v>0</v>
      </c>
      <c r="L666">
        <v>0</v>
      </c>
      <c r="M666">
        <v>0</v>
      </c>
      <c r="N666" s="5">
        <f t="shared" si="20"/>
        <v>0</v>
      </c>
      <c r="O666" s="5">
        <f t="shared" si="21"/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-27</v>
      </c>
      <c r="AA666">
        <v>0</v>
      </c>
      <c r="AB666">
        <v>0</v>
      </c>
      <c r="AC666">
        <v>-27</v>
      </c>
      <c r="AD666">
        <v>0</v>
      </c>
      <c r="AE666">
        <v>-27</v>
      </c>
      <c r="AF666">
        <v>0</v>
      </c>
      <c r="AG666">
        <v>0</v>
      </c>
      <c r="AH666">
        <v>-27</v>
      </c>
    </row>
    <row r="667" spans="1:34" x14ac:dyDescent="0.25">
      <c r="A667" s="1">
        <v>45159</v>
      </c>
      <c r="B667" t="s">
        <v>1044</v>
      </c>
      <c r="C667" t="b">
        <f>ISNUMBER(_xlfn.XMATCH(B667,[1]Dinosaur!$A$25:$A$47,0,))</f>
        <v>1</v>
      </c>
      <c r="D667" t="s">
        <v>289</v>
      </c>
      <c r="E667" t="s">
        <v>33</v>
      </c>
      <c r="F667" t="s">
        <v>161</v>
      </c>
      <c r="H667" t="s">
        <v>1429</v>
      </c>
      <c r="J667" t="s">
        <v>1430</v>
      </c>
      <c r="K667">
        <v>0</v>
      </c>
      <c r="L667">
        <v>0</v>
      </c>
      <c r="M667">
        <v>0</v>
      </c>
      <c r="N667" s="5">
        <f t="shared" si="20"/>
        <v>0</v>
      </c>
      <c r="O667" s="5">
        <f t="shared" si="21"/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5238.75</v>
      </c>
      <c r="AF667">
        <v>607.63900000000001</v>
      </c>
      <c r="AG667">
        <v>0</v>
      </c>
      <c r="AH667">
        <v>5846.3890000000001</v>
      </c>
    </row>
    <row r="668" spans="1:34" x14ac:dyDescent="0.25">
      <c r="A668" s="1">
        <v>45159</v>
      </c>
      <c r="B668" t="s">
        <v>1044</v>
      </c>
      <c r="C668" t="b">
        <f>ISNUMBER(_xlfn.XMATCH(B668,[1]Dinosaur!$A$25:$A$47,0,))</f>
        <v>1</v>
      </c>
      <c r="D668" t="s">
        <v>289</v>
      </c>
      <c r="E668" t="s">
        <v>33</v>
      </c>
      <c r="F668" t="s">
        <v>161</v>
      </c>
      <c r="H668" t="s">
        <v>1431</v>
      </c>
      <c r="J668" t="s">
        <v>1432</v>
      </c>
      <c r="K668">
        <v>0</v>
      </c>
      <c r="L668">
        <v>0</v>
      </c>
      <c r="M668">
        <v>0</v>
      </c>
      <c r="N668" s="5">
        <f t="shared" si="20"/>
        <v>0</v>
      </c>
      <c r="O668" s="5">
        <f t="shared" si="21"/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588</v>
      </c>
      <c r="AF668">
        <v>33.333300000000001</v>
      </c>
      <c r="AG668">
        <v>0</v>
      </c>
      <c r="AH668">
        <v>621.33330000000001</v>
      </c>
    </row>
    <row r="669" spans="1:34" x14ac:dyDescent="0.25">
      <c r="A669" s="1">
        <v>45159</v>
      </c>
      <c r="B669" t="s">
        <v>1044</v>
      </c>
      <c r="C669" t="b">
        <f>ISNUMBER(_xlfn.XMATCH(B669,[1]Dinosaur!$A$25:$A$47,0,))</f>
        <v>1</v>
      </c>
      <c r="D669" t="s">
        <v>289</v>
      </c>
      <c r="E669" t="s">
        <v>33</v>
      </c>
      <c r="F669" t="s">
        <v>161</v>
      </c>
      <c r="H669" t="s">
        <v>1433</v>
      </c>
      <c r="J669" t="s">
        <v>1434</v>
      </c>
      <c r="K669">
        <v>0</v>
      </c>
      <c r="L669">
        <v>0</v>
      </c>
      <c r="M669">
        <v>0</v>
      </c>
      <c r="N669" s="5">
        <f t="shared" si="20"/>
        <v>0</v>
      </c>
      <c r="O669" s="5">
        <f t="shared" si="21"/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874</v>
      </c>
      <c r="AA669">
        <v>11.1111</v>
      </c>
      <c r="AB669">
        <v>0</v>
      </c>
      <c r="AC669">
        <v>885.11109999999996</v>
      </c>
      <c r="AD669">
        <v>0</v>
      </c>
      <c r="AE669">
        <v>-377</v>
      </c>
      <c r="AF669">
        <v>11.1111</v>
      </c>
      <c r="AG669">
        <v>0</v>
      </c>
      <c r="AH669">
        <v>-365.88889999999998</v>
      </c>
    </row>
    <row r="670" spans="1:34" x14ac:dyDescent="0.25">
      <c r="A670" s="1">
        <v>45159</v>
      </c>
      <c r="B670" t="s">
        <v>1044</v>
      </c>
      <c r="C670" t="b">
        <f>ISNUMBER(_xlfn.XMATCH(B670,[1]Dinosaur!$A$25:$A$47,0,))</f>
        <v>1</v>
      </c>
      <c r="D670" t="s">
        <v>289</v>
      </c>
      <c r="E670" t="s">
        <v>33</v>
      </c>
      <c r="F670" t="s">
        <v>161</v>
      </c>
      <c r="H670" t="s">
        <v>1435</v>
      </c>
      <c r="J670" t="s">
        <v>1436</v>
      </c>
      <c r="K670">
        <v>0</v>
      </c>
      <c r="L670">
        <v>0</v>
      </c>
      <c r="M670">
        <v>0</v>
      </c>
      <c r="N670" s="5">
        <f t="shared" si="20"/>
        <v>0</v>
      </c>
      <c r="O670" s="5">
        <f t="shared" si="21"/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662.45</v>
      </c>
      <c r="AF670">
        <v>36.1111</v>
      </c>
      <c r="AG670">
        <v>0</v>
      </c>
      <c r="AH670">
        <v>698.56110000000001</v>
      </c>
    </row>
    <row r="671" spans="1:34" x14ac:dyDescent="0.25">
      <c r="A671" s="1">
        <v>45159</v>
      </c>
      <c r="B671" t="s">
        <v>1044</v>
      </c>
      <c r="C671" t="b">
        <f>ISNUMBER(_xlfn.XMATCH(B671,[1]Dinosaur!$A$25:$A$47,0,))</f>
        <v>1</v>
      </c>
      <c r="D671" t="s">
        <v>289</v>
      </c>
      <c r="E671" t="s">
        <v>33</v>
      </c>
      <c r="F671" t="s">
        <v>161</v>
      </c>
      <c r="H671" t="s">
        <v>1437</v>
      </c>
      <c r="J671" t="s">
        <v>1438</v>
      </c>
      <c r="K671">
        <v>0</v>
      </c>
      <c r="L671">
        <v>0</v>
      </c>
      <c r="M671">
        <v>0</v>
      </c>
      <c r="N671" s="5">
        <f t="shared" si="20"/>
        <v>0</v>
      </c>
      <c r="O671" s="5">
        <f t="shared" si="21"/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1349.6</v>
      </c>
      <c r="AA671">
        <v>0</v>
      </c>
      <c r="AB671">
        <v>0</v>
      </c>
      <c r="AC671">
        <v>1349.6</v>
      </c>
      <c r="AD671">
        <v>0</v>
      </c>
      <c r="AE671">
        <v>1349.6</v>
      </c>
      <c r="AF671">
        <v>0</v>
      </c>
      <c r="AG671">
        <v>0</v>
      </c>
      <c r="AH671">
        <v>1349.6</v>
      </c>
    </row>
    <row r="672" spans="1:34" x14ac:dyDescent="0.25">
      <c r="A672" s="1">
        <v>45159</v>
      </c>
      <c r="B672" t="s">
        <v>1044</v>
      </c>
      <c r="C672" t="b">
        <f>ISNUMBER(_xlfn.XMATCH(B672,[1]Dinosaur!$A$25:$A$47,0,))</f>
        <v>1</v>
      </c>
      <c r="D672" t="s">
        <v>289</v>
      </c>
      <c r="E672" t="s">
        <v>33</v>
      </c>
      <c r="F672" t="s">
        <v>161</v>
      </c>
      <c r="H672" t="s">
        <v>1439</v>
      </c>
      <c r="J672" t="s">
        <v>1440</v>
      </c>
      <c r="K672">
        <v>0</v>
      </c>
      <c r="L672">
        <v>0</v>
      </c>
      <c r="M672">
        <v>0</v>
      </c>
      <c r="N672" s="5">
        <f t="shared" si="20"/>
        <v>0</v>
      </c>
      <c r="O672" s="5">
        <f t="shared" si="21"/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906.5</v>
      </c>
      <c r="AF672">
        <v>0</v>
      </c>
      <c r="AG672">
        <v>0</v>
      </c>
      <c r="AH672">
        <v>906.5</v>
      </c>
    </row>
    <row r="673" spans="1:34" x14ac:dyDescent="0.25">
      <c r="A673" s="1">
        <v>45159</v>
      </c>
      <c r="B673" t="s">
        <v>1044</v>
      </c>
      <c r="C673" t="b">
        <f>ISNUMBER(_xlfn.XMATCH(B673,[1]Dinosaur!$A$25:$A$47,0,))</f>
        <v>1</v>
      </c>
      <c r="D673" t="s">
        <v>289</v>
      </c>
      <c r="E673" t="s">
        <v>33</v>
      </c>
      <c r="F673" t="s">
        <v>161</v>
      </c>
      <c r="H673" t="s">
        <v>1441</v>
      </c>
      <c r="J673" t="s">
        <v>1442</v>
      </c>
      <c r="K673">
        <v>0</v>
      </c>
      <c r="L673">
        <v>0</v>
      </c>
      <c r="M673">
        <v>0</v>
      </c>
      <c r="N673" s="5">
        <f t="shared" si="20"/>
        <v>0</v>
      </c>
      <c r="O673" s="5">
        <f t="shared" si="21"/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937.25</v>
      </c>
      <c r="AF673">
        <v>63.8889</v>
      </c>
      <c r="AG673">
        <v>0</v>
      </c>
      <c r="AH673">
        <v>1001.1389</v>
      </c>
    </row>
    <row r="674" spans="1:34" x14ac:dyDescent="0.25">
      <c r="A674" s="1">
        <v>45159</v>
      </c>
      <c r="B674" t="s">
        <v>1044</v>
      </c>
      <c r="C674" t="b">
        <f>ISNUMBER(_xlfn.XMATCH(B674,[1]Dinosaur!$A$25:$A$47,0,))</f>
        <v>1</v>
      </c>
      <c r="D674" t="s">
        <v>289</v>
      </c>
      <c r="E674" t="s">
        <v>33</v>
      </c>
      <c r="F674" t="s">
        <v>161</v>
      </c>
      <c r="H674" t="s">
        <v>1443</v>
      </c>
      <c r="J674" t="s">
        <v>1444</v>
      </c>
      <c r="K674">
        <v>0</v>
      </c>
      <c r="L674">
        <v>0</v>
      </c>
      <c r="M674">
        <v>0</v>
      </c>
      <c r="N674" s="5">
        <f t="shared" si="20"/>
        <v>0</v>
      </c>
      <c r="O674" s="5">
        <f t="shared" si="21"/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661.2</v>
      </c>
      <c r="AF674">
        <v>23.333300000000001</v>
      </c>
      <c r="AG674">
        <v>0</v>
      </c>
      <c r="AH674">
        <v>684.53330000000005</v>
      </c>
    </row>
    <row r="675" spans="1:34" x14ac:dyDescent="0.25">
      <c r="A675" s="1">
        <v>45159</v>
      </c>
      <c r="B675" t="s">
        <v>1044</v>
      </c>
      <c r="C675" t="b">
        <f>ISNUMBER(_xlfn.XMATCH(B675,[1]Dinosaur!$A$25:$A$47,0,))</f>
        <v>1</v>
      </c>
      <c r="D675" t="s">
        <v>289</v>
      </c>
      <c r="E675" t="s">
        <v>33</v>
      </c>
      <c r="F675" t="s">
        <v>161</v>
      </c>
      <c r="H675" t="s">
        <v>1445</v>
      </c>
      <c r="J675" t="s">
        <v>1446</v>
      </c>
      <c r="K675">
        <v>0</v>
      </c>
      <c r="L675">
        <v>0</v>
      </c>
      <c r="M675">
        <v>0</v>
      </c>
      <c r="N675" s="5">
        <f t="shared" si="20"/>
        <v>0</v>
      </c>
      <c r="O675" s="5">
        <f t="shared" si="21"/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615.6</v>
      </c>
      <c r="AF675">
        <v>50</v>
      </c>
      <c r="AG675">
        <v>0</v>
      </c>
      <c r="AH675">
        <v>665.6</v>
      </c>
    </row>
    <row r="676" spans="1:34" x14ac:dyDescent="0.25">
      <c r="A676" s="1">
        <v>45159</v>
      </c>
      <c r="B676" t="s">
        <v>1044</v>
      </c>
      <c r="C676" t="b">
        <f>ISNUMBER(_xlfn.XMATCH(B676,[1]Dinosaur!$A$25:$A$47,0,))</f>
        <v>1</v>
      </c>
      <c r="D676" t="s">
        <v>289</v>
      </c>
      <c r="E676" t="s">
        <v>33</v>
      </c>
      <c r="F676" t="s">
        <v>161</v>
      </c>
      <c r="H676" t="s">
        <v>1447</v>
      </c>
      <c r="J676" t="s">
        <v>1448</v>
      </c>
      <c r="K676">
        <v>0</v>
      </c>
      <c r="L676">
        <v>0</v>
      </c>
      <c r="M676">
        <v>0</v>
      </c>
      <c r="N676" s="5">
        <f t="shared" si="20"/>
        <v>0</v>
      </c>
      <c r="O676" s="5">
        <f t="shared" si="21"/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589.1</v>
      </c>
      <c r="AF676">
        <v>53.472200000000001</v>
      </c>
      <c r="AG676">
        <v>0</v>
      </c>
      <c r="AH676">
        <v>642.57219999999995</v>
      </c>
    </row>
    <row r="677" spans="1:34" x14ac:dyDescent="0.25">
      <c r="A677" s="1">
        <v>45159</v>
      </c>
      <c r="B677" t="s">
        <v>1044</v>
      </c>
      <c r="C677" t="b">
        <f>ISNUMBER(_xlfn.XMATCH(B677,[1]Dinosaur!$A$25:$A$47,0,))</f>
        <v>1</v>
      </c>
      <c r="D677" t="s">
        <v>289</v>
      </c>
      <c r="E677" t="s">
        <v>33</v>
      </c>
      <c r="F677" t="s">
        <v>161</v>
      </c>
      <c r="H677" t="s">
        <v>1449</v>
      </c>
      <c r="J677" t="s">
        <v>1450</v>
      </c>
      <c r="K677">
        <v>0</v>
      </c>
      <c r="L677">
        <v>0</v>
      </c>
      <c r="M677">
        <v>0</v>
      </c>
      <c r="N677" s="5">
        <f t="shared" si="20"/>
        <v>0</v>
      </c>
      <c r="O677" s="5">
        <f t="shared" si="21"/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707.5</v>
      </c>
      <c r="AF677">
        <v>322.91669999999999</v>
      </c>
      <c r="AG677">
        <v>0</v>
      </c>
      <c r="AH677">
        <v>1030.4167</v>
      </c>
    </row>
    <row r="678" spans="1:34" x14ac:dyDescent="0.25">
      <c r="A678" s="1">
        <v>45159</v>
      </c>
      <c r="B678" t="s">
        <v>1044</v>
      </c>
      <c r="C678" t="b">
        <f>ISNUMBER(_xlfn.XMATCH(B678,[1]Dinosaur!$A$25:$A$47,0,))</f>
        <v>1</v>
      </c>
      <c r="D678" t="s">
        <v>289</v>
      </c>
      <c r="E678" t="s">
        <v>33</v>
      </c>
      <c r="F678" t="s">
        <v>161</v>
      </c>
      <c r="H678" t="s">
        <v>1451</v>
      </c>
      <c r="J678" t="s">
        <v>1452</v>
      </c>
      <c r="K678">
        <v>0</v>
      </c>
      <c r="L678">
        <v>0</v>
      </c>
      <c r="M678">
        <v>0</v>
      </c>
      <c r="N678" s="5">
        <f t="shared" si="20"/>
        <v>0</v>
      </c>
      <c r="O678" s="5">
        <f t="shared" si="21"/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-1880</v>
      </c>
      <c r="AF678">
        <v>347.22210000000001</v>
      </c>
      <c r="AG678">
        <v>0</v>
      </c>
      <c r="AH678">
        <v>-1532.7779</v>
      </c>
    </row>
    <row r="679" spans="1:34" x14ac:dyDescent="0.25">
      <c r="A679" s="1">
        <v>45159</v>
      </c>
      <c r="B679" t="s">
        <v>1044</v>
      </c>
      <c r="C679" t="b">
        <f>ISNUMBER(_xlfn.XMATCH(B679,[1]Dinosaur!$A$25:$A$47,0,))</f>
        <v>1</v>
      </c>
      <c r="D679" t="s">
        <v>289</v>
      </c>
      <c r="E679" t="s">
        <v>33</v>
      </c>
      <c r="F679" t="s">
        <v>161</v>
      </c>
      <c r="H679" t="s">
        <v>1453</v>
      </c>
      <c r="J679" t="s">
        <v>1454</v>
      </c>
      <c r="K679">
        <v>0</v>
      </c>
      <c r="L679">
        <v>0</v>
      </c>
      <c r="M679">
        <v>0</v>
      </c>
      <c r="N679" s="5">
        <f t="shared" si="20"/>
        <v>0</v>
      </c>
      <c r="O679" s="5">
        <f t="shared" si="21"/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1573.75</v>
      </c>
      <c r="AF679">
        <v>291.66669999999999</v>
      </c>
      <c r="AG679">
        <v>0</v>
      </c>
      <c r="AH679">
        <v>1865.4167</v>
      </c>
    </row>
    <row r="680" spans="1:34" x14ac:dyDescent="0.25">
      <c r="A680" s="1">
        <v>45159</v>
      </c>
      <c r="B680" t="s">
        <v>1044</v>
      </c>
      <c r="C680" t="b">
        <f>ISNUMBER(_xlfn.XMATCH(B680,[1]Dinosaur!$A$25:$A$47,0,))</f>
        <v>1</v>
      </c>
      <c r="D680" t="s">
        <v>289</v>
      </c>
      <c r="E680" t="s">
        <v>33</v>
      </c>
      <c r="F680" t="s">
        <v>161</v>
      </c>
      <c r="H680" t="s">
        <v>1455</v>
      </c>
      <c r="J680" t="s">
        <v>1456</v>
      </c>
      <c r="K680">
        <v>0</v>
      </c>
      <c r="L680">
        <v>0</v>
      </c>
      <c r="M680">
        <v>0</v>
      </c>
      <c r="N680" s="5">
        <f t="shared" si="20"/>
        <v>0</v>
      </c>
      <c r="O680" s="5">
        <f t="shared" si="21"/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653</v>
      </c>
      <c r="AF680">
        <v>66.666600000000003</v>
      </c>
      <c r="AG680">
        <v>0</v>
      </c>
      <c r="AH680">
        <v>719.66660000000002</v>
      </c>
    </row>
    <row r="681" spans="1:34" x14ac:dyDescent="0.25">
      <c r="A681" s="1">
        <v>45159</v>
      </c>
      <c r="B681" t="s">
        <v>1044</v>
      </c>
      <c r="C681" t="b">
        <f>ISNUMBER(_xlfn.XMATCH(B681,[1]Dinosaur!$A$25:$A$47,0,))</f>
        <v>1</v>
      </c>
      <c r="D681" t="s">
        <v>289</v>
      </c>
      <c r="E681" t="s">
        <v>33</v>
      </c>
      <c r="F681" t="s">
        <v>161</v>
      </c>
      <c r="H681" t="s">
        <v>1457</v>
      </c>
      <c r="J681" t="s">
        <v>1458</v>
      </c>
      <c r="K681">
        <v>0</v>
      </c>
      <c r="L681">
        <v>0</v>
      </c>
      <c r="M681">
        <v>0</v>
      </c>
      <c r="N681" s="5">
        <f t="shared" si="20"/>
        <v>0</v>
      </c>
      <c r="O681" s="5">
        <f t="shared" si="21"/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298</v>
      </c>
      <c r="AF681">
        <v>55.555500000000002</v>
      </c>
      <c r="AG681">
        <v>0</v>
      </c>
      <c r="AH681">
        <v>353.55549999999999</v>
      </c>
    </row>
    <row r="682" spans="1:34" x14ac:dyDescent="0.25">
      <c r="A682" s="1">
        <v>45159</v>
      </c>
      <c r="B682" t="s">
        <v>1044</v>
      </c>
      <c r="C682" t="b">
        <f>ISNUMBER(_xlfn.XMATCH(B682,[1]Dinosaur!$A$25:$A$47,0,))</f>
        <v>1</v>
      </c>
      <c r="D682" t="s">
        <v>289</v>
      </c>
      <c r="E682" t="s">
        <v>33</v>
      </c>
      <c r="F682" t="s">
        <v>161</v>
      </c>
      <c r="H682" t="s">
        <v>1459</v>
      </c>
      <c r="J682" t="s">
        <v>1460</v>
      </c>
      <c r="K682">
        <v>0</v>
      </c>
      <c r="L682">
        <v>0</v>
      </c>
      <c r="M682">
        <v>0</v>
      </c>
      <c r="N682" s="5">
        <f t="shared" si="20"/>
        <v>0</v>
      </c>
      <c r="O682" s="5">
        <f t="shared" si="21"/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704.55</v>
      </c>
      <c r="AF682">
        <v>0</v>
      </c>
      <c r="AG682">
        <v>0</v>
      </c>
      <c r="AH682">
        <v>704.55</v>
      </c>
    </row>
    <row r="683" spans="1:34" x14ac:dyDescent="0.25">
      <c r="A683" s="1">
        <v>45159</v>
      </c>
      <c r="B683" t="s">
        <v>1044</v>
      </c>
      <c r="C683" t="b">
        <f>ISNUMBER(_xlfn.XMATCH(B683,[1]Dinosaur!$A$25:$A$47,0,))</f>
        <v>1</v>
      </c>
      <c r="D683" t="s">
        <v>289</v>
      </c>
      <c r="E683" t="s">
        <v>33</v>
      </c>
      <c r="F683" t="s">
        <v>161</v>
      </c>
      <c r="H683" t="s">
        <v>1461</v>
      </c>
      <c r="J683" t="s">
        <v>1462</v>
      </c>
      <c r="K683">
        <v>0</v>
      </c>
      <c r="L683">
        <v>0</v>
      </c>
      <c r="M683">
        <v>0</v>
      </c>
      <c r="N683" s="5">
        <f t="shared" si="20"/>
        <v>0</v>
      </c>
      <c r="O683" s="5">
        <f t="shared" si="21"/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3229.2</v>
      </c>
      <c r="V683">
        <v>0</v>
      </c>
      <c r="W683">
        <v>0</v>
      </c>
      <c r="X683">
        <v>3229.2</v>
      </c>
      <c r="Y683">
        <v>0</v>
      </c>
      <c r="Z683">
        <v>3026.3</v>
      </c>
      <c r="AA683">
        <v>0</v>
      </c>
      <c r="AB683">
        <v>0</v>
      </c>
      <c r="AC683">
        <v>3026.3</v>
      </c>
      <c r="AD683">
        <v>0</v>
      </c>
      <c r="AE683">
        <v>3026.3</v>
      </c>
      <c r="AF683">
        <v>0</v>
      </c>
      <c r="AG683">
        <v>0</v>
      </c>
      <c r="AH683">
        <v>3026.3</v>
      </c>
    </row>
    <row r="684" spans="1:34" x14ac:dyDescent="0.25">
      <c r="A684" s="1">
        <v>45159</v>
      </c>
      <c r="B684" t="s">
        <v>1044</v>
      </c>
      <c r="C684" t="b">
        <f>ISNUMBER(_xlfn.XMATCH(B684,[1]Dinosaur!$A$25:$A$47,0,))</f>
        <v>1</v>
      </c>
      <c r="D684" t="s">
        <v>289</v>
      </c>
      <c r="E684" t="s">
        <v>33</v>
      </c>
      <c r="F684" t="s">
        <v>161</v>
      </c>
      <c r="H684" t="s">
        <v>1463</v>
      </c>
      <c r="J684" t="s">
        <v>1464</v>
      </c>
      <c r="K684">
        <v>0</v>
      </c>
      <c r="L684">
        <v>0</v>
      </c>
      <c r="M684">
        <v>0</v>
      </c>
      <c r="N684" s="5">
        <f t="shared" si="20"/>
        <v>0</v>
      </c>
      <c r="O684" s="5">
        <f t="shared" si="21"/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1186.45</v>
      </c>
      <c r="AF684">
        <v>0</v>
      </c>
      <c r="AG684">
        <v>0</v>
      </c>
      <c r="AH684">
        <v>1186.45</v>
      </c>
    </row>
    <row r="685" spans="1:34" x14ac:dyDescent="0.25">
      <c r="A685" s="1">
        <v>45159</v>
      </c>
      <c r="B685" t="s">
        <v>1044</v>
      </c>
      <c r="C685" t="b">
        <f>ISNUMBER(_xlfn.XMATCH(B685,[1]Dinosaur!$A$25:$A$47,0,))</f>
        <v>1</v>
      </c>
      <c r="D685" t="s">
        <v>289</v>
      </c>
      <c r="E685" t="s">
        <v>33</v>
      </c>
      <c r="F685" t="s">
        <v>161</v>
      </c>
      <c r="H685" t="s">
        <v>1465</v>
      </c>
      <c r="J685" t="s">
        <v>1466</v>
      </c>
      <c r="K685">
        <v>102.96299999999999</v>
      </c>
      <c r="L685">
        <v>0.01</v>
      </c>
      <c r="M685">
        <v>4</v>
      </c>
      <c r="N685" s="5">
        <f t="shared" si="20"/>
        <v>0</v>
      </c>
      <c r="O685" s="5">
        <f t="shared" si="21"/>
        <v>20592.599999999999</v>
      </c>
      <c r="P685">
        <v>0</v>
      </c>
      <c r="Q685">
        <v>20000</v>
      </c>
      <c r="R685">
        <v>0</v>
      </c>
      <c r="S685">
        <v>20592.599999999999</v>
      </c>
      <c r="T685">
        <v>0</v>
      </c>
      <c r="U685">
        <v>0</v>
      </c>
      <c r="V685">
        <v>2.2222</v>
      </c>
      <c r="W685">
        <v>0</v>
      </c>
      <c r="X685">
        <v>2.2222</v>
      </c>
      <c r="Y685">
        <v>0</v>
      </c>
      <c r="Z685">
        <v>-175.6</v>
      </c>
      <c r="AA685">
        <v>46.666499999999999</v>
      </c>
      <c r="AB685">
        <v>0</v>
      </c>
      <c r="AC685">
        <v>-128.93350000000001</v>
      </c>
      <c r="AD685">
        <v>0</v>
      </c>
      <c r="AE685">
        <v>596.5</v>
      </c>
      <c r="AF685">
        <v>189.99969999999999</v>
      </c>
      <c r="AG685">
        <v>0</v>
      </c>
      <c r="AH685">
        <v>786.49969999999996</v>
      </c>
    </row>
    <row r="686" spans="1:34" x14ac:dyDescent="0.25">
      <c r="A686" s="1">
        <v>45159</v>
      </c>
      <c r="B686" t="s">
        <v>1044</v>
      </c>
      <c r="C686" t="b">
        <f>ISNUMBER(_xlfn.XMATCH(B686,[1]Dinosaur!$A$25:$A$47,0,))</f>
        <v>1</v>
      </c>
      <c r="D686" t="s">
        <v>289</v>
      </c>
      <c r="E686" t="s">
        <v>33</v>
      </c>
      <c r="F686" t="s">
        <v>161</v>
      </c>
      <c r="H686" t="s">
        <v>1467</v>
      </c>
      <c r="J686" t="s">
        <v>1468</v>
      </c>
      <c r="K686">
        <v>0</v>
      </c>
      <c r="L686">
        <v>0</v>
      </c>
      <c r="M686">
        <v>0</v>
      </c>
      <c r="N686" s="5">
        <f t="shared" si="20"/>
        <v>0</v>
      </c>
      <c r="O686" s="5">
        <f t="shared" si="21"/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350.4</v>
      </c>
      <c r="AF686">
        <v>53.333300000000001</v>
      </c>
      <c r="AG686">
        <v>0</v>
      </c>
      <c r="AH686">
        <v>403.73329999999999</v>
      </c>
    </row>
    <row r="687" spans="1:34" x14ac:dyDescent="0.25">
      <c r="A687" s="1">
        <v>45159</v>
      </c>
      <c r="B687" t="s">
        <v>1044</v>
      </c>
      <c r="C687" t="b">
        <f>ISNUMBER(_xlfn.XMATCH(B687,[1]Dinosaur!$A$25:$A$47,0,))</f>
        <v>1</v>
      </c>
      <c r="D687" t="s">
        <v>289</v>
      </c>
      <c r="E687" t="s">
        <v>33</v>
      </c>
      <c r="F687" t="s">
        <v>161</v>
      </c>
      <c r="H687" t="s">
        <v>1469</v>
      </c>
      <c r="J687" t="s">
        <v>1470</v>
      </c>
      <c r="K687">
        <v>0</v>
      </c>
      <c r="L687">
        <v>0</v>
      </c>
      <c r="M687">
        <v>0</v>
      </c>
      <c r="N687" s="5">
        <f t="shared" si="20"/>
        <v>0</v>
      </c>
      <c r="O687" s="5">
        <f t="shared" si="21"/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1275.5999999999999</v>
      </c>
      <c r="AA687">
        <v>70.138900000000007</v>
      </c>
      <c r="AB687">
        <v>0</v>
      </c>
      <c r="AC687">
        <v>1345.7389000000001</v>
      </c>
      <c r="AD687">
        <v>0</v>
      </c>
      <c r="AE687">
        <v>1275.5999999999999</v>
      </c>
      <c r="AF687">
        <v>70.138900000000007</v>
      </c>
      <c r="AG687">
        <v>0</v>
      </c>
      <c r="AH687">
        <v>1345.7389000000001</v>
      </c>
    </row>
    <row r="688" spans="1:34" x14ac:dyDescent="0.25">
      <c r="A688" s="1">
        <v>45159</v>
      </c>
      <c r="B688" t="s">
        <v>1044</v>
      </c>
      <c r="C688" t="b">
        <f>ISNUMBER(_xlfn.XMATCH(B688,[1]Dinosaur!$A$25:$A$47,0,))</f>
        <v>1</v>
      </c>
      <c r="D688" t="s">
        <v>289</v>
      </c>
      <c r="E688" t="s">
        <v>33</v>
      </c>
      <c r="F688" t="s">
        <v>161</v>
      </c>
      <c r="H688" t="s">
        <v>1471</v>
      </c>
      <c r="J688" t="s">
        <v>1472</v>
      </c>
      <c r="K688">
        <v>0</v>
      </c>
      <c r="L688">
        <v>0</v>
      </c>
      <c r="M688">
        <v>0</v>
      </c>
      <c r="N688" s="5">
        <f t="shared" si="20"/>
        <v>0</v>
      </c>
      <c r="O688" s="5">
        <f t="shared" si="21"/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-123.2</v>
      </c>
      <c r="AF688">
        <v>88.888900000000007</v>
      </c>
      <c r="AG688">
        <v>0</v>
      </c>
      <c r="AH688">
        <v>-34.311100000000003</v>
      </c>
    </row>
    <row r="689" spans="1:34" x14ac:dyDescent="0.25">
      <c r="A689" s="1">
        <v>45159</v>
      </c>
      <c r="B689" t="s">
        <v>1044</v>
      </c>
      <c r="C689" t="b">
        <f>ISNUMBER(_xlfn.XMATCH(B689,[1]Dinosaur!$A$25:$A$47,0,))</f>
        <v>1</v>
      </c>
      <c r="D689" t="s">
        <v>289</v>
      </c>
      <c r="E689" t="s">
        <v>33</v>
      </c>
      <c r="F689" t="s">
        <v>161</v>
      </c>
      <c r="H689" t="s">
        <v>1473</v>
      </c>
      <c r="J689" t="s">
        <v>1474</v>
      </c>
      <c r="K689">
        <v>0</v>
      </c>
      <c r="L689">
        <v>0</v>
      </c>
      <c r="M689">
        <v>0</v>
      </c>
      <c r="N689" s="5">
        <f t="shared" si="20"/>
        <v>0</v>
      </c>
      <c r="O689" s="5">
        <f t="shared" si="21"/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970.2</v>
      </c>
      <c r="AF689">
        <v>0</v>
      </c>
      <c r="AG689">
        <v>0</v>
      </c>
      <c r="AH689">
        <v>970.2</v>
      </c>
    </row>
    <row r="690" spans="1:34" x14ac:dyDescent="0.25">
      <c r="A690" s="1">
        <v>45159</v>
      </c>
      <c r="B690" t="s">
        <v>1044</v>
      </c>
      <c r="C690" t="b">
        <f>ISNUMBER(_xlfn.XMATCH(B690,[1]Dinosaur!$A$25:$A$47,0,))</f>
        <v>1</v>
      </c>
      <c r="D690" t="s">
        <v>289</v>
      </c>
      <c r="E690" t="s">
        <v>33</v>
      </c>
      <c r="F690" t="s">
        <v>161</v>
      </c>
      <c r="H690" t="s">
        <v>1475</v>
      </c>
      <c r="J690" t="s">
        <v>1476</v>
      </c>
      <c r="K690">
        <v>0</v>
      </c>
      <c r="L690">
        <v>0</v>
      </c>
      <c r="M690">
        <v>0</v>
      </c>
      <c r="N690" s="5">
        <f t="shared" si="20"/>
        <v>0</v>
      </c>
      <c r="O690" s="5">
        <f t="shared" si="21"/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642.79999999999995</v>
      </c>
      <c r="AF690">
        <v>33.333300000000001</v>
      </c>
      <c r="AG690">
        <v>0</v>
      </c>
      <c r="AH690">
        <v>676.13329999999996</v>
      </c>
    </row>
    <row r="691" spans="1:34" x14ac:dyDescent="0.25">
      <c r="A691" s="1">
        <v>45159</v>
      </c>
      <c r="B691" t="s">
        <v>1044</v>
      </c>
      <c r="C691" t="b">
        <f>ISNUMBER(_xlfn.XMATCH(B691,[1]Dinosaur!$A$25:$A$47,0,))</f>
        <v>1</v>
      </c>
      <c r="D691" t="s">
        <v>289</v>
      </c>
      <c r="E691" t="s">
        <v>33</v>
      </c>
      <c r="F691" t="s">
        <v>161</v>
      </c>
      <c r="H691" t="s">
        <v>1477</v>
      </c>
      <c r="J691" t="s">
        <v>1478</v>
      </c>
      <c r="K691">
        <v>0</v>
      </c>
      <c r="L691">
        <v>0</v>
      </c>
      <c r="M691">
        <v>0</v>
      </c>
      <c r="N691" s="5">
        <f t="shared" si="20"/>
        <v>0</v>
      </c>
      <c r="O691" s="5">
        <f t="shared" si="21"/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-861.25</v>
      </c>
      <c r="AF691">
        <v>121.5277</v>
      </c>
      <c r="AG691">
        <v>0</v>
      </c>
      <c r="AH691">
        <v>-739.72230000000002</v>
      </c>
    </row>
    <row r="692" spans="1:34" x14ac:dyDescent="0.25">
      <c r="A692" s="1">
        <v>45159</v>
      </c>
      <c r="B692" t="s">
        <v>1044</v>
      </c>
      <c r="C692" t="b">
        <f>ISNUMBER(_xlfn.XMATCH(B692,[1]Dinosaur!$A$25:$A$47,0,))</f>
        <v>1</v>
      </c>
      <c r="D692" t="s">
        <v>289</v>
      </c>
      <c r="E692" t="s">
        <v>33</v>
      </c>
      <c r="F692" t="s">
        <v>161</v>
      </c>
      <c r="H692" t="s">
        <v>1479</v>
      </c>
      <c r="J692" t="s">
        <v>1480</v>
      </c>
      <c r="K692">
        <v>102.639</v>
      </c>
      <c r="L692">
        <v>0.01</v>
      </c>
      <c r="M692">
        <v>4</v>
      </c>
      <c r="N692" s="5">
        <f t="shared" si="20"/>
        <v>143694.6</v>
      </c>
      <c r="O692" s="5">
        <f t="shared" si="21"/>
        <v>143694.6</v>
      </c>
      <c r="P692">
        <v>140000</v>
      </c>
      <c r="Q692">
        <v>140000</v>
      </c>
      <c r="R692">
        <v>143694.6</v>
      </c>
      <c r="S692">
        <v>143694.6</v>
      </c>
      <c r="T692">
        <v>-117.6</v>
      </c>
      <c r="U692">
        <v>0</v>
      </c>
      <c r="V692">
        <v>15.5556</v>
      </c>
      <c r="W692">
        <v>0</v>
      </c>
      <c r="X692">
        <v>-102.0444</v>
      </c>
      <c r="Y692">
        <v>-389.2</v>
      </c>
      <c r="Z692">
        <v>23</v>
      </c>
      <c r="AA692">
        <v>202.22239999999999</v>
      </c>
      <c r="AB692">
        <v>0</v>
      </c>
      <c r="AC692">
        <v>-163.9776</v>
      </c>
      <c r="AD692">
        <v>-389.2</v>
      </c>
      <c r="AE692">
        <v>23</v>
      </c>
      <c r="AF692">
        <v>202.22239999999999</v>
      </c>
      <c r="AG692">
        <v>0</v>
      </c>
      <c r="AH692">
        <v>-163.9776</v>
      </c>
    </row>
    <row r="693" spans="1:34" x14ac:dyDescent="0.25">
      <c r="A693" s="1">
        <v>45159</v>
      </c>
      <c r="B693" t="s">
        <v>1044</v>
      </c>
      <c r="C693" t="b">
        <f>ISNUMBER(_xlfn.XMATCH(B693,[1]Dinosaur!$A$25:$A$47,0,))</f>
        <v>1</v>
      </c>
      <c r="D693" t="s">
        <v>289</v>
      </c>
      <c r="E693" t="s">
        <v>33</v>
      </c>
      <c r="F693" t="s">
        <v>161</v>
      </c>
      <c r="H693" t="s">
        <v>1481</v>
      </c>
      <c r="J693" t="s">
        <v>1482</v>
      </c>
      <c r="K693">
        <v>99.233999999999995</v>
      </c>
      <c r="L693">
        <v>0.01</v>
      </c>
      <c r="M693">
        <v>4</v>
      </c>
      <c r="N693" s="5">
        <f t="shared" si="20"/>
        <v>69463.8</v>
      </c>
      <c r="O693" s="5">
        <f t="shared" si="21"/>
        <v>69463.8</v>
      </c>
      <c r="P693">
        <v>70000</v>
      </c>
      <c r="Q693">
        <v>70000</v>
      </c>
      <c r="R693">
        <v>69463.8</v>
      </c>
      <c r="S693">
        <v>69463.8</v>
      </c>
      <c r="T693">
        <v>-133.69999999999999</v>
      </c>
      <c r="U693">
        <v>0</v>
      </c>
      <c r="V693">
        <v>7.7778</v>
      </c>
      <c r="W693">
        <v>0</v>
      </c>
      <c r="X693">
        <v>-125.9222</v>
      </c>
      <c r="Y693">
        <v>-711.2</v>
      </c>
      <c r="Z693">
        <v>86.8</v>
      </c>
      <c r="AA693">
        <v>178.88910000000001</v>
      </c>
      <c r="AB693">
        <v>0</v>
      </c>
      <c r="AC693">
        <v>-445.51089999999999</v>
      </c>
      <c r="AD693">
        <v>-1435</v>
      </c>
      <c r="AE693">
        <v>86.8</v>
      </c>
      <c r="AF693">
        <v>350.00049999999999</v>
      </c>
      <c r="AG693">
        <v>0</v>
      </c>
      <c r="AH693">
        <v>-998.19949999999994</v>
      </c>
    </row>
    <row r="694" spans="1:34" x14ac:dyDescent="0.25">
      <c r="A694" s="1">
        <v>45159</v>
      </c>
      <c r="B694" t="s">
        <v>1044</v>
      </c>
      <c r="C694" t="b">
        <f>ISNUMBER(_xlfn.XMATCH(B694,[1]Dinosaur!$A$25:$A$47,0,))</f>
        <v>1</v>
      </c>
      <c r="D694" t="s">
        <v>289</v>
      </c>
      <c r="E694" t="s">
        <v>33</v>
      </c>
      <c r="F694" t="s">
        <v>161</v>
      </c>
      <c r="H694" t="s">
        <v>1483</v>
      </c>
      <c r="J694" t="s">
        <v>1484</v>
      </c>
      <c r="K694">
        <v>0</v>
      </c>
      <c r="L694">
        <v>0</v>
      </c>
      <c r="M694">
        <v>0</v>
      </c>
      <c r="N694" s="5">
        <f t="shared" si="20"/>
        <v>0</v>
      </c>
      <c r="O694" s="5">
        <f t="shared" si="21"/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690</v>
      </c>
      <c r="AA694">
        <v>0</v>
      </c>
      <c r="AB694">
        <v>0</v>
      </c>
      <c r="AC694">
        <v>690</v>
      </c>
      <c r="AD694">
        <v>0</v>
      </c>
      <c r="AE694">
        <v>690</v>
      </c>
      <c r="AF694">
        <v>0</v>
      </c>
      <c r="AG694">
        <v>0</v>
      </c>
      <c r="AH694">
        <v>690</v>
      </c>
    </row>
    <row r="695" spans="1:34" x14ac:dyDescent="0.25">
      <c r="A695" s="1">
        <v>45159</v>
      </c>
      <c r="B695" t="s">
        <v>1044</v>
      </c>
      <c r="C695" t="b">
        <f>ISNUMBER(_xlfn.XMATCH(B695,[1]Dinosaur!$A$25:$A$47,0,))</f>
        <v>1</v>
      </c>
      <c r="D695" t="s">
        <v>289</v>
      </c>
      <c r="E695" t="s">
        <v>33</v>
      </c>
      <c r="F695" t="s">
        <v>161</v>
      </c>
      <c r="H695" t="s">
        <v>1485</v>
      </c>
      <c r="J695" t="s">
        <v>1486</v>
      </c>
      <c r="K695">
        <v>0</v>
      </c>
      <c r="L695">
        <v>0</v>
      </c>
      <c r="M695">
        <v>0</v>
      </c>
      <c r="N695" s="5">
        <f t="shared" si="20"/>
        <v>0</v>
      </c>
      <c r="O695" s="5">
        <f t="shared" si="21"/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-732</v>
      </c>
      <c r="AF695">
        <v>72.222200000000001</v>
      </c>
      <c r="AG695">
        <v>0</v>
      </c>
      <c r="AH695">
        <v>-659.77779999999996</v>
      </c>
    </row>
    <row r="696" spans="1:34" x14ac:dyDescent="0.25">
      <c r="A696" s="1">
        <v>45159</v>
      </c>
      <c r="B696" t="s">
        <v>1044</v>
      </c>
      <c r="C696" t="b">
        <f>ISNUMBER(_xlfn.XMATCH(B696,[1]Dinosaur!$A$25:$A$47,0,))</f>
        <v>1</v>
      </c>
      <c r="D696" t="s">
        <v>289</v>
      </c>
      <c r="E696" t="s">
        <v>33</v>
      </c>
      <c r="F696" t="s">
        <v>161</v>
      </c>
      <c r="H696" t="s">
        <v>1487</v>
      </c>
      <c r="J696" t="s">
        <v>1488</v>
      </c>
      <c r="K696">
        <v>0</v>
      </c>
      <c r="L696">
        <v>0</v>
      </c>
      <c r="M696">
        <v>0</v>
      </c>
      <c r="N696" s="5">
        <f t="shared" si="20"/>
        <v>0</v>
      </c>
      <c r="O696" s="5">
        <f t="shared" si="21"/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-333</v>
      </c>
      <c r="AF696">
        <v>0</v>
      </c>
      <c r="AG696">
        <v>0</v>
      </c>
      <c r="AH696">
        <v>-333</v>
      </c>
    </row>
    <row r="697" spans="1:34" x14ac:dyDescent="0.25">
      <c r="A697" s="1">
        <v>45159</v>
      </c>
      <c r="B697" t="s">
        <v>1044</v>
      </c>
      <c r="C697" t="b">
        <f>ISNUMBER(_xlfn.XMATCH(B697,[1]Dinosaur!$A$25:$A$47,0,))</f>
        <v>1</v>
      </c>
      <c r="D697" t="s">
        <v>289</v>
      </c>
      <c r="E697" t="s">
        <v>33</v>
      </c>
      <c r="F697" t="s">
        <v>161</v>
      </c>
      <c r="H697" t="s">
        <v>1489</v>
      </c>
      <c r="J697" t="s">
        <v>1490</v>
      </c>
      <c r="K697">
        <v>0</v>
      </c>
      <c r="L697">
        <v>0</v>
      </c>
      <c r="M697">
        <v>0</v>
      </c>
      <c r="N697" s="5">
        <f t="shared" si="20"/>
        <v>0</v>
      </c>
      <c r="O697" s="5">
        <f t="shared" si="21"/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441</v>
      </c>
      <c r="AF697">
        <v>44.444400000000002</v>
      </c>
      <c r="AG697">
        <v>0</v>
      </c>
      <c r="AH697">
        <v>485.44439999999997</v>
      </c>
    </row>
    <row r="698" spans="1:34" x14ac:dyDescent="0.25">
      <c r="A698" s="1">
        <v>45159</v>
      </c>
      <c r="B698" t="s">
        <v>1044</v>
      </c>
      <c r="C698" t="b">
        <f>ISNUMBER(_xlfn.XMATCH(B698,[1]Dinosaur!$A$25:$A$47,0,))</f>
        <v>1</v>
      </c>
      <c r="D698" t="s">
        <v>289</v>
      </c>
      <c r="E698" t="s">
        <v>33</v>
      </c>
      <c r="F698" t="s">
        <v>161</v>
      </c>
      <c r="H698" t="s">
        <v>1491</v>
      </c>
      <c r="J698" t="s">
        <v>1492</v>
      </c>
      <c r="K698">
        <v>105.158</v>
      </c>
      <c r="L698">
        <v>0.01</v>
      </c>
      <c r="M698">
        <v>4</v>
      </c>
      <c r="N698" s="5">
        <f t="shared" si="20"/>
        <v>220831.8</v>
      </c>
      <c r="O698" s="5">
        <f t="shared" si="21"/>
        <v>220831.8</v>
      </c>
      <c r="P698">
        <v>210000</v>
      </c>
      <c r="Q698">
        <v>210000</v>
      </c>
      <c r="R698">
        <v>220831.8</v>
      </c>
      <c r="S698">
        <v>220831.8</v>
      </c>
      <c r="T698">
        <v>-249.9</v>
      </c>
      <c r="U698">
        <v>0</v>
      </c>
      <c r="V698">
        <v>23.333300000000001</v>
      </c>
      <c r="W698">
        <v>0</v>
      </c>
      <c r="X698">
        <v>-226.5667</v>
      </c>
      <c r="Y698">
        <v>-531.29999999999995</v>
      </c>
      <c r="Z698">
        <v>0</v>
      </c>
      <c r="AA698">
        <v>93.333299999999994</v>
      </c>
      <c r="AB698">
        <v>0</v>
      </c>
      <c r="AC698">
        <v>-437.9667</v>
      </c>
      <c r="AD698">
        <v>-531.29999999999995</v>
      </c>
      <c r="AE698">
        <v>0</v>
      </c>
      <c r="AF698">
        <v>93.333299999999994</v>
      </c>
      <c r="AG698">
        <v>0</v>
      </c>
      <c r="AH698">
        <v>-437.9667</v>
      </c>
    </row>
    <row r="699" spans="1:34" x14ac:dyDescent="0.25">
      <c r="A699" s="1">
        <v>45159</v>
      </c>
      <c r="B699" t="s">
        <v>1044</v>
      </c>
      <c r="C699" t="b">
        <f>ISNUMBER(_xlfn.XMATCH(B699,[1]Dinosaur!$A$25:$A$47,0,))</f>
        <v>1</v>
      </c>
      <c r="D699" t="s">
        <v>289</v>
      </c>
      <c r="E699" t="s">
        <v>33</v>
      </c>
      <c r="F699" t="s">
        <v>161</v>
      </c>
      <c r="H699" t="s">
        <v>1493</v>
      </c>
      <c r="J699" t="s">
        <v>1494</v>
      </c>
      <c r="K699">
        <v>0</v>
      </c>
      <c r="L699">
        <v>0</v>
      </c>
      <c r="M699">
        <v>0</v>
      </c>
      <c r="N699" s="5">
        <f t="shared" si="20"/>
        <v>0</v>
      </c>
      <c r="O699" s="5">
        <f t="shared" si="21"/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1725</v>
      </c>
      <c r="AF699">
        <v>0</v>
      </c>
      <c r="AG699">
        <v>0</v>
      </c>
      <c r="AH699">
        <v>1725</v>
      </c>
    </row>
    <row r="700" spans="1:34" x14ac:dyDescent="0.25">
      <c r="A700" s="1">
        <v>45159</v>
      </c>
      <c r="B700" t="s">
        <v>1044</v>
      </c>
      <c r="C700" t="b">
        <f>ISNUMBER(_xlfn.XMATCH(B700,[1]Dinosaur!$A$25:$A$47,0,))</f>
        <v>1</v>
      </c>
      <c r="D700" t="s">
        <v>289</v>
      </c>
      <c r="E700" t="s">
        <v>33</v>
      </c>
      <c r="F700" t="s">
        <v>161</v>
      </c>
      <c r="H700" t="s">
        <v>1495</v>
      </c>
      <c r="J700" t="s">
        <v>1496</v>
      </c>
      <c r="K700">
        <v>0</v>
      </c>
      <c r="L700">
        <v>0</v>
      </c>
      <c r="M700">
        <v>0</v>
      </c>
      <c r="N700" s="5">
        <f t="shared" si="20"/>
        <v>0</v>
      </c>
      <c r="O700" s="5">
        <f t="shared" si="21"/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1763.2</v>
      </c>
      <c r="AA700">
        <v>0</v>
      </c>
      <c r="AB700">
        <v>0</v>
      </c>
      <c r="AC700">
        <v>1763.2</v>
      </c>
      <c r="AD700">
        <v>0</v>
      </c>
      <c r="AE700">
        <v>1763.2</v>
      </c>
      <c r="AF700">
        <v>0</v>
      </c>
      <c r="AG700">
        <v>0</v>
      </c>
      <c r="AH700">
        <v>1763.2</v>
      </c>
    </row>
    <row r="701" spans="1:34" x14ac:dyDescent="0.25">
      <c r="A701" s="1">
        <v>45159</v>
      </c>
      <c r="B701" t="s">
        <v>1044</v>
      </c>
      <c r="C701" t="b">
        <f>ISNUMBER(_xlfn.XMATCH(B701,[1]Dinosaur!$A$25:$A$47,0,))</f>
        <v>1</v>
      </c>
      <c r="D701" t="s">
        <v>289</v>
      </c>
      <c r="E701" t="s">
        <v>33</v>
      </c>
      <c r="F701" t="s">
        <v>161</v>
      </c>
      <c r="H701" t="s">
        <v>1497</v>
      </c>
      <c r="J701" t="s">
        <v>1498</v>
      </c>
      <c r="K701">
        <v>0</v>
      </c>
      <c r="L701">
        <v>0</v>
      </c>
      <c r="M701">
        <v>0</v>
      </c>
      <c r="N701" s="5">
        <f t="shared" si="20"/>
        <v>0</v>
      </c>
      <c r="O701" s="5">
        <f t="shared" si="21"/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-18</v>
      </c>
      <c r="AA701">
        <v>66.666700000000006</v>
      </c>
      <c r="AB701">
        <v>0</v>
      </c>
      <c r="AC701">
        <v>48.666699999999999</v>
      </c>
      <c r="AD701">
        <v>0</v>
      </c>
      <c r="AE701">
        <v>-18</v>
      </c>
      <c r="AF701">
        <v>66.666700000000006</v>
      </c>
      <c r="AG701">
        <v>0</v>
      </c>
      <c r="AH701">
        <v>48.666699999999999</v>
      </c>
    </row>
    <row r="702" spans="1:34" x14ac:dyDescent="0.25">
      <c r="A702" s="1">
        <v>45159</v>
      </c>
      <c r="B702" t="s">
        <v>1044</v>
      </c>
      <c r="C702" t="b">
        <f>ISNUMBER(_xlfn.XMATCH(B702,[1]Dinosaur!$A$25:$A$47,0,))</f>
        <v>1</v>
      </c>
      <c r="D702" t="s">
        <v>289</v>
      </c>
      <c r="E702" t="s">
        <v>33</v>
      </c>
      <c r="F702" t="s">
        <v>161</v>
      </c>
      <c r="H702" t="s">
        <v>1499</v>
      </c>
      <c r="J702" t="s">
        <v>1500</v>
      </c>
      <c r="K702">
        <v>0</v>
      </c>
      <c r="L702">
        <v>0</v>
      </c>
      <c r="M702">
        <v>0</v>
      </c>
      <c r="N702" s="5">
        <f t="shared" si="20"/>
        <v>0</v>
      </c>
      <c r="O702" s="5">
        <f t="shared" si="21"/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588.79999999999995</v>
      </c>
      <c r="AF702">
        <v>160.0001</v>
      </c>
      <c r="AG702">
        <v>0</v>
      </c>
      <c r="AH702">
        <v>748.80010000000004</v>
      </c>
    </row>
    <row r="703" spans="1:34" x14ac:dyDescent="0.25">
      <c r="A703" s="1">
        <v>45159</v>
      </c>
      <c r="B703" t="s">
        <v>1044</v>
      </c>
      <c r="C703" t="b">
        <f>ISNUMBER(_xlfn.XMATCH(B703,[1]Dinosaur!$A$25:$A$47,0,))</f>
        <v>1</v>
      </c>
      <c r="D703" t="s">
        <v>289</v>
      </c>
      <c r="E703" t="s">
        <v>33</v>
      </c>
      <c r="F703" t="s">
        <v>161</v>
      </c>
      <c r="H703" t="s">
        <v>1501</v>
      </c>
      <c r="J703" t="s">
        <v>1502</v>
      </c>
      <c r="K703">
        <v>0</v>
      </c>
      <c r="L703">
        <v>0</v>
      </c>
      <c r="M703">
        <v>0</v>
      </c>
      <c r="N703" s="5">
        <f t="shared" si="20"/>
        <v>0</v>
      </c>
      <c r="O703" s="5">
        <f t="shared" si="21"/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464</v>
      </c>
      <c r="AA703">
        <v>0</v>
      </c>
      <c r="AB703">
        <v>0</v>
      </c>
      <c r="AC703">
        <v>464</v>
      </c>
      <c r="AD703">
        <v>0</v>
      </c>
      <c r="AE703">
        <v>464</v>
      </c>
      <c r="AF703">
        <v>0</v>
      </c>
      <c r="AG703">
        <v>0</v>
      </c>
      <c r="AH703">
        <v>464</v>
      </c>
    </row>
    <row r="704" spans="1:34" x14ac:dyDescent="0.25">
      <c r="A704" s="1">
        <v>45159</v>
      </c>
      <c r="B704" t="s">
        <v>1044</v>
      </c>
      <c r="C704" t="b">
        <f>ISNUMBER(_xlfn.XMATCH(B704,[1]Dinosaur!$A$25:$A$47,0,))</f>
        <v>1</v>
      </c>
      <c r="D704" t="s">
        <v>289</v>
      </c>
      <c r="E704" t="s">
        <v>33</v>
      </c>
      <c r="F704" t="s">
        <v>161</v>
      </c>
      <c r="H704" t="s">
        <v>1503</v>
      </c>
      <c r="J704" t="s">
        <v>1504</v>
      </c>
      <c r="K704">
        <v>0</v>
      </c>
      <c r="L704">
        <v>0</v>
      </c>
      <c r="M704">
        <v>0</v>
      </c>
      <c r="N704" s="5">
        <f t="shared" si="20"/>
        <v>0</v>
      </c>
      <c r="O704" s="5">
        <f t="shared" si="21"/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1638.5</v>
      </c>
      <c r="AF704">
        <v>0</v>
      </c>
      <c r="AG704">
        <v>0</v>
      </c>
      <c r="AH704">
        <v>1638.5</v>
      </c>
    </row>
    <row r="705" spans="1:34" x14ac:dyDescent="0.25">
      <c r="A705" s="1">
        <v>45159</v>
      </c>
      <c r="B705" t="s">
        <v>1044</v>
      </c>
      <c r="C705" t="b">
        <f>ISNUMBER(_xlfn.XMATCH(B705,[1]Dinosaur!$A$25:$A$47,0,))</f>
        <v>1</v>
      </c>
      <c r="D705" t="s">
        <v>289</v>
      </c>
      <c r="E705" t="s">
        <v>33</v>
      </c>
      <c r="F705" t="s">
        <v>161</v>
      </c>
      <c r="H705" t="s">
        <v>1505</v>
      </c>
      <c r="J705" t="s">
        <v>1506</v>
      </c>
      <c r="K705">
        <v>0</v>
      </c>
      <c r="L705">
        <v>0</v>
      </c>
      <c r="M705">
        <v>0</v>
      </c>
      <c r="N705" s="5">
        <f t="shared" si="20"/>
        <v>0</v>
      </c>
      <c r="O705" s="5">
        <f t="shared" si="21"/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-2674.3</v>
      </c>
      <c r="AF705">
        <v>0</v>
      </c>
      <c r="AG705">
        <v>0</v>
      </c>
      <c r="AH705">
        <v>-2674.3</v>
      </c>
    </row>
    <row r="706" spans="1:34" x14ac:dyDescent="0.25">
      <c r="A706" s="1">
        <v>45159</v>
      </c>
      <c r="B706" t="s">
        <v>1044</v>
      </c>
      <c r="C706" t="b">
        <f>ISNUMBER(_xlfn.XMATCH(B706,[1]Dinosaur!$A$25:$A$47,0,))</f>
        <v>1</v>
      </c>
      <c r="D706" t="s">
        <v>289</v>
      </c>
      <c r="E706" t="s">
        <v>33</v>
      </c>
      <c r="F706" t="s">
        <v>161</v>
      </c>
      <c r="H706" t="s">
        <v>1507</v>
      </c>
      <c r="J706" t="s">
        <v>1508</v>
      </c>
      <c r="K706">
        <v>0</v>
      </c>
      <c r="L706">
        <v>0</v>
      </c>
      <c r="M706">
        <v>0</v>
      </c>
      <c r="N706" s="5">
        <f t="shared" si="20"/>
        <v>0</v>
      </c>
      <c r="O706" s="5">
        <f t="shared" si="21"/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739.8</v>
      </c>
      <c r="AF706">
        <v>380.55560000000003</v>
      </c>
      <c r="AG706">
        <v>0</v>
      </c>
      <c r="AH706">
        <v>1120.3556000000001</v>
      </c>
    </row>
    <row r="707" spans="1:34" x14ac:dyDescent="0.25">
      <c r="A707" s="1">
        <v>45159</v>
      </c>
      <c r="B707" t="s">
        <v>1044</v>
      </c>
      <c r="C707" t="b">
        <f>ISNUMBER(_xlfn.XMATCH(B707,[1]Dinosaur!$A$25:$A$47,0,))</f>
        <v>1</v>
      </c>
      <c r="D707" t="s">
        <v>289</v>
      </c>
      <c r="E707" t="s">
        <v>33</v>
      </c>
      <c r="F707" t="s">
        <v>161</v>
      </c>
      <c r="H707" t="s">
        <v>1509</v>
      </c>
      <c r="J707" t="s">
        <v>1510</v>
      </c>
      <c r="K707">
        <v>0</v>
      </c>
      <c r="L707">
        <v>0</v>
      </c>
      <c r="M707">
        <v>0</v>
      </c>
      <c r="N707" s="5">
        <f t="shared" ref="N707:N770" si="22">K707*P707/100</f>
        <v>0</v>
      </c>
      <c r="O707" s="5">
        <f t="shared" ref="O707:O770" si="23">Q707*K707/100</f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28.8889</v>
      </c>
      <c r="AB707">
        <v>0</v>
      </c>
      <c r="AC707">
        <v>28.8889</v>
      </c>
      <c r="AD707">
        <v>0</v>
      </c>
      <c r="AE707">
        <v>-642</v>
      </c>
      <c r="AF707">
        <v>144.44450000000001</v>
      </c>
      <c r="AG707">
        <v>0</v>
      </c>
      <c r="AH707">
        <v>-497.55549999999999</v>
      </c>
    </row>
    <row r="708" spans="1:34" x14ac:dyDescent="0.25">
      <c r="A708" s="1">
        <v>45159</v>
      </c>
      <c r="B708" t="s">
        <v>1044</v>
      </c>
      <c r="C708" t="b">
        <f>ISNUMBER(_xlfn.XMATCH(B708,[1]Dinosaur!$A$25:$A$47,0,))</f>
        <v>1</v>
      </c>
      <c r="D708" t="s">
        <v>289</v>
      </c>
      <c r="E708" t="s">
        <v>33</v>
      </c>
      <c r="F708" t="s">
        <v>161</v>
      </c>
      <c r="H708" t="s">
        <v>1511</v>
      </c>
      <c r="J708" t="s">
        <v>1512</v>
      </c>
      <c r="K708">
        <v>0</v>
      </c>
      <c r="L708">
        <v>0</v>
      </c>
      <c r="M708">
        <v>0</v>
      </c>
      <c r="N708" s="5">
        <f t="shared" si="22"/>
        <v>0</v>
      </c>
      <c r="O708" s="5">
        <f t="shared" si="23"/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769.6</v>
      </c>
      <c r="AF708">
        <v>90.277900000000002</v>
      </c>
      <c r="AG708">
        <v>0</v>
      </c>
      <c r="AH708">
        <v>859.87789999999995</v>
      </c>
    </row>
    <row r="709" spans="1:34" x14ac:dyDescent="0.25">
      <c r="A709" s="1">
        <v>45159</v>
      </c>
      <c r="B709" t="s">
        <v>1044</v>
      </c>
      <c r="C709" t="b">
        <f>ISNUMBER(_xlfn.XMATCH(B709,[1]Dinosaur!$A$25:$A$47,0,))</f>
        <v>1</v>
      </c>
      <c r="D709" t="s">
        <v>289</v>
      </c>
      <c r="E709" t="s">
        <v>33</v>
      </c>
      <c r="F709" t="s">
        <v>161</v>
      </c>
      <c r="H709" t="s">
        <v>1513</v>
      </c>
      <c r="J709" t="s">
        <v>1514</v>
      </c>
      <c r="K709">
        <v>0</v>
      </c>
      <c r="L709">
        <v>0</v>
      </c>
      <c r="M709">
        <v>0</v>
      </c>
      <c r="N709" s="5">
        <f t="shared" si="22"/>
        <v>0</v>
      </c>
      <c r="O709" s="5">
        <f t="shared" si="23"/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131</v>
      </c>
      <c r="AF709">
        <v>9.0277999999999992</v>
      </c>
      <c r="AG709">
        <v>0</v>
      </c>
      <c r="AH709">
        <v>140.02780000000001</v>
      </c>
    </row>
    <row r="710" spans="1:34" x14ac:dyDescent="0.25">
      <c r="A710" s="1">
        <v>45159</v>
      </c>
      <c r="B710" t="s">
        <v>1044</v>
      </c>
      <c r="C710" t="b">
        <f>ISNUMBER(_xlfn.XMATCH(B710,[1]Dinosaur!$A$25:$A$47,0,))</f>
        <v>1</v>
      </c>
      <c r="D710" t="s">
        <v>289</v>
      </c>
      <c r="E710" t="s">
        <v>33</v>
      </c>
      <c r="F710" t="s">
        <v>161</v>
      </c>
      <c r="H710" t="s">
        <v>1515</v>
      </c>
      <c r="J710" t="s">
        <v>1516</v>
      </c>
      <c r="K710">
        <v>0</v>
      </c>
      <c r="L710">
        <v>0</v>
      </c>
      <c r="M710">
        <v>0</v>
      </c>
      <c r="N710" s="5">
        <f t="shared" si="22"/>
        <v>0</v>
      </c>
      <c r="O710" s="5">
        <f t="shared" si="23"/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564</v>
      </c>
      <c r="AF710">
        <v>22.222200000000001</v>
      </c>
      <c r="AG710">
        <v>0</v>
      </c>
      <c r="AH710">
        <v>586.22220000000004</v>
      </c>
    </row>
    <row r="711" spans="1:34" x14ac:dyDescent="0.25">
      <c r="A711" s="1">
        <v>45159</v>
      </c>
      <c r="B711" t="s">
        <v>1044</v>
      </c>
      <c r="C711" t="b">
        <f>ISNUMBER(_xlfn.XMATCH(B711,[1]Dinosaur!$A$25:$A$47,0,))</f>
        <v>1</v>
      </c>
      <c r="D711" t="s">
        <v>289</v>
      </c>
      <c r="E711" t="s">
        <v>33</v>
      </c>
      <c r="F711" t="s">
        <v>161</v>
      </c>
      <c r="H711" t="s">
        <v>1517</v>
      </c>
      <c r="J711" t="s">
        <v>1518</v>
      </c>
      <c r="K711">
        <v>0</v>
      </c>
      <c r="L711">
        <v>0</v>
      </c>
      <c r="M711">
        <v>0</v>
      </c>
      <c r="N711" s="5">
        <f t="shared" si="22"/>
        <v>0</v>
      </c>
      <c r="O711" s="5">
        <f t="shared" si="23"/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448.35</v>
      </c>
      <c r="AF711">
        <v>11.666700000000001</v>
      </c>
      <c r="AG711">
        <v>0</v>
      </c>
      <c r="AH711">
        <v>460.01670000000001</v>
      </c>
    </row>
    <row r="712" spans="1:34" x14ac:dyDescent="0.25">
      <c r="A712" s="1">
        <v>45159</v>
      </c>
      <c r="B712" t="s">
        <v>1044</v>
      </c>
      <c r="C712" t="b">
        <f>ISNUMBER(_xlfn.XMATCH(B712,[1]Dinosaur!$A$25:$A$47,0,))</f>
        <v>1</v>
      </c>
      <c r="D712" t="s">
        <v>289</v>
      </c>
      <c r="E712" t="s">
        <v>33</v>
      </c>
      <c r="F712" t="s">
        <v>161</v>
      </c>
      <c r="H712" t="s">
        <v>1519</v>
      </c>
      <c r="J712" t="s">
        <v>1520</v>
      </c>
      <c r="K712">
        <v>0</v>
      </c>
      <c r="L712">
        <v>0</v>
      </c>
      <c r="M712">
        <v>0</v>
      </c>
      <c r="N712" s="5">
        <f t="shared" si="22"/>
        <v>0</v>
      </c>
      <c r="O712" s="5">
        <f t="shared" si="23"/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2748.8</v>
      </c>
      <c r="AF712">
        <v>0</v>
      </c>
      <c r="AG712">
        <v>0</v>
      </c>
      <c r="AH712">
        <v>2748.8</v>
      </c>
    </row>
    <row r="713" spans="1:34" x14ac:dyDescent="0.25">
      <c r="A713" s="1">
        <v>45159</v>
      </c>
      <c r="B713" t="s">
        <v>1044</v>
      </c>
      <c r="C713" t="b">
        <f>ISNUMBER(_xlfn.XMATCH(B713,[1]Dinosaur!$A$25:$A$47,0,))</f>
        <v>1</v>
      </c>
      <c r="D713" t="s">
        <v>289</v>
      </c>
      <c r="E713" t="s">
        <v>33</v>
      </c>
      <c r="F713" t="s">
        <v>161</v>
      </c>
      <c r="H713" t="s">
        <v>1521</v>
      </c>
      <c r="J713" t="s">
        <v>1522</v>
      </c>
      <c r="K713">
        <v>0</v>
      </c>
      <c r="L713">
        <v>0</v>
      </c>
      <c r="M713">
        <v>0</v>
      </c>
      <c r="N713" s="5">
        <f t="shared" si="22"/>
        <v>0</v>
      </c>
      <c r="O713" s="5">
        <f t="shared" si="23"/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1805.6</v>
      </c>
      <c r="AF713">
        <v>396.11099999999999</v>
      </c>
      <c r="AG713">
        <v>0</v>
      </c>
      <c r="AH713">
        <v>2201.7109999999998</v>
      </c>
    </row>
    <row r="714" spans="1:34" x14ac:dyDescent="0.25">
      <c r="A714" s="1">
        <v>45159</v>
      </c>
      <c r="B714" t="s">
        <v>1044</v>
      </c>
      <c r="C714" t="b">
        <f>ISNUMBER(_xlfn.XMATCH(B714,[1]Dinosaur!$A$25:$A$47,0,))</f>
        <v>1</v>
      </c>
      <c r="D714" t="s">
        <v>289</v>
      </c>
      <c r="E714" t="s">
        <v>33</v>
      </c>
      <c r="F714" t="s">
        <v>161</v>
      </c>
      <c r="H714" t="s">
        <v>1523</v>
      </c>
      <c r="J714" t="s">
        <v>1524</v>
      </c>
      <c r="K714">
        <v>0</v>
      </c>
      <c r="L714">
        <v>0</v>
      </c>
      <c r="M714">
        <v>0</v>
      </c>
      <c r="N714" s="5">
        <f t="shared" si="22"/>
        <v>0</v>
      </c>
      <c r="O714" s="5">
        <f t="shared" si="23"/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2593.5</v>
      </c>
      <c r="AF714">
        <v>285.00009999999997</v>
      </c>
      <c r="AG714">
        <v>0</v>
      </c>
      <c r="AH714">
        <v>2878.5001000000002</v>
      </c>
    </row>
    <row r="715" spans="1:34" x14ac:dyDescent="0.25">
      <c r="A715" s="1">
        <v>45159</v>
      </c>
      <c r="B715" t="s">
        <v>1044</v>
      </c>
      <c r="C715" t="b">
        <f>ISNUMBER(_xlfn.XMATCH(B715,[1]Dinosaur!$A$25:$A$47,0,))</f>
        <v>1</v>
      </c>
      <c r="D715" t="s">
        <v>289</v>
      </c>
      <c r="E715" t="s">
        <v>33</v>
      </c>
      <c r="F715" t="s">
        <v>161</v>
      </c>
      <c r="H715" t="s">
        <v>1525</v>
      </c>
      <c r="J715" t="s">
        <v>1526</v>
      </c>
      <c r="K715">
        <v>0</v>
      </c>
      <c r="L715">
        <v>0</v>
      </c>
      <c r="M715">
        <v>0</v>
      </c>
      <c r="N715" s="5">
        <f t="shared" si="22"/>
        <v>0</v>
      </c>
      <c r="O715" s="5">
        <f t="shared" si="23"/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797.65</v>
      </c>
      <c r="AF715">
        <v>0</v>
      </c>
      <c r="AG715">
        <v>0</v>
      </c>
      <c r="AH715">
        <v>797.65</v>
      </c>
    </row>
    <row r="716" spans="1:34" x14ac:dyDescent="0.25">
      <c r="A716" s="1">
        <v>45159</v>
      </c>
      <c r="B716" t="s">
        <v>1044</v>
      </c>
      <c r="C716" t="b">
        <f>ISNUMBER(_xlfn.XMATCH(B716,[1]Dinosaur!$A$25:$A$47,0,))</f>
        <v>1</v>
      </c>
      <c r="D716" t="s">
        <v>289</v>
      </c>
      <c r="E716" t="s">
        <v>33</v>
      </c>
      <c r="F716" t="s">
        <v>161</v>
      </c>
      <c r="H716" t="s">
        <v>1527</v>
      </c>
      <c r="J716" t="s">
        <v>1528</v>
      </c>
      <c r="K716">
        <v>0</v>
      </c>
      <c r="L716">
        <v>0</v>
      </c>
      <c r="M716">
        <v>0</v>
      </c>
      <c r="N716" s="5">
        <f t="shared" si="22"/>
        <v>0</v>
      </c>
      <c r="O716" s="5">
        <f t="shared" si="23"/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378</v>
      </c>
      <c r="AF716">
        <v>55.555500000000002</v>
      </c>
      <c r="AG716">
        <v>0</v>
      </c>
      <c r="AH716">
        <v>433.55549999999999</v>
      </c>
    </row>
    <row r="717" spans="1:34" x14ac:dyDescent="0.25">
      <c r="A717" s="1">
        <v>45159</v>
      </c>
      <c r="B717" t="s">
        <v>1044</v>
      </c>
      <c r="C717" t="b">
        <f>ISNUMBER(_xlfn.XMATCH(B717,[1]Dinosaur!$A$25:$A$47,0,))</f>
        <v>1</v>
      </c>
      <c r="D717" t="s">
        <v>289</v>
      </c>
      <c r="E717" t="s">
        <v>33</v>
      </c>
      <c r="F717" t="s">
        <v>161</v>
      </c>
      <c r="H717" t="s">
        <v>1529</v>
      </c>
      <c r="J717" t="s">
        <v>1530</v>
      </c>
      <c r="K717">
        <v>0</v>
      </c>
      <c r="L717">
        <v>0</v>
      </c>
      <c r="M717">
        <v>0</v>
      </c>
      <c r="N717" s="5">
        <f t="shared" si="22"/>
        <v>0</v>
      </c>
      <c r="O717" s="5">
        <f t="shared" si="23"/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396</v>
      </c>
      <c r="AF717">
        <v>22.222200000000001</v>
      </c>
      <c r="AG717">
        <v>0</v>
      </c>
      <c r="AH717">
        <v>418.22219999999999</v>
      </c>
    </row>
    <row r="718" spans="1:34" x14ac:dyDescent="0.25">
      <c r="A718" s="1">
        <v>45159</v>
      </c>
      <c r="B718" t="s">
        <v>1044</v>
      </c>
      <c r="C718" t="b">
        <f>ISNUMBER(_xlfn.XMATCH(B718,[1]Dinosaur!$A$25:$A$47,0,))</f>
        <v>1</v>
      </c>
      <c r="D718" t="s">
        <v>289</v>
      </c>
      <c r="E718" t="s">
        <v>33</v>
      </c>
      <c r="F718" t="s">
        <v>161</v>
      </c>
      <c r="H718" t="s">
        <v>1531</v>
      </c>
      <c r="J718" t="s">
        <v>1532</v>
      </c>
      <c r="K718">
        <v>0</v>
      </c>
      <c r="L718">
        <v>0</v>
      </c>
      <c r="M718">
        <v>0</v>
      </c>
      <c r="N718" s="5">
        <f t="shared" si="22"/>
        <v>0</v>
      </c>
      <c r="O718" s="5">
        <f t="shared" si="23"/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332</v>
      </c>
      <c r="AF718">
        <v>22.222200000000001</v>
      </c>
      <c r="AG718">
        <v>0</v>
      </c>
      <c r="AH718">
        <v>354.22219999999999</v>
      </c>
    </row>
    <row r="719" spans="1:34" x14ac:dyDescent="0.25">
      <c r="A719" s="1">
        <v>45159</v>
      </c>
      <c r="B719" t="s">
        <v>1044</v>
      </c>
      <c r="C719" t="b">
        <f>ISNUMBER(_xlfn.XMATCH(B719,[1]Dinosaur!$A$25:$A$47,0,))</f>
        <v>1</v>
      </c>
      <c r="D719" t="s">
        <v>289</v>
      </c>
      <c r="E719" t="s">
        <v>33</v>
      </c>
      <c r="F719" t="s">
        <v>161</v>
      </c>
      <c r="H719" t="s">
        <v>1533</v>
      </c>
      <c r="J719" t="s">
        <v>1534</v>
      </c>
      <c r="K719">
        <v>0</v>
      </c>
      <c r="L719">
        <v>0</v>
      </c>
      <c r="M719">
        <v>0</v>
      </c>
      <c r="N719" s="5">
        <f t="shared" si="22"/>
        <v>0</v>
      </c>
      <c r="O719" s="5">
        <f t="shared" si="23"/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-5962</v>
      </c>
      <c r="AF719">
        <v>1118.0555999999999</v>
      </c>
      <c r="AG719">
        <v>0</v>
      </c>
      <c r="AH719">
        <v>-4843.9444000000003</v>
      </c>
    </row>
    <row r="720" spans="1:34" x14ac:dyDescent="0.25">
      <c r="A720" s="1">
        <v>45159</v>
      </c>
      <c r="B720" t="s">
        <v>1044</v>
      </c>
      <c r="C720" t="b">
        <f>ISNUMBER(_xlfn.XMATCH(B720,[1]Dinosaur!$A$25:$A$47,0,))</f>
        <v>1</v>
      </c>
      <c r="D720" t="s">
        <v>289</v>
      </c>
      <c r="E720" t="s">
        <v>33</v>
      </c>
      <c r="F720" t="s">
        <v>161</v>
      </c>
      <c r="H720" t="s">
        <v>1535</v>
      </c>
      <c r="J720" t="s">
        <v>1536</v>
      </c>
      <c r="K720">
        <v>110.22799999999999</v>
      </c>
      <c r="L720">
        <v>0.01</v>
      </c>
      <c r="M720">
        <v>5</v>
      </c>
      <c r="N720" s="5">
        <f t="shared" si="22"/>
        <v>209433.2</v>
      </c>
      <c r="O720" s="5">
        <f t="shared" si="23"/>
        <v>0</v>
      </c>
      <c r="P720">
        <v>190000</v>
      </c>
      <c r="Q720">
        <v>0</v>
      </c>
      <c r="R720">
        <v>209433.2</v>
      </c>
      <c r="S720">
        <v>0</v>
      </c>
      <c r="T720">
        <v>182.2</v>
      </c>
      <c r="U720">
        <v>384.3</v>
      </c>
      <c r="V720">
        <v>0</v>
      </c>
      <c r="W720">
        <v>0</v>
      </c>
      <c r="X720">
        <v>566.5</v>
      </c>
      <c r="Y720">
        <v>-1318.6</v>
      </c>
      <c r="Z720">
        <v>384.3</v>
      </c>
      <c r="AA720">
        <v>0</v>
      </c>
      <c r="AB720">
        <v>0</v>
      </c>
      <c r="AC720">
        <v>-934.3</v>
      </c>
      <c r="AD720">
        <v>-1318.6</v>
      </c>
      <c r="AE720">
        <v>384.3</v>
      </c>
      <c r="AF720">
        <v>0</v>
      </c>
      <c r="AG720">
        <v>0</v>
      </c>
      <c r="AH720">
        <v>-934.3</v>
      </c>
    </row>
    <row r="721" spans="1:34" x14ac:dyDescent="0.25">
      <c r="A721" s="1">
        <v>45159</v>
      </c>
      <c r="B721" t="s">
        <v>1044</v>
      </c>
      <c r="C721" t="b">
        <f>ISNUMBER(_xlfn.XMATCH(B721,[1]Dinosaur!$A$25:$A$47,0,))</f>
        <v>1</v>
      </c>
      <c r="D721" t="s">
        <v>289</v>
      </c>
      <c r="E721" t="s">
        <v>33</v>
      </c>
      <c r="F721" t="s">
        <v>161</v>
      </c>
      <c r="H721" t="s">
        <v>1537</v>
      </c>
      <c r="J721" t="s">
        <v>1538</v>
      </c>
      <c r="K721">
        <v>0</v>
      </c>
      <c r="L721">
        <v>0</v>
      </c>
      <c r="M721">
        <v>0</v>
      </c>
      <c r="N721" s="5">
        <f t="shared" si="22"/>
        <v>0</v>
      </c>
      <c r="O721" s="5">
        <f t="shared" si="23"/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108</v>
      </c>
      <c r="AF721">
        <v>6.9443999999999999</v>
      </c>
      <c r="AG721">
        <v>0</v>
      </c>
      <c r="AH721">
        <v>114.9444</v>
      </c>
    </row>
    <row r="722" spans="1:34" x14ac:dyDescent="0.25">
      <c r="A722" s="1">
        <v>45159</v>
      </c>
      <c r="B722" t="s">
        <v>1044</v>
      </c>
      <c r="C722" t="b">
        <f>ISNUMBER(_xlfn.XMATCH(B722,[1]Dinosaur!$A$25:$A$47,0,))</f>
        <v>1</v>
      </c>
      <c r="D722" t="s">
        <v>289</v>
      </c>
      <c r="E722" t="s">
        <v>33</v>
      </c>
      <c r="F722" t="s">
        <v>161</v>
      </c>
      <c r="H722" t="s">
        <v>1539</v>
      </c>
      <c r="J722" t="s">
        <v>1540</v>
      </c>
      <c r="K722">
        <v>0</v>
      </c>
      <c r="L722">
        <v>0</v>
      </c>
      <c r="M722">
        <v>0</v>
      </c>
      <c r="N722" s="5">
        <f t="shared" si="22"/>
        <v>0</v>
      </c>
      <c r="O722" s="5">
        <f t="shared" si="23"/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70</v>
      </c>
      <c r="AF722">
        <v>305.5557</v>
      </c>
      <c r="AG722">
        <v>0</v>
      </c>
      <c r="AH722">
        <v>375.5557</v>
      </c>
    </row>
    <row r="723" spans="1:34" x14ac:dyDescent="0.25">
      <c r="A723" s="1">
        <v>45159</v>
      </c>
      <c r="B723" t="s">
        <v>1044</v>
      </c>
      <c r="C723" t="b">
        <f>ISNUMBER(_xlfn.XMATCH(B723,[1]Dinosaur!$A$25:$A$47,0,))</f>
        <v>1</v>
      </c>
      <c r="D723" t="s">
        <v>289</v>
      </c>
      <c r="E723" t="s">
        <v>33</v>
      </c>
      <c r="F723" t="s">
        <v>161</v>
      </c>
      <c r="H723" t="s">
        <v>1541</v>
      </c>
      <c r="J723" t="s">
        <v>1542</v>
      </c>
      <c r="K723">
        <v>0</v>
      </c>
      <c r="L723">
        <v>0</v>
      </c>
      <c r="M723">
        <v>0</v>
      </c>
      <c r="N723" s="5">
        <f t="shared" si="22"/>
        <v>0</v>
      </c>
      <c r="O723" s="5">
        <f t="shared" si="23"/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1111.2</v>
      </c>
      <c r="AF723">
        <v>154.4444</v>
      </c>
      <c r="AG723">
        <v>0</v>
      </c>
      <c r="AH723">
        <v>1265.6443999999999</v>
      </c>
    </row>
    <row r="724" spans="1:34" x14ac:dyDescent="0.25">
      <c r="A724" s="1">
        <v>45159</v>
      </c>
      <c r="B724" t="s">
        <v>1044</v>
      </c>
      <c r="C724" t="b">
        <f>ISNUMBER(_xlfn.XMATCH(B724,[1]Dinosaur!$A$25:$A$47,0,))</f>
        <v>1</v>
      </c>
      <c r="D724" t="s">
        <v>289</v>
      </c>
      <c r="E724" t="s">
        <v>33</v>
      </c>
      <c r="F724" t="s">
        <v>161</v>
      </c>
      <c r="H724" t="s">
        <v>1543</v>
      </c>
      <c r="J724" t="s">
        <v>1544</v>
      </c>
      <c r="K724">
        <v>0</v>
      </c>
      <c r="L724">
        <v>0</v>
      </c>
      <c r="M724">
        <v>0</v>
      </c>
      <c r="N724" s="5">
        <f t="shared" si="22"/>
        <v>0</v>
      </c>
      <c r="O724" s="5">
        <f t="shared" si="23"/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-564</v>
      </c>
      <c r="AA724">
        <v>41.666600000000003</v>
      </c>
      <c r="AB724">
        <v>0</v>
      </c>
      <c r="AC724">
        <v>-522.33339999999998</v>
      </c>
      <c r="AD724">
        <v>0</v>
      </c>
      <c r="AE724">
        <v>-424.5</v>
      </c>
      <c r="AF724">
        <v>145.83320000000001</v>
      </c>
      <c r="AG724">
        <v>0</v>
      </c>
      <c r="AH724">
        <v>-278.66680000000002</v>
      </c>
    </row>
    <row r="725" spans="1:34" x14ac:dyDescent="0.25">
      <c r="A725" s="1">
        <v>45159</v>
      </c>
      <c r="B725" t="s">
        <v>1044</v>
      </c>
      <c r="C725" t="b">
        <f>ISNUMBER(_xlfn.XMATCH(B725,[1]Dinosaur!$A$25:$A$47,0,))</f>
        <v>1</v>
      </c>
      <c r="D725" t="s">
        <v>289</v>
      </c>
      <c r="E725" t="s">
        <v>33</v>
      </c>
      <c r="F725" t="s">
        <v>161</v>
      </c>
      <c r="H725" t="s">
        <v>1545</v>
      </c>
      <c r="J725" t="s">
        <v>1546</v>
      </c>
      <c r="K725">
        <v>0</v>
      </c>
      <c r="L725">
        <v>0</v>
      </c>
      <c r="M725">
        <v>0</v>
      </c>
      <c r="N725" s="5">
        <f t="shared" si="22"/>
        <v>0</v>
      </c>
      <c r="O725" s="5">
        <f t="shared" si="23"/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1009.8</v>
      </c>
      <c r="AF725">
        <v>72.1875</v>
      </c>
      <c r="AG725">
        <v>0</v>
      </c>
      <c r="AH725">
        <v>1081.9875</v>
      </c>
    </row>
    <row r="726" spans="1:34" x14ac:dyDescent="0.25">
      <c r="A726" s="1">
        <v>45159</v>
      </c>
      <c r="B726" t="s">
        <v>1044</v>
      </c>
      <c r="C726" t="b">
        <f>ISNUMBER(_xlfn.XMATCH(B726,[1]Dinosaur!$A$25:$A$47,0,))</f>
        <v>1</v>
      </c>
      <c r="D726" t="s">
        <v>289</v>
      </c>
      <c r="E726" t="s">
        <v>33</v>
      </c>
      <c r="F726" t="s">
        <v>161</v>
      </c>
      <c r="H726" t="s">
        <v>1547</v>
      </c>
      <c r="J726" t="s">
        <v>1546</v>
      </c>
      <c r="K726">
        <v>0</v>
      </c>
      <c r="L726">
        <v>0</v>
      </c>
      <c r="M726">
        <v>0</v>
      </c>
      <c r="N726" s="5">
        <f t="shared" si="22"/>
        <v>0</v>
      </c>
      <c r="O726" s="5">
        <f t="shared" si="23"/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403.2</v>
      </c>
      <c r="AF726">
        <v>13.333299999999999</v>
      </c>
      <c r="AG726">
        <v>0</v>
      </c>
      <c r="AH726">
        <v>416.5333</v>
      </c>
    </row>
    <row r="727" spans="1:34" x14ac:dyDescent="0.25">
      <c r="A727" s="1">
        <v>45159</v>
      </c>
      <c r="B727" t="s">
        <v>1044</v>
      </c>
      <c r="C727" t="b">
        <f>ISNUMBER(_xlfn.XMATCH(B727,[1]Dinosaur!$A$25:$A$47,0,))</f>
        <v>1</v>
      </c>
      <c r="D727" t="s">
        <v>289</v>
      </c>
      <c r="E727" t="s">
        <v>33</v>
      </c>
      <c r="F727" t="s">
        <v>161</v>
      </c>
      <c r="H727" t="s">
        <v>1548</v>
      </c>
      <c r="J727" t="s">
        <v>1549</v>
      </c>
      <c r="K727">
        <v>0</v>
      </c>
      <c r="L727">
        <v>0</v>
      </c>
      <c r="M727">
        <v>0</v>
      </c>
      <c r="N727" s="5">
        <f t="shared" si="22"/>
        <v>0</v>
      </c>
      <c r="O727" s="5">
        <f t="shared" si="23"/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-1550</v>
      </c>
      <c r="AF727">
        <v>0</v>
      </c>
      <c r="AG727">
        <v>0</v>
      </c>
      <c r="AH727">
        <v>-1550</v>
      </c>
    </row>
    <row r="728" spans="1:34" x14ac:dyDescent="0.25">
      <c r="A728" s="1">
        <v>45159</v>
      </c>
      <c r="B728" t="s">
        <v>1044</v>
      </c>
      <c r="C728" t="b">
        <f>ISNUMBER(_xlfn.XMATCH(B728,[1]Dinosaur!$A$25:$A$47,0,))</f>
        <v>1</v>
      </c>
      <c r="D728" t="s">
        <v>289</v>
      </c>
      <c r="E728" t="s">
        <v>33</v>
      </c>
      <c r="F728" t="s">
        <v>161</v>
      </c>
      <c r="H728" t="s">
        <v>1550</v>
      </c>
      <c r="J728" t="s">
        <v>1551</v>
      </c>
      <c r="K728">
        <v>0</v>
      </c>
      <c r="L728">
        <v>0</v>
      </c>
      <c r="M728">
        <v>0</v>
      </c>
      <c r="N728" s="5">
        <f t="shared" si="22"/>
        <v>0</v>
      </c>
      <c r="O728" s="5">
        <f t="shared" si="23"/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1116.5</v>
      </c>
      <c r="AF728">
        <v>87.500100000000003</v>
      </c>
      <c r="AG728">
        <v>0</v>
      </c>
      <c r="AH728">
        <v>1204.0001</v>
      </c>
    </row>
    <row r="729" spans="1:34" x14ac:dyDescent="0.25">
      <c r="A729" s="1">
        <v>45159</v>
      </c>
      <c r="B729" t="s">
        <v>1044</v>
      </c>
      <c r="C729" t="b">
        <f>ISNUMBER(_xlfn.XMATCH(B729,[1]Dinosaur!$A$25:$A$47,0,))</f>
        <v>1</v>
      </c>
      <c r="D729" t="s">
        <v>289</v>
      </c>
      <c r="E729" t="s">
        <v>33</v>
      </c>
      <c r="F729" t="s">
        <v>161</v>
      </c>
      <c r="H729" t="s">
        <v>1552</v>
      </c>
      <c r="J729" t="s">
        <v>1553</v>
      </c>
      <c r="K729">
        <v>0</v>
      </c>
      <c r="L729">
        <v>0</v>
      </c>
      <c r="M729">
        <v>0</v>
      </c>
      <c r="N729" s="5">
        <f t="shared" si="22"/>
        <v>0</v>
      </c>
      <c r="O729" s="5">
        <f t="shared" si="23"/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1068.5999999999999</v>
      </c>
      <c r="AF729">
        <v>0</v>
      </c>
      <c r="AG729">
        <v>0</v>
      </c>
      <c r="AH729">
        <v>1068.5999999999999</v>
      </c>
    </row>
    <row r="730" spans="1:34" x14ac:dyDescent="0.25">
      <c r="A730" s="1">
        <v>45159</v>
      </c>
      <c r="B730" t="s">
        <v>1044</v>
      </c>
      <c r="C730" t="b">
        <f>ISNUMBER(_xlfn.XMATCH(B730,[1]Dinosaur!$A$25:$A$47,0,))</f>
        <v>1</v>
      </c>
      <c r="D730" t="s">
        <v>289</v>
      </c>
      <c r="E730" t="s">
        <v>33</v>
      </c>
      <c r="F730" t="s">
        <v>68</v>
      </c>
      <c r="H730" t="s">
        <v>1554</v>
      </c>
      <c r="I730" t="s">
        <v>1555</v>
      </c>
      <c r="J730" t="s">
        <v>1556</v>
      </c>
      <c r="K730">
        <v>0</v>
      </c>
      <c r="L730">
        <v>0</v>
      </c>
      <c r="M730">
        <v>0</v>
      </c>
      <c r="N730" s="5">
        <f t="shared" si="22"/>
        <v>0</v>
      </c>
      <c r="O730" s="5">
        <f t="shared" si="23"/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1E-4</v>
      </c>
      <c r="V730">
        <v>0</v>
      </c>
      <c r="W730">
        <v>0</v>
      </c>
      <c r="X730">
        <v>1E-4</v>
      </c>
      <c r="Y730">
        <v>0</v>
      </c>
      <c r="Z730">
        <v>1E-4</v>
      </c>
      <c r="AA730">
        <v>0</v>
      </c>
      <c r="AB730">
        <v>0</v>
      </c>
      <c r="AC730">
        <v>1E-4</v>
      </c>
      <c r="AD730">
        <v>0</v>
      </c>
      <c r="AE730">
        <v>1E-4</v>
      </c>
      <c r="AF730">
        <v>0</v>
      </c>
      <c r="AG730">
        <v>0</v>
      </c>
      <c r="AH730">
        <v>1E-4</v>
      </c>
    </row>
    <row r="731" spans="1:34" x14ac:dyDescent="0.25">
      <c r="A731" s="1">
        <v>45159</v>
      </c>
      <c r="B731" t="s">
        <v>1044</v>
      </c>
      <c r="C731" t="b">
        <f>ISNUMBER(_xlfn.XMATCH(B731,[1]Dinosaur!$A$25:$A$47,0,))</f>
        <v>1</v>
      </c>
      <c r="D731" t="s">
        <v>289</v>
      </c>
      <c r="E731" t="s">
        <v>33</v>
      </c>
      <c r="F731" t="s">
        <v>68</v>
      </c>
      <c r="H731" t="s">
        <v>1557</v>
      </c>
      <c r="I731" t="s">
        <v>1558</v>
      </c>
      <c r="J731" t="s">
        <v>1559</v>
      </c>
      <c r="K731">
        <v>0</v>
      </c>
      <c r="L731">
        <v>0</v>
      </c>
      <c r="M731">
        <v>0</v>
      </c>
      <c r="N731" s="5">
        <f t="shared" si="22"/>
        <v>0</v>
      </c>
      <c r="O731" s="5">
        <f t="shared" si="23"/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1E-4</v>
      </c>
      <c r="V731">
        <v>0</v>
      </c>
      <c r="W731">
        <v>0</v>
      </c>
      <c r="X731">
        <v>1E-4</v>
      </c>
      <c r="Y731">
        <v>0</v>
      </c>
      <c r="Z731">
        <v>7522.1875</v>
      </c>
      <c r="AA731">
        <v>-435.88040000000001</v>
      </c>
      <c r="AB731">
        <v>0</v>
      </c>
      <c r="AC731">
        <v>7086.3071</v>
      </c>
      <c r="AD731">
        <v>0</v>
      </c>
      <c r="AE731">
        <v>25471.562600000001</v>
      </c>
      <c r="AF731">
        <v>-11058.024600000001</v>
      </c>
      <c r="AG731">
        <v>0</v>
      </c>
      <c r="AH731">
        <v>14413.538</v>
      </c>
    </row>
    <row r="732" spans="1:34" x14ac:dyDescent="0.25">
      <c r="A732" s="1">
        <v>45159</v>
      </c>
      <c r="B732" t="s">
        <v>1044</v>
      </c>
      <c r="C732" t="b">
        <f>ISNUMBER(_xlfn.XMATCH(B732,[1]Dinosaur!$A$25:$A$47,0,))</f>
        <v>1</v>
      </c>
      <c r="D732" t="s">
        <v>289</v>
      </c>
      <c r="E732" t="s">
        <v>33</v>
      </c>
      <c r="F732" t="s">
        <v>68</v>
      </c>
      <c r="H732" t="s">
        <v>69</v>
      </c>
      <c r="I732" t="s">
        <v>70</v>
      </c>
      <c r="J732" t="s">
        <v>71</v>
      </c>
      <c r="K732">
        <v>93.358999999999995</v>
      </c>
      <c r="L732">
        <v>0.01</v>
      </c>
      <c r="M732">
        <v>3.5</v>
      </c>
      <c r="N732" s="5">
        <f t="shared" si="22"/>
        <v>-233397.5</v>
      </c>
      <c r="O732" s="5">
        <f t="shared" si="23"/>
        <v>-233397.5</v>
      </c>
      <c r="P732">
        <v>-250000</v>
      </c>
      <c r="Q732">
        <v>-250000</v>
      </c>
      <c r="R732">
        <v>-233397.5</v>
      </c>
      <c r="S732">
        <v>-233397.5</v>
      </c>
      <c r="T732">
        <v>1642.5</v>
      </c>
      <c r="U732">
        <v>0</v>
      </c>
      <c r="V732">
        <v>-23.777200000000001</v>
      </c>
      <c r="W732">
        <v>0</v>
      </c>
      <c r="X732">
        <v>1618.7228</v>
      </c>
      <c r="Y732">
        <v>7385</v>
      </c>
      <c r="Z732">
        <v>0</v>
      </c>
      <c r="AA732">
        <v>-504.8383</v>
      </c>
      <c r="AB732">
        <v>0</v>
      </c>
      <c r="AC732">
        <v>6880.1616999999997</v>
      </c>
      <c r="AD732">
        <v>8985.3125</v>
      </c>
      <c r="AE732">
        <v>0</v>
      </c>
      <c r="AF732">
        <v>-625.69470000000001</v>
      </c>
      <c r="AG732">
        <v>0</v>
      </c>
      <c r="AH732">
        <v>8359.6178</v>
      </c>
    </row>
    <row r="733" spans="1:34" x14ac:dyDescent="0.25">
      <c r="A733" s="1">
        <v>45159</v>
      </c>
      <c r="B733" t="s">
        <v>1044</v>
      </c>
      <c r="C733" t="b">
        <f>ISNUMBER(_xlfn.XMATCH(B733,[1]Dinosaur!$A$25:$A$47,0,))</f>
        <v>1</v>
      </c>
      <c r="D733" t="s">
        <v>289</v>
      </c>
      <c r="E733" t="s">
        <v>33</v>
      </c>
      <c r="F733" t="s">
        <v>161</v>
      </c>
      <c r="H733" t="s">
        <v>1560</v>
      </c>
      <c r="J733" t="s">
        <v>1561</v>
      </c>
      <c r="K733">
        <v>0</v>
      </c>
      <c r="L733">
        <v>0</v>
      </c>
      <c r="M733">
        <v>0</v>
      </c>
      <c r="N733" s="5">
        <f t="shared" si="22"/>
        <v>0</v>
      </c>
      <c r="O733" s="5">
        <f t="shared" si="23"/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365.75</v>
      </c>
      <c r="AF733">
        <v>145.83349999999999</v>
      </c>
      <c r="AG733">
        <v>0</v>
      </c>
      <c r="AH733">
        <v>511.58350000000002</v>
      </c>
    </row>
    <row r="734" spans="1:34" x14ac:dyDescent="0.25">
      <c r="A734" s="1">
        <v>45159</v>
      </c>
      <c r="B734" t="s">
        <v>1044</v>
      </c>
      <c r="C734" t="b">
        <f>ISNUMBER(_xlfn.XMATCH(B734,[1]Dinosaur!$A$25:$A$47,0,))</f>
        <v>1</v>
      </c>
      <c r="D734" t="s">
        <v>289</v>
      </c>
      <c r="E734" t="s">
        <v>33</v>
      </c>
      <c r="F734" t="s">
        <v>161</v>
      </c>
      <c r="H734" t="s">
        <v>1562</v>
      </c>
      <c r="J734" t="s">
        <v>1563</v>
      </c>
      <c r="K734">
        <v>0</v>
      </c>
      <c r="L734">
        <v>0</v>
      </c>
      <c r="M734">
        <v>0</v>
      </c>
      <c r="N734" s="5">
        <f t="shared" si="22"/>
        <v>0</v>
      </c>
      <c r="O734" s="5">
        <f t="shared" si="23"/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1860</v>
      </c>
      <c r="AF734">
        <v>0</v>
      </c>
      <c r="AG734">
        <v>0</v>
      </c>
      <c r="AH734">
        <v>1860</v>
      </c>
    </row>
    <row r="735" spans="1:34" x14ac:dyDescent="0.25">
      <c r="A735" s="1">
        <v>45159</v>
      </c>
      <c r="B735" t="s">
        <v>1044</v>
      </c>
      <c r="C735" t="b">
        <f>ISNUMBER(_xlfn.XMATCH(B735,[1]Dinosaur!$A$25:$A$47,0,))</f>
        <v>1</v>
      </c>
      <c r="D735" t="s">
        <v>289</v>
      </c>
      <c r="E735" t="s">
        <v>33</v>
      </c>
      <c r="F735" t="s">
        <v>161</v>
      </c>
      <c r="H735" t="s">
        <v>1564</v>
      </c>
      <c r="J735" t="s">
        <v>1565</v>
      </c>
      <c r="K735">
        <v>0</v>
      </c>
      <c r="L735">
        <v>0</v>
      </c>
      <c r="M735">
        <v>0</v>
      </c>
      <c r="N735" s="5">
        <f t="shared" si="22"/>
        <v>0</v>
      </c>
      <c r="O735" s="5">
        <f t="shared" si="23"/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-722.4</v>
      </c>
      <c r="AA735">
        <v>0</v>
      </c>
      <c r="AB735">
        <v>0</v>
      </c>
      <c r="AC735">
        <v>-722.4</v>
      </c>
      <c r="AD735">
        <v>0</v>
      </c>
      <c r="AE735">
        <v>-722.4</v>
      </c>
      <c r="AF735">
        <v>0</v>
      </c>
      <c r="AG735">
        <v>0</v>
      </c>
      <c r="AH735">
        <v>-722.4</v>
      </c>
    </row>
    <row r="736" spans="1:34" x14ac:dyDescent="0.25">
      <c r="A736" s="1">
        <v>45159</v>
      </c>
      <c r="B736" t="s">
        <v>1044</v>
      </c>
      <c r="C736" t="b">
        <f>ISNUMBER(_xlfn.XMATCH(B736,[1]Dinosaur!$A$25:$A$47,0,))</f>
        <v>1</v>
      </c>
      <c r="D736" t="s">
        <v>289</v>
      </c>
      <c r="E736" t="s">
        <v>33</v>
      </c>
      <c r="F736" t="s">
        <v>161</v>
      </c>
      <c r="H736" t="s">
        <v>1566</v>
      </c>
      <c r="J736" t="s">
        <v>1567</v>
      </c>
      <c r="K736">
        <v>0</v>
      </c>
      <c r="L736">
        <v>0</v>
      </c>
      <c r="M736">
        <v>0</v>
      </c>
      <c r="N736" s="5">
        <f t="shared" si="22"/>
        <v>0</v>
      </c>
      <c r="O736" s="5">
        <f t="shared" si="23"/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-2650.45</v>
      </c>
      <c r="AF736">
        <v>1042.3608999999999</v>
      </c>
      <c r="AG736">
        <v>0</v>
      </c>
      <c r="AH736">
        <v>-1608.0890999999999</v>
      </c>
    </row>
    <row r="737" spans="1:34" x14ac:dyDescent="0.25">
      <c r="A737" s="1">
        <v>45159</v>
      </c>
      <c r="B737" t="s">
        <v>1044</v>
      </c>
      <c r="C737" t="b">
        <f>ISNUMBER(_xlfn.XMATCH(B737,[1]Dinosaur!$A$25:$A$47,0,))</f>
        <v>1</v>
      </c>
      <c r="D737" t="s">
        <v>289</v>
      </c>
      <c r="E737" t="s">
        <v>33</v>
      </c>
      <c r="F737" t="s">
        <v>161</v>
      </c>
      <c r="H737" t="s">
        <v>1568</v>
      </c>
      <c r="J737" t="s">
        <v>1569</v>
      </c>
      <c r="K737">
        <v>0</v>
      </c>
      <c r="L737">
        <v>0</v>
      </c>
      <c r="M737">
        <v>0</v>
      </c>
      <c r="N737" s="5">
        <f t="shared" si="22"/>
        <v>0</v>
      </c>
      <c r="O737" s="5">
        <f t="shared" si="23"/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-1160.6500000000001</v>
      </c>
      <c r="AF737">
        <v>320.83330000000001</v>
      </c>
      <c r="AG737">
        <v>0</v>
      </c>
      <c r="AH737">
        <v>-839.81669999999997</v>
      </c>
    </row>
    <row r="738" spans="1:34" x14ac:dyDescent="0.25">
      <c r="A738" s="1">
        <v>45159</v>
      </c>
      <c r="B738" t="s">
        <v>1044</v>
      </c>
      <c r="C738" t="b">
        <f>ISNUMBER(_xlfn.XMATCH(B738,[1]Dinosaur!$A$25:$A$47,0,))</f>
        <v>1</v>
      </c>
      <c r="D738" t="s">
        <v>289</v>
      </c>
      <c r="E738" t="s">
        <v>33</v>
      </c>
      <c r="F738" t="s">
        <v>161</v>
      </c>
      <c r="H738" t="s">
        <v>1570</v>
      </c>
      <c r="J738" t="s">
        <v>1571</v>
      </c>
      <c r="K738">
        <v>0</v>
      </c>
      <c r="L738">
        <v>0</v>
      </c>
      <c r="M738">
        <v>0</v>
      </c>
      <c r="N738" s="5">
        <f t="shared" si="22"/>
        <v>0</v>
      </c>
      <c r="O738" s="5">
        <f t="shared" si="23"/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663</v>
      </c>
      <c r="AF738">
        <v>0</v>
      </c>
      <c r="AG738">
        <v>0</v>
      </c>
      <c r="AH738">
        <v>663</v>
      </c>
    </row>
    <row r="739" spans="1:34" x14ac:dyDescent="0.25">
      <c r="A739" s="1">
        <v>45159</v>
      </c>
      <c r="B739" t="s">
        <v>1044</v>
      </c>
      <c r="C739" t="b">
        <f>ISNUMBER(_xlfn.XMATCH(B739,[1]Dinosaur!$A$25:$A$47,0,))</f>
        <v>1</v>
      </c>
      <c r="D739" t="s">
        <v>289</v>
      </c>
      <c r="E739" t="s">
        <v>33</v>
      </c>
      <c r="F739" t="s">
        <v>161</v>
      </c>
      <c r="H739" t="s">
        <v>1572</v>
      </c>
      <c r="J739" t="s">
        <v>1573</v>
      </c>
      <c r="K739">
        <v>0</v>
      </c>
      <c r="L739">
        <v>0</v>
      </c>
      <c r="M739">
        <v>0</v>
      </c>
      <c r="N739" s="5">
        <f t="shared" si="22"/>
        <v>0</v>
      </c>
      <c r="O739" s="5">
        <f t="shared" si="23"/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1149</v>
      </c>
      <c r="AF739">
        <v>0</v>
      </c>
      <c r="AG739">
        <v>0</v>
      </c>
      <c r="AH739">
        <v>1149</v>
      </c>
    </row>
    <row r="740" spans="1:34" x14ac:dyDescent="0.25">
      <c r="A740" s="1">
        <v>45159</v>
      </c>
      <c r="B740" t="s">
        <v>1044</v>
      </c>
      <c r="C740" t="b">
        <f>ISNUMBER(_xlfn.XMATCH(B740,[1]Dinosaur!$A$25:$A$47,0,))</f>
        <v>1</v>
      </c>
      <c r="D740" t="s">
        <v>289</v>
      </c>
      <c r="E740" t="s">
        <v>33</v>
      </c>
      <c r="F740" t="s">
        <v>161</v>
      </c>
      <c r="H740" t="s">
        <v>1574</v>
      </c>
      <c r="J740" t="s">
        <v>1575</v>
      </c>
      <c r="K740">
        <v>0</v>
      </c>
      <c r="L740">
        <v>0</v>
      </c>
      <c r="M740">
        <v>0</v>
      </c>
      <c r="N740" s="5">
        <f t="shared" si="22"/>
        <v>0</v>
      </c>
      <c r="O740" s="5">
        <f t="shared" si="23"/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521.70000000000005</v>
      </c>
      <c r="AF740">
        <v>0</v>
      </c>
      <c r="AG740">
        <v>0</v>
      </c>
      <c r="AH740">
        <v>521.70000000000005</v>
      </c>
    </row>
    <row r="741" spans="1:34" x14ac:dyDescent="0.25">
      <c r="A741" s="1">
        <v>45159</v>
      </c>
      <c r="B741" t="s">
        <v>1044</v>
      </c>
      <c r="C741" t="b">
        <f>ISNUMBER(_xlfn.XMATCH(B741,[1]Dinosaur!$A$25:$A$47,0,))</f>
        <v>1</v>
      </c>
      <c r="D741" t="s">
        <v>289</v>
      </c>
      <c r="E741" t="s">
        <v>33</v>
      </c>
      <c r="F741" t="s">
        <v>161</v>
      </c>
      <c r="H741" t="s">
        <v>1576</v>
      </c>
      <c r="J741" t="s">
        <v>1575</v>
      </c>
      <c r="K741">
        <v>0</v>
      </c>
      <c r="L741">
        <v>0</v>
      </c>
      <c r="M741">
        <v>0</v>
      </c>
      <c r="N741" s="5">
        <f t="shared" si="22"/>
        <v>0</v>
      </c>
      <c r="O741" s="5">
        <f t="shared" si="23"/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-1097</v>
      </c>
      <c r="AF741">
        <v>274.99939999999998</v>
      </c>
      <c r="AG741">
        <v>0</v>
      </c>
      <c r="AH741">
        <v>-822.00059999999996</v>
      </c>
    </row>
    <row r="742" spans="1:34" x14ac:dyDescent="0.25">
      <c r="A742" s="1">
        <v>45159</v>
      </c>
      <c r="B742" t="s">
        <v>1044</v>
      </c>
      <c r="C742" t="b">
        <f>ISNUMBER(_xlfn.XMATCH(B742,[1]Dinosaur!$A$25:$A$47,0,))</f>
        <v>1</v>
      </c>
      <c r="D742" t="s">
        <v>289</v>
      </c>
      <c r="E742" t="s">
        <v>33</v>
      </c>
      <c r="F742" t="s">
        <v>161</v>
      </c>
      <c r="H742" t="s">
        <v>1577</v>
      </c>
      <c r="J742" t="s">
        <v>1578</v>
      </c>
      <c r="K742">
        <v>0</v>
      </c>
      <c r="L742">
        <v>0</v>
      </c>
      <c r="M742">
        <v>0</v>
      </c>
      <c r="N742" s="5">
        <f t="shared" si="22"/>
        <v>0</v>
      </c>
      <c r="O742" s="5">
        <f t="shared" si="23"/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-1582.35</v>
      </c>
      <c r="AF742">
        <v>475.69450000000001</v>
      </c>
      <c r="AG742">
        <v>0</v>
      </c>
      <c r="AH742">
        <v>-1106.6555000000001</v>
      </c>
    </row>
    <row r="743" spans="1:34" x14ac:dyDescent="0.25">
      <c r="A743" s="1">
        <v>45159</v>
      </c>
      <c r="B743" t="s">
        <v>1044</v>
      </c>
      <c r="C743" t="b">
        <f>ISNUMBER(_xlfn.XMATCH(B743,[1]Dinosaur!$A$25:$A$47,0,))</f>
        <v>1</v>
      </c>
      <c r="D743" t="s">
        <v>289</v>
      </c>
      <c r="E743" t="s">
        <v>33</v>
      </c>
      <c r="F743" t="s">
        <v>161</v>
      </c>
      <c r="H743" t="s">
        <v>1579</v>
      </c>
      <c r="J743" t="s">
        <v>1580</v>
      </c>
      <c r="K743">
        <v>0</v>
      </c>
      <c r="L743">
        <v>0</v>
      </c>
      <c r="M743">
        <v>0</v>
      </c>
      <c r="N743" s="5">
        <f t="shared" si="22"/>
        <v>0</v>
      </c>
      <c r="O743" s="5">
        <f t="shared" si="23"/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597.6</v>
      </c>
      <c r="AF743">
        <v>66.666799999999995</v>
      </c>
      <c r="AG743">
        <v>0</v>
      </c>
      <c r="AH743">
        <v>664.26679999999999</v>
      </c>
    </row>
    <row r="744" spans="1:34" x14ac:dyDescent="0.25">
      <c r="A744" s="1">
        <v>45159</v>
      </c>
      <c r="B744" t="s">
        <v>1044</v>
      </c>
      <c r="C744" t="b">
        <f>ISNUMBER(_xlfn.XMATCH(B744,[1]Dinosaur!$A$25:$A$47,0,))</f>
        <v>1</v>
      </c>
      <c r="D744" t="s">
        <v>289</v>
      </c>
      <c r="E744" t="s">
        <v>33</v>
      </c>
      <c r="F744" t="s">
        <v>161</v>
      </c>
      <c r="H744" t="s">
        <v>1581</v>
      </c>
      <c r="J744" t="s">
        <v>1582</v>
      </c>
      <c r="K744">
        <v>0</v>
      </c>
      <c r="L744">
        <v>0</v>
      </c>
      <c r="M744">
        <v>0</v>
      </c>
      <c r="N744" s="5">
        <f t="shared" si="22"/>
        <v>0</v>
      </c>
      <c r="O744" s="5">
        <f t="shared" si="23"/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342</v>
      </c>
      <c r="AA744">
        <v>0</v>
      </c>
      <c r="AB744">
        <v>0</v>
      </c>
      <c r="AC744">
        <v>342</v>
      </c>
      <c r="AD744">
        <v>0</v>
      </c>
      <c r="AE744">
        <v>342</v>
      </c>
      <c r="AF744">
        <v>0</v>
      </c>
      <c r="AG744">
        <v>0</v>
      </c>
      <c r="AH744">
        <v>342</v>
      </c>
    </row>
    <row r="745" spans="1:34" x14ac:dyDescent="0.25">
      <c r="A745" s="1">
        <v>45159</v>
      </c>
      <c r="B745" t="s">
        <v>1044</v>
      </c>
      <c r="C745" t="b">
        <f>ISNUMBER(_xlfn.XMATCH(B745,[1]Dinosaur!$A$25:$A$47,0,))</f>
        <v>1</v>
      </c>
      <c r="D745" t="s">
        <v>289</v>
      </c>
      <c r="E745" t="s">
        <v>33</v>
      </c>
      <c r="F745" t="s">
        <v>161</v>
      </c>
      <c r="H745" t="s">
        <v>1583</v>
      </c>
      <c r="J745" t="s">
        <v>1584</v>
      </c>
      <c r="K745">
        <v>102.622</v>
      </c>
      <c r="L745">
        <v>0.01</v>
      </c>
      <c r="M745">
        <v>4</v>
      </c>
      <c r="N745" s="5">
        <f t="shared" si="22"/>
        <v>102622</v>
      </c>
      <c r="O745" s="5">
        <f t="shared" si="23"/>
        <v>0</v>
      </c>
      <c r="P745">
        <v>100000</v>
      </c>
      <c r="Q745">
        <v>0</v>
      </c>
      <c r="R745">
        <v>102622</v>
      </c>
      <c r="S745">
        <v>0</v>
      </c>
      <c r="T745">
        <v>-94</v>
      </c>
      <c r="U745">
        <v>0</v>
      </c>
      <c r="V745">
        <v>0</v>
      </c>
      <c r="W745">
        <v>0</v>
      </c>
      <c r="X745">
        <v>-94</v>
      </c>
      <c r="Y745">
        <v>-364</v>
      </c>
      <c r="Z745">
        <v>0</v>
      </c>
      <c r="AA745">
        <v>0</v>
      </c>
      <c r="AB745">
        <v>0</v>
      </c>
      <c r="AC745">
        <v>-364</v>
      </c>
      <c r="AD745">
        <v>-364</v>
      </c>
      <c r="AE745">
        <v>0</v>
      </c>
      <c r="AF745">
        <v>0</v>
      </c>
      <c r="AG745">
        <v>0</v>
      </c>
      <c r="AH745">
        <v>-364</v>
      </c>
    </row>
    <row r="746" spans="1:34" x14ac:dyDescent="0.25">
      <c r="A746" s="1">
        <v>45159</v>
      </c>
      <c r="B746" t="s">
        <v>1044</v>
      </c>
      <c r="C746" t="b">
        <f>ISNUMBER(_xlfn.XMATCH(B746,[1]Dinosaur!$A$25:$A$47,0,))</f>
        <v>1</v>
      </c>
      <c r="D746" t="s">
        <v>289</v>
      </c>
      <c r="E746" t="s">
        <v>33</v>
      </c>
      <c r="F746" t="s">
        <v>161</v>
      </c>
      <c r="H746" t="s">
        <v>1585</v>
      </c>
      <c r="J746" t="s">
        <v>1586</v>
      </c>
      <c r="K746">
        <v>0</v>
      </c>
      <c r="L746">
        <v>0</v>
      </c>
      <c r="M746">
        <v>0</v>
      </c>
      <c r="N746" s="5">
        <f t="shared" si="22"/>
        <v>0</v>
      </c>
      <c r="O746" s="5">
        <f t="shared" si="23"/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5978.85</v>
      </c>
      <c r="AF746">
        <v>0</v>
      </c>
      <c r="AG746">
        <v>0</v>
      </c>
      <c r="AH746">
        <v>5978.85</v>
      </c>
    </row>
    <row r="747" spans="1:34" x14ac:dyDescent="0.25">
      <c r="A747" s="1">
        <v>45159</v>
      </c>
      <c r="B747" t="s">
        <v>1044</v>
      </c>
      <c r="C747" t="b">
        <f>ISNUMBER(_xlfn.XMATCH(B747,[1]Dinosaur!$A$25:$A$47,0,))</f>
        <v>1</v>
      </c>
      <c r="D747" t="s">
        <v>289</v>
      </c>
      <c r="E747" t="s">
        <v>33</v>
      </c>
      <c r="F747" t="s">
        <v>161</v>
      </c>
      <c r="H747" t="s">
        <v>1587</v>
      </c>
      <c r="J747" t="s">
        <v>1588</v>
      </c>
      <c r="K747">
        <v>0</v>
      </c>
      <c r="L747">
        <v>0</v>
      </c>
      <c r="M747">
        <v>0</v>
      </c>
      <c r="N747" s="5">
        <f t="shared" si="22"/>
        <v>0</v>
      </c>
      <c r="O747" s="5">
        <f t="shared" si="23"/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743.15</v>
      </c>
      <c r="AF747">
        <v>660.41819999999996</v>
      </c>
      <c r="AG747">
        <v>0</v>
      </c>
      <c r="AH747">
        <v>1403.5681999999999</v>
      </c>
    </row>
    <row r="748" spans="1:34" x14ac:dyDescent="0.25">
      <c r="A748" s="1">
        <v>45159</v>
      </c>
      <c r="B748" t="s">
        <v>1044</v>
      </c>
      <c r="C748" t="b">
        <f>ISNUMBER(_xlfn.XMATCH(B748,[1]Dinosaur!$A$25:$A$47,0,))</f>
        <v>1</v>
      </c>
      <c r="D748" t="s">
        <v>289</v>
      </c>
      <c r="E748" t="s">
        <v>33</v>
      </c>
      <c r="F748" t="s">
        <v>161</v>
      </c>
      <c r="H748" t="s">
        <v>1589</v>
      </c>
      <c r="J748" t="s">
        <v>1590</v>
      </c>
      <c r="K748">
        <v>0</v>
      </c>
      <c r="L748">
        <v>0</v>
      </c>
      <c r="M748">
        <v>0</v>
      </c>
      <c r="N748" s="5">
        <f t="shared" si="22"/>
        <v>0</v>
      </c>
      <c r="O748" s="5">
        <f t="shared" si="23"/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837.6</v>
      </c>
      <c r="AF748">
        <v>233.33330000000001</v>
      </c>
      <c r="AG748">
        <v>0</v>
      </c>
      <c r="AH748">
        <v>1070.9332999999999</v>
      </c>
    </row>
    <row r="749" spans="1:34" x14ac:dyDescent="0.25">
      <c r="A749" s="1">
        <v>45159</v>
      </c>
      <c r="B749" t="s">
        <v>1044</v>
      </c>
      <c r="C749" t="b">
        <f>ISNUMBER(_xlfn.XMATCH(B749,[1]Dinosaur!$A$25:$A$47,0,))</f>
        <v>1</v>
      </c>
      <c r="D749" t="s">
        <v>289</v>
      </c>
      <c r="E749" t="s">
        <v>33</v>
      </c>
      <c r="F749" t="s">
        <v>161</v>
      </c>
      <c r="H749" t="s">
        <v>1591</v>
      </c>
      <c r="J749" t="s">
        <v>1592</v>
      </c>
      <c r="K749">
        <v>0</v>
      </c>
      <c r="L749">
        <v>0</v>
      </c>
      <c r="M749">
        <v>0</v>
      </c>
      <c r="N749" s="5">
        <f t="shared" si="22"/>
        <v>0</v>
      </c>
      <c r="O749" s="5">
        <f t="shared" si="23"/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-94.6</v>
      </c>
      <c r="AA749">
        <v>207.77760000000001</v>
      </c>
      <c r="AB749">
        <v>0</v>
      </c>
      <c r="AC749">
        <v>113.1776</v>
      </c>
      <c r="AD749">
        <v>0</v>
      </c>
      <c r="AE749">
        <v>-1123.0999999999999</v>
      </c>
      <c r="AF749">
        <v>354.44420000000002</v>
      </c>
      <c r="AG749">
        <v>0</v>
      </c>
      <c r="AH749">
        <v>-768.6558</v>
      </c>
    </row>
    <row r="750" spans="1:34" x14ac:dyDescent="0.25">
      <c r="A750" s="1">
        <v>45159</v>
      </c>
      <c r="B750" t="s">
        <v>1044</v>
      </c>
      <c r="C750" t="b">
        <f>ISNUMBER(_xlfn.XMATCH(B750,[1]Dinosaur!$A$25:$A$47,0,))</f>
        <v>1</v>
      </c>
      <c r="D750" t="s">
        <v>289</v>
      </c>
      <c r="E750" t="s">
        <v>33</v>
      </c>
      <c r="F750" t="s">
        <v>161</v>
      </c>
      <c r="H750" t="s">
        <v>1593</v>
      </c>
      <c r="J750" t="s">
        <v>1594</v>
      </c>
      <c r="K750">
        <v>0</v>
      </c>
      <c r="L750">
        <v>0</v>
      </c>
      <c r="M750">
        <v>0</v>
      </c>
      <c r="N750" s="5">
        <f t="shared" si="22"/>
        <v>0</v>
      </c>
      <c r="O750" s="5">
        <f t="shared" si="23"/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-20426.400000000001</v>
      </c>
      <c r="AF750">
        <v>0</v>
      </c>
      <c r="AG750">
        <v>0</v>
      </c>
      <c r="AH750">
        <v>-20426.400000000001</v>
      </c>
    </row>
    <row r="751" spans="1:34" x14ac:dyDescent="0.25">
      <c r="A751" s="1">
        <v>45159</v>
      </c>
      <c r="B751" t="s">
        <v>1595</v>
      </c>
      <c r="C751" t="b">
        <f>ISNUMBER(_xlfn.XMATCH(B751,[1]Dinosaur!$A$25:$A$47,0,))</f>
        <v>1</v>
      </c>
      <c r="D751" t="s">
        <v>1596</v>
      </c>
      <c r="E751" t="s">
        <v>33</v>
      </c>
      <c r="F751" t="s">
        <v>161</v>
      </c>
      <c r="H751" t="s">
        <v>1597</v>
      </c>
      <c r="J751" t="s">
        <v>1598</v>
      </c>
      <c r="K751">
        <v>0</v>
      </c>
      <c r="L751">
        <v>0</v>
      </c>
      <c r="M751">
        <v>0</v>
      </c>
      <c r="N751" s="5">
        <f t="shared" si="22"/>
        <v>0</v>
      </c>
      <c r="O751" s="5">
        <f t="shared" si="23"/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3443.1</v>
      </c>
      <c r="AF751">
        <v>0</v>
      </c>
      <c r="AG751">
        <v>0</v>
      </c>
      <c r="AH751">
        <v>3443.1</v>
      </c>
    </row>
    <row r="752" spans="1:34" x14ac:dyDescent="0.25">
      <c r="A752" s="1">
        <v>45159</v>
      </c>
      <c r="B752" t="s">
        <v>1595</v>
      </c>
      <c r="C752" t="b">
        <f>ISNUMBER(_xlfn.XMATCH(B752,[1]Dinosaur!$A$25:$A$47,0,))</f>
        <v>1</v>
      </c>
      <c r="D752" t="s">
        <v>1596</v>
      </c>
      <c r="E752" t="s">
        <v>33</v>
      </c>
      <c r="F752" t="s">
        <v>68</v>
      </c>
      <c r="H752" t="s">
        <v>1599</v>
      </c>
      <c r="I752" t="s">
        <v>1600</v>
      </c>
      <c r="J752" t="s">
        <v>1601</v>
      </c>
      <c r="K752">
        <v>82.477000000000004</v>
      </c>
      <c r="L752">
        <v>0.01</v>
      </c>
      <c r="M752">
        <v>1.875</v>
      </c>
      <c r="N752" s="5">
        <f t="shared" si="22"/>
        <v>82.477000000000004</v>
      </c>
      <c r="O752" s="5">
        <f t="shared" si="23"/>
        <v>82.477000000000004</v>
      </c>
      <c r="P752">
        <v>100</v>
      </c>
      <c r="Q752">
        <v>100</v>
      </c>
      <c r="R752">
        <v>82.477000000000004</v>
      </c>
      <c r="S752">
        <v>82.477000000000004</v>
      </c>
      <c r="T752">
        <v>-0.55800000000000005</v>
      </c>
      <c r="U752">
        <v>0</v>
      </c>
      <c r="V752">
        <v>5.1000000000000004E-3</v>
      </c>
      <c r="W752">
        <v>0</v>
      </c>
      <c r="X752">
        <v>-0.55289999999999995</v>
      </c>
      <c r="Y752">
        <v>-2.39</v>
      </c>
      <c r="Z752">
        <v>0</v>
      </c>
      <c r="AA752">
        <v>0.10829999999999999</v>
      </c>
      <c r="AB752">
        <v>0</v>
      </c>
      <c r="AC752">
        <v>-2.2816999999999998</v>
      </c>
      <c r="AD752">
        <v>-2.6560000000000001</v>
      </c>
      <c r="AE752">
        <v>0</v>
      </c>
      <c r="AF752">
        <v>1.2090000000000001</v>
      </c>
      <c r="AG752">
        <v>0</v>
      </c>
      <c r="AH752">
        <v>-1.4470000000000001</v>
      </c>
    </row>
    <row r="753" spans="1:34" hidden="1" x14ac:dyDescent="0.25">
      <c r="A753" s="1">
        <v>45159</v>
      </c>
      <c r="B753" t="s">
        <v>1602</v>
      </c>
      <c r="C753" t="b">
        <f>ISNUMBER(_xlfn.XMATCH(B753,[1]Dinosaur!$A$25:$A$47,0,))</f>
        <v>0</v>
      </c>
      <c r="D753" t="s">
        <v>1603</v>
      </c>
      <c r="E753" t="s">
        <v>33</v>
      </c>
      <c r="F753" t="s">
        <v>68</v>
      </c>
      <c r="H753" t="s">
        <v>1604</v>
      </c>
      <c r="J753" t="s">
        <v>1605</v>
      </c>
      <c r="K753">
        <v>0</v>
      </c>
      <c r="L753">
        <v>0</v>
      </c>
      <c r="M753">
        <v>0</v>
      </c>
      <c r="N753" s="5">
        <f t="shared" si="22"/>
        <v>0</v>
      </c>
      <c r="O753" s="5">
        <f t="shared" si="23"/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2263.75</v>
      </c>
      <c r="AF753">
        <v>0</v>
      </c>
      <c r="AG753">
        <v>0</v>
      </c>
      <c r="AH753">
        <v>2263.75</v>
      </c>
    </row>
    <row r="754" spans="1:34" hidden="1" x14ac:dyDescent="0.25">
      <c r="A754" s="1">
        <v>45159</v>
      </c>
      <c r="B754" t="s">
        <v>1602</v>
      </c>
      <c r="C754" t="b">
        <f>ISNUMBER(_xlfn.XMATCH(B754,[1]Dinosaur!$A$25:$A$47,0,))</f>
        <v>0</v>
      </c>
      <c r="D754" t="s">
        <v>1603</v>
      </c>
      <c r="E754" t="s">
        <v>33</v>
      </c>
      <c r="F754" t="s">
        <v>165</v>
      </c>
      <c r="H754" t="s">
        <v>464</v>
      </c>
      <c r="I754" t="s">
        <v>465</v>
      </c>
      <c r="J754" t="s">
        <v>466</v>
      </c>
      <c r="K754">
        <v>0</v>
      </c>
      <c r="L754">
        <v>0</v>
      </c>
      <c r="M754">
        <v>0</v>
      </c>
      <c r="N754" s="5">
        <f t="shared" si="22"/>
        <v>0</v>
      </c>
      <c r="O754" s="5">
        <f t="shared" si="23"/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2250</v>
      </c>
      <c r="AF754">
        <v>0</v>
      </c>
      <c r="AG754">
        <v>0</v>
      </c>
      <c r="AH754">
        <v>2250</v>
      </c>
    </row>
    <row r="755" spans="1:34" hidden="1" x14ac:dyDescent="0.25">
      <c r="A755" s="1">
        <v>45159</v>
      </c>
      <c r="B755" t="s">
        <v>1602</v>
      </c>
      <c r="C755" t="b">
        <f>ISNUMBER(_xlfn.XMATCH(B755,[1]Dinosaur!$A$25:$A$47,0,))</f>
        <v>0</v>
      </c>
      <c r="D755" t="s">
        <v>1603</v>
      </c>
      <c r="E755" t="s">
        <v>33</v>
      </c>
      <c r="F755" t="s">
        <v>34</v>
      </c>
      <c r="H755" t="s">
        <v>1606</v>
      </c>
      <c r="J755" t="s">
        <v>1607</v>
      </c>
      <c r="K755">
        <v>0</v>
      </c>
      <c r="L755">
        <v>0</v>
      </c>
      <c r="M755">
        <v>0</v>
      </c>
      <c r="N755" s="5">
        <f t="shared" si="22"/>
        <v>0</v>
      </c>
      <c r="O755" s="5">
        <f t="shared" si="23"/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962.5</v>
      </c>
      <c r="AF755">
        <v>0</v>
      </c>
      <c r="AG755">
        <v>0</v>
      </c>
      <c r="AH755">
        <v>962.5</v>
      </c>
    </row>
    <row r="756" spans="1:34" hidden="1" x14ac:dyDescent="0.25">
      <c r="A756" s="1">
        <v>45159</v>
      </c>
      <c r="B756" t="s">
        <v>1608</v>
      </c>
      <c r="C756" t="b">
        <f>ISNUMBER(_xlfn.XMATCH(B756,[1]Dinosaur!$A$25:$A$47,0,))</f>
        <v>0</v>
      </c>
      <c r="D756" t="s">
        <v>1609</v>
      </c>
      <c r="E756" t="s">
        <v>33</v>
      </c>
      <c r="F756" t="s">
        <v>161</v>
      </c>
      <c r="H756" t="s">
        <v>1610</v>
      </c>
      <c r="J756" t="s">
        <v>1611</v>
      </c>
      <c r="K756">
        <v>0</v>
      </c>
      <c r="L756">
        <v>0</v>
      </c>
      <c r="M756">
        <v>0</v>
      </c>
      <c r="N756" s="5">
        <f t="shared" si="22"/>
        <v>0</v>
      </c>
      <c r="O756" s="5">
        <f t="shared" si="23"/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-25.208400000000001</v>
      </c>
      <c r="AG756">
        <v>0</v>
      </c>
      <c r="AH756">
        <v>-25.208400000000001</v>
      </c>
    </row>
    <row r="757" spans="1:34" hidden="1" x14ac:dyDescent="0.25">
      <c r="A757" s="1">
        <v>45159</v>
      </c>
      <c r="B757" t="s">
        <v>1608</v>
      </c>
      <c r="C757" t="b">
        <f>ISNUMBER(_xlfn.XMATCH(B757,[1]Dinosaur!$A$25:$A$47,0,))</f>
        <v>0</v>
      </c>
      <c r="D757" t="s">
        <v>1609</v>
      </c>
      <c r="E757" t="s">
        <v>33</v>
      </c>
      <c r="F757" t="s">
        <v>161</v>
      </c>
      <c r="H757" t="s">
        <v>1612</v>
      </c>
      <c r="J757" t="s">
        <v>1613</v>
      </c>
      <c r="K757">
        <v>0</v>
      </c>
      <c r="L757">
        <v>0</v>
      </c>
      <c r="M757">
        <v>0</v>
      </c>
      <c r="N757" s="5">
        <f t="shared" si="22"/>
        <v>0</v>
      </c>
      <c r="O757" s="5">
        <f t="shared" si="23"/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-1.5916999999999999</v>
      </c>
      <c r="AG757">
        <v>0</v>
      </c>
      <c r="AH757">
        <v>-1.5916999999999999</v>
      </c>
    </row>
    <row r="758" spans="1:34" hidden="1" x14ac:dyDescent="0.25">
      <c r="A758" s="1">
        <v>45159</v>
      </c>
      <c r="B758" t="s">
        <v>1614</v>
      </c>
      <c r="C758" t="b">
        <f>ISNUMBER(_xlfn.XMATCH(B758,[1]Dinosaur!$A$25:$A$47,0,))</f>
        <v>0</v>
      </c>
      <c r="D758" t="s">
        <v>55</v>
      </c>
      <c r="E758" t="s">
        <v>33</v>
      </c>
      <c r="F758" t="s">
        <v>34</v>
      </c>
      <c r="H758" t="s">
        <v>1615</v>
      </c>
      <c r="I758" t="s">
        <v>1616</v>
      </c>
      <c r="J758" t="s">
        <v>1617</v>
      </c>
      <c r="K758">
        <v>0</v>
      </c>
      <c r="L758">
        <v>0</v>
      </c>
      <c r="M758">
        <v>0</v>
      </c>
      <c r="N758" s="5">
        <f t="shared" si="22"/>
        <v>0</v>
      </c>
      <c r="O758" s="5">
        <f t="shared" si="23"/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600</v>
      </c>
      <c r="AF758">
        <v>0</v>
      </c>
      <c r="AG758">
        <v>0</v>
      </c>
      <c r="AH758">
        <v>600</v>
      </c>
    </row>
    <row r="759" spans="1:34" hidden="1" x14ac:dyDescent="0.25">
      <c r="A759" s="1">
        <v>45159</v>
      </c>
      <c r="B759" t="s">
        <v>1614</v>
      </c>
      <c r="C759" t="b">
        <f>ISNUMBER(_xlfn.XMATCH(B759,[1]Dinosaur!$A$25:$A$47,0,))</f>
        <v>0</v>
      </c>
      <c r="D759" t="s">
        <v>55</v>
      </c>
      <c r="E759" t="s">
        <v>33</v>
      </c>
      <c r="F759" t="s">
        <v>34</v>
      </c>
      <c r="H759" t="s">
        <v>176</v>
      </c>
      <c r="I759" t="s">
        <v>177</v>
      </c>
      <c r="J759" t="s">
        <v>178</v>
      </c>
      <c r="K759">
        <v>0</v>
      </c>
      <c r="L759">
        <v>0</v>
      </c>
      <c r="M759">
        <v>0</v>
      </c>
      <c r="N759" s="5">
        <f t="shared" si="22"/>
        <v>0</v>
      </c>
      <c r="O759" s="5">
        <f t="shared" si="23"/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700</v>
      </c>
      <c r="AF759">
        <v>0</v>
      </c>
      <c r="AG759">
        <v>0</v>
      </c>
      <c r="AH759">
        <v>700</v>
      </c>
    </row>
    <row r="760" spans="1:34" hidden="1" x14ac:dyDescent="0.25">
      <c r="A760" s="1">
        <v>45159</v>
      </c>
      <c r="B760" t="s">
        <v>1614</v>
      </c>
      <c r="C760" t="b">
        <f>ISNUMBER(_xlfn.XMATCH(B760,[1]Dinosaur!$A$25:$A$47,0,))</f>
        <v>0</v>
      </c>
      <c r="D760" t="s">
        <v>55</v>
      </c>
      <c r="E760" t="s">
        <v>33</v>
      </c>
      <c r="F760" t="s">
        <v>34</v>
      </c>
      <c r="H760" t="s">
        <v>1618</v>
      </c>
      <c r="I760" t="s">
        <v>1619</v>
      </c>
      <c r="J760" t="s">
        <v>1620</v>
      </c>
      <c r="K760">
        <v>0</v>
      </c>
      <c r="L760">
        <v>0</v>
      </c>
      <c r="M760">
        <v>0</v>
      </c>
      <c r="N760" s="5">
        <f t="shared" si="22"/>
        <v>0</v>
      </c>
      <c r="O760" s="5">
        <f t="shared" si="23"/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200</v>
      </c>
      <c r="AF760">
        <v>0</v>
      </c>
      <c r="AG760">
        <v>0</v>
      </c>
      <c r="AH760">
        <v>200</v>
      </c>
    </row>
    <row r="761" spans="1:34" hidden="1" x14ac:dyDescent="0.25">
      <c r="A761" s="1">
        <v>45159</v>
      </c>
      <c r="B761" t="s">
        <v>1614</v>
      </c>
      <c r="C761" t="b">
        <f>ISNUMBER(_xlfn.XMATCH(B761,[1]Dinosaur!$A$25:$A$47,0,))</f>
        <v>0</v>
      </c>
      <c r="D761" t="s">
        <v>55</v>
      </c>
      <c r="E761" t="s">
        <v>33</v>
      </c>
      <c r="F761" t="s">
        <v>34</v>
      </c>
      <c r="H761" t="s">
        <v>1621</v>
      </c>
      <c r="I761" t="s">
        <v>1622</v>
      </c>
      <c r="J761" t="s">
        <v>1623</v>
      </c>
      <c r="K761">
        <v>0</v>
      </c>
      <c r="L761">
        <v>0</v>
      </c>
      <c r="M761">
        <v>0</v>
      </c>
      <c r="N761" s="5">
        <f t="shared" si="22"/>
        <v>0</v>
      </c>
      <c r="O761" s="5">
        <f t="shared" si="23"/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300</v>
      </c>
      <c r="AF761">
        <v>0</v>
      </c>
      <c r="AG761">
        <v>0</v>
      </c>
      <c r="AH761">
        <v>300</v>
      </c>
    </row>
    <row r="762" spans="1:34" hidden="1" x14ac:dyDescent="0.25">
      <c r="A762" s="1">
        <v>45159</v>
      </c>
      <c r="B762" t="s">
        <v>1614</v>
      </c>
      <c r="C762" t="b">
        <f>ISNUMBER(_xlfn.XMATCH(B762,[1]Dinosaur!$A$25:$A$47,0,))</f>
        <v>0</v>
      </c>
      <c r="D762" t="s">
        <v>55</v>
      </c>
      <c r="E762" t="s">
        <v>33</v>
      </c>
      <c r="F762" t="s">
        <v>34</v>
      </c>
      <c r="H762" t="s">
        <v>56</v>
      </c>
      <c r="I762" t="s">
        <v>57</v>
      </c>
      <c r="J762" t="s">
        <v>58</v>
      </c>
      <c r="K762">
        <v>0</v>
      </c>
      <c r="L762">
        <v>0</v>
      </c>
      <c r="M762">
        <v>0</v>
      </c>
      <c r="N762" s="5">
        <f t="shared" si="22"/>
        <v>0</v>
      </c>
      <c r="O762" s="5">
        <f t="shared" si="23"/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400</v>
      </c>
      <c r="AF762">
        <v>0</v>
      </c>
      <c r="AG762">
        <v>0</v>
      </c>
      <c r="AH762">
        <v>400</v>
      </c>
    </row>
    <row r="763" spans="1:34" hidden="1" x14ac:dyDescent="0.25">
      <c r="A763" s="1">
        <v>45159</v>
      </c>
      <c r="B763" t="s">
        <v>1614</v>
      </c>
      <c r="C763" t="b">
        <f>ISNUMBER(_xlfn.XMATCH(B763,[1]Dinosaur!$A$25:$A$47,0,))</f>
        <v>0</v>
      </c>
      <c r="D763" t="s">
        <v>55</v>
      </c>
      <c r="E763" t="s">
        <v>33</v>
      </c>
      <c r="F763" t="s">
        <v>34</v>
      </c>
      <c r="H763" t="s">
        <v>1624</v>
      </c>
      <c r="I763" t="s">
        <v>1625</v>
      </c>
      <c r="J763" t="s">
        <v>1626</v>
      </c>
      <c r="K763">
        <v>0</v>
      </c>
      <c r="L763">
        <v>0</v>
      </c>
      <c r="M763">
        <v>0</v>
      </c>
      <c r="N763" s="5">
        <f t="shared" si="22"/>
        <v>0</v>
      </c>
      <c r="O763" s="5">
        <f t="shared" si="23"/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200</v>
      </c>
      <c r="AF763">
        <v>0</v>
      </c>
      <c r="AG763">
        <v>0</v>
      </c>
      <c r="AH763">
        <v>200</v>
      </c>
    </row>
    <row r="764" spans="1:34" hidden="1" x14ac:dyDescent="0.25">
      <c r="A764" s="1">
        <v>45159</v>
      </c>
      <c r="B764" t="s">
        <v>1614</v>
      </c>
      <c r="C764" t="b">
        <f>ISNUMBER(_xlfn.XMATCH(B764,[1]Dinosaur!$A$25:$A$47,0,))</f>
        <v>0</v>
      </c>
      <c r="D764" t="s">
        <v>55</v>
      </c>
      <c r="E764" t="s">
        <v>33</v>
      </c>
      <c r="F764" t="s">
        <v>34</v>
      </c>
      <c r="H764" t="s">
        <v>1627</v>
      </c>
      <c r="I764" t="s">
        <v>1628</v>
      </c>
      <c r="J764" t="s">
        <v>1629</v>
      </c>
      <c r="K764">
        <v>0</v>
      </c>
      <c r="L764">
        <v>0</v>
      </c>
      <c r="M764">
        <v>0</v>
      </c>
      <c r="N764" s="5">
        <f t="shared" si="22"/>
        <v>0</v>
      </c>
      <c r="O764" s="5">
        <f t="shared" si="23"/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300</v>
      </c>
      <c r="AA764">
        <v>0</v>
      </c>
      <c r="AB764">
        <v>0</v>
      </c>
      <c r="AC764">
        <v>300</v>
      </c>
      <c r="AD764">
        <v>0</v>
      </c>
      <c r="AE764">
        <v>300</v>
      </c>
      <c r="AF764">
        <v>0</v>
      </c>
      <c r="AG764">
        <v>0</v>
      </c>
      <c r="AH764">
        <v>300</v>
      </c>
    </row>
    <row r="765" spans="1:34" hidden="1" x14ac:dyDescent="0.25">
      <c r="A765" s="1">
        <v>45159</v>
      </c>
      <c r="B765" t="s">
        <v>1614</v>
      </c>
      <c r="C765" t="b">
        <f>ISNUMBER(_xlfn.XMATCH(B765,[1]Dinosaur!$A$25:$A$47,0,))</f>
        <v>0</v>
      </c>
      <c r="D765" t="s">
        <v>55</v>
      </c>
      <c r="E765" t="s">
        <v>33</v>
      </c>
      <c r="F765" t="s">
        <v>34</v>
      </c>
      <c r="H765" t="s">
        <v>1630</v>
      </c>
      <c r="J765" t="s">
        <v>1631</v>
      </c>
      <c r="K765">
        <v>0</v>
      </c>
      <c r="L765">
        <v>0</v>
      </c>
      <c r="M765">
        <v>0</v>
      </c>
      <c r="N765" s="5">
        <f t="shared" si="22"/>
        <v>0</v>
      </c>
      <c r="O765" s="5">
        <f t="shared" si="23"/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130</v>
      </c>
      <c r="AF765">
        <v>0</v>
      </c>
      <c r="AG765">
        <v>0</v>
      </c>
      <c r="AH765">
        <v>130</v>
      </c>
    </row>
    <row r="766" spans="1:34" hidden="1" x14ac:dyDescent="0.25">
      <c r="A766" s="1">
        <v>45159</v>
      </c>
      <c r="B766" t="s">
        <v>1614</v>
      </c>
      <c r="C766" t="b">
        <f>ISNUMBER(_xlfn.XMATCH(B766,[1]Dinosaur!$A$25:$A$47,0,))</f>
        <v>0</v>
      </c>
      <c r="D766" t="s">
        <v>55</v>
      </c>
      <c r="E766" t="s">
        <v>33</v>
      </c>
      <c r="F766" t="s">
        <v>34</v>
      </c>
      <c r="H766" t="s">
        <v>1632</v>
      </c>
      <c r="J766" t="s">
        <v>1633</v>
      </c>
      <c r="K766">
        <v>0</v>
      </c>
      <c r="L766">
        <v>0</v>
      </c>
      <c r="M766">
        <v>0</v>
      </c>
      <c r="N766" s="5">
        <f t="shared" si="22"/>
        <v>0</v>
      </c>
      <c r="O766" s="5">
        <f t="shared" si="23"/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200</v>
      </c>
      <c r="AF766">
        <v>0</v>
      </c>
      <c r="AG766">
        <v>0</v>
      </c>
      <c r="AH766">
        <v>200</v>
      </c>
    </row>
    <row r="767" spans="1:34" hidden="1" x14ac:dyDescent="0.25">
      <c r="A767" s="1">
        <v>45159</v>
      </c>
      <c r="B767" t="s">
        <v>1614</v>
      </c>
      <c r="C767" t="b">
        <f>ISNUMBER(_xlfn.XMATCH(B767,[1]Dinosaur!$A$25:$A$47,0,))</f>
        <v>0</v>
      </c>
      <c r="D767" t="s">
        <v>55</v>
      </c>
      <c r="E767" t="s">
        <v>33</v>
      </c>
      <c r="F767" t="s">
        <v>34</v>
      </c>
      <c r="H767" t="s">
        <v>179</v>
      </c>
      <c r="J767" t="s">
        <v>180</v>
      </c>
      <c r="K767">
        <v>0</v>
      </c>
      <c r="L767">
        <v>0</v>
      </c>
      <c r="M767">
        <v>0</v>
      </c>
      <c r="N767" s="5">
        <f t="shared" si="22"/>
        <v>0</v>
      </c>
      <c r="O767" s="5">
        <f t="shared" si="23"/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600</v>
      </c>
      <c r="AF767">
        <v>0</v>
      </c>
      <c r="AG767">
        <v>0</v>
      </c>
      <c r="AH767">
        <v>600</v>
      </c>
    </row>
    <row r="768" spans="1:34" hidden="1" x14ac:dyDescent="0.25">
      <c r="A768" s="1">
        <v>45159</v>
      </c>
      <c r="B768" t="s">
        <v>1614</v>
      </c>
      <c r="C768" t="b">
        <f>ISNUMBER(_xlfn.XMATCH(B768,[1]Dinosaur!$A$25:$A$47,0,))</f>
        <v>0</v>
      </c>
      <c r="D768" t="s">
        <v>55</v>
      </c>
      <c r="E768" t="s">
        <v>33</v>
      </c>
      <c r="F768" t="s">
        <v>34</v>
      </c>
      <c r="H768" t="s">
        <v>1634</v>
      </c>
      <c r="I768" t="s">
        <v>1635</v>
      </c>
      <c r="J768" t="s">
        <v>1636</v>
      </c>
      <c r="K768">
        <v>0</v>
      </c>
      <c r="L768">
        <v>0</v>
      </c>
      <c r="M768">
        <v>0</v>
      </c>
      <c r="N768" s="5">
        <f t="shared" si="22"/>
        <v>0</v>
      </c>
      <c r="O768" s="5">
        <f t="shared" si="23"/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600</v>
      </c>
      <c r="AF768">
        <v>0</v>
      </c>
      <c r="AG768">
        <v>0</v>
      </c>
      <c r="AH768">
        <v>600</v>
      </c>
    </row>
    <row r="769" spans="1:34" hidden="1" x14ac:dyDescent="0.25">
      <c r="A769" s="1">
        <v>45159</v>
      </c>
      <c r="B769" t="s">
        <v>1614</v>
      </c>
      <c r="C769" t="b">
        <f>ISNUMBER(_xlfn.XMATCH(B769,[1]Dinosaur!$A$25:$A$47,0,))</f>
        <v>0</v>
      </c>
      <c r="D769" t="s">
        <v>55</v>
      </c>
      <c r="E769" t="s">
        <v>33</v>
      </c>
      <c r="F769" t="s">
        <v>34</v>
      </c>
      <c r="H769" t="s">
        <v>1637</v>
      </c>
      <c r="I769" t="s">
        <v>1638</v>
      </c>
      <c r="J769" t="s">
        <v>1639</v>
      </c>
      <c r="K769">
        <v>0</v>
      </c>
      <c r="L769">
        <v>0</v>
      </c>
      <c r="M769">
        <v>0</v>
      </c>
      <c r="N769" s="5">
        <f t="shared" si="22"/>
        <v>0</v>
      </c>
      <c r="O769" s="5">
        <f t="shared" si="23"/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200</v>
      </c>
      <c r="AF769">
        <v>0</v>
      </c>
      <c r="AG769">
        <v>0</v>
      </c>
      <c r="AH769">
        <v>200</v>
      </c>
    </row>
    <row r="770" spans="1:34" hidden="1" x14ac:dyDescent="0.25">
      <c r="A770" s="1">
        <v>45159</v>
      </c>
      <c r="B770" t="s">
        <v>1614</v>
      </c>
      <c r="C770" t="b">
        <f>ISNUMBER(_xlfn.XMATCH(B770,[1]Dinosaur!$A$25:$A$47,0,))</f>
        <v>0</v>
      </c>
      <c r="D770" t="s">
        <v>55</v>
      </c>
      <c r="E770" t="s">
        <v>33</v>
      </c>
      <c r="F770" t="s">
        <v>34</v>
      </c>
      <c r="H770" t="s">
        <v>1640</v>
      </c>
      <c r="I770" t="s">
        <v>1641</v>
      </c>
      <c r="J770" t="s">
        <v>1642</v>
      </c>
      <c r="K770">
        <v>0</v>
      </c>
      <c r="L770">
        <v>0</v>
      </c>
      <c r="M770">
        <v>0</v>
      </c>
      <c r="N770" s="5">
        <f t="shared" si="22"/>
        <v>0</v>
      </c>
      <c r="O770" s="5">
        <f t="shared" si="23"/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197.9025</v>
      </c>
      <c r="AF770">
        <v>0</v>
      </c>
      <c r="AG770">
        <v>0</v>
      </c>
      <c r="AH770">
        <v>197.9025</v>
      </c>
    </row>
    <row r="771" spans="1:34" hidden="1" x14ac:dyDescent="0.25">
      <c r="A771" s="1">
        <v>45159</v>
      </c>
      <c r="B771" t="s">
        <v>1614</v>
      </c>
      <c r="C771" t="b">
        <f>ISNUMBER(_xlfn.XMATCH(B771,[1]Dinosaur!$A$25:$A$47,0,))</f>
        <v>0</v>
      </c>
      <c r="D771" t="s">
        <v>55</v>
      </c>
      <c r="E771" t="s">
        <v>33</v>
      </c>
      <c r="F771" t="s">
        <v>34</v>
      </c>
      <c r="H771" t="s">
        <v>1643</v>
      </c>
      <c r="J771" t="s">
        <v>1644</v>
      </c>
      <c r="K771">
        <v>0</v>
      </c>
      <c r="L771">
        <v>0</v>
      </c>
      <c r="M771">
        <v>0</v>
      </c>
      <c r="N771" s="5">
        <f t="shared" ref="N771:N834" si="24">K771*P771/100</f>
        <v>0</v>
      </c>
      <c r="O771" s="5">
        <f t="shared" ref="O771:O834" si="25">Q771*K771/100</f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300</v>
      </c>
      <c r="AF771">
        <v>0</v>
      </c>
      <c r="AG771">
        <v>0</v>
      </c>
      <c r="AH771">
        <v>300</v>
      </c>
    </row>
    <row r="772" spans="1:34" hidden="1" x14ac:dyDescent="0.25">
      <c r="A772" s="1">
        <v>45159</v>
      </c>
      <c r="B772" t="s">
        <v>1614</v>
      </c>
      <c r="C772" t="b">
        <f>ISNUMBER(_xlfn.XMATCH(B772,[1]Dinosaur!$A$25:$A$47,0,))</f>
        <v>0</v>
      </c>
      <c r="D772" t="s">
        <v>55</v>
      </c>
      <c r="E772" t="s">
        <v>33</v>
      </c>
      <c r="F772" t="s">
        <v>34</v>
      </c>
      <c r="H772" t="s">
        <v>1645</v>
      </c>
      <c r="I772" t="s">
        <v>1646</v>
      </c>
      <c r="J772" t="s">
        <v>1647</v>
      </c>
      <c r="K772">
        <v>0</v>
      </c>
      <c r="L772">
        <v>0</v>
      </c>
      <c r="M772">
        <v>0</v>
      </c>
      <c r="N772" s="5">
        <f t="shared" si="24"/>
        <v>0</v>
      </c>
      <c r="O772" s="5">
        <f t="shared" si="25"/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2820</v>
      </c>
      <c r="AF772">
        <v>0</v>
      </c>
      <c r="AG772">
        <v>0</v>
      </c>
      <c r="AH772">
        <v>2820</v>
      </c>
    </row>
    <row r="773" spans="1:34" hidden="1" x14ac:dyDescent="0.25">
      <c r="A773" s="1">
        <v>45159</v>
      </c>
      <c r="B773" t="s">
        <v>1614</v>
      </c>
      <c r="C773" t="b">
        <f>ISNUMBER(_xlfn.XMATCH(B773,[1]Dinosaur!$A$25:$A$47,0,))</f>
        <v>0</v>
      </c>
      <c r="D773" t="s">
        <v>55</v>
      </c>
      <c r="E773" t="s">
        <v>33</v>
      </c>
      <c r="F773" t="s">
        <v>34</v>
      </c>
      <c r="H773" t="s">
        <v>1648</v>
      </c>
      <c r="I773" t="s">
        <v>1649</v>
      </c>
      <c r="J773" t="s">
        <v>1647</v>
      </c>
      <c r="K773">
        <v>0</v>
      </c>
      <c r="L773">
        <v>0</v>
      </c>
      <c r="M773">
        <v>0</v>
      </c>
      <c r="N773" s="5">
        <f t="shared" si="24"/>
        <v>0</v>
      </c>
      <c r="O773" s="5">
        <f t="shared" si="25"/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630</v>
      </c>
      <c r="AF773">
        <v>0</v>
      </c>
      <c r="AG773">
        <v>0</v>
      </c>
      <c r="AH773">
        <v>630</v>
      </c>
    </row>
    <row r="774" spans="1:34" hidden="1" x14ac:dyDescent="0.25">
      <c r="A774" s="1">
        <v>45159</v>
      </c>
      <c r="B774" t="s">
        <v>1614</v>
      </c>
      <c r="C774" t="b">
        <f>ISNUMBER(_xlfn.XMATCH(B774,[1]Dinosaur!$A$25:$A$47,0,))</f>
        <v>0</v>
      </c>
      <c r="D774" t="s">
        <v>55</v>
      </c>
      <c r="E774" t="s">
        <v>33</v>
      </c>
      <c r="F774" t="s">
        <v>34</v>
      </c>
      <c r="H774" t="s">
        <v>1650</v>
      </c>
      <c r="I774" t="s">
        <v>1651</v>
      </c>
      <c r="J774" t="s">
        <v>1652</v>
      </c>
      <c r="K774">
        <v>0</v>
      </c>
      <c r="L774">
        <v>0</v>
      </c>
      <c r="M774">
        <v>0</v>
      </c>
      <c r="N774" s="5">
        <f t="shared" si="24"/>
        <v>0</v>
      </c>
      <c r="O774" s="5">
        <f t="shared" si="25"/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250</v>
      </c>
      <c r="AF774">
        <v>0</v>
      </c>
      <c r="AG774">
        <v>0</v>
      </c>
      <c r="AH774">
        <v>250</v>
      </c>
    </row>
    <row r="775" spans="1:34" hidden="1" x14ac:dyDescent="0.25">
      <c r="A775" s="1">
        <v>45159</v>
      </c>
      <c r="B775" t="s">
        <v>1614</v>
      </c>
      <c r="C775" t="b">
        <f>ISNUMBER(_xlfn.XMATCH(B775,[1]Dinosaur!$A$25:$A$47,0,))</f>
        <v>0</v>
      </c>
      <c r="D775" t="s">
        <v>55</v>
      </c>
      <c r="E775" t="s">
        <v>33</v>
      </c>
      <c r="F775" t="s">
        <v>34</v>
      </c>
      <c r="H775" t="s">
        <v>1653</v>
      </c>
      <c r="I775" t="s">
        <v>1654</v>
      </c>
      <c r="J775" t="s">
        <v>1655</v>
      </c>
      <c r="K775">
        <v>0</v>
      </c>
      <c r="L775">
        <v>0</v>
      </c>
      <c r="M775">
        <v>0</v>
      </c>
      <c r="N775" s="5">
        <f t="shared" si="24"/>
        <v>0</v>
      </c>
      <c r="O775" s="5">
        <f t="shared" si="25"/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200</v>
      </c>
      <c r="AF775">
        <v>0</v>
      </c>
      <c r="AG775">
        <v>0</v>
      </c>
      <c r="AH775">
        <v>200</v>
      </c>
    </row>
    <row r="776" spans="1:34" hidden="1" x14ac:dyDescent="0.25">
      <c r="A776" s="1">
        <v>45159</v>
      </c>
      <c r="B776" t="s">
        <v>1614</v>
      </c>
      <c r="C776" t="b">
        <f>ISNUMBER(_xlfn.XMATCH(B776,[1]Dinosaur!$A$25:$A$47,0,))</f>
        <v>0</v>
      </c>
      <c r="D776" t="s">
        <v>55</v>
      </c>
      <c r="E776" t="s">
        <v>33</v>
      </c>
      <c r="F776" t="s">
        <v>34</v>
      </c>
      <c r="H776" t="s">
        <v>1656</v>
      </c>
      <c r="I776" t="s">
        <v>1657</v>
      </c>
      <c r="J776" t="s">
        <v>1658</v>
      </c>
      <c r="K776">
        <v>0</v>
      </c>
      <c r="L776">
        <v>0</v>
      </c>
      <c r="M776">
        <v>0</v>
      </c>
      <c r="N776" s="5">
        <f t="shared" si="24"/>
        <v>0</v>
      </c>
      <c r="O776" s="5">
        <f t="shared" si="25"/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200</v>
      </c>
      <c r="AA776">
        <v>0</v>
      </c>
      <c r="AB776">
        <v>0</v>
      </c>
      <c r="AC776">
        <v>200</v>
      </c>
      <c r="AD776">
        <v>0</v>
      </c>
      <c r="AE776">
        <v>200</v>
      </c>
      <c r="AF776">
        <v>0</v>
      </c>
      <c r="AG776">
        <v>0</v>
      </c>
      <c r="AH776">
        <v>200</v>
      </c>
    </row>
    <row r="777" spans="1:34" hidden="1" x14ac:dyDescent="0.25">
      <c r="A777" s="1">
        <v>45159</v>
      </c>
      <c r="B777" t="s">
        <v>1614</v>
      </c>
      <c r="C777" t="b">
        <f>ISNUMBER(_xlfn.XMATCH(B777,[1]Dinosaur!$A$25:$A$47,0,))</f>
        <v>0</v>
      </c>
      <c r="D777" t="s">
        <v>55</v>
      </c>
      <c r="E777" t="s">
        <v>33</v>
      </c>
      <c r="F777" t="s">
        <v>34</v>
      </c>
      <c r="H777" t="s">
        <v>1659</v>
      </c>
      <c r="I777" t="s">
        <v>1660</v>
      </c>
      <c r="J777" t="s">
        <v>1661</v>
      </c>
      <c r="K777">
        <v>0</v>
      </c>
      <c r="L777">
        <v>0</v>
      </c>
      <c r="M777">
        <v>0</v>
      </c>
      <c r="N777" s="5">
        <f t="shared" si="24"/>
        <v>0</v>
      </c>
      <c r="O777" s="5">
        <f t="shared" si="25"/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200</v>
      </c>
      <c r="AA777">
        <v>0</v>
      </c>
      <c r="AB777">
        <v>0</v>
      </c>
      <c r="AC777">
        <v>200</v>
      </c>
      <c r="AD777">
        <v>0</v>
      </c>
      <c r="AE777">
        <v>200</v>
      </c>
      <c r="AF777">
        <v>0</v>
      </c>
      <c r="AG777">
        <v>0</v>
      </c>
      <c r="AH777">
        <v>200</v>
      </c>
    </row>
    <row r="778" spans="1:34" hidden="1" x14ac:dyDescent="0.25">
      <c r="A778" s="1">
        <v>45159</v>
      </c>
      <c r="B778" t="s">
        <v>1614</v>
      </c>
      <c r="C778" t="b">
        <f>ISNUMBER(_xlfn.XMATCH(B778,[1]Dinosaur!$A$25:$A$47,0,))</f>
        <v>0</v>
      </c>
      <c r="D778" t="s">
        <v>55</v>
      </c>
      <c r="E778" t="s">
        <v>33</v>
      </c>
      <c r="F778" t="s">
        <v>34</v>
      </c>
      <c r="H778" t="s">
        <v>1662</v>
      </c>
      <c r="I778" t="s">
        <v>1663</v>
      </c>
      <c r="J778" t="s">
        <v>1664</v>
      </c>
      <c r="K778">
        <v>0</v>
      </c>
      <c r="L778">
        <v>0</v>
      </c>
      <c r="M778">
        <v>0</v>
      </c>
      <c r="N778" s="5">
        <f t="shared" si="24"/>
        <v>0</v>
      </c>
      <c r="O778" s="5">
        <f t="shared" si="25"/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150</v>
      </c>
      <c r="AA778">
        <v>0</v>
      </c>
      <c r="AB778">
        <v>0</v>
      </c>
      <c r="AC778">
        <v>150</v>
      </c>
      <c r="AD778">
        <v>0</v>
      </c>
      <c r="AE778">
        <v>150</v>
      </c>
      <c r="AF778">
        <v>0</v>
      </c>
      <c r="AG778">
        <v>0</v>
      </c>
      <c r="AH778">
        <v>150</v>
      </c>
    </row>
    <row r="779" spans="1:34" hidden="1" x14ac:dyDescent="0.25">
      <c r="A779" s="1">
        <v>45159</v>
      </c>
      <c r="B779" t="s">
        <v>1614</v>
      </c>
      <c r="C779" t="b">
        <f>ISNUMBER(_xlfn.XMATCH(B779,[1]Dinosaur!$A$25:$A$47,0,))</f>
        <v>0</v>
      </c>
      <c r="D779" t="s">
        <v>55</v>
      </c>
      <c r="E779" t="s">
        <v>33</v>
      </c>
      <c r="F779" t="s">
        <v>34</v>
      </c>
      <c r="H779" t="s">
        <v>1665</v>
      </c>
      <c r="I779" t="s">
        <v>1666</v>
      </c>
      <c r="J779" t="s">
        <v>1664</v>
      </c>
      <c r="K779">
        <v>0</v>
      </c>
      <c r="L779">
        <v>0</v>
      </c>
      <c r="M779">
        <v>0</v>
      </c>
      <c r="N779" s="5">
        <f t="shared" si="24"/>
        <v>0</v>
      </c>
      <c r="O779" s="5">
        <f t="shared" si="25"/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165</v>
      </c>
      <c r="AA779">
        <v>0</v>
      </c>
      <c r="AB779">
        <v>0</v>
      </c>
      <c r="AC779">
        <v>165</v>
      </c>
      <c r="AD779">
        <v>0</v>
      </c>
      <c r="AE779">
        <v>165</v>
      </c>
      <c r="AF779">
        <v>0</v>
      </c>
      <c r="AG779">
        <v>0</v>
      </c>
      <c r="AH779">
        <v>165</v>
      </c>
    </row>
    <row r="780" spans="1:34" hidden="1" x14ac:dyDescent="0.25">
      <c r="A780" s="1">
        <v>45159</v>
      </c>
      <c r="B780" t="s">
        <v>1614</v>
      </c>
      <c r="C780" t="b">
        <f>ISNUMBER(_xlfn.XMATCH(B780,[1]Dinosaur!$A$25:$A$47,0,))</f>
        <v>0</v>
      </c>
      <c r="D780" t="s">
        <v>55</v>
      </c>
      <c r="E780" t="s">
        <v>33</v>
      </c>
      <c r="F780" t="s">
        <v>34</v>
      </c>
      <c r="H780" t="s">
        <v>1667</v>
      </c>
      <c r="I780" t="s">
        <v>1668</v>
      </c>
      <c r="J780" t="s">
        <v>1669</v>
      </c>
      <c r="K780">
        <v>0</v>
      </c>
      <c r="L780">
        <v>0</v>
      </c>
      <c r="M780">
        <v>0</v>
      </c>
      <c r="N780" s="5">
        <f t="shared" si="24"/>
        <v>0</v>
      </c>
      <c r="O780" s="5">
        <f t="shared" si="25"/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200</v>
      </c>
      <c r="AF780">
        <v>0</v>
      </c>
      <c r="AG780">
        <v>0</v>
      </c>
      <c r="AH780">
        <v>200</v>
      </c>
    </row>
    <row r="781" spans="1:34" hidden="1" x14ac:dyDescent="0.25">
      <c r="A781" s="1">
        <v>45159</v>
      </c>
      <c r="B781" t="s">
        <v>1614</v>
      </c>
      <c r="C781" t="b">
        <f>ISNUMBER(_xlfn.XMATCH(B781,[1]Dinosaur!$A$25:$A$47,0,))</f>
        <v>0</v>
      </c>
      <c r="D781" t="s">
        <v>55</v>
      </c>
      <c r="E781" t="s">
        <v>33</v>
      </c>
      <c r="F781" t="s">
        <v>34</v>
      </c>
      <c r="H781" t="s">
        <v>1670</v>
      </c>
      <c r="I781" t="s">
        <v>1671</v>
      </c>
      <c r="J781" t="s">
        <v>1672</v>
      </c>
      <c r="K781">
        <v>0</v>
      </c>
      <c r="L781">
        <v>0</v>
      </c>
      <c r="M781">
        <v>0</v>
      </c>
      <c r="N781" s="5">
        <f t="shared" si="24"/>
        <v>0</v>
      </c>
      <c r="O781" s="5">
        <f t="shared" si="25"/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200</v>
      </c>
      <c r="AF781">
        <v>0</v>
      </c>
      <c r="AG781">
        <v>0</v>
      </c>
      <c r="AH781">
        <v>200</v>
      </c>
    </row>
    <row r="782" spans="1:34" hidden="1" x14ac:dyDescent="0.25">
      <c r="A782" s="1">
        <v>45159</v>
      </c>
      <c r="B782" t="s">
        <v>1614</v>
      </c>
      <c r="C782" t="b">
        <f>ISNUMBER(_xlfn.XMATCH(B782,[1]Dinosaur!$A$25:$A$47,0,))</f>
        <v>0</v>
      </c>
      <c r="D782" t="s">
        <v>55</v>
      </c>
      <c r="E782" t="s">
        <v>33</v>
      </c>
      <c r="F782" t="s">
        <v>34</v>
      </c>
      <c r="H782" t="s">
        <v>1673</v>
      </c>
      <c r="J782" t="s">
        <v>1674</v>
      </c>
      <c r="K782">
        <v>0</v>
      </c>
      <c r="L782">
        <v>0</v>
      </c>
      <c r="M782">
        <v>0</v>
      </c>
      <c r="N782" s="5">
        <f t="shared" si="24"/>
        <v>0</v>
      </c>
      <c r="O782" s="5">
        <f t="shared" si="25"/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200</v>
      </c>
      <c r="AF782">
        <v>0</v>
      </c>
      <c r="AG782">
        <v>0</v>
      </c>
      <c r="AH782">
        <v>200</v>
      </c>
    </row>
    <row r="783" spans="1:34" hidden="1" x14ac:dyDescent="0.25">
      <c r="A783" s="1">
        <v>45159</v>
      </c>
      <c r="B783" t="s">
        <v>1614</v>
      </c>
      <c r="C783" t="b">
        <f>ISNUMBER(_xlfn.XMATCH(B783,[1]Dinosaur!$A$25:$A$47,0,))</f>
        <v>0</v>
      </c>
      <c r="D783" t="s">
        <v>55</v>
      </c>
      <c r="E783" t="s">
        <v>33</v>
      </c>
      <c r="F783" t="s">
        <v>34</v>
      </c>
      <c r="H783" t="s">
        <v>1675</v>
      </c>
      <c r="J783" t="s">
        <v>1676</v>
      </c>
      <c r="K783">
        <v>0</v>
      </c>
      <c r="L783">
        <v>0</v>
      </c>
      <c r="M783">
        <v>0</v>
      </c>
      <c r="N783" s="5">
        <f t="shared" si="24"/>
        <v>0</v>
      </c>
      <c r="O783" s="5">
        <f t="shared" si="25"/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100</v>
      </c>
      <c r="AF783">
        <v>0</v>
      </c>
      <c r="AG783">
        <v>0</v>
      </c>
      <c r="AH783">
        <v>100</v>
      </c>
    </row>
    <row r="784" spans="1:34" hidden="1" x14ac:dyDescent="0.25">
      <c r="A784" s="1">
        <v>45159</v>
      </c>
      <c r="B784" t="s">
        <v>1614</v>
      </c>
      <c r="C784" t="b">
        <f>ISNUMBER(_xlfn.XMATCH(B784,[1]Dinosaur!$A$25:$A$47,0,))</f>
        <v>0</v>
      </c>
      <c r="D784" t="s">
        <v>55</v>
      </c>
      <c r="E784" t="s">
        <v>33</v>
      </c>
      <c r="F784" t="s">
        <v>34</v>
      </c>
      <c r="H784" t="s">
        <v>1677</v>
      </c>
      <c r="I784" t="s">
        <v>1678</v>
      </c>
      <c r="J784" t="s">
        <v>1679</v>
      </c>
      <c r="K784">
        <v>0</v>
      </c>
      <c r="L784">
        <v>0</v>
      </c>
      <c r="M784">
        <v>0</v>
      </c>
      <c r="N784" s="5">
        <f t="shared" si="24"/>
        <v>0</v>
      </c>
      <c r="O784" s="5">
        <f t="shared" si="25"/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170</v>
      </c>
      <c r="AF784">
        <v>0</v>
      </c>
      <c r="AG784">
        <v>0</v>
      </c>
      <c r="AH784">
        <v>170</v>
      </c>
    </row>
    <row r="785" spans="1:34" hidden="1" x14ac:dyDescent="0.25">
      <c r="A785" s="1">
        <v>45159</v>
      </c>
      <c r="B785" t="s">
        <v>1614</v>
      </c>
      <c r="C785" t="b">
        <f>ISNUMBER(_xlfn.XMATCH(B785,[1]Dinosaur!$A$25:$A$47,0,))</f>
        <v>0</v>
      </c>
      <c r="D785" t="s">
        <v>55</v>
      </c>
      <c r="E785" t="s">
        <v>33</v>
      </c>
      <c r="F785" t="s">
        <v>34</v>
      </c>
      <c r="H785" t="s">
        <v>1680</v>
      </c>
      <c r="I785" t="s">
        <v>1681</v>
      </c>
      <c r="J785" t="s">
        <v>1682</v>
      </c>
      <c r="K785">
        <v>0</v>
      </c>
      <c r="L785">
        <v>0</v>
      </c>
      <c r="M785">
        <v>0</v>
      </c>
      <c r="N785" s="5">
        <f t="shared" si="24"/>
        <v>0</v>
      </c>
      <c r="O785" s="5">
        <f t="shared" si="25"/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600</v>
      </c>
      <c r="AF785">
        <v>0</v>
      </c>
      <c r="AG785">
        <v>0</v>
      </c>
      <c r="AH785">
        <v>600</v>
      </c>
    </row>
    <row r="786" spans="1:34" hidden="1" x14ac:dyDescent="0.25">
      <c r="A786" s="1">
        <v>45159</v>
      </c>
      <c r="B786" t="s">
        <v>1614</v>
      </c>
      <c r="C786" t="b">
        <f>ISNUMBER(_xlfn.XMATCH(B786,[1]Dinosaur!$A$25:$A$47,0,))</f>
        <v>0</v>
      </c>
      <c r="D786" t="s">
        <v>55</v>
      </c>
      <c r="E786" t="s">
        <v>33</v>
      </c>
      <c r="F786" t="s">
        <v>34</v>
      </c>
      <c r="H786" t="s">
        <v>1683</v>
      </c>
      <c r="I786" t="s">
        <v>1684</v>
      </c>
      <c r="J786" t="s">
        <v>1685</v>
      </c>
      <c r="K786">
        <v>0</v>
      </c>
      <c r="L786">
        <v>0</v>
      </c>
      <c r="M786">
        <v>0</v>
      </c>
      <c r="N786" s="5">
        <f t="shared" si="24"/>
        <v>0</v>
      </c>
      <c r="O786" s="5">
        <f t="shared" si="25"/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200</v>
      </c>
      <c r="AF786">
        <v>0</v>
      </c>
      <c r="AG786">
        <v>0</v>
      </c>
      <c r="AH786">
        <v>200</v>
      </c>
    </row>
    <row r="787" spans="1:34" hidden="1" x14ac:dyDescent="0.25">
      <c r="A787" s="1">
        <v>45159</v>
      </c>
      <c r="B787" t="s">
        <v>1614</v>
      </c>
      <c r="C787" t="b">
        <f>ISNUMBER(_xlfn.XMATCH(B787,[1]Dinosaur!$A$25:$A$47,0,))</f>
        <v>0</v>
      </c>
      <c r="D787" t="s">
        <v>55</v>
      </c>
      <c r="E787" t="s">
        <v>33</v>
      </c>
      <c r="F787" t="s">
        <v>34</v>
      </c>
      <c r="H787" t="s">
        <v>1686</v>
      </c>
      <c r="J787" t="s">
        <v>1687</v>
      </c>
      <c r="K787">
        <v>0</v>
      </c>
      <c r="L787">
        <v>0</v>
      </c>
      <c r="M787">
        <v>0</v>
      </c>
      <c r="N787" s="5">
        <f t="shared" si="24"/>
        <v>0</v>
      </c>
      <c r="O787" s="5">
        <f t="shared" si="25"/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140</v>
      </c>
      <c r="AF787">
        <v>0</v>
      </c>
      <c r="AG787">
        <v>0</v>
      </c>
      <c r="AH787">
        <v>140</v>
      </c>
    </row>
    <row r="788" spans="1:34" hidden="1" x14ac:dyDescent="0.25">
      <c r="A788" s="1">
        <v>45159</v>
      </c>
      <c r="B788" t="s">
        <v>1614</v>
      </c>
      <c r="C788" t="b">
        <f>ISNUMBER(_xlfn.XMATCH(B788,[1]Dinosaur!$A$25:$A$47,0,))</f>
        <v>0</v>
      </c>
      <c r="D788" t="s">
        <v>55</v>
      </c>
      <c r="E788" t="s">
        <v>33</v>
      </c>
      <c r="F788" t="s">
        <v>34</v>
      </c>
      <c r="H788" t="s">
        <v>1688</v>
      </c>
      <c r="I788" t="s">
        <v>1689</v>
      </c>
      <c r="J788" t="s">
        <v>1690</v>
      </c>
      <c r="K788">
        <v>0</v>
      </c>
      <c r="L788">
        <v>0</v>
      </c>
      <c r="M788">
        <v>0</v>
      </c>
      <c r="N788" s="5">
        <f t="shared" si="24"/>
        <v>0</v>
      </c>
      <c r="O788" s="5">
        <f t="shared" si="25"/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250</v>
      </c>
      <c r="AF788">
        <v>0</v>
      </c>
      <c r="AG788">
        <v>0</v>
      </c>
      <c r="AH788">
        <v>250</v>
      </c>
    </row>
    <row r="789" spans="1:34" hidden="1" x14ac:dyDescent="0.25">
      <c r="A789" s="1">
        <v>45159</v>
      </c>
      <c r="B789" t="s">
        <v>1614</v>
      </c>
      <c r="C789" t="b">
        <f>ISNUMBER(_xlfn.XMATCH(B789,[1]Dinosaur!$A$25:$A$47,0,))</f>
        <v>0</v>
      </c>
      <c r="D789" t="s">
        <v>55</v>
      </c>
      <c r="E789" t="s">
        <v>33</v>
      </c>
      <c r="F789" t="s">
        <v>34</v>
      </c>
      <c r="H789" t="s">
        <v>1691</v>
      </c>
      <c r="I789" t="s">
        <v>1692</v>
      </c>
      <c r="J789" t="s">
        <v>1693</v>
      </c>
      <c r="K789">
        <v>0</v>
      </c>
      <c r="L789">
        <v>0</v>
      </c>
      <c r="M789">
        <v>0</v>
      </c>
      <c r="N789" s="5">
        <f t="shared" si="24"/>
        <v>0</v>
      </c>
      <c r="O789" s="5">
        <f t="shared" si="25"/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210</v>
      </c>
      <c r="AF789">
        <v>0</v>
      </c>
      <c r="AG789">
        <v>0</v>
      </c>
      <c r="AH789">
        <v>210</v>
      </c>
    </row>
    <row r="790" spans="1:34" hidden="1" x14ac:dyDescent="0.25">
      <c r="A790" s="1">
        <v>45159</v>
      </c>
      <c r="B790" t="s">
        <v>1614</v>
      </c>
      <c r="C790" t="b">
        <f>ISNUMBER(_xlfn.XMATCH(B790,[1]Dinosaur!$A$25:$A$47,0,))</f>
        <v>0</v>
      </c>
      <c r="D790" t="s">
        <v>55</v>
      </c>
      <c r="E790" t="s">
        <v>33</v>
      </c>
      <c r="F790" t="s">
        <v>34</v>
      </c>
      <c r="H790" t="s">
        <v>1694</v>
      </c>
      <c r="I790" t="s">
        <v>1695</v>
      </c>
      <c r="J790" t="s">
        <v>1696</v>
      </c>
      <c r="K790">
        <v>0</v>
      </c>
      <c r="L790">
        <v>0</v>
      </c>
      <c r="M790">
        <v>0</v>
      </c>
      <c r="N790" s="5">
        <f t="shared" si="24"/>
        <v>0</v>
      </c>
      <c r="O790" s="5">
        <f t="shared" si="25"/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210</v>
      </c>
      <c r="AF790">
        <v>0</v>
      </c>
      <c r="AG790">
        <v>0</v>
      </c>
      <c r="AH790">
        <v>210</v>
      </c>
    </row>
    <row r="791" spans="1:34" hidden="1" x14ac:dyDescent="0.25">
      <c r="A791" s="1">
        <v>45159</v>
      </c>
      <c r="B791" t="s">
        <v>1614</v>
      </c>
      <c r="C791" t="b">
        <f>ISNUMBER(_xlfn.XMATCH(B791,[1]Dinosaur!$A$25:$A$47,0,))</f>
        <v>0</v>
      </c>
      <c r="D791" t="s">
        <v>55</v>
      </c>
      <c r="E791" t="s">
        <v>33</v>
      </c>
      <c r="F791" t="s">
        <v>34</v>
      </c>
      <c r="H791" t="s">
        <v>241</v>
      </c>
      <c r="I791" t="s">
        <v>242</v>
      </c>
      <c r="J791" t="s">
        <v>243</v>
      </c>
      <c r="K791">
        <v>0</v>
      </c>
      <c r="L791">
        <v>0</v>
      </c>
      <c r="M791">
        <v>0</v>
      </c>
      <c r="N791" s="5">
        <f t="shared" si="24"/>
        <v>0</v>
      </c>
      <c r="O791" s="5">
        <f t="shared" si="25"/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200</v>
      </c>
      <c r="AF791">
        <v>0</v>
      </c>
      <c r="AG791">
        <v>0</v>
      </c>
      <c r="AH791">
        <v>200</v>
      </c>
    </row>
    <row r="792" spans="1:34" hidden="1" x14ac:dyDescent="0.25">
      <c r="A792" s="1">
        <v>45159</v>
      </c>
      <c r="B792" t="s">
        <v>1614</v>
      </c>
      <c r="C792" t="b">
        <f>ISNUMBER(_xlfn.XMATCH(B792,[1]Dinosaur!$A$25:$A$47,0,))</f>
        <v>0</v>
      </c>
      <c r="D792" t="s">
        <v>55</v>
      </c>
      <c r="E792" t="s">
        <v>33</v>
      </c>
      <c r="F792" t="s">
        <v>34</v>
      </c>
      <c r="H792" t="s">
        <v>1697</v>
      </c>
      <c r="I792" t="s">
        <v>1698</v>
      </c>
      <c r="J792" t="s">
        <v>1699</v>
      </c>
      <c r="K792">
        <v>0</v>
      </c>
      <c r="L792">
        <v>0</v>
      </c>
      <c r="M792">
        <v>0</v>
      </c>
      <c r="N792" s="5">
        <f t="shared" si="24"/>
        <v>0</v>
      </c>
      <c r="O792" s="5">
        <f t="shared" si="25"/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300</v>
      </c>
      <c r="AA792">
        <v>0</v>
      </c>
      <c r="AB792">
        <v>0</v>
      </c>
      <c r="AC792">
        <v>300</v>
      </c>
      <c r="AD792">
        <v>0</v>
      </c>
      <c r="AE792">
        <v>300</v>
      </c>
      <c r="AF792">
        <v>0</v>
      </c>
      <c r="AG792">
        <v>0</v>
      </c>
      <c r="AH792">
        <v>300</v>
      </c>
    </row>
    <row r="793" spans="1:34" hidden="1" x14ac:dyDescent="0.25">
      <c r="A793" s="1">
        <v>45159</v>
      </c>
      <c r="B793" t="s">
        <v>1614</v>
      </c>
      <c r="C793" t="b">
        <f>ISNUMBER(_xlfn.XMATCH(B793,[1]Dinosaur!$A$25:$A$47,0,))</f>
        <v>0</v>
      </c>
      <c r="D793" t="s">
        <v>55</v>
      </c>
      <c r="E793" t="s">
        <v>33</v>
      </c>
      <c r="F793" t="s">
        <v>34</v>
      </c>
      <c r="H793" t="s">
        <v>1700</v>
      </c>
      <c r="I793" t="s">
        <v>1701</v>
      </c>
      <c r="J793" t="s">
        <v>1702</v>
      </c>
      <c r="K793">
        <v>0</v>
      </c>
      <c r="L793">
        <v>0</v>
      </c>
      <c r="M793">
        <v>0</v>
      </c>
      <c r="N793" s="5">
        <f t="shared" si="24"/>
        <v>0</v>
      </c>
      <c r="O793" s="5">
        <f t="shared" si="25"/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470</v>
      </c>
      <c r="AF793">
        <v>0</v>
      </c>
      <c r="AG793">
        <v>0</v>
      </c>
      <c r="AH793">
        <v>470</v>
      </c>
    </row>
    <row r="794" spans="1:34" hidden="1" x14ac:dyDescent="0.25">
      <c r="A794" s="1">
        <v>45159</v>
      </c>
      <c r="B794" t="s">
        <v>1614</v>
      </c>
      <c r="C794" t="b">
        <f>ISNUMBER(_xlfn.XMATCH(B794,[1]Dinosaur!$A$25:$A$47,0,))</f>
        <v>0</v>
      </c>
      <c r="D794" t="s">
        <v>55</v>
      </c>
      <c r="E794" t="s">
        <v>33</v>
      </c>
      <c r="F794" t="s">
        <v>34</v>
      </c>
      <c r="H794" t="s">
        <v>1703</v>
      </c>
      <c r="J794" t="s">
        <v>1704</v>
      </c>
      <c r="K794">
        <v>0</v>
      </c>
      <c r="L794">
        <v>0</v>
      </c>
      <c r="M794">
        <v>0</v>
      </c>
      <c r="N794" s="5">
        <f t="shared" si="24"/>
        <v>0</v>
      </c>
      <c r="O794" s="5">
        <f t="shared" si="25"/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250</v>
      </c>
      <c r="AA794">
        <v>0</v>
      </c>
      <c r="AB794">
        <v>0</v>
      </c>
      <c r="AC794">
        <v>250</v>
      </c>
      <c r="AD794">
        <v>0</v>
      </c>
      <c r="AE794">
        <v>250</v>
      </c>
      <c r="AF794">
        <v>0</v>
      </c>
      <c r="AG794">
        <v>0</v>
      </c>
      <c r="AH794">
        <v>250</v>
      </c>
    </row>
    <row r="795" spans="1:34" hidden="1" x14ac:dyDescent="0.25">
      <c r="A795" s="1">
        <v>45159</v>
      </c>
      <c r="B795" t="s">
        <v>1614</v>
      </c>
      <c r="C795" t="b">
        <f>ISNUMBER(_xlfn.XMATCH(B795,[1]Dinosaur!$A$25:$A$47,0,))</f>
        <v>0</v>
      </c>
      <c r="D795" t="s">
        <v>55</v>
      </c>
      <c r="E795" t="s">
        <v>33</v>
      </c>
      <c r="F795" t="s">
        <v>34</v>
      </c>
      <c r="H795" t="s">
        <v>1705</v>
      </c>
      <c r="I795" t="s">
        <v>1706</v>
      </c>
      <c r="J795" t="s">
        <v>1707</v>
      </c>
      <c r="K795">
        <v>0</v>
      </c>
      <c r="L795">
        <v>0</v>
      </c>
      <c r="M795">
        <v>0</v>
      </c>
      <c r="N795" s="5">
        <f t="shared" si="24"/>
        <v>0</v>
      </c>
      <c r="O795" s="5">
        <f t="shared" si="25"/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200</v>
      </c>
      <c r="AF795">
        <v>0</v>
      </c>
      <c r="AG795">
        <v>0</v>
      </c>
      <c r="AH795">
        <v>200</v>
      </c>
    </row>
    <row r="796" spans="1:34" hidden="1" x14ac:dyDescent="0.25">
      <c r="A796" s="1">
        <v>45159</v>
      </c>
      <c r="B796" t="s">
        <v>1614</v>
      </c>
      <c r="C796" t="b">
        <f>ISNUMBER(_xlfn.XMATCH(B796,[1]Dinosaur!$A$25:$A$47,0,))</f>
        <v>0</v>
      </c>
      <c r="D796" t="s">
        <v>55</v>
      </c>
      <c r="E796" t="s">
        <v>33</v>
      </c>
      <c r="F796" t="s">
        <v>34</v>
      </c>
      <c r="H796" t="s">
        <v>1708</v>
      </c>
      <c r="J796" t="s">
        <v>1709</v>
      </c>
      <c r="K796">
        <v>0</v>
      </c>
      <c r="L796">
        <v>0</v>
      </c>
      <c r="M796">
        <v>0</v>
      </c>
      <c r="N796" s="5">
        <f t="shared" si="24"/>
        <v>0</v>
      </c>
      <c r="O796" s="5">
        <f t="shared" si="25"/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200</v>
      </c>
      <c r="AF796">
        <v>0</v>
      </c>
      <c r="AG796">
        <v>0</v>
      </c>
      <c r="AH796">
        <v>200</v>
      </c>
    </row>
    <row r="797" spans="1:34" hidden="1" x14ac:dyDescent="0.25">
      <c r="A797" s="1">
        <v>45159</v>
      </c>
      <c r="B797" t="s">
        <v>1614</v>
      </c>
      <c r="C797" t="b">
        <f>ISNUMBER(_xlfn.XMATCH(B797,[1]Dinosaur!$A$25:$A$47,0,))</f>
        <v>0</v>
      </c>
      <c r="D797" t="s">
        <v>55</v>
      </c>
      <c r="E797" t="s">
        <v>33</v>
      </c>
      <c r="F797" t="s">
        <v>34</v>
      </c>
      <c r="H797" t="s">
        <v>1710</v>
      </c>
      <c r="I797" t="s">
        <v>1711</v>
      </c>
      <c r="J797" t="s">
        <v>1712</v>
      </c>
      <c r="K797">
        <v>0</v>
      </c>
      <c r="L797">
        <v>0</v>
      </c>
      <c r="M797">
        <v>0</v>
      </c>
      <c r="N797" s="5">
        <f t="shared" si="24"/>
        <v>0</v>
      </c>
      <c r="O797" s="5">
        <f t="shared" si="25"/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345</v>
      </c>
      <c r="AF797">
        <v>0</v>
      </c>
      <c r="AG797">
        <v>0</v>
      </c>
      <c r="AH797">
        <v>345</v>
      </c>
    </row>
    <row r="798" spans="1:34" hidden="1" x14ac:dyDescent="0.25">
      <c r="A798" s="1">
        <v>45159</v>
      </c>
      <c r="B798" t="s">
        <v>1614</v>
      </c>
      <c r="C798" t="b">
        <f>ISNUMBER(_xlfn.XMATCH(B798,[1]Dinosaur!$A$25:$A$47,0,))</f>
        <v>0</v>
      </c>
      <c r="D798" t="s">
        <v>55</v>
      </c>
      <c r="E798" t="s">
        <v>33</v>
      </c>
      <c r="F798" t="s">
        <v>34</v>
      </c>
      <c r="H798" t="s">
        <v>1713</v>
      </c>
      <c r="I798" t="s">
        <v>1714</v>
      </c>
      <c r="J798" t="s">
        <v>1715</v>
      </c>
      <c r="K798">
        <v>0</v>
      </c>
      <c r="L798">
        <v>0</v>
      </c>
      <c r="M798">
        <v>0</v>
      </c>
      <c r="N798" s="5">
        <f t="shared" si="24"/>
        <v>0</v>
      </c>
      <c r="O798" s="5">
        <f t="shared" si="25"/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1620</v>
      </c>
      <c r="AF798">
        <v>0</v>
      </c>
      <c r="AG798">
        <v>0</v>
      </c>
      <c r="AH798">
        <v>1620</v>
      </c>
    </row>
    <row r="799" spans="1:34" hidden="1" x14ac:dyDescent="0.25">
      <c r="A799" s="1">
        <v>45159</v>
      </c>
      <c r="B799" t="s">
        <v>1614</v>
      </c>
      <c r="C799" t="b">
        <f>ISNUMBER(_xlfn.XMATCH(B799,[1]Dinosaur!$A$25:$A$47,0,))</f>
        <v>0</v>
      </c>
      <c r="D799" t="s">
        <v>55</v>
      </c>
      <c r="E799" t="s">
        <v>33</v>
      </c>
      <c r="F799" t="s">
        <v>34</v>
      </c>
      <c r="H799" t="s">
        <v>244</v>
      </c>
      <c r="I799" t="s">
        <v>245</v>
      </c>
      <c r="J799" t="s">
        <v>246</v>
      </c>
      <c r="K799">
        <v>0</v>
      </c>
      <c r="L799">
        <v>0</v>
      </c>
      <c r="M799">
        <v>0</v>
      </c>
      <c r="N799" s="5">
        <f t="shared" si="24"/>
        <v>0</v>
      </c>
      <c r="O799" s="5">
        <f t="shared" si="25"/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150</v>
      </c>
      <c r="AA799">
        <v>0</v>
      </c>
      <c r="AB799">
        <v>0</v>
      </c>
      <c r="AC799">
        <v>150</v>
      </c>
      <c r="AD799">
        <v>0</v>
      </c>
      <c r="AE799">
        <v>150</v>
      </c>
      <c r="AF799">
        <v>0</v>
      </c>
      <c r="AG799">
        <v>0</v>
      </c>
      <c r="AH799">
        <v>150</v>
      </c>
    </row>
    <row r="800" spans="1:34" hidden="1" x14ac:dyDescent="0.25">
      <c r="A800" s="1">
        <v>45159</v>
      </c>
      <c r="B800" t="s">
        <v>1614</v>
      </c>
      <c r="C800" t="b">
        <f>ISNUMBER(_xlfn.XMATCH(B800,[1]Dinosaur!$A$25:$A$47,0,))</f>
        <v>0</v>
      </c>
      <c r="D800" t="s">
        <v>55</v>
      </c>
      <c r="E800" t="s">
        <v>33</v>
      </c>
      <c r="F800" t="s">
        <v>34</v>
      </c>
      <c r="H800" t="s">
        <v>1716</v>
      </c>
      <c r="I800" t="s">
        <v>1717</v>
      </c>
      <c r="J800" t="s">
        <v>1718</v>
      </c>
      <c r="K800">
        <v>0</v>
      </c>
      <c r="L800">
        <v>0</v>
      </c>
      <c r="M800">
        <v>0</v>
      </c>
      <c r="N800" s="5">
        <f t="shared" si="24"/>
        <v>0</v>
      </c>
      <c r="O800" s="5">
        <f t="shared" si="25"/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-1500</v>
      </c>
      <c r="AF800">
        <v>0</v>
      </c>
      <c r="AG800">
        <v>0</v>
      </c>
      <c r="AH800">
        <v>-1500</v>
      </c>
    </row>
    <row r="801" spans="1:34" hidden="1" x14ac:dyDescent="0.25">
      <c r="A801" s="1">
        <v>45159</v>
      </c>
      <c r="B801" t="s">
        <v>1614</v>
      </c>
      <c r="C801" t="b">
        <f>ISNUMBER(_xlfn.XMATCH(B801,[1]Dinosaur!$A$25:$A$47,0,))</f>
        <v>0</v>
      </c>
      <c r="D801" t="s">
        <v>55</v>
      </c>
      <c r="E801" t="s">
        <v>33</v>
      </c>
      <c r="F801" t="s">
        <v>34</v>
      </c>
      <c r="H801" t="s">
        <v>1719</v>
      </c>
      <c r="I801" t="s">
        <v>1720</v>
      </c>
      <c r="J801" t="s">
        <v>1721</v>
      </c>
      <c r="K801">
        <v>0</v>
      </c>
      <c r="L801">
        <v>0</v>
      </c>
      <c r="M801">
        <v>0</v>
      </c>
      <c r="N801" s="5">
        <f t="shared" si="24"/>
        <v>0</v>
      </c>
      <c r="O801" s="5">
        <f t="shared" si="25"/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202.5</v>
      </c>
      <c r="AF801">
        <v>0</v>
      </c>
      <c r="AG801">
        <v>0</v>
      </c>
      <c r="AH801">
        <v>202.5</v>
      </c>
    </row>
    <row r="802" spans="1:34" hidden="1" x14ac:dyDescent="0.25">
      <c r="A802" s="1">
        <v>45159</v>
      </c>
      <c r="B802" t="s">
        <v>1614</v>
      </c>
      <c r="C802" t="b">
        <f>ISNUMBER(_xlfn.XMATCH(B802,[1]Dinosaur!$A$25:$A$47,0,))</f>
        <v>0</v>
      </c>
      <c r="D802" t="s">
        <v>55</v>
      </c>
      <c r="E802" t="s">
        <v>33</v>
      </c>
      <c r="F802" t="s">
        <v>34</v>
      </c>
      <c r="H802" t="s">
        <v>1722</v>
      </c>
      <c r="I802" t="s">
        <v>1723</v>
      </c>
      <c r="J802" t="s">
        <v>1724</v>
      </c>
      <c r="K802">
        <v>0</v>
      </c>
      <c r="L802">
        <v>0</v>
      </c>
      <c r="M802">
        <v>0</v>
      </c>
      <c r="N802" s="5">
        <f t="shared" si="24"/>
        <v>0</v>
      </c>
      <c r="O802" s="5">
        <f t="shared" si="25"/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600</v>
      </c>
      <c r="AF802">
        <v>0</v>
      </c>
      <c r="AG802">
        <v>0</v>
      </c>
      <c r="AH802">
        <v>600</v>
      </c>
    </row>
    <row r="803" spans="1:34" hidden="1" x14ac:dyDescent="0.25">
      <c r="A803" s="1">
        <v>45159</v>
      </c>
      <c r="B803" t="s">
        <v>1614</v>
      </c>
      <c r="C803" t="b">
        <f>ISNUMBER(_xlfn.XMATCH(B803,[1]Dinosaur!$A$25:$A$47,0,))</f>
        <v>0</v>
      </c>
      <c r="D803" t="s">
        <v>55</v>
      </c>
      <c r="E803" t="s">
        <v>33</v>
      </c>
      <c r="F803" t="s">
        <v>34</v>
      </c>
      <c r="H803" t="s">
        <v>172</v>
      </c>
      <c r="J803" t="s">
        <v>173</v>
      </c>
      <c r="K803">
        <v>0</v>
      </c>
      <c r="L803">
        <v>0</v>
      </c>
      <c r="M803">
        <v>0</v>
      </c>
      <c r="N803" s="5">
        <f t="shared" si="24"/>
        <v>0</v>
      </c>
      <c r="O803" s="5">
        <f t="shared" si="25"/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200</v>
      </c>
      <c r="AF803">
        <v>0</v>
      </c>
      <c r="AG803">
        <v>0</v>
      </c>
      <c r="AH803">
        <v>200</v>
      </c>
    </row>
    <row r="804" spans="1:34" hidden="1" x14ac:dyDescent="0.25">
      <c r="A804" s="1">
        <v>45159</v>
      </c>
      <c r="B804" t="s">
        <v>1614</v>
      </c>
      <c r="C804" t="b">
        <f>ISNUMBER(_xlfn.XMATCH(B804,[1]Dinosaur!$A$25:$A$47,0,))</f>
        <v>0</v>
      </c>
      <c r="D804" t="s">
        <v>55</v>
      </c>
      <c r="E804" t="s">
        <v>33</v>
      </c>
      <c r="F804" t="s">
        <v>34</v>
      </c>
      <c r="H804" t="s">
        <v>1725</v>
      </c>
      <c r="I804" t="s">
        <v>1726</v>
      </c>
      <c r="J804" t="s">
        <v>1727</v>
      </c>
      <c r="K804">
        <v>0</v>
      </c>
      <c r="L804">
        <v>0</v>
      </c>
      <c r="M804">
        <v>0</v>
      </c>
      <c r="N804" s="5">
        <f t="shared" si="24"/>
        <v>0</v>
      </c>
      <c r="O804" s="5">
        <f t="shared" si="25"/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250</v>
      </c>
      <c r="AF804">
        <v>0</v>
      </c>
      <c r="AG804">
        <v>0</v>
      </c>
      <c r="AH804">
        <v>250</v>
      </c>
    </row>
    <row r="805" spans="1:34" hidden="1" x14ac:dyDescent="0.25">
      <c r="A805" s="1">
        <v>45159</v>
      </c>
      <c r="B805" t="s">
        <v>1614</v>
      </c>
      <c r="C805" t="b">
        <f>ISNUMBER(_xlfn.XMATCH(B805,[1]Dinosaur!$A$25:$A$47,0,))</f>
        <v>0</v>
      </c>
      <c r="D805" t="s">
        <v>55</v>
      </c>
      <c r="E805" t="s">
        <v>33</v>
      </c>
      <c r="F805" t="s">
        <v>34</v>
      </c>
      <c r="H805" t="s">
        <v>1728</v>
      </c>
      <c r="I805" t="s">
        <v>1729</v>
      </c>
      <c r="J805" t="s">
        <v>1730</v>
      </c>
      <c r="K805">
        <v>0</v>
      </c>
      <c r="L805">
        <v>0</v>
      </c>
      <c r="M805">
        <v>0</v>
      </c>
      <c r="N805" s="5">
        <f t="shared" si="24"/>
        <v>0</v>
      </c>
      <c r="O805" s="5">
        <f t="shared" si="25"/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800</v>
      </c>
      <c r="AF805">
        <v>0</v>
      </c>
      <c r="AG805">
        <v>0</v>
      </c>
      <c r="AH805">
        <v>800</v>
      </c>
    </row>
    <row r="806" spans="1:34" hidden="1" x14ac:dyDescent="0.25">
      <c r="A806" s="1">
        <v>45159</v>
      </c>
      <c r="B806" t="s">
        <v>1614</v>
      </c>
      <c r="C806" t="b">
        <f>ISNUMBER(_xlfn.XMATCH(B806,[1]Dinosaur!$A$25:$A$47,0,))</f>
        <v>0</v>
      </c>
      <c r="D806" t="s">
        <v>55</v>
      </c>
      <c r="E806" t="s">
        <v>33</v>
      </c>
      <c r="F806" t="s">
        <v>34</v>
      </c>
      <c r="H806" t="s">
        <v>1731</v>
      </c>
      <c r="J806" t="s">
        <v>1732</v>
      </c>
      <c r="K806">
        <v>0</v>
      </c>
      <c r="L806">
        <v>0</v>
      </c>
      <c r="M806">
        <v>0</v>
      </c>
      <c r="N806" s="5">
        <f t="shared" si="24"/>
        <v>0</v>
      </c>
      <c r="O806" s="5">
        <f t="shared" si="25"/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790</v>
      </c>
      <c r="AF806">
        <v>0</v>
      </c>
      <c r="AG806">
        <v>0</v>
      </c>
      <c r="AH806">
        <v>790</v>
      </c>
    </row>
    <row r="807" spans="1:34" hidden="1" x14ac:dyDescent="0.25">
      <c r="A807" s="1">
        <v>45159</v>
      </c>
      <c r="B807" t="s">
        <v>1614</v>
      </c>
      <c r="C807" t="b">
        <f>ISNUMBER(_xlfn.XMATCH(B807,[1]Dinosaur!$A$25:$A$47,0,))</f>
        <v>0</v>
      </c>
      <c r="D807" t="s">
        <v>55</v>
      </c>
      <c r="E807" t="s">
        <v>33</v>
      </c>
      <c r="F807" t="s">
        <v>34</v>
      </c>
      <c r="H807" t="s">
        <v>1733</v>
      </c>
      <c r="J807" t="s">
        <v>1734</v>
      </c>
      <c r="K807">
        <v>0</v>
      </c>
      <c r="L807">
        <v>0</v>
      </c>
      <c r="M807">
        <v>0</v>
      </c>
      <c r="N807" s="5">
        <f t="shared" si="24"/>
        <v>0</v>
      </c>
      <c r="O807" s="5">
        <f t="shared" si="25"/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1200</v>
      </c>
      <c r="AF807">
        <v>0</v>
      </c>
      <c r="AG807">
        <v>0</v>
      </c>
      <c r="AH807">
        <v>1200</v>
      </c>
    </row>
    <row r="808" spans="1:34" hidden="1" x14ac:dyDescent="0.25">
      <c r="A808" s="1">
        <v>45159</v>
      </c>
      <c r="B808" t="s">
        <v>1614</v>
      </c>
      <c r="C808" t="b">
        <f>ISNUMBER(_xlfn.XMATCH(B808,[1]Dinosaur!$A$25:$A$47,0,))</f>
        <v>0</v>
      </c>
      <c r="D808" t="s">
        <v>55</v>
      </c>
      <c r="E808" t="s">
        <v>33</v>
      </c>
      <c r="F808" t="s">
        <v>34</v>
      </c>
      <c r="H808" t="s">
        <v>1735</v>
      </c>
      <c r="J808" t="s">
        <v>1736</v>
      </c>
      <c r="K808">
        <v>0</v>
      </c>
      <c r="L808">
        <v>0</v>
      </c>
      <c r="M808">
        <v>0</v>
      </c>
      <c r="N808" s="5">
        <f t="shared" si="24"/>
        <v>0</v>
      </c>
      <c r="O808" s="5">
        <f t="shared" si="25"/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600</v>
      </c>
      <c r="AF808">
        <v>0</v>
      </c>
      <c r="AG808">
        <v>0</v>
      </c>
      <c r="AH808">
        <v>600</v>
      </c>
    </row>
    <row r="809" spans="1:34" hidden="1" x14ac:dyDescent="0.25">
      <c r="A809" s="1">
        <v>45159</v>
      </c>
      <c r="B809" t="s">
        <v>1614</v>
      </c>
      <c r="C809" t="b">
        <f>ISNUMBER(_xlfn.XMATCH(B809,[1]Dinosaur!$A$25:$A$47,0,))</f>
        <v>0</v>
      </c>
      <c r="D809" t="s">
        <v>55</v>
      </c>
      <c r="E809" t="s">
        <v>33</v>
      </c>
      <c r="H809" t="s">
        <v>1737</v>
      </c>
      <c r="K809">
        <v>0</v>
      </c>
      <c r="L809">
        <v>0</v>
      </c>
      <c r="M809">
        <v>0</v>
      </c>
      <c r="N809" s="5">
        <f t="shared" si="24"/>
        <v>0</v>
      </c>
      <c r="O809" s="5">
        <f t="shared" si="25"/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-1E-4</v>
      </c>
      <c r="V809">
        <v>0</v>
      </c>
      <c r="W809">
        <v>0</v>
      </c>
      <c r="X809">
        <v>-1E-4</v>
      </c>
      <c r="Y809">
        <v>0</v>
      </c>
      <c r="Z809">
        <v>-1E-4</v>
      </c>
      <c r="AA809">
        <v>0</v>
      </c>
      <c r="AB809">
        <v>0</v>
      </c>
      <c r="AC809">
        <v>-1E-4</v>
      </c>
      <c r="AD809">
        <v>0</v>
      </c>
      <c r="AE809">
        <v>-1E-4</v>
      </c>
      <c r="AF809">
        <v>0</v>
      </c>
      <c r="AG809">
        <v>0</v>
      </c>
      <c r="AH809">
        <v>-1E-4</v>
      </c>
    </row>
    <row r="810" spans="1:34" hidden="1" x14ac:dyDescent="0.25">
      <c r="A810" s="1">
        <v>45159</v>
      </c>
      <c r="B810" t="s">
        <v>1614</v>
      </c>
      <c r="C810" t="b">
        <f>ISNUMBER(_xlfn.XMATCH(B810,[1]Dinosaur!$A$25:$A$47,0,))</f>
        <v>0</v>
      </c>
      <c r="D810" t="s">
        <v>55</v>
      </c>
      <c r="E810" t="s">
        <v>33</v>
      </c>
      <c r="F810" t="s">
        <v>34</v>
      </c>
      <c r="H810" t="s">
        <v>1738</v>
      </c>
      <c r="J810" t="s">
        <v>1739</v>
      </c>
      <c r="K810">
        <v>0</v>
      </c>
      <c r="L810">
        <v>0</v>
      </c>
      <c r="M810">
        <v>0</v>
      </c>
      <c r="N810" s="5">
        <f t="shared" si="24"/>
        <v>0</v>
      </c>
      <c r="O810" s="5">
        <f t="shared" si="25"/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450</v>
      </c>
      <c r="AF810">
        <v>0</v>
      </c>
      <c r="AG810">
        <v>0</v>
      </c>
      <c r="AH810">
        <v>450</v>
      </c>
    </row>
    <row r="811" spans="1:34" hidden="1" x14ac:dyDescent="0.25">
      <c r="A811" s="1">
        <v>45159</v>
      </c>
      <c r="B811" t="s">
        <v>1614</v>
      </c>
      <c r="C811" t="b">
        <f>ISNUMBER(_xlfn.XMATCH(B811,[1]Dinosaur!$A$25:$A$47,0,))</f>
        <v>0</v>
      </c>
      <c r="D811" t="s">
        <v>55</v>
      </c>
      <c r="E811" t="s">
        <v>33</v>
      </c>
      <c r="F811" t="s">
        <v>34</v>
      </c>
      <c r="H811" t="s">
        <v>1740</v>
      </c>
      <c r="J811" t="s">
        <v>1741</v>
      </c>
      <c r="K811">
        <v>0</v>
      </c>
      <c r="L811">
        <v>0</v>
      </c>
      <c r="M811">
        <v>0</v>
      </c>
      <c r="N811" s="5">
        <f t="shared" si="24"/>
        <v>0</v>
      </c>
      <c r="O811" s="5">
        <f t="shared" si="25"/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240</v>
      </c>
      <c r="AF811">
        <v>0</v>
      </c>
      <c r="AG811">
        <v>0</v>
      </c>
      <c r="AH811">
        <v>240</v>
      </c>
    </row>
    <row r="812" spans="1:34" hidden="1" x14ac:dyDescent="0.25">
      <c r="A812" s="1">
        <v>45159</v>
      </c>
      <c r="B812" t="s">
        <v>1614</v>
      </c>
      <c r="C812" t="b">
        <f>ISNUMBER(_xlfn.XMATCH(B812,[1]Dinosaur!$A$25:$A$47,0,))</f>
        <v>0</v>
      </c>
      <c r="D812" t="s">
        <v>55</v>
      </c>
      <c r="E812" t="s">
        <v>33</v>
      </c>
      <c r="F812" t="s">
        <v>34</v>
      </c>
      <c r="H812" t="s">
        <v>1742</v>
      </c>
      <c r="I812" t="s">
        <v>1743</v>
      </c>
      <c r="J812" t="s">
        <v>1744</v>
      </c>
      <c r="K812">
        <v>0</v>
      </c>
      <c r="L812">
        <v>0</v>
      </c>
      <c r="M812">
        <v>0</v>
      </c>
      <c r="N812" s="5">
        <f t="shared" si="24"/>
        <v>0</v>
      </c>
      <c r="O812" s="5">
        <f t="shared" si="25"/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100</v>
      </c>
      <c r="AF812">
        <v>0</v>
      </c>
      <c r="AG812">
        <v>0</v>
      </c>
      <c r="AH812">
        <v>100</v>
      </c>
    </row>
    <row r="813" spans="1:34" hidden="1" x14ac:dyDescent="0.25">
      <c r="A813" s="1">
        <v>45159</v>
      </c>
      <c r="B813" t="s">
        <v>1614</v>
      </c>
      <c r="C813" t="b">
        <f>ISNUMBER(_xlfn.XMATCH(B813,[1]Dinosaur!$A$25:$A$47,0,))</f>
        <v>0</v>
      </c>
      <c r="D813" t="s">
        <v>55</v>
      </c>
      <c r="E813" t="s">
        <v>33</v>
      </c>
      <c r="F813" t="s">
        <v>34</v>
      </c>
      <c r="H813" t="s">
        <v>1745</v>
      </c>
      <c r="I813" t="s">
        <v>1746</v>
      </c>
      <c r="J813" t="s">
        <v>1747</v>
      </c>
      <c r="K813">
        <v>0</v>
      </c>
      <c r="L813">
        <v>0</v>
      </c>
      <c r="M813">
        <v>0</v>
      </c>
      <c r="N813" s="5">
        <f t="shared" si="24"/>
        <v>0</v>
      </c>
      <c r="O813" s="5">
        <f t="shared" si="25"/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500</v>
      </c>
      <c r="AF813">
        <v>0</v>
      </c>
      <c r="AG813">
        <v>0</v>
      </c>
      <c r="AH813">
        <v>500</v>
      </c>
    </row>
    <row r="814" spans="1:34" hidden="1" x14ac:dyDescent="0.25">
      <c r="A814" s="1">
        <v>45159</v>
      </c>
      <c r="B814" t="s">
        <v>1614</v>
      </c>
      <c r="C814" t="b">
        <f>ISNUMBER(_xlfn.XMATCH(B814,[1]Dinosaur!$A$25:$A$47,0,))</f>
        <v>0</v>
      </c>
      <c r="D814" t="s">
        <v>55</v>
      </c>
      <c r="E814" t="s">
        <v>33</v>
      </c>
      <c r="F814" t="s">
        <v>34</v>
      </c>
      <c r="H814" t="s">
        <v>1748</v>
      </c>
      <c r="I814" t="s">
        <v>1749</v>
      </c>
      <c r="J814" t="s">
        <v>1750</v>
      </c>
      <c r="K814">
        <v>0</v>
      </c>
      <c r="L814">
        <v>0</v>
      </c>
      <c r="M814">
        <v>0</v>
      </c>
      <c r="N814" s="5">
        <f t="shared" si="24"/>
        <v>0</v>
      </c>
      <c r="O814" s="5">
        <f t="shared" si="25"/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880</v>
      </c>
      <c r="AF814">
        <v>0</v>
      </c>
      <c r="AG814">
        <v>0</v>
      </c>
      <c r="AH814">
        <v>880</v>
      </c>
    </row>
    <row r="815" spans="1:34" hidden="1" x14ac:dyDescent="0.25">
      <c r="A815" s="1">
        <v>45159</v>
      </c>
      <c r="B815" t="s">
        <v>1614</v>
      </c>
      <c r="C815" t="b">
        <f>ISNUMBER(_xlfn.XMATCH(B815,[1]Dinosaur!$A$25:$A$47,0,))</f>
        <v>0</v>
      </c>
      <c r="D815" t="s">
        <v>55</v>
      </c>
      <c r="E815" t="s">
        <v>33</v>
      </c>
      <c r="F815" t="s">
        <v>34</v>
      </c>
      <c r="H815" t="s">
        <v>1751</v>
      </c>
      <c r="I815" t="s">
        <v>1752</v>
      </c>
      <c r="J815" t="s">
        <v>1750</v>
      </c>
      <c r="K815">
        <v>0</v>
      </c>
      <c r="L815">
        <v>0</v>
      </c>
      <c r="M815">
        <v>0</v>
      </c>
      <c r="N815" s="5">
        <f t="shared" si="24"/>
        <v>0</v>
      </c>
      <c r="O815" s="5">
        <f t="shared" si="25"/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600</v>
      </c>
      <c r="AF815">
        <v>0</v>
      </c>
      <c r="AG815">
        <v>0</v>
      </c>
      <c r="AH815">
        <v>600</v>
      </c>
    </row>
    <row r="816" spans="1:34" hidden="1" x14ac:dyDescent="0.25">
      <c r="A816" s="1">
        <v>45159</v>
      </c>
      <c r="B816" t="s">
        <v>1614</v>
      </c>
      <c r="C816" t="b">
        <f>ISNUMBER(_xlfn.XMATCH(B816,[1]Dinosaur!$A$25:$A$47,0,))</f>
        <v>0</v>
      </c>
      <c r="D816" t="s">
        <v>55</v>
      </c>
      <c r="E816" t="s">
        <v>33</v>
      </c>
      <c r="F816" t="s">
        <v>34</v>
      </c>
      <c r="H816" t="s">
        <v>181</v>
      </c>
      <c r="I816" t="s">
        <v>182</v>
      </c>
      <c r="J816" t="s">
        <v>183</v>
      </c>
      <c r="K816">
        <v>0</v>
      </c>
      <c r="L816">
        <v>0</v>
      </c>
      <c r="M816">
        <v>0</v>
      </c>
      <c r="N816" s="5">
        <f t="shared" si="24"/>
        <v>0</v>
      </c>
      <c r="O816" s="5">
        <f t="shared" si="25"/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1600</v>
      </c>
      <c r="AF816">
        <v>0</v>
      </c>
      <c r="AG816">
        <v>0</v>
      </c>
      <c r="AH816">
        <v>1600</v>
      </c>
    </row>
    <row r="817" spans="1:34" hidden="1" x14ac:dyDescent="0.25">
      <c r="A817" s="1">
        <v>45159</v>
      </c>
      <c r="B817" t="s">
        <v>1614</v>
      </c>
      <c r="C817" t="b">
        <f>ISNUMBER(_xlfn.XMATCH(B817,[1]Dinosaur!$A$25:$A$47,0,))</f>
        <v>0</v>
      </c>
      <c r="D817" t="s">
        <v>55</v>
      </c>
      <c r="E817" t="s">
        <v>33</v>
      </c>
      <c r="F817" t="s">
        <v>34</v>
      </c>
      <c r="H817" t="s">
        <v>1753</v>
      </c>
      <c r="I817" t="s">
        <v>1754</v>
      </c>
      <c r="J817" t="s">
        <v>1755</v>
      </c>
      <c r="K817">
        <v>0</v>
      </c>
      <c r="L817">
        <v>0</v>
      </c>
      <c r="M817">
        <v>0</v>
      </c>
      <c r="N817" s="5">
        <f t="shared" si="24"/>
        <v>0</v>
      </c>
      <c r="O817" s="5">
        <f t="shared" si="25"/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930</v>
      </c>
      <c r="AF817">
        <v>0</v>
      </c>
      <c r="AG817">
        <v>0</v>
      </c>
      <c r="AH817">
        <v>930</v>
      </c>
    </row>
    <row r="818" spans="1:34" hidden="1" x14ac:dyDescent="0.25">
      <c r="A818" s="1">
        <v>45159</v>
      </c>
      <c r="B818" t="s">
        <v>1614</v>
      </c>
      <c r="C818" t="b">
        <f>ISNUMBER(_xlfn.XMATCH(B818,[1]Dinosaur!$A$25:$A$47,0,))</f>
        <v>0</v>
      </c>
      <c r="D818" t="s">
        <v>55</v>
      </c>
      <c r="E818" t="s">
        <v>33</v>
      </c>
      <c r="F818" t="s">
        <v>34</v>
      </c>
      <c r="H818" t="s">
        <v>1756</v>
      </c>
      <c r="I818" t="s">
        <v>1757</v>
      </c>
      <c r="J818" t="s">
        <v>1758</v>
      </c>
      <c r="K818">
        <v>0</v>
      </c>
      <c r="L818">
        <v>0</v>
      </c>
      <c r="M818">
        <v>0</v>
      </c>
      <c r="N818" s="5">
        <f t="shared" si="24"/>
        <v>0</v>
      </c>
      <c r="O818" s="5">
        <f t="shared" si="25"/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240</v>
      </c>
      <c r="AF818">
        <v>0</v>
      </c>
      <c r="AG818">
        <v>0</v>
      </c>
      <c r="AH818">
        <v>240</v>
      </c>
    </row>
    <row r="819" spans="1:34" hidden="1" x14ac:dyDescent="0.25">
      <c r="A819" s="1">
        <v>45159</v>
      </c>
      <c r="B819" t="s">
        <v>1614</v>
      </c>
      <c r="C819" t="b">
        <f>ISNUMBER(_xlfn.XMATCH(B819,[1]Dinosaur!$A$25:$A$47,0,))</f>
        <v>0</v>
      </c>
      <c r="D819" t="s">
        <v>55</v>
      </c>
      <c r="E819" t="s">
        <v>33</v>
      </c>
      <c r="F819" t="s">
        <v>34</v>
      </c>
      <c r="H819" t="s">
        <v>1759</v>
      </c>
      <c r="I819" t="s">
        <v>1760</v>
      </c>
      <c r="J819" t="s">
        <v>1750</v>
      </c>
      <c r="K819">
        <v>0</v>
      </c>
      <c r="L819">
        <v>0</v>
      </c>
      <c r="M819">
        <v>0</v>
      </c>
      <c r="N819" s="5">
        <f t="shared" si="24"/>
        <v>0</v>
      </c>
      <c r="O819" s="5">
        <f t="shared" si="25"/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780</v>
      </c>
      <c r="AF819">
        <v>0</v>
      </c>
      <c r="AG819">
        <v>0</v>
      </c>
      <c r="AH819">
        <v>780</v>
      </c>
    </row>
    <row r="820" spans="1:34" hidden="1" x14ac:dyDescent="0.25">
      <c r="A820" s="1">
        <v>45159</v>
      </c>
      <c r="B820" t="s">
        <v>1614</v>
      </c>
      <c r="C820" t="b">
        <f>ISNUMBER(_xlfn.XMATCH(B820,[1]Dinosaur!$A$25:$A$47,0,))</f>
        <v>0</v>
      </c>
      <c r="D820" t="s">
        <v>55</v>
      </c>
      <c r="E820" t="s">
        <v>33</v>
      </c>
      <c r="F820" t="s">
        <v>34</v>
      </c>
      <c r="H820" t="s">
        <v>1761</v>
      </c>
      <c r="I820" t="s">
        <v>1762</v>
      </c>
      <c r="J820" t="s">
        <v>1750</v>
      </c>
      <c r="K820">
        <v>0</v>
      </c>
      <c r="L820">
        <v>0</v>
      </c>
      <c r="M820">
        <v>0</v>
      </c>
      <c r="N820" s="5">
        <f t="shared" si="24"/>
        <v>0</v>
      </c>
      <c r="O820" s="5">
        <f t="shared" si="25"/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1780</v>
      </c>
      <c r="AF820">
        <v>0</v>
      </c>
      <c r="AG820">
        <v>0</v>
      </c>
      <c r="AH820">
        <v>1780</v>
      </c>
    </row>
    <row r="821" spans="1:34" hidden="1" x14ac:dyDescent="0.25">
      <c r="A821" s="1">
        <v>45159</v>
      </c>
      <c r="B821" t="s">
        <v>1614</v>
      </c>
      <c r="C821" t="b">
        <f>ISNUMBER(_xlfn.XMATCH(B821,[1]Dinosaur!$A$25:$A$47,0,))</f>
        <v>0</v>
      </c>
      <c r="D821" t="s">
        <v>55</v>
      </c>
      <c r="E821" t="s">
        <v>33</v>
      </c>
      <c r="F821" t="s">
        <v>34</v>
      </c>
      <c r="H821" t="s">
        <v>1763</v>
      </c>
      <c r="I821" t="s">
        <v>1764</v>
      </c>
      <c r="J821" t="s">
        <v>1765</v>
      </c>
      <c r="K821">
        <v>0</v>
      </c>
      <c r="L821">
        <v>0</v>
      </c>
      <c r="M821">
        <v>0</v>
      </c>
      <c r="N821" s="5">
        <f t="shared" si="24"/>
        <v>0</v>
      </c>
      <c r="O821" s="5">
        <f t="shared" si="25"/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2080</v>
      </c>
      <c r="AF821">
        <v>0</v>
      </c>
      <c r="AG821">
        <v>0</v>
      </c>
      <c r="AH821">
        <v>2080</v>
      </c>
    </row>
    <row r="822" spans="1:34" hidden="1" x14ac:dyDescent="0.25">
      <c r="A822" s="1">
        <v>45159</v>
      </c>
      <c r="B822" t="s">
        <v>1614</v>
      </c>
      <c r="C822" t="b">
        <f>ISNUMBER(_xlfn.XMATCH(B822,[1]Dinosaur!$A$25:$A$47,0,))</f>
        <v>0</v>
      </c>
      <c r="D822" t="s">
        <v>55</v>
      </c>
      <c r="E822" t="s">
        <v>33</v>
      </c>
      <c r="F822" t="s">
        <v>34</v>
      </c>
      <c r="H822" t="s">
        <v>1766</v>
      </c>
      <c r="I822" t="s">
        <v>1767</v>
      </c>
      <c r="J822" t="s">
        <v>1768</v>
      </c>
      <c r="K822">
        <v>0</v>
      </c>
      <c r="L822">
        <v>0</v>
      </c>
      <c r="M822">
        <v>0</v>
      </c>
      <c r="N822" s="5">
        <f t="shared" si="24"/>
        <v>0</v>
      </c>
      <c r="O822" s="5">
        <f t="shared" si="25"/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6390</v>
      </c>
      <c r="AF822">
        <v>0</v>
      </c>
      <c r="AG822">
        <v>0</v>
      </c>
      <c r="AH822">
        <v>6390</v>
      </c>
    </row>
    <row r="823" spans="1:34" hidden="1" x14ac:dyDescent="0.25">
      <c r="A823" s="1">
        <v>45159</v>
      </c>
      <c r="B823" t="s">
        <v>1614</v>
      </c>
      <c r="C823" t="b">
        <f>ISNUMBER(_xlfn.XMATCH(B823,[1]Dinosaur!$A$25:$A$47,0,))</f>
        <v>0</v>
      </c>
      <c r="D823" t="s">
        <v>55</v>
      </c>
      <c r="E823" t="s">
        <v>33</v>
      </c>
      <c r="F823" t="s">
        <v>34</v>
      </c>
      <c r="H823" t="s">
        <v>247</v>
      </c>
      <c r="J823" t="s">
        <v>248</v>
      </c>
      <c r="K823">
        <v>0</v>
      </c>
      <c r="L823">
        <v>0</v>
      </c>
      <c r="M823">
        <v>0</v>
      </c>
      <c r="N823" s="5">
        <f t="shared" si="24"/>
        <v>0</v>
      </c>
      <c r="O823" s="5">
        <f t="shared" si="25"/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200</v>
      </c>
      <c r="AA823">
        <v>0</v>
      </c>
      <c r="AB823">
        <v>0</v>
      </c>
      <c r="AC823">
        <v>200</v>
      </c>
      <c r="AD823">
        <v>0</v>
      </c>
      <c r="AE823">
        <v>200</v>
      </c>
      <c r="AF823">
        <v>0</v>
      </c>
      <c r="AG823">
        <v>0</v>
      </c>
      <c r="AH823">
        <v>200</v>
      </c>
    </row>
    <row r="824" spans="1:34" hidden="1" x14ac:dyDescent="0.25">
      <c r="A824" s="1">
        <v>45159</v>
      </c>
      <c r="B824" t="s">
        <v>1614</v>
      </c>
      <c r="C824" t="b">
        <f>ISNUMBER(_xlfn.XMATCH(B824,[1]Dinosaur!$A$25:$A$47,0,))</f>
        <v>0</v>
      </c>
      <c r="D824" t="s">
        <v>55</v>
      </c>
      <c r="E824" t="s">
        <v>33</v>
      </c>
      <c r="F824" t="s">
        <v>34</v>
      </c>
      <c r="H824" t="s">
        <v>249</v>
      </c>
      <c r="I824" t="s">
        <v>250</v>
      </c>
      <c r="J824" t="s">
        <v>251</v>
      </c>
      <c r="K824">
        <v>0</v>
      </c>
      <c r="L824">
        <v>0</v>
      </c>
      <c r="M824">
        <v>0</v>
      </c>
      <c r="N824" s="5">
        <f t="shared" si="24"/>
        <v>0</v>
      </c>
      <c r="O824" s="5">
        <f t="shared" si="25"/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200</v>
      </c>
      <c r="AF824">
        <v>0</v>
      </c>
      <c r="AG824">
        <v>0</v>
      </c>
      <c r="AH824">
        <v>200</v>
      </c>
    </row>
    <row r="825" spans="1:34" hidden="1" x14ac:dyDescent="0.25">
      <c r="A825" s="1">
        <v>45159</v>
      </c>
      <c r="B825" t="s">
        <v>1614</v>
      </c>
      <c r="C825" t="b">
        <f>ISNUMBER(_xlfn.XMATCH(B825,[1]Dinosaur!$A$25:$A$47,0,))</f>
        <v>0</v>
      </c>
      <c r="D825" t="s">
        <v>55</v>
      </c>
      <c r="E825" t="s">
        <v>33</v>
      </c>
      <c r="F825" t="s">
        <v>34</v>
      </c>
      <c r="H825" t="s">
        <v>1769</v>
      </c>
      <c r="I825" t="s">
        <v>1770</v>
      </c>
      <c r="J825" t="s">
        <v>1771</v>
      </c>
      <c r="K825">
        <v>0</v>
      </c>
      <c r="L825">
        <v>0</v>
      </c>
      <c r="M825">
        <v>0</v>
      </c>
      <c r="N825" s="5">
        <f t="shared" si="24"/>
        <v>0</v>
      </c>
      <c r="O825" s="5">
        <f t="shared" si="25"/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600</v>
      </c>
      <c r="AF825">
        <v>0</v>
      </c>
      <c r="AG825">
        <v>0</v>
      </c>
      <c r="AH825">
        <v>600</v>
      </c>
    </row>
    <row r="826" spans="1:34" hidden="1" x14ac:dyDescent="0.25">
      <c r="A826" s="1">
        <v>45159</v>
      </c>
      <c r="B826" t="s">
        <v>1614</v>
      </c>
      <c r="C826" t="b">
        <f>ISNUMBER(_xlfn.XMATCH(B826,[1]Dinosaur!$A$25:$A$47,0,))</f>
        <v>0</v>
      </c>
      <c r="D826" t="s">
        <v>55</v>
      </c>
      <c r="E826" t="s">
        <v>33</v>
      </c>
      <c r="F826" t="s">
        <v>34</v>
      </c>
      <c r="H826" t="s">
        <v>1772</v>
      </c>
      <c r="I826" t="s">
        <v>1773</v>
      </c>
      <c r="J826" t="s">
        <v>1774</v>
      </c>
      <c r="K826">
        <v>0</v>
      </c>
      <c r="L826">
        <v>0</v>
      </c>
      <c r="M826">
        <v>0</v>
      </c>
      <c r="N826" s="5">
        <f t="shared" si="24"/>
        <v>0</v>
      </c>
      <c r="O826" s="5">
        <f t="shared" si="25"/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600</v>
      </c>
      <c r="AF826">
        <v>0</v>
      </c>
      <c r="AG826">
        <v>0</v>
      </c>
      <c r="AH826">
        <v>600</v>
      </c>
    </row>
    <row r="827" spans="1:34" hidden="1" x14ac:dyDescent="0.25">
      <c r="A827" s="1">
        <v>45159</v>
      </c>
      <c r="B827" t="s">
        <v>1614</v>
      </c>
      <c r="C827" t="b">
        <f>ISNUMBER(_xlfn.XMATCH(B827,[1]Dinosaur!$A$25:$A$47,0,))</f>
        <v>0</v>
      </c>
      <c r="D827" t="s">
        <v>55</v>
      </c>
      <c r="E827" t="s">
        <v>33</v>
      </c>
      <c r="F827" t="s">
        <v>34</v>
      </c>
      <c r="H827" t="s">
        <v>1775</v>
      </c>
      <c r="I827" t="s">
        <v>1776</v>
      </c>
      <c r="J827" t="s">
        <v>1777</v>
      </c>
      <c r="K827">
        <v>0</v>
      </c>
      <c r="L827">
        <v>0</v>
      </c>
      <c r="M827">
        <v>0</v>
      </c>
      <c r="N827" s="5">
        <f t="shared" si="24"/>
        <v>0</v>
      </c>
      <c r="O827" s="5">
        <f t="shared" si="25"/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1250</v>
      </c>
      <c r="AF827">
        <v>0</v>
      </c>
      <c r="AG827">
        <v>0</v>
      </c>
      <c r="AH827">
        <v>1250</v>
      </c>
    </row>
    <row r="828" spans="1:34" hidden="1" x14ac:dyDescent="0.25">
      <c r="A828" s="1">
        <v>45159</v>
      </c>
      <c r="B828" t="s">
        <v>1614</v>
      </c>
      <c r="C828" t="b">
        <f>ISNUMBER(_xlfn.XMATCH(B828,[1]Dinosaur!$A$25:$A$47,0,))</f>
        <v>0</v>
      </c>
      <c r="D828" t="s">
        <v>55</v>
      </c>
      <c r="E828" t="s">
        <v>33</v>
      </c>
      <c r="F828" t="s">
        <v>34</v>
      </c>
      <c r="H828" t="s">
        <v>1778</v>
      </c>
      <c r="I828" t="s">
        <v>1779</v>
      </c>
      <c r="J828" t="s">
        <v>1780</v>
      </c>
      <c r="K828">
        <v>0</v>
      </c>
      <c r="L828">
        <v>0</v>
      </c>
      <c r="M828">
        <v>0</v>
      </c>
      <c r="N828" s="5">
        <f t="shared" si="24"/>
        <v>0</v>
      </c>
      <c r="O828" s="5">
        <f t="shared" si="25"/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-65</v>
      </c>
      <c r="AF828">
        <v>0</v>
      </c>
      <c r="AG828">
        <v>0</v>
      </c>
      <c r="AH828">
        <v>-65</v>
      </c>
    </row>
    <row r="829" spans="1:34" hidden="1" x14ac:dyDescent="0.25">
      <c r="A829" s="1">
        <v>45159</v>
      </c>
      <c r="B829" t="s">
        <v>1614</v>
      </c>
      <c r="C829" t="b">
        <f>ISNUMBER(_xlfn.XMATCH(B829,[1]Dinosaur!$A$25:$A$47,0,))</f>
        <v>0</v>
      </c>
      <c r="D829" t="s">
        <v>55</v>
      </c>
      <c r="E829" t="s">
        <v>33</v>
      </c>
      <c r="F829" t="s">
        <v>34</v>
      </c>
      <c r="H829" t="s">
        <v>1781</v>
      </c>
      <c r="I829" t="s">
        <v>1782</v>
      </c>
      <c r="J829" t="s">
        <v>1783</v>
      </c>
      <c r="K829">
        <v>0</v>
      </c>
      <c r="L829">
        <v>0</v>
      </c>
      <c r="M829">
        <v>0</v>
      </c>
      <c r="N829" s="5">
        <f t="shared" si="24"/>
        <v>0</v>
      </c>
      <c r="O829" s="5">
        <f t="shared" si="25"/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200</v>
      </c>
      <c r="AF829">
        <v>0</v>
      </c>
      <c r="AG829">
        <v>0</v>
      </c>
      <c r="AH829">
        <v>200</v>
      </c>
    </row>
    <row r="830" spans="1:34" hidden="1" x14ac:dyDescent="0.25">
      <c r="A830" s="1">
        <v>45159</v>
      </c>
      <c r="B830" t="s">
        <v>1614</v>
      </c>
      <c r="C830" t="b">
        <f>ISNUMBER(_xlfn.XMATCH(B830,[1]Dinosaur!$A$25:$A$47,0,))</f>
        <v>0</v>
      </c>
      <c r="D830" t="s">
        <v>55</v>
      </c>
      <c r="E830" t="s">
        <v>33</v>
      </c>
      <c r="F830" t="s">
        <v>34</v>
      </c>
      <c r="H830" t="s">
        <v>1784</v>
      </c>
      <c r="I830" t="s">
        <v>1785</v>
      </c>
      <c r="J830" t="s">
        <v>1786</v>
      </c>
      <c r="K830">
        <v>0</v>
      </c>
      <c r="L830">
        <v>0</v>
      </c>
      <c r="M830">
        <v>0</v>
      </c>
      <c r="N830" s="5">
        <f t="shared" si="24"/>
        <v>0</v>
      </c>
      <c r="O830" s="5">
        <f t="shared" si="25"/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200</v>
      </c>
      <c r="AF830">
        <v>0</v>
      </c>
      <c r="AG830">
        <v>0</v>
      </c>
      <c r="AH830">
        <v>200</v>
      </c>
    </row>
    <row r="831" spans="1:34" hidden="1" x14ac:dyDescent="0.25">
      <c r="A831" s="1">
        <v>45159</v>
      </c>
      <c r="B831" t="s">
        <v>1614</v>
      </c>
      <c r="C831" t="b">
        <f>ISNUMBER(_xlfn.XMATCH(B831,[1]Dinosaur!$A$25:$A$47,0,))</f>
        <v>0</v>
      </c>
      <c r="D831" t="s">
        <v>55</v>
      </c>
      <c r="E831" t="s">
        <v>33</v>
      </c>
      <c r="F831" t="s">
        <v>34</v>
      </c>
      <c r="H831" t="s">
        <v>1787</v>
      </c>
      <c r="I831" t="s">
        <v>1788</v>
      </c>
      <c r="J831" t="s">
        <v>1789</v>
      </c>
      <c r="K831">
        <v>0</v>
      </c>
      <c r="L831">
        <v>0</v>
      </c>
      <c r="M831">
        <v>0</v>
      </c>
      <c r="N831" s="5">
        <f t="shared" si="24"/>
        <v>0</v>
      </c>
      <c r="O831" s="5">
        <f t="shared" si="25"/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1330</v>
      </c>
      <c r="AF831">
        <v>0</v>
      </c>
      <c r="AG831">
        <v>0</v>
      </c>
      <c r="AH831">
        <v>1330</v>
      </c>
    </row>
    <row r="832" spans="1:34" hidden="1" x14ac:dyDescent="0.25">
      <c r="A832" s="1">
        <v>45159</v>
      </c>
      <c r="B832" t="s">
        <v>1614</v>
      </c>
      <c r="C832" t="b">
        <f>ISNUMBER(_xlfn.XMATCH(B832,[1]Dinosaur!$A$25:$A$47,0,))</f>
        <v>0</v>
      </c>
      <c r="D832" t="s">
        <v>55</v>
      </c>
      <c r="E832" t="s">
        <v>33</v>
      </c>
      <c r="F832" t="s">
        <v>34</v>
      </c>
      <c r="H832" t="s">
        <v>1790</v>
      </c>
      <c r="I832" t="s">
        <v>1791</v>
      </c>
      <c r="J832" t="s">
        <v>1792</v>
      </c>
      <c r="K832">
        <v>0</v>
      </c>
      <c r="L832">
        <v>0</v>
      </c>
      <c r="M832">
        <v>0</v>
      </c>
      <c r="N832" s="5">
        <f t="shared" si="24"/>
        <v>0</v>
      </c>
      <c r="O832" s="5">
        <f t="shared" si="25"/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3070</v>
      </c>
      <c r="AF832">
        <v>0</v>
      </c>
      <c r="AG832">
        <v>0</v>
      </c>
      <c r="AH832">
        <v>3070</v>
      </c>
    </row>
    <row r="833" spans="1:34" hidden="1" x14ac:dyDescent="0.25">
      <c r="A833" s="1">
        <v>45159</v>
      </c>
      <c r="B833" t="s">
        <v>1614</v>
      </c>
      <c r="C833" t="b">
        <f>ISNUMBER(_xlfn.XMATCH(B833,[1]Dinosaur!$A$25:$A$47,0,))</f>
        <v>0</v>
      </c>
      <c r="D833" t="s">
        <v>55</v>
      </c>
      <c r="E833" t="s">
        <v>33</v>
      </c>
      <c r="F833" t="s">
        <v>34</v>
      </c>
      <c r="H833" t="s">
        <v>1793</v>
      </c>
      <c r="I833" t="s">
        <v>1794</v>
      </c>
      <c r="J833" t="s">
        <v>1795</v>
      </c>
      <c r="K833">
        <v>0</v>
      </c>
      <c r="L833">
        <v>0</v>
      </c>
      <c r="M833">
        <v>0</v>
      </c>
      <c r="N833" s="5">
        <f t="shared" si="24"/>
        <v>0</v>
      </c>
      <c r="O833" s="5">
        <f t="shared" si="25"/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1552.5</v>
      </c>
      <c r="AF833">
        <v>0</v>
      </c>
      <c r="AG833">
        <v>0</v>
      </c>
      <c r="AH833">
        <v>1552.5</v>
      </c>
    </row>
    <row r="834" spans="1:34" hidden="1" x14ac:dyDescent="0.25">
      <c r="A834" s="1">
        <v>45159</v>
      </c>
      <c r="B834" t="s">
        <v>1614</v>
      </c>
      <c r="C834" t="b">
        <f>ISNUMBER(_xlfn.XMATCH(B834,[1]Dinosaur!$A$25:$A$47,0,))</f>
        <v>0</v>
      </c>
      <c r="D834" t="s">
        <v>55</v>
      </c>
      <c r="E834" t="s">
        <v>33</v>
      </c>
      <c r="F834" t="s">
        <v>34</v>
      </c>
      <c r="H834" t="s">
        <v>59</v>
      </c>
      <c r="I834" t="s">
        <v>60</v>
      </c>
      <c r="J834" t="s">
        <v>61</v>
      </c>
      <c r="K834">
        <v>0</v>
      </c>
      <c r="L834">
        <v>0</v>
      </c>
      <c r="M834">
        <v>0</v>
      </c>
      <c r="N834" s="5">
        <f t="shared" si="24"/>
        <v>0</v>
      </c>
      <c r="O834" s="5">
        <f t="shared" si="25"/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8065</v>
      </c>
      <c r="AF834">
        <v>0</v>
      </c>
      <c r="AG834">
        <v>0</v>
      </c>
      <c r="AH834">
        <v>8065</v>
      </c>
    </row>
    <row r="835" spans="1:34" hidden="1" x14ac:dyDescent="0.25">
      <c r="A835" s="1">
        <v>45159</v>
      </c>
      <c r="B835" t="s">
        <v>1614</v>
      </c>
      <c r="C835" t="b">
        <f>ISNUMBER(_xlfn.XMATCH(B835,[1]Dinosaur!$A$25:$A$47,0,))</f>
        <v>0</v>
      </c>
      <c r="D835" t="s">
        <v>55</v>
      </c>
      <c r="E835" t="s">
        <v>33</v>
      </c>
      <c r="F835" t="s">
        <v>34</v>
      </c>
      <c r="H835" t="s">
        <v>1796</v>
      </c>
      <c r="I835" t="s">
        <v>1797</v>
      </c>
      <c r="J835" t="s">
        <v>1798</v>
      </c>
      <c r="K835">
        <v>0</v>
      </c>
      <c r="L835">
        <v>0</v>
      </c>
      <c r="M835">
        <v>0</v>
      </c>
      <c r="N835" s="5">
        <f t="shared" ref="N835:N898" si="26">K835*P835/100</f>
        <v>0</v>
      </c>
      <c r="O835" s="5">
        <f t="shared" ref="O835:O898" si="27">Q835*K835/100</f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1747.5</v>
      </c>
      <c r="AF835">
        <v>0</v>
      </c>
      <c r="AG835">
        <v>0</v>
      </c>
      <c r="AH835">
        <v>1747.5</v>
      </c>
    </row>
    <row r="836" spans="1:34" hidden="1" x14ac:dyDescent="0.25">
      <c r="A836" s="1">
        <v>45159</v>
      </c>
      <c r="B836" t="s">
        <v>1614</v>
      </c>
      <c r="C836" t="b">
        <f>ISNUMBER(_xlfn.XMATCH(B836,[1]Dinosaur!$A$25:$A$47,0,))</f>
        <v>0</v>
      </c>
      <c r="D836" t="s">
        <v>55</v>
      </c>
      <c r="E836" t="s">
        <v>33</v>
      </c>
      <c r="F836" t="s">
        <v>34</v>
      </c>
      <c r="H836" t="s">
        <v>1799</v>
      </c>
      <c r="I836" t="s">
        <v>1800</v>
      </c>
      <c r="J836" t="s">
        <v>1801</v>
      </c>
      <c r="K836">
        <v>0</v>
      </c>
      <c r="L836">
        <v>0</v>
      </c>
      <c r="M836">
        <v>0</v>
      </c>
      <c r="N836" s="5">
        <f t="shared" si="26"/>
        <v>0</v>
      </c>
      <c r="O836" s="5">
        <f t="shared" si="27"/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105</v>
      </c>
      <c r="AF836">
        <v>0</v>
      </c>
      <c r="AG836">
        <v>0</v>
      </c>
      <c r="AH836">
        <v>105</v>
      </c>
    </row>
    <row r="837" spans="1:34" hidden="1" x14ac:dyDescent="0.25">
      <c r="A837" s="1">
        <v>45159</v>
      </c>
      <c r="B837" t="s">
        <v>1614</v>
      </c>
      <c r="C837" t="b">
        <f>ISNUMBER(_xlfn.XMATCH(B837,[1]Dinosaur!$A$25:$A$47,0,))</f>
        <v>0</v>
      </c>
      <c r="D837" t="s">
        <v>55</v>
      </c>
      <c r="E837" t="s">
        <v>33</v>
      </c>
      <c r="F837" t="s">
        <v>34</v>
      </c>
      <c r="H837" t="s">
        <v>1802</v>
      </c>
      <c r="I837" t="s">
        <v>1803</v>
      </c>
      <c r="J837" t="s">
        <v>1804</v>
      </c>
      <c r="K837">
        <v>0</v>
      </c>
      <c r="L837">
        <v>0</v>
      </c>
      <c r="M837">
        <v>0</v>
      </c>
      <c r="N837" s="5">
        <f t="shared" si="26"/>
        <v>0</v>
      </c>
      <c r="O837" s="5">
        <f t="shared" si="27"/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200</v>
      </c>
      <c r="AF837">
        <v>0</v>
      </c>
      <c r="AG837">
        <v>0</v>
      </c>
      <c r="AH837">
        <v>200</v>
      </c>
    </row>
    <row r="838" spans="1:34" hidden="1" x14ac:dyDescent="0.25">
      <c r="A838" s="1">
        <v>45159</v>
      </c>
      <c r="B838" t="s">
        <v>1614</v>
      </c>
      <c r="C838" t="b">
        <f>ISNUMBER(_xlfn.XMATCH(B838,[1]Dinosaur!$A$25:$A$47,0,))</f>
        <v>0</v>
      </c>
      <c r="D838" t="s">
        <v>55</v>
      </c>
      <c r="E838" t="s">
        <v>33</v>
      </c>
      <c r="F838" t="s">
        <v>34</v>
      </c>
      <c r="H838" t="s">
        <v>1805</v>
      </c>
      <c r="I838" t="s">
        <v>1806</v>
      </c>
      <c r="J838" t="s">
        <v>1807</v>
      </c>
      <c r="K838">
        <v>0</v>
      </c>
      <c r="L838">
        <v>0</v>
      </c>
      <c r="M838">
        <v>0</v>
      </c>
      <c r="N838" s="5">
        <f t="shared" si="26"/>
        <v>0</v>
      </c>
      <c r="O838" s="5">
        <f t="shared" si="27"/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250</v>
      </c>
      <c r="AF838">
        <v>0</v>
      </c>
      <c r="AG838">
        <v>0</v>
      </c>
      <c r="AH838">
        <v>250</v>
      </c>
    </row>
    <row r="839" spans="1:34" hidden="1" x14ac:dyDescent="0.25">
      <c r="A839" s="1">
        <v>45159</v>
      </c>
      <c r="B839" t="s">
        <v>1614</v>
      </c>
      <c r="C839" t="b">
        <f>ISNUMBER(_xlfn.XMATCH(B839,[1]Dinosaur!$A$25:$A$47,0,))</f>
        <v>0</v>
      </c>
      <c r="D839" t="s">
        <v>55</v>
      </c>
      <c r="E839" t="s">
        <v>33</v>
      </c>
      <c r="F839" t="s">
        <v>34</v>
      </c>
      <c r="H839" t="s">
        <v>1808</v>
      </c>
      <c r="I839" t="s">
        <v>1809</v>
      </c>
      <c r="J839" t="s">
        <v>1810</v>
      </c>
      <c r="K839">
        <v>0</v>
      </c>
      <c r="L839">
        <v>0</v>
      </c>
      <c r="M839">
        <v>0</v>
      </c>
      <c r="N839" s="5">
        <f t="shared" si="26"/>
        <v>0</v>
      </c>
      <c r="O839" s="5">
        <f t="shared" si="27"/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200</v>
      </c>
      <c r="AA839">
        <v>0</v>
      </c>
      <c r="AB839">
        <v>0</v>
      </c>
      <c r="AC839">
        <v>200</v>
      </c>
      <c r="AD839">
        <v>0</v>
      </c>
      <c r="AE839">
        <v>200</v>
      </c>
      <c r="AF839">
        <v>0</v>
      </c>
      <c r="AG839">
        <v>0</v>
      </c>
      <c r="AH839">
        <v>200</v>
      </c>
    </row>
    <row r="840" spans="1:34" hidden="1" x14ac:dyDescent="0.25">
      <c r="A840" s="1">
        <v>45159</v>
      </c>
      <c r="B840" t="s">
        <v>1614</v>
      </c>
      <c r="C840" t="b">
        <f>ISNUMBER(_xlfn.XMATCH(B840,[1]Dinosaur!$A$25:$A$47,0,))</f>
        <v>0</v>
      </c>
      <c r="D840" t="s">
        <v>55</v>
      </c>
      <c r="E840" t="s">
        <v>33</v>
      </c>
      <c r="F840" t="s">
        <v>34</v>
      </c>
      <c r="H840" t="s">
        <v>263</v>
      </c>
      <c r="I840" t="s">
        <v>264</v>
      </c>
      <c r="J840" t="s">
        <v>265</v>
      </c>
      <c r="K840">
        <v>0</v>
      </c>
      <c r="L840">
        <v>0</v>
      </c>
      <c r="M840">
        <v>0</v>
      </c>
      <c r="N840" s="5">
        <f t="shared" si="26"/>
        <v>0</v>
      </c>
      <c r="O840" s="5">
        <f t="shared" si="27"/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125</v>
      </c>
      <c r="AF840">
        <v>0</v>
      </c>
      <c r="AG840">
        <v>0</v>
      </c>
      <c r="AH840">
        <v>125</v>
      </c>
    </row>
    <row r="841" spans="1:34" hidden="1" x14ac:dyDescent="0.25">
      <c r="A841" s="1">
        <v>45159</v>
      </c>
      <c r="B841" t="s">
        <v>1614</v>
      </c>
      <c r="C841" t="b">
        <f>ISNUMBER(_xlfn.XMATCH(B841,[1]Dinosaur!$A$25:$A$47,0,))</f>
        <v>0</v>
      </c>
      <c r="D841" t="s">
        <v>55</v>
      </c>
      <c r="E841" t="s">
        <v>33</v>
      </c>
      <c r="F841" t="s">
        <v>34</v>
      </c>
      <c r="H841" t="s">
        <v>62</v>
      </c>
      <c r="I841" t="s">
        <v>63</v>
      </c>
      <c r="J841" t="s">
        <v>64</v>
      </c>
      <c r="K841">
        <v>0</v>
      </c>
      <c r="L841">
        <v>0</v>
      </c>
      <c r="M841">
        <v>0</v>
      </c>
      <c r="N841" s="5">
        <f t="shared" si="26"/>
        <v>0</v>
      </c>
      <c r="O841" s="5">
        <f t="shared" si="27"/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200</v>
      </c>
      <c r="AF841">
        <v>0</v>
      </c>
      <c r="AG841">
        <v>0</v>
      </c>
      <c r="AH841">
        <v>200</v>
      </c>
    </row>
    <row r="842" spans="1:34" hidden="1" x14ac:dyDescent="0.25">
      <c r="A842" s="1">
        <v>45159</v>
      </c>
      <c r="B842" t="s">
        <v>1614</v>
      </c>
      <c r="C842" t="b">
        <f>ISNUMBER(_xlfn.XMATCH(B842,[1]Dinosaur!$A$25:$A$47,0,))</f>
        <v>0</v>
      </c>
      <c r="D842" t="s">
        <v>55</v>
      </c>
      <c r="E842" t="s">
        <v>33</v>
      </c>
      <c r="F842" t="s">
        <v>34</v>
      </c>
      <c r="H842" t="s">
        <v>1811</v>
      </c>
      <c r="I842" t="s">
        <v>1812</v>
      </c>
      <c r="J842" t="s">
        <v>1813</v>
      </c>
      <c r="K842">
        <v>0</v>
      </c>
      <c r="L842">
        <v>0</v>
      </c>
      <c r="M842">
        <v>0</v>
      </c>
      <c r="N842" s="5">
        <f t="shared" si="26"/>
        <v>0</v>
      </c>
      <c r="O842" s="5">
        <f t="shared" si="27"/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-695</v>
      </c>
      <c r="AF842">
        <v>0</v>
      </c>
      <c r="AG842">
        <v>0</v>
      </c>
      <c r="AH842">
        <v>-695</v>
      </c>
    </row>
    <row r="843" spans="1:34" hidden="1" x14ac:dyDescent="0.25">
      <c r="A843" s="1">
        <v>45159</v>
      </c>
      <c r="B843" t="s">
        <v>1614</v>
      </c>
      <c r="C843" t="b">
        <f>ISNUMBER(_xlfn.XMATCH(B843,[1]Dinosaur!$A$25:$A$47,0,))</f>
        <v>0</v>
      </c>
      <c r="D843" t="s">
        <v>55</v>
      </c>
      <c r="E843" t="s">
        <v>33</v>
      </c>
      <c r="F843" t="s">
        <v>34</v>
      </c>
      <c r="H843" t="s">
        <v>1814</v>
      </c>
      <c r="J843" t="s">
        <v>1815</v>
      </c>
      <c r="K843">
        <v>0</v>
      </c>
      <c r="L843">
        <v>0</v>
      </c>
      <c r="M843">
        <v>0</v>
      </c>
      <c r="N843" s="5">
        <f t="shared" si="26"/>
        <v>0</v>
      </c>
      <c r="O843" s="5">
        <f t="shared" si="27"/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600</v>
      </c>
      <c r="AF843">
        <v>0</v>
      </c>
      <c r="AG843">
        <v>0</v>
      </c>
      <c r="AH843">
        <v>600</v>
      </c>
    </row>
    <row r="844" spans="1:34" hidden="1" x14ac:dyDescent="0.25">
      <c r="A844" s="1">
        <v>45159</v>
      </c>
      <c r="B844" t="s">
        <v>1614</v>
      </c>
      <c r="C844" t="b">
        <f>ISNUMBER(_xlfn.XMATCH(B844,[1]Dinosaur!$A$25:$A$47,0,))</f>
        <v>0</v>
      </c>
      <c r="D844" t="s">
        <v>55</v>
      </c>
      <c r="E844" t="s">
        <v>33</v>
      </c>
      <c r="F844" t="s">
        <v>34</v>
      </c>
      <c r="H844" t="s">
        <v>1816</v>
      </c>
      <c r="I844" t="s">
        <v>1817</v>
      </c>
      <c r="J844" t="s">
        <v>1818</v>
      </c>
      <c r="K844">
        <v>0</v>
      </c>
      <c r="L844">
        <v>0</v>
      </c>
      <c r="M844">
        <v>0</v>
      </c>
      <c r="N844" s="5">
        <f t="shared" si="26"/>
        <v>0</v>
      </c>
      <c r="O844" s="5">
        <f t="shared" si="27"/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545</v>
      </c>
      <c r="AA844">
        <v>0</v>
      </c>
      <c r="AB844">
        <v>0</v>
      </c>
      <c r="AC844">
        <v>545</v>
      </c>
      <c r="AD844">
        <v>0</v>
      </c>
      <c r="AE844">
        <v>545</v>
      </c>
      <c r="AF844">
        <v>0</v>
      </c>
      <c r="AG844">
        <v>0</v>
      </c>
      <c r="AH844">
        <v>545</v>
      </c>
    </row>
    <row r="845" spans="1:34" hidden="1" x14ac:dyDescent="0.25">
      <c r="A845" s="1">
        <v>45159</v>
      </c>
      <c r="B845" t="s">
        <v>1614</v>
      </c>
      <c r="C845" t="b">
        <f>ISNUMBER(_xlfn.XMATCH(B845,[1]Dinosaur!$A$25:$A$47,0,))</f>
        <v>0</v>
      </c>
      <c r="D845" t="s">
        <v>55</v>
      </c>
      <c r="E845" t="s">
        <v>33</v>
      </c>
      <c r="F845" t="s">
        <v>34</v>
      </c>
      <c r="H845" t="s">
        <v>65</v>
      </c>
      <c r="I845" t="s">
        <v>66</v>
      </c>
      <c r="J845" t="s">
        <v>67</v>
      </c>
      <c r="K845">
        <v>0</v>
      </c>
      <c r="L845">
        <v>0</v>
      </c>
      <c r="M845">
        <v>0</v>
      </c>
      <c r="N845" s="5">
        <f t="shared" si="26"/>
        <v>0</v>
      </c>
      <c r="O845" s="5">
        <f t="shared" si="27"/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200</v>
      </c>
      <c r="AF845">
        <v>0</v>
      </c>
      <c r="AG845">
        <v>0</v>
      </c>
      <c r="AH845">
        <v>200</v>
      </c>
    </row>
    <row r="846" spans="1:34" hidden="1" x14ac:dyDescent="0.25">
      <c r="A846" s="1">
        <v>45159</v>
      </c>
      <c r="B846" t="s">
        <v>1614</v>
      </c>
      <c r="C846" t="b">
        <f>ISNUMBER(_xlfn.XMATCH(B846,[1]Dinosaur!$A$25:$A$47,0,))</f>
        <v>0</v>
      </c>
      <c r="D846" t="s">
        <v>55</v>
      </c>
      <c r="E846" t="s">
        <v>33</v>
      </c>
      <c r="F846" t="s">
        <v>34</v>
      </c>
      <c r="H846" t="s">
        <v>1819</v>
      </c>
      <c r="J846" t="s">
        <v>1820</v>
      </c>
      <c r="K846">
        <v>0</v>
      </c>
      <c r="L846">
        <v>0</v>
      </c>
      <c r="M846">
        <v>0</v>
      </c>
      <c r="N846" s="5">
        <f t="shared" si="26"/>
        <v>0</v>
      </c>
      <c r="O846" s="5">
        <f t="shared" si="27"/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150</v>
      </c>
      <c r="AF846">
        <v>0</v>
      </c>
      <c r="AG846">
        <v>0</v>
      </c>
      <c r="AH846">
        <v>150</v>
      </c>
    </row>
    <row r="847" spans="1:34" hidden="1" x14ac:dyDescent="0.25">
      <c r="A847" s="1">
        <v>45159</v>
      </c>
      <c r="B847" t="s">
        <v>1614</v>
      </c>
      <c r="C847" t="b">
        <f>ISNUMBER(_xlfn.XMATCH(B847,[1]Dinosaur!$A$25:$A$47,0,))</f>
        <v>0</v>
      </c>
      <c r="D847" t="s">
        <v>55</v>
      </c>
      <c r="E847" t="s">
        <v>33</v>
      </c>
      <c r="F847" t="s">
        <v>34</v>
      </c>
      <c r="H847" t="s">
        <v>1821</v>
      </c>
      <c r="I847" t="s">
        <v>1822</v>
      </c>
      <c r="J847" t="s">
        <v>1823</v>
      </c>
      <c r="K847">
        <v>0</v>
      </c>
      <c r="L847">
        <v>0</v>
      </c>
      <c r="M847">
        <v>0</v>
      </c>
      <c r="N847" s="5">
        <f t="shared" si="26"/>
        <v>0</v>
      </c>
      <c r="O847" s="5">
        <f t="shared" si="27"/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600</v>
      </c>
      <c r="AF847">
        <v>0</v>
      </c>
      <c r="AG847">
        <v>0</v>
      </c>
      <c r="AH847">
        <v>600</v>
      </c>
    </row>
    <row r="848" spans="1:34" hidden="1" x14ac:dyDescent="0.25">
      <c r="A848" s="1">
        <v>45159</v>
      </c>
      <c r="B848" t="s">
        <v>1614</v>
      </c>
      <c r="C848" t="b">
        <f>ISNUMBER(_xlfn.XMATCH(B848,[1]Dinosaur!$A$25:$A$47,0,))</f>
        <v>0</v>
      </c>
      <c r="D848" t="s">
        <v>55</v>
      </c>
      <c r="E848" t="s">
        <v>33</v>
      </c>
      <c r="F848" t="s">
        <v>34</v>
      </c>
      <c r="H848" t="s">
        <v>1824</v>
      </c>
      <c r="I848" t="s">
        <v>1825</v>
      </c>
      <c r="J848" t="s">
        <v>1826</v>
      </c>
      <c r="K848">
        <v>0</v>
      </c>
      <c r="L848">
        <v>0</v>
      </c>
      <c r="M848">
        <v>0</v>
      </c>
      <c r="N848" s="5">
        <f t="shared" si="26"/>
        <v>0</v>
      </c>
      <c r="O848" s="5">
        <f t="shared" si="27"/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600</v>
      </c>
      <c r="AF848">
        <v>0</v>
      </c>
      <c r="AG848">
        <v>0</v>
      </c>
      <c r="AH848">
        <v>600</v>
      </c>
    </row>
    <row r="849" spans="1:34" hidden="1" x14ac:dyDescent="0.25">
      <c r="A849" s="1">
        <v>45159</v>
      </c>
      <c r="B849" t="s">
        <v>1614</v>
      </c>
      <c r="C849" t="b">
        <f>ISNUMBER(_xlfn.XMATCH(B849,[1]Dinosaur!$A$25:$A$47,0,))</f>
        <v>0</v>
      </c>
      <c r="D849" t="s">
        <v>55</v>
      </c>
      <c r="E849" t="s">
        <v>33</v>
      </c>
      <c r="F849" t="s">
        <v>34</v>
      </c>
      <c r="H849" t="s">
        <v>1827</v>
      </c>
      <c r="I849" t="s">
        <v>1828</v>
      </c>
      <c r="J849" t="s">
        <v>1829</v>
      </c>
      <c r="K849">
        <v>0</v>
      </c>
      <c r="L849">
        <v>0</v>
      </c>
      <c r="M849">
        <v>0</v>
      </c>
      <c r="N849" s="5">
        <f t="shared" si="26"/>
        <v>0</v>
      </c>
      <c r="O849" s="5">
        <f t="shared" si="27"/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-2407.5</v>
      </c>
      <c r="AF849">
        <v>0</v>
      </c>
      <c r="AG849">
        <v>0</v>
      </c>
      <c r="AH849">
        <v>-2407.5</v>
      </c>
    </row>
    <row r="850" spans="1:34" hidden="1" x14ac:dyDescent="0.25">
      <c r="A850" s="1">
        <v>45159</v>
      </c>
      <c r="B850" t="s">
        <v>1614</v>
      </c>
      <c r="C850" t="b">
        <f>ISNUMBER(_xlfn.XMATCH(B850,[1]Dinosaur!$A$25:$A$47,0,))</f>
        <v>0</v>
      </c>
      <c r="D850" t="s">
        <v>55</v>
      </c>
      <c r="E850" t="s">
        <v>33</v>
      </c>
      <c r="F850" t="s">
        <v>34</v>
      </c>
      <c r="H850" t="s">
        <v>1830</v>
      </c>
      <c r="I850" t="s">
        <v>1831</v>
      </c>
      <c r="J850" t="s">
        <v>1832</v>
      </c>
      <c r="K850">
        <v>0</v>
      </c>
      <c r="L850">
        <v>0</v>
      </c>
      <c r="M850">
        <v>0</v>
      </c>
      <c r="N850" s="5">
        <f t="shared" si="26"/>
        <v>0</v>
      </c>
      <c r="O850" s="5">
        <f t="shared" si="27"/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-115</v>
      </c>
      <c r="AF850">
        <v>0</v>
      </c>
      <c r="AG850">
        <v>0</v>
      </c>
      <c r="AH850">
        <v>-115</v>
      </c>
    </row>
    <row r="851" spans="1:34" hidden="1" x14ac:dyDescent="0.25">
      <c r="A851" s="1">
        <v>45159</v>
      </c>
      <c r="B851" t="s">
        <v>1614</v>
      </c>
      <c r="C851" t="b">
        <f>ISNUMBER(_xlfn.XMATCH(B851,[1]Dinosaur!$A$25:$A$47,0,))</f>
        <v>0</v>
      </c>
      <c r="D851" t="s">
        <v>55</v>
      </c>
      <c r="E851" t="s">
        <v>33</v>
      </c>
      <c r="F851" t="s">
        <v>34</v>
      </c>
      <c r="H851" t="s">
        <v>252</v>
      </c>
      <c r="J851" t="s">
        <v>253</v>
      </c>
      <c r="K851">
        <v>0</v>
      </c>
      <c r="L851">
        <v>0</v>
      </c>
      <c r="M851">
        <v>0</v>
      </c>
      <c r="N851" s="5">
        <f t="shared" si="26"/>
        <v>0</v>
      </c>
      <c r="O851" s="5">
        <f t="shared" si="27"/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150</v>
      </c>
      <c r="AF851">
        <v>0</v>
      </c>
      <c r="AG851">
        <v>0</v>
      </c>
      <c r="AH851">
        <v>150</v>
      </c>
    </row>
    <row r="852" spans="1:34" hidden="1" x14ac:dyDescent="0.25">
      <c r="A852" s="1">
        <v>45159</v>
      </c>
      <c r="B852" t="s">
        <v>1614</v>
      </c>
      <c r="C852" t="b">
        <f>ISNUMBER(_xlfn.XMATCH(B852,[1]Dinosaur!$A$25:$A$47,0,))</f>
        <v>0</v>
      </c>
      <c r="D852" t="s">
        <v>55</v>
      </c>
      <c r="E852" t="s">
        <v>33</v>
      </c>
      <c r="F852" t="s">
        <v>34</v>
      </c>
      <c r="H852" t="s">
        <v>1833</v>
      </c>
      <c r="J852" t="s">
        <v>1834</v>
      </c>
      <c r="K852">
        <v>0</v>
      </c>
      <c r="L852">
        <v>0</v>
      </c>
      <c r="M852">
        <v>0</v>
      </c>
      <c r="N852" s="5">
        <f t="shared" si="26"/>
        <v>0</v>
      </c>
      <c r="O852" s="5">
        <f t="shared" si="27"/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250</v>
      </c>
      <c r="AF852">
        <v>0</v>
      </c>
      <c r="AG852">
        <v>0</v>
      </c>
      <c r="AH852">
        <v>250</v>
      </c>
    </row>
    <row r="853" spans="1:34" hidden="1" x14ac:dyDescent="0.25">
      <c r="A853" s="1">
        <v>45159</v>
      </c>
      <c r="B853" t="s">
        <v>1614</v>
      </c>
      <c r="C853" t="b">
        <f>ISNUMBER(_xlfn.XMATCH(B853,[1]Dinosaur!$A$25:$A$47,0,))</f>
        <v>0</v>
      </c>
      <c r="D853" t="s">
        <v>55</v>
      </c>
      <c r="E853" t="s">
        <v>33</v>
      </c>
      <c r="F853" t="s">
        <v>34</v>
      </c>
      <c r="H853" t="s">
        <v>1835</v>
      </c>
      <c r="I853" t="s">
        <v>1836</v>
      </c>
      <c r="J853" t="s">
        <v>1837</v>
      </c>
      <c r="K853">
        <v>0</v>
      </c>
      <c r="L853">
        <v>0</v>
      </c>
      <c r="M853">
        <v>0</v>
      </c>
      <c r="N853" s="5">
        <f t="shared" si="26"/>
        <v>0</v>
      </c>
      <c r="O853" s="5">
        <f t="shared" si="27"/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150</v>
      </c>
      <c r="AF853">
        <v>0</v>
      </c>
      <c r="AG853">
        <v>0</v>
      </c>
      <c r="AH853">
        <v>150</v>
      </c>
    </row>
    <row r="854" spans="1:34" hidden="1" x14ac:dyDescent="0.25">
      <c r="A854" s="1">
        <v>45159</v>
      </c>
      <c r="B854" t="s">
        <v>1614</v>
      </c>
      <c r="C854" t="b">
        <f>ISNUMBER(_xlfn.XMATCH(B854,[1]Dinosaur!$A$25:$A$47,0,))</f>
        <v>0</v>
      </c>
      <c r="D854" t="s">
        <v>55</v>
      </c>
      <c r="E854" t="s">
        <v>33</v>
      </c>
      <c r="F854" t="s">
        <v>34</v>
      </c>
      <c r="H854" t="s">
        <v>1838</v>
      </c>
      <c r="I854" t="s">
        <v>1839</v>
      </c>
      <c r="J854" t="s">
        <v>1840</v>
      </c>
      <c r="K854">
        <v>0</v>
      </c>
      <c r="L854">
        <v>0</v>
      </c>
      <c r="M854">
        <v>0</v>
      </c>
      <c r="N854" s="5">
        <f t="shared" si="26"/>
        <v>0</v>
      </c>
      <c r="O854" s="5">
        <f t="shared" si="27"/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348</v>
      </c>
      <c r="AF854">
        <v>0</v>
      </c>
      <c r="AG854">
        <v>0</v>
      </c>
      <c r="AH854">
        <v>348</v>
      </c>
    </row>
    <row r="855" spans="1:34" hidden="1" x14ac:dyDescent="0.25">
      <c r="A855" s="1">
        <v>45159</v>
      </c>
      <c r="B855" t="s">
        <v>1614</v>
      </c>
      <c r="C855" t="b">
        <f>ISNUMBER(_xlfn.XMATCH(B855,[1]Dinosaur!$A$25:$A$47,0,))</f>
        <v>0</v>
      </c>
      <c r="D855" t="s">
        <v>55</v>
      </c>
      <c r="E855" t="s">
        <v>33</v>
      </c>
      <c r="F855" t="s">
        <v>34</v>
      </c>
      <c r="H855" t="s">
        <v>1841</v>
      </c>
      <c r="J855" t="s">
        <v>1842</v>
      </c>
      <c r="K855">
        <v>0</v>
      </c>
      <c r="L855">
        <v>0</v>
      </c>
      <c r="M855">
        <v>0</v>
      </c>
      <c r="N855" s="5">
        <f t="shared" si="26"/>
        <v>0</v>
      </c>
      <c r="O855" s="5">
        <f t="shared" si="27"/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200</v>
      </c>
      <c r="AF855">
        <v>0</v>
      </c>
      <c r="AG855">
        <v>0</v>
      </c>
      <c r="AH855">
        <v>200</v>
      </c>
    </row>
    <row r="856" spans="1:34" hidden="1" x14ac:dyDescent="0.25">
      <c r="A856" s="1">
        <v>45159</v>
      </c>
      <c r="B856" t="s">
        <v>1614</v>
      </c>
      <c r="C856" t="b">
        <f>ISNUMBER(_xlfn.XMATCH(B856,[1]Dinosaur!$A$25:$A$47,0,))</f>
        <v>0</v>
      </c>
      <c r="D856" t="s">
        <v>55</v>
      </c>
      <c r="E856" t="s">
        <v>33</v>
      </c>
      <c r="F856" t="s">
        <v>34</v>
      </c>
      <c r="H856" t="s">
        <v>1843</v>
      </c>
      <c r="I856" t="s">
        <v>1844</v>
      </c>
      <c r="J856" t="s">
        <v>1845</v>
      </c>
      <c r="K856">
        <v>0</v>
      </c>
      <c r="L856">
        <v>0</v>
      </c>
      <c r="M856">
        <v>0</v>
      </c>
      <c r="N856" s="5">
        <f t="shared" si="26"/>
        <v>0</v>
      </c>
      <c r="O856" s="5">
        <f t="shared" si="27"/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200</v>
      </c>
      <c r="AA856">
        <v>0</v>
      </c>
      <c r="AB856">
        <v>0</v>
      </c>
      <c r="AC856">
        <v>200</v>
      </c>
      <c r="AD856">
        <v>0</v>
      </c>
      <c r="AE856">
        <v>200</v>
      </c>
      <c r="AF856">
        <v>0</v>
      </c>
      <c r="AG856">
        <v>0</v>
      </c>
      <c r="AH856">
        <v>200</v>
      </c>
    </row>
    <row r="857" spans="1:34" hidden="1" x14ac:dyDescent="0.25">
      <c r="A857" s="1">
        <v>45159</v>
      </c>
      <c r="B857" t="s">
        <v>1614</v>
      </c>
      <c r="C857" t="b">
        <f>ISNUMBER(_xlfn.XMATCH(B857,[1]Dinosaur!$A$25:$A$47,0,))</f>
        <v>0</v>
      </c>
      <c r="D857" t="s">
        <v>55</v>
      </c>
      <c r="E857" t="s">
        <v>33</v>
      </c>
      <c r="F857" t="s">
        <v>34</v>
      </c>
      <c r="H857" t="s">
        <v>1846</v>
      </c>
      <c r="J857" t="s">
        <v>1847</v>
      </c>
      <c r="K857">
        <v>0</v>
      </c>
      <c r="L857">
        <v>0</v>
      </c>
      <c r="M857">
        <v>0</v>
      </c>
      <c r="N857" s="5">
        <f t="shared" si="26"/>
        <v>0</v>
      </c>
      <c r="O857" s="5">
        <f t="shared" si="27"/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250</v>
      </c>
      <c r="AF857">
        <v>0</v>
      </c>
      <c r="AG857">
        <v>0</v>
      </c>
      <c r="AH857">
        <v>250</v>
      </c>
    </row>
    <row r="858" spans="1:34" hidden="1" x14ac:dyDescent="0.25">
      <c r="A858" s="1">
        <v>45159</v>
      </c>
      <c r="B858" t="s">
        <v>1614</v>
      </c>
      <c r="C858" t="b">
        <f>ISNUMBER(_xlfn.XMATCH(B858,[1]Dinosaur!$A$25:$A$47,0,))</f>
        <v>0</v>
      </c>
      <c r="D858" t="s">
        <v>55</v>
      </c>
      <c r="E858" t="s">
        <v>33</v>
      </c>
      <c r="F858" t="s">
        <v>34</v>
      </c>
      <c r="H858" t="s">
        <v>1848</v>
      </c>
      <c r="J858" t="s">
        <v>1849</v>
      </c>
      <c r="K858">
        <v>0</v>
      </c>
      <c r="L858">
        <v>0</v>
      </c>
      <c r="M858">
        <v>0</v>
      </c>
      <c r="N858" s="5">
        <f t="shared" si="26"/>
        <v>0</v>
      </c>
      <c r="O858" s="5">
        <f t="shared" si="27"/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301</v>
      </c>
      <c r="AF858">
        <v>0</v>
      </c>
      <c r="AG858">
        <v>0</v>
      </c>
      <c r="AH858">
        <v>301</v>
      </c>
    </row>
    <row r="859" spans="1:34" hidden="1" x14ac:dyDescent="0.25">
      <c r="A859" s="1">
        <v>45159</v>
      </c>
      <c r="B859" t="s">
        <v>1614</v>
      </c>
      <c r="C859" t="b">
        <f>ISNUMBER(_xlfn.XMATCH(B859,[1]Dinosaur!$A$25:$A$47,0,))</f>
        <v>0</v>
      </c>
      <c r="D859" t="s">
        <v>55</v>
      </c>
      <c r="E859" t="s">
        <v>33</v>
      </c>
      <c r="F859" t="s">
        <v>34</v>
      </c>
      <c r="H859" t="s">
        <v>1850</v>
      </c>
      <c r="I859" t="s">
        <v>1851</v>
      </c>
      <c r="J859" t="s">
        <v>1852</v>
      </c>
      <c r="K859">
        <v>0</v>
      </c>
      <c r="L859">
        <v>0</v>
      </c>
      <c r="M859">
        <v>0</v>
      </c>
      <c r="N859" s="5">
        <f t="shared" si="26"/>
        <v>0</v>
      </c>
      <c r="O859" s="5">
        <f t="shared" si="27"/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812.5</v>
      </c>
      <c r="AF859">
        <v>0</v>
      </c>
      <c r="AG859">
        <v>0</v>
      </c>
      <c r="AH859">
        <v>812.5</v>
      </c>
    </row>
    <row r="860" spans="1:34" hidden="1" x14ac:dyDescent="0.25">
      <c r="A860" s="1">
        <v>45159</v>
      </c>
      <c r="B860" t="s">
        <v>1614</v>
      </c>
      <c r="C860" t="b">
        <f>ISNUMBER(_xlfn.XMATCH(B860,[1]Dinosaur!$A$25:$A$47,0,))</f>
        <v>0</v>
      </c>
      <c r="D860" t="s">
        <v>55</v>
      </c>
      <c r="E860" t="s">
        <v>33</v>
      </c>
      <c r="F860" t="s">
        <v>522</v>
      </c>
      <c r="H860" t="s">
        <v>1853</v>
      </c>
      <c r="I860" t="s">
        <v>1854</v>
      </c>
      <c r="J860" t="s">
        <v>1855</v>
      </c>
      <c r="K860">
        <v>0</v>
      </c>
      <c r="L860">
        <v>0</v>
      </c>
      <c r="M860">
        <v>0</v>
      </c>
      <c r="N860" s="5">
        <f t="shared" si="26"/>
        <v>0</v>
      </c>
      <c r="O860" s="5">
        <f t="shared" si="27"/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249.8639</v>
      </c>
      <c r="AF860">
        <v>0</v>
      </c>
      <c r="AG860">
        <v>0</v>
      </c>
      <c r="AH860">
        <v>249.8639</v>
      </c>
    </row>
    <row r="861" spans="1:34" hidden="1" x14ac:dyDescent="0.25">
      <c r="A861" s="1">
        <v>45159</v>
      </c>
      <c r="B861" t="s">
        <v>1614</v>
      </c>
      <c r="C861" t="b">
        <f>ISNUMBER(_xlfn.XMATCH(B861,[1]Dinosaur!$A$25:$A$47,0,))</f>
        <v>0</v>
      </c>
      <c r="D861" t="s">
        <v>55</v>
      </c>
      <c r="E861" t="s">
        <v>33</v>
      </c>
      <c r="F861" t="s">
        <v>301</v>
      </c>
      <c r="H861" t="s">
        <v>1856</v>
      </c>
      <c r="I861" t="s">
        <v>1857</v>
      </c>
      <c r="J861" t="s">
        <v>1858</v>
      </c>
      <c r="K861">
        <v>0</v>
      </c>
      <c r="L861">
        <v>0</v>
      </c>
      <c r="M861">
        <v>0</v>
      </c>
      <c r="N861" s="5">
        <f t="shared" si="26"/>
        <v>0</v>
      </c>
      <c r="O861" s="5">
        <f t="shared" si="27"/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-4722.8125</v>
      </c>
      <c r="AF861">
        <v>0</v>
      </c>
      <c r="AG861">
        <v>0</v>
      </c>
      <c r="AH861">
        <v>-4722.8125</v>
      </c>
    </row>
    <row r="862" spans="1:34" hidden="1" x14ac:dyDescent="0.25">
      <c r="A862" s="1">
        <v>45159</v>
      </c>
      <c r="B862" t="s">
        <v>1614</v>
      </c>
      <c r="C862" t="b">
        <f>ISNUMBER(_xlfn.XMATCH(B862,[1]Dinosaur!$A$25:$A$47,0,))</f>
        <v>0</v>
      </c>
      <c r="D862" t="s">
        <v>55</v>
      </c>
      <c r="E862" t="s">
        <v>33</v>
      </c>
      <c r="F862" t="s">
        <v>301</v>
      </c>
      <c r="H862" t="s">
        <v>1859</v>
      </c>
      <c r="I862" t="s">
        <v>1860</v>
      </c>
      <c r="J862" t="s">
        <v>1861</v>
      </c>
      <c r="K862">
        <v>0</v>
      </c>
      <c r="L862">
        <v>0</v>
      </c>
      <c r="M862">
        <v>0</v>
      </c>
      <c r="N862" s="5">
        <f t="shared" si="26"/>
        <v>0</v>
      </c>
      <c r="O862" s="5">
        <f t="shared" si="27"/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-1282.5</v>
      </c>
      <c r="AF862">
        <v>0</v>
      </c>
      <c r="AG862">
        <v>0</v>
      </c>
      <c r="AH862">
        <v>-1282.5</v>
      </c>
    </row>
    <row r="863" spans="1:34" hidden="1" x14ac:dyDescent="0.25">
      <c r="A863" s="1">
        <v>45159</v>
      </c>
      <c r="B863" t="s">
        <v>1614</v>
      </c>
      <c r="C863" t="b">
        <f>ISNUMBER(_xlfn.XMATCH(B863,[1]Dinosaur!$A$25:$A$47,0,))</f>
        <v>0</v>
      </c>
      <c r="D863" t="s">
        <v>55</v>
      </c>
      <c r="E863" t="s">
        <v>33</v>
      </c>
      <c r="F863" t="s">
        <v>68</v>
      </c>
      <c r="H863" t="s">
        <v>910</v>
      </c>
      <c r="I863" t="s">
        <v>911</v>
      </c>
      <c r="J863" t="s">
        <v>912</v>
      </c>
      <c r="K863">
        <v>0</v>
      </c>
      <c r="L863">
        <v>0</v>
      </c>
      <c r="M863">
        <v>0</v>
      </c>
      <c r="N863" s="5">
        <f t="shared" si="26"/>
        <v>0</v>
      </c>
      <c r="O863" s="5">
        <f t="shared" si="27"/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1E-4</v>
      </c>
      <c r="V863">
        <v>0</v>
      </c>
      <c r="W863">
        <v>0</v>
      </c>
      <c r="X863">
        <v>1E-4</v>
      </c>
      <c r="Y863">
        <v>0</v>
      </c>
      <c r="Z863">
        <v>1E-4</v>
      </c>
      <c r="AA863">
        <v>0</v>
      </c>
      <c r="AB863">
        <v>0</v>
      </c>
      <c r="AC863">
        <v>1E-4</v>
      </c>
      <c r="AD863">
        <v>0</v>
      </c>
      <c r="AE863">
        <v>1E-4</v>
      </c>
      <c r="AF863">
        <v>0</v>
      </c>
      <c r="AG863">
        <v>0</v>
      </c>
      <c r="AH863">
        <v>1E-4</v>
      </c>
    </row>
    <row r="864" spans="1:34" hidden="1" x14ac:dyDescent="0.25">
      <c r="A864" s="1">
        <v>45159</v>
      </c>
      <c r="B864" t="s">
        <v>1614</v>
      </c>
      <c r="C864" t="b">
        <f>ISNUMBER(_xlfn.XMATCH(B864,[1]Dinosaur!$A$25:$A$47,0,))</f>
        <v>0</v>
      </c>
      <c r="D864" t="s">
        <v>55</v>
      </c>
      <c r="E864" t="s">
        <v>33</v>
      </c>
      <c r="F864" t="s">
        <v>68</v>
      </c>
      <c r="H864" t="s">
        <v>958</v>
      </c>
      <c r="I864" t="s">
        <v>959</v>
      </c>
      <c r="J864" t="s">
        <v>960</v>
      </c>
      <c r="K864">
        <v>0</v>
      </c>
      <c r="L864">
        <v>0</v>
      </c>
      <c r="M864">
        <v>0</v>
      </c>
      <c r="N864" s="5">
        <f t="shared" si="26"/>
        <v>0</v>
      </c>
      <c r="O864" s="5">
        <f t="shared" si="27"/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1E-4</v>
      </c>
      <c r="V864">
        <v>0</v>
      </c>
      <c r="W864">
        <v>0</v>
      </c>
      <c r="X864">
        <v>1E-4</v>
      </c>
      <c r="Y864">
        <v>0</v>
      </c>
      <c r="Z864">
        <v>1E-4</v>
      </c>
      <c r="AA864">
        <v>0</v>
      </c>
      <c r="AB864">
        <v>0</v>
      </c>
      <c r="AC864">
        <v>1E-4</v>
      </c>
      <c r="AD864">
        <v>0</v>
      </c>
      <c r="AE864">
        <v>1E-4</v>
      </c>
      <c r="AF864">
        <v>0</v>
      </c>
      <c r="AG864">
        <v>0</v>
      </c>
      <c r="AH864">
        <v>1E-4</v>
      </c>
    </row>
    <row r="865" spans="1:34" hidden="1" x14ac:dyDescent="0.25">
      <c r="A865" s="1">
        <v>45159</v>
      </c>
      <c r="B865" t="s">
        <v>1614</v>
      </c>
      <c r="C865" t="b">
        <f>ISNUMBER(_xlfn.XMATCH(B865,[1]Dinosaur!$A$25:$A$47,0,))</f>
        <v>0</v>
      </c>
      <c r="D865" t="s">
        <v>55</v>
      </c>
      <c r="E865" t="s">
        <v>33</v>
      </c>
      <c r="F865" t="s">
        <v>68</v>
      </c>
      <c r="H865" t="s">
        <v>970</v>
      </c>
      <c r="I865" t="s">
        <v>971</v>
      </c>
      <c r="J865" t="s">
        <v>972</v>
      </c>
      <c r="K865">
        <v>0</v>
      </c>
      <c r="L865">
        <v>0</v>
      </c>
      <c r="M865">
        <v>0</v>
      </c>
      <c r="N865" s="5">
        <f t="shared" si="26"/>
        <v>0</v>
      </c>
      <c r="O865" s="5">
        <f t="shared" si="27"/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1E-4</v>
      </c>
      <c r="V865">
        <v>0</v>
      </c>
      <c r="W865">
        <v>0</v>
      </c>
      <c r="X865">
        <v>1E-4</v>
      </c>
      <c r="Y865">
        <v>0</v>
      </c>
      <c r="Z865">
        <v>1E-4</v>
      </c>
      <c r="AA865">
        <v>0</v>
      </c>
      <c r="AB865">
        <v>0</v>
      </c>
      <c r="AC865">
        <v>1E-4</v>
      </c>
      <c r="AD865">
        <v>0</v>
      </c>
      <c r="AE865">
        <v>1E-4</v>
      </c>
      <c r="AF865">
        <v>0</v>
      </c>
      <c r="AG865">
        <v>0</v>
      </c>
      <c r="AH865">
        <v>1E-4</v>
      </c>
    </row>
    <row r="866" spans="1:34" hidden="1" x14ac:dyDescent="0.25">
      <c r="A866" s="1">
        <v>45159</v>
      </c>
      <c r="B866" t="s">
        <v>1614</v>
      </c>
      <c r="C866" t="b">
        <f>ISNUMBER(_xlfn.XMATCH(B866,[1]Dinosaur!$A$25:$A$47,0,))</f>
        <v>0</v>
      </c>
      <c r="D866" t="s">
        <v>55</v>
      </c>
      <c r="E866" t="s">
        <v>33</v>
      </c>
      <c r="F866" t="s">
        <v>68</v>
      </c>
      <c r="H866" t="s">
        <v>1862</v>
      </c>
      <c r="I866" t="s">
        <v>1863</v>
      </c>
      <c r="J866" t="s">
        <v>1864</v>
      </c>
      <c r="K866">
        <v>0</v>
      </c>
      <c r="L866">
        <v>0</v>
      </c>
      <c r="M866">
        <v>0</v>
      </c>
      <c r="N866" s="5">
        <f t="shared" si="26"/>
        <v>0</v>
      </c>
      <c r="O866" s="5">
        <f t="shared" si="27"/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-1E-4</v>
      </c>
      <c r="V866">
        <v>0</v>
      </c>
      <c r="W866">
        <v>0</v>
      </c>
      <c r="X866">
        <v>-1E-4</v>
      </c>
      <c r="Y866">
        <v>0</v>
      </c>
      <c r="Z866">
        <v>-1E-4</v>
      </c>
      <c r="AA866">
        <v>0</v>
      </c>
      <c r="AB866">
        <v>0</v>
      </c>
      <c r="AC866">
        <v>-1E-4</v>
      </c>
      <c r="AD866">
        <v>0</v>
      </c>
      <c r="AE866">
        <v>-1E-4</v>
      </c>
      <c r="AF866">
        <v>0</v>
      </c>
      <c r="AG866">
        <v>0</v>
      </c>
      <c r="AH866">
        <v>-1E-4</v>
      </c>
    </row>
    <row r="867" spans="1:34" hidden="1" x14ac:dyDescent="0.25">
      <c r="A867" s="1">
        <v>45159</v>
      </c>
      <c r="B867" t="s">
        <v>1614</v>
      </c>
      <c r="C867" t="b">
        <f>ISNUMBER(_xlfn.XMATCH(B867,[1]Dinosaur!$A$25:$A$47,0,))</f>
        <v>0</v>
      </c>
      <c r="D867" t="s">
        <v>55</v>
      </c>
      <c r="E867" t="s">
        <v>33</v>
      </c>
      <c r="F867" t="s">
        <v>68</v>
      </c>
      <c r="H867" t="s">
        <v>1024</v>
      </c>
      <c r="I867" t="s">
        <v>1025</v>
      </c>
      <c r="J867" t="s">
        <v>1026</v>
      </c>
      <c r="K867">
        <v>0</v>
      </c>
      <c r="L867">
        <v>0</v>
      </c>
      <c r="M867">
        <v>0</v>
      </c>
      <c r="N867" s="5">
        <f t="shared" si="26"/>
        <v>0</v>
      </c>
      <c r="O867" s="5">
        <f t="shared" si="27"/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1E-4</v>
      </c>
      <c r="V867">
        <v>0</v>
      </c>
      <c r="W867">
        <v>0</v>
      </c>
      <c r="X867">
        <v>1E-4</v>
      </c>
      <c r="Y867">
        <v>0</v>
      </c>
      <c r="Z867">
        <v>1660.1563000000001</v>
      </c>
      <c r="AA867">
        <v>0</v>
      </c>
      <c r="AB867">
        <v>0</v>
      </c>
      <c r="AC867">
        <v>1660.1563000000001</v>
      </c>
      <c r="AD867">
        <v>0</v>
      </c>
      <c r="AE867">
        <v>1660.1563000000001</v>
      </c>
      <c r="AF867">
        <v>0</v>
      </c>
      <c r="AG867">
        <v>0</v>
      </c>
      <c r="AH867">
        <v>1660.1563000000001</v>
      </c>
    </row>
    <row r="868" spans="1:34" hidden="1" x14ac:dyDescent="0.25">
      <c r="A868" s="1">
        <v>45159</v>
      </c>
      <c r="B868" t="s">
        <v>1614</v>
      </c>
      <c r="C868" t="b">
        <f>ISNUMBER(_xlfn.XMATCH(B868,[1]Dinosaur!$A$25:$A$47,0,))</f>
        <v>0</v>
      </c>
      <c r="D868" t="s">
        <v>55</v>
      </c>
      <c r="E868" t="s">
        <v>33</v>
      </c>
      <c r="F868" t="s">
        <v>68</v>
      </c>
      <c r="H868" t="s">
        <v>1865</v>
      </c>
      <c r="I868" t="s">
        <v>1866</v>
      </c>
      <c r="J868" t="s">
        <v>1867</v>
      </c>
      <c r="K868">
        <v>0</v>
      </c>
      <c r="L868">
        <v>0</v>
      </c>
      <c r="M868">
        <v>0</v>
      </c>
      <c r="N868" s="5">
        <f t="shared" si="26"/>
        <v>0</v>
      </c>
      <c r="O868" s="5">
        <f t="shared" si="27"/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976.5625</v>
      </c>
      <c r="AF868">
        <v>0</v>
      </c>
      <c r="AG868">
        <v>0</v>
      </c>
      <c r="AH868">
        <v>976.5625</v>
      </c>
    </row>
    <row r="869" spans="1:34" hidden="1" x14ac:dyDescent="0.25">
      <c r="A869" s="1">
        <v>45159</v>
      </c>
      <c r="B869" t="s">
        <v>1614</v>
      </c>
      <c r="C869" t="b">
        <f>ISNUMBER(_xlfn.XMATCH(B869,[1]Dinosaur!$A$25:$A$47,0,))</f>
        <v>0</v>
      </c>
      <c r="D869" t="s">
        <v>55</v>
      </c>
      <c r="E869" t="s">
        <v>33</v>
      </c>
      <c r="F869" t="s">
        <v>68</v>
      </c>
      <c r="H869" t="s">
        <v>1868</v>
      </c>
      <c r="I869" t="s">
        <v>1869</v>
      </c>
      <c r="J869" t="s">
        <v>1870</v>
      </c>
      <c r="K869">
        <v>0</v>
      </c>
      <c r="L869">
        <v>0</v>
      </c>
      <c r="M869">
        <v>0</v>
      </c>
      <c r="N869" s="5">
        <f t="shared" si="26"/>
        <v>0</v>
      </c>
      <c r="O869" s="5">
        <f t="shared" si="27"/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68.75</v>
      </c>
      <c r="AF869">
        <v>0</v>
      </c>
      <c r="AG869">
        <v>0</v>
      </c>
      <c r="AH869">
        <v>68.75</v>
      </c>
    </row>
    <row r="870" spans="1:34" hidden="1" x14ac:dyDescent="0.25">
      <c r="A870" s="1">
        <v>45159</v>
      </c>
      <c r="B870" t="s">
        <v>1614</v>
      </c>
      <c r="C870" t="b">
        <f>ISNUMBER(_xlfn.XMATCH(B870,[1]Dinosaur!$A$25:$A$47,0,))</f>
        <v>0</v>
      </c>
      <c r="D870" t="s">
        <v>55</v>
      </c>
      <c r="E870" t="s">
        <v>33</v>
      </c>
      <c r="F870" t="s">
        <v>68</v>
      </c>
      <c r="H870" t="s">
        <v>1871</v>
      </c>
      <c r="I870" t="s">
        <v>1872</v>
      </c>
      <c r="J870" t="s">
        <v>1873</v>
      </c>
      <c r="K870">
        <v>0</v>
      </c>
      <c r="L870">
        <v>0</v>
      </c>
      <c r="M870">
        <v>0</v>
      </c>
      <c r="N870" s="5">
        <f t="shared" si="26"/>
        <v>0</v>
      </c>
      <c r="O870" s="5">
        <f t="shared" si="27"/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418.35939999999999</v>
      </c>
      <c r="AF870">
        <v>0</v>
      </c>
      <c r="AG870">
        <v>0</v>
      </c>
      <c r="AH870">
        <v>418.35939999999999</v>
      </c>
    </row>
    <row r="871" spans="1:34" hidden="1" x14ac:dyDescent="0.25">
      <c r="A871" s="1">
        <v>45159</v>
      </c>
      <c r="B871" t="s">
        <v>1614</v>
      </c>
      <c r="C871" t="b">
        <f>ISNUMBER(_xlfn.XMATCH(B871,[1]Dinosaur!$A$25:$A$47,0,))</f>
        <v>0</v>
      </c>
      <c r="D871" t="s">
        <v>55</v>
      </c>
      <c r="E871" t="s">
        <v>33</v>
      </c>
      <c r="F871" t="s">
        <v>68</v>
      </c>
      <c r="H871" t="s">
        <v>130</v>
      </c>
      <c r="I871" t="s">
        <v>131</v>
      </c>
      <c r="J871" t="s">
        <v>132</v>
      </c>
      <c r="K871">
        <v>0</v>
      </c>
      <c r="L871">
        <v>0</v>
      </c>
      <c r="M871">
        <v>0</v>
      </c>
      <c r="N871" s="5">
        <f t="shared" si="26"/>
        <v>0</v>
      </c>
      <c r="O871" s="5">
        <f t="shared" si="27"/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-375</v>
      </c>
      <c r="AF871">
        <v>0</v>
      </c>
      <c r="AG871">
        <v>0</v>
      </c>
      <c r="AH871">
        <v>-375</v>
      </c>
    </row>
    <row r="872" spans="1:34" hidden="1" x14ac:dyDescent="0.25">
      <c r="A872" s="1">
        <v>45159</v>
      </c>
      <c r="B872" t="s">
        <v>1614</v>
      </c>
      <c r="C872" t="b">
        <f>ISNUMBER(_xlfn.XMATCH(B872,[1]Dinosaur!$A$25:$A$47,0,))</f>
        <v>0</v>
      </c>
      <c r="D872" t="s">
        <v>55</v>
      </c>
      <c r="E872" t="s">
        <v>33</v>
      </c>
      <c r="F872" t="s">
        <v>68</v>
      </c>
      <c r="H872" t="s">
        <v>1874</v>
      </c>
      <c r="I872" t="s">
        <v>1875</v>
      </c>
      <c r="J872" t="s">
        <v>1876</v>
      </c>
      <c r="K872">
        <v>0</v>
      </c>
      <c r="L872">
        <v>0</v>
      </c>
      <c r="M872">
        <v>0</v>
      </c>
      <c r="N872" s="5">
        <f t="shared" si="26"/>
        <v>0</v>
      </c>
      <c r="O872" s="5">
        <f t="shared" si="27"/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-15.234400000000001</v>
      </c>
      <c r="AF872">
        <v>0</v>
      </c>
      <c r="AG872">
        <v>0</v>
      </c>
      <c r="AH872">
        <v>-15.234400000000001</v>
      </c>
    </row>
    <row r="873" spans="1:34" hidden="1" x14ac:dyDescent="0.25">
      <c r="A873" s="1">
        <v>45159</v>
      </c>
      <c r="B873" t="s">
        <v>1614</v>
      </c>
      <c r="C873" t="b">
        <f>ISNUMBER(_xlfn.XMATCH(B873,[1]Dinosaur!$A$25:$A$47,0,))</f>
        <v>0</v>
      </c>
      <c r="D873" t="s">
        <v>55</v>
      </c>
      <c r="E873" t="s">
        <v>33</v>
      </c>
      <c r="F873" t="s">
        <v>68</v>
      </c>
      <c r="H873" t="s">
        <v>69</v>
      </c>
      <c r="I873" t="s">
        <v>70</v>
      </c>
      <c r="J873" t="s">
        <v>71</v>
      </c>
      <c r="K873">
        <v>0</v>
      </c>
      <c r="L873">
        <v>0</v>
      </c>
      <c r="M873">
        <v>0</v>
      </c>
      <c r="N873" s="5">
        <f t="shared" si="26"/>
        <v>0</v>
      </c>
      <c r="O873" s="5">
        <f t="shared" si="27"/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291.25</v>
      </c>
      <c r="AF873">
        <v>0</v>
      </c>
      <c r="AG873">
        <v>0</v>
      </c>
      <c r="AH873">
        <v>291.25</v>
      </c>
    </row>
    <row r="874" spans="1:34" hidden="1" x14ac:dyDescent="0.25">
      <c r="A874" s="1">
        <v>45159</v>
      </c>
      <c r="B874" t="s">
        <v>1614</v>
      </c>
      <c r="C874" t="b">
        <f>ISNUMBER(_xlfn.XMATCH(B874,[1]Dinosaur!$A$25:$A$47,0,))</f>
        <v>0</v>
      </c>
      <c r="D874" t="s">
        <v>55</v>
      </c>
      <c r="E874" t="s">
        <v>33</v>
      </c>
      <c r="F874" t="s">
        <v>68</v>
      </c>
      <c r="H874" t="s">
        <v>136</v>
      </c>
      <c r="I874" t="s">
        <v>137</v>
      </c>
      <c r="J874" t="s">
        <v>138</v>
      </c>
      <c r="K874">
        <v>0</v>
      </c>
      <c r="L874">
        <v>0</v>
      </c>
      <c r="M874">
        <v>0</v>
      </c>
      <c r="N874" s="5">
        <f t="shared" si="26"/>
        <v>0</v>
      </c>
      <c r="O874" s="5">
        <f t="shared" si="27"/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425.39060000000001</v>
      </c>
      <c r="AF874">
        <v>0</v>
      </c>
      <c r="AG874">
        <v>0</v>
      </c>
      <c r="AH874">
        <v>425.39060000000001</v>
      </c>
    </row>
    <row r="875" spans="1:34" hidden="1" x14ac:dyDescent="0.25">
      <c r="A875" s="1">
        <v>45159</v>
      </c>
      <c r="B875" t="s">
        <v>1614</v>
      </c>
      <c r="C875" t="b">
        <f>ISNUMBER(_xlfn.XMATCH(B875,[1]Dinosaur!$A$25:$A$47,0,))</f>
        <v>0</v>
      </c>
      <c r="D875" t="s">
        <v>55</v>
      </c>
      <c r="E875" t="s">
        <v>33</v>
      </c>
      <c r="F875" t="s">
        <v>68</v>
      </c>
      <c r="H875" t="s">
        <v>254</v>
      </c>
      <c r="I875" t="s">
        <v>255</v>
      </c>
      <c r="J875" t="s">
        <v>256</v>
      </c>
      <c r="K875">
        <v>0</v>
      </c>
      <c r="L875">
        <v>0</v>
      </c>
      <c r="M875">
        <v>0</v>
      </c>
      <c r="N875" s="5">
        <f t="shared" si="26"/>
        <v>0</v>
      </c>
      <c r="O875" s="5">
        <f t="shared" si="27"/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1E-4</v>
      </c>
      <c r="V875">
        <v>0</v>
      </c>
      <c r="W875">
        <v>0</v>
      </c>
      <c r="X875">
        <v>1E-4</v>
      </c>
      <c r="Y875">
        <v>0</v>
      </c>
      <c r="Z875">
        <v>1E-4</v>
      </c>
      <c r="AA875">
        <v>0</v>
      </c>
      <c r="AB875">
        <v>0</v>
      </c>
      <c r="AC875">
        <v>1E-4</v>
      </c>
      <c r="AD875">
        <v>0</v>
      </c>
      <c r="AE875">
        <v>114.8438</v>
      </c>
      <c r="AF875">
        <v>0</v>
      </c>
      <c r="AG875">
        <v>0</v>
      </c>
      <c r="AH875">
        <v>114.8438</v>
      </c>
    </row>
    <row r="876" spans="1:34" hidden="1" x14ac:dyDescent="0.25">
      <c r="A876" s="1">
        <v>45159</v>
      </c>
      <c r="B876" t="s">
        <v>1614</v>
      </c>
      <c r="C876" t="b">
        <f>ISNUMBER(_xlfn.XMATCH(B876,[1]Dinosaur!$A$25:$A$47,0,))</f>
        <v>0</v>
      </c>
      <c r="D876" t="s">
        <v>55</v>
      </c>
      <c r="E876" t="s">
        <v>33</v>
      </c>
      <c r="F876" t="s">
        <v>68</v>
      </c>
      <c r="H876" t="s">
        <v>72</v>
      </c>
      <c r="I876" t="s">
        <v>73</v>
      </c>
      <c r="J876" t="s">
        <v>74</v>
      </c>
      <c r="K876">
        <v>0</v>
      </c>
      <c r="L876">
        <v>0</v>
      </c>
      <c r="M876">
        <v>0</v>
      </c>
      <c r="N876" s="5">
        <f t="shared" si="26"/>
        <v>0</v>
      </c>
      <c r="O876" s="5">
        <f t="shared" si="27"/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-704.14059999999995</v>
      </c>
      <c r="AF876">
        <v>0</v>
      </c>
      <c r="AG876">
        <v>0</v>
      </c>
      <c r="AH876">
        <v>-704.14059999999995</v>
      </c>
    </row>
    <row r="877" spans="1:34" hidden="1" x14ac:dyDescent="0.25">
      <c r="A877" s="1">
        <v>45159</v>
      </c>
      <c r="B877" t="s">
        <v>1614</v>
      </c>
      <c r="C877" t="b">
        <f>ISNUMBER(_xlfn.XMATCH(B877,[1]Dinosaur!$A$25:$A$47,0,))</f>
        <v>0</v>
      </c>
      <c r="D877" t="s">
        <v>55</v>
      </c>
      <c r="E877" t="s">
        <v>33</v>
      </c>
      <c r="F877" t="s">
        <v>68</v>
      </c>
      <c r="H877" t="s">
        <v>75</v>
      </c>
      <c r="I877" t="s">
        <v>76</v>
      </c>
      <c r="J877" t="s">
        <v>77</v>
      </c>
      <c r="K877">
        <v>0</v>
      </c>
      <c r="L877">
        <v>0</v>
      </c>
      <c r="M877">
        <v>0</v>
      </c>
      <c r="N877" s="5">
        <f t="shared" si="26"/>
        <v>0</v>
      </c>
      <c r="O877" s="5">
        <f t="shared" si="27"/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33.203099999999999</v>
      </c>
      <c r="AF877">
        <v>279.30329999999998</v>
      </c>
      <c r="AG877">
        <v>0</v>
      </c>
      <c r="AH877">
        <v>312.50639999999999</v>
      </c>
    </row>
    <row r="878" spans="1:34" hidden="1" x14ac:dyDescent="0.25">
      <c r="A878" s="1">
        <v>45159</v>
      </c>
      <c r="B878" t="s">
        <v>1614</v>
      </c>
      <c r="C878" t="b">
        <f>ISNUMBER(_xlfn.XMATCH(B878,[1]Dinosaur!$A$25:$A$47,0,))</f>
        <v>0</v>
      </c>
      <c r="D878" t="s">
        <v>55</v>
      </c>
      <c r="E878" t="s">
        <v>33</v>
      </c>
      <c r="F878" t="s">
        <v>68</v>
      </c>
      <c r="H878" t="s">
        <v>78</v>
      </c>
      <c r="I878" t="s">
        <v>79</v>
      </c>
      <c r="J878" t="s">
        <v>80</v>
      </c>
      <c r="K878">
        <v>0</v>
      </c>
      <c r="L878">
        <v>0</v>
      </c>
      <c r="M878">
        <v>0</v>
      </c>
      <c r="N878" s="5">
        <f t="shared" si="26"/>
        <v>0</v>
      </c>
      <c r="O878" s="5">
        <f t="shared" si="27"/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37.0625</v>
      </c>
      <c r="AF878">
        <v>0</v>
      </c>
      <c r="AG878">
        <v>0</v>
      </c>
      <c r="AH878">
        <v>37.0625</v>
      </c>
    </row>
    <row r="879" spans="1:34" hidden="1" x14ac:dyDescent="0.25">
      <c r="A879" s="1">
        <v>45159</v>
      </c>
      <c r="B879" t="s">
        <v>1614</v>
      </c>
      <c r="C879" t="b">
        <f>ISNUMBER(_xlfn.XMATCH(B879,[1]Dinosaur!$A$25:$A$47,0,))</f>
        <v>0</v>
      </c>
      <c r="D879" t="s">
        <v>55</v>
      </c>
      <c r="E879" t="s">
        <v>33</v>
      </c>
      <c r="F879" t="s">
        <v>68</v>
      </c>
      <c r="H879" t="s">
        <v>1877</v>
      </c>
      <c r="I879" t="s">
        <v>1878</v>
      </c>
      <c r="J879" t="s">
        <v>1879</v>
      </c>
      <c r="K879">
        <v>0</v>
      </c>
      <c r="L879">
        <v>0</v>
      </c>
      <c r="M879">
        <v>0</v>
      </c>
      <c r="N879" s="5">
        <f t="shared" si="26"/>
        <v>0</v>
      </c>
      <c r="O879" s="5">
        <f t="shared" si="27"/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37.0625</v>
      </c>
      <c r="AA879">
        <v>0</v>
      </c>
      <c r="AB879">
        <v>0</v>
      </c>
      <c r="AC879">
        <v>37.0625</v>
      </c>
      <c r="AD879">
        <v>0</v>
      </c>
      <c r="AE879">
        <v>37.0625</v>
      </c>
      <c r="AF879">
        <v>0</v>
      </c>
      <c r="AG879">
        <v>0</v>
      </c>
      <c r="AH879">
        <v>37.0625</v>
      </c>
    </row>
    <row r="880" spans="1:34" hidden="1" x14ac:dyDescent="0.25">
      <c r="A880" s="1">
        <v>45159</v>
      </c>
      <c r="B880" t="s">
        <v>1614</v>
      </c>
      <c r="C880" t="b">
        <f>ISNUMBER(_xlfn.XMATCH(B880,[1]Dinosaur!$A$25:$A$47,0,))</f>
        <v>0</v>
      </c>
      <c r="D880" t="s">
        <v>55</v>
      </c>
      <c r="E880" t="s">
        <v>33</v>
      </c>
      <c r="F880" t="s">
        <v>68</v>
      </c>
      <c r="H880" t="s">
        <v>1880</v>
      </c>
      <c r="I880" t="s">
        <v>1881</v>
      </c>
      <c r="J880" t="s">
        <v>1882</v>
      </c>
      <c r="K880">
        <v>0</v>
      </c>
      <c r="L880">
        <v>0</v>
      </c>
      <c r="M880">
        <v>0</v>
      </c>
      <c r="N880" s="5">
        <f t="shared" si="26"/>
        <v>0</v>
      </c>
      <c r="O880" s="5">
        <f t="shared" si="27"/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1E-4</v>
      </c>
      <c r="V880">
        <v>0</v>
      </c>
      <c r="W880">
        <v>0</v>
      </c>
      <c r="X880">
        <v>1E-4</v>
      </c>
      <c r="Y880">
        <v>0</v>
      </c>
      <c r="Z880">
        <v>114.8438</v>
      </c>
      <c r="AA880">
        <v>0</v>
      </c>
      <c r="AB880">
        <v>0</v>
      </c>
      <c r="AC880">
        <v>114.8438</v>
      </c>
      <c r="AD880">
        <v>0</v>
      </c>
      <c r="AE880">
        <v>114.8438</v>
      </c>
      <c r="AF880">
        <v>0</v>
      </c>
      <c r="AG880">
        <v>0</v>
      </c>
      <c r="AH880">
        <v>114.8438</v>
      </c>
    </row>
    <row r="881" spans="1:34" hidden="1" x14ac:dyDescent="0.25">
      <c r="A881" s="1">
        <v>45159</v>
      </c>
      <c r="B881" t="s">
        <v>1614</v>
      </c>
      <c r="C881" t="b">
        <f>ISNUMBER(_xlfn.XMATCH(B881,[1]Dinosaur!$A$25:$A$47,0,))</f>
        <v>0</v>
      </c>
      <c r="D881" t="s">
        <v>55</v>
      </c>
      <c r="E881" t="s">
        <v>33</v>
      </c>
      <c r="F881" t="s">
        <v>34</v>
      </c>
      <c r="H881" t="s">
        <v>1883</v>
      </c>
      <c r="I881" t="s">
        <v>1884</v>
      </c>
      <c r="J881" t="s">
        <v>1885</v>
      </c>
      <c r="K881">
        <v>0</v>
      </c>
      <c r="L881">
        <v>0</v>
      </c>
      <c r="M881">
        <v>0</v>
      </c>
      <c r="N881" s="5">
        <f t="shared" si="26"/>
        <v>0</v>
      </c>
      <c r="O881" s="5">
        <f t="shared" si="27"/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125</v>
      </c>
      <c r="AF881">
        <v>0</v>
      </c>
      <c r="AG881">
        <v>0</v>
      </c>
      <c r="AH881">
        <v>125</v>
      </c>
    </row>
    <row r="882" spans="1:34" hidden="1" x14ac:dyDescent="0.25">
      <c r="A882" s="1">
        <v>45159</v>
      </c>
      <c r="B882" t="s">
        <v>1614</v>
      </c>
      <c r="C882" t="b">
        <f>ISNUMBER(_xlfn.XMATCH(B882,[1]Dinosaur!$A$25:$A$47,0,))</f>
        <v>0</v>
      </c>
      <c r="D882" t="s">
        <v>55</v>
      </c>
      <c r="E882" t="s">
        <v>33</v>
      </c>
      <c r="F882" t="s">
        <v>34</v>
      </c>
      <c r="H882" t="s">
        <v>1886</v>
      </c>
      <c r="I882" t="s">
        <v>1887</v>
      </c>
      <c r="J882" t="s">
        <v>1888</v>
      </c>
      <c r="K882">
        <v>0</v>
      </c>
      <c r="L882">
        <v>0</v>
      </c>
      <c r="M882">
        <v>0</v>
      </c>
      <c r="N882" s="5">
        <f t="shared" si="26"/>
        <v>0</v>
      </c>
      <c r="O882" s="5">
        <f t="shared" si="27"/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300</v>
      </c>
      <c r="AA882">
        <v>0</v>
      </c>
      <c r="AB882">
        <v>0</v>
      </c>
      <c r="AC882">
        <v>300</v>
      </c>
      <c r="AD882">
        <v>0</v>
      </c>
      <c r="AE882">
        <v>300</v>
      </c>
      <c r="AF882">
        <v>0</v>
      </c>
      <c r="AG882">
        <v>0</v>
      </c>
      <c r="AH882">
        <v>300</v>
      </c>
    </row>
    <row r="883" spans="1:34" hidden="1" x14ac:dyDescent="0.25">
      <c r="A883" s="1">
        <v>45159</v>
      </c>
      <c r="B883" t="s">
        <v>1614</v>
      </c>
      <c r="C883" t="b">
        <f>ISNUMBER(_xlfn.XMATCH(B883,[1]Dinosaur!$A$25:$A$47,0,))</f>
        <v>0</v>
      </c>
      <c r="D883" t="s">
        <v>55</v>
      </c>
      <c r="E883" t="s">
        <v>33</v>
      </c>
      <c r="F883" t="s">
        <v>34</v>
      </c>
      <c r="H883" t="s">
        <v>81</v>
      </c>
      <c r="I883" t="s">
        <v>82</v>
      </c>
      <c r="J883" t="s">
        <v>83</v>
      </c>
      <c r="K883">
        <v>0</v>
      </c>
      <c r="L883">
        <v>0</v>
      </c>
      <c r="M883">
        <v>0</v>
      </c>
      <c r="N883" s="5">
        <f t="shared" si="26"/>
        <v>0</v>
      </c>
      <c r="O883" s="5">
        <f t="shared" si="27"/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200</v>
      </c>
      <c r="AF883">
        <v>0</v>
      </c>
      <c r="AG883">
        <v>0</v>
      </c>
      <c r="AH883">
        <v>200</v>
      </c>
    </row>
    <row r="884" spans="1:34" hidden="1" x14ac:dyDescent="0.25">
      <c r="A884" s="1">
        <v>45159</v>
      </c>
      <c r="B884" t="s">
        <v>1614</v>
      </c>
      <c r="C884" t="b">
        <f>ISNUMBER(_xlfn.XMATCH(B884,[1]Dinosaur!$A$25:$A$47,0,))</f>
        <v>0</v>
      </c>
      <c r="D884" t="s">
        <v>55</v>
      </c>
      <c r="E884" t="s">
        <v>33</v>
      </c>
      <c r="F884" t="s">
        <v>34</v>
      </c>
      <c r="H884" t="s">
        <v>1889</v>
      </c>
      <c r="I884" t="s">
        <v>1890</v>
      </c>
      <c r="J884" t="s">
        <v>1891</v>
      </c>
      <c r="K884">
        <v>0</v>
      </c>
      <c r="L884">
        <v>0</v>
      </c>
      <c r="M884">
        <v>0</v>
      </c>
      <c r="N884" s="5">
        <f t="shared" si="26"/>
        <v>0</v>
      </c>
      <c r="O884" s="5">
        <f t="shared" si="27"/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450</v>
      </c>
      <c r="AF884">
        <v>0</v>
      </c>
      <c r="AG884">
        <v>0</v>
      </c>
      <c r="AH884">
        <v>450</v>
      </c>
    </row>
    <row r="885" spans="1:34" hidden="1" x14ac:dyDescent="0.25">
      <c r="A885" s="1">
        <v>45159</v>
      </c>
      <c r="B885" t="s">
        <v>1614</v>
      </c>
      <c r="C885" t="b">
        <f>ISNUMBER(_xlfn.XMATCH(B885,[1]Dinosaur!$A$25:$A$47,0,))</f>
        <v>0</v>
      </c>
      <c r="D885" t="s">
        <v>55</v>
      </c>
      <c r="E885" t="s">
        <v>33</v>
      </c>
      <c r="F885" t="s">
        <v>34</v>
      </c>
      <c r="H885" t="s">
        <v>1892</v>
      </c>
      <c r="J885" t="s">
        <v>1893</v>
      </c>
      <c r="K885">
        <v>0</v>
      </c>
      <c r="L885">
        <v>0</v>
      </c>
      <c r="M885">
        <v>0</v>
      </c>
      <c r="N885" s="5">
        <f t="shared" si="26"/>
        <v>0</v>
      </c>
      <c r="O885" s="5">
        <f t="shared" si="27"/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200</v>
      </c>
      <c r="AF885">
        <v>0</v>
      </c>
      <c r="AG885">
        <v>0</v>
      </c>
      <c r="AH885">
        <v>200</v>
      </c>
    </row>
    <row r="886" spans="1:34" hidden="1" x14ac:dyDescent="0.25">
      <c r="A886" s="1">
        <v>45159</v>
      </c>
      <c r="B886" t="s">
        <v>1894</v>
      </c>
      <c r="C886" t="b">
        <f>ISNUMBER(_xlfn.XMATCH(B886,[1]Dinosaur!$A$25:$A$47,0,))</f>
        <v>0</v>
      </c>
      <c r="D886" t="s">
        <v>1895</v>
      </c>
      <c r="E886" t="s">
        <v>33</v>
      </c>
      <c r="F886" t="s">
        <v>301</v>
      </c>
      <c r="H886" t="s">
        <v>1896</v>
      </c>
      <c r="I886" t="s">
        <v>1897</v>
      </c>
      <c r="J886" t="s">
        <v>1898</v>
      </c>
      <c r="K886">
        <v>0</v>
      </c>
      <c r="L886">
        <v>0</v>
      </c>
      <c r="M886">
        <v>0</v>
      </c>
      <c r="N886" s="5">
        <f t="shared" si="26"/>
        <v>0</v>
      </c>
      <c r="O886" s="5">
        <f t="shared" si="27"/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1E-4</v>
      </c>
      <c r="V886">
        <v>0</v>
      </c>
      <c r="W886">
        <v>0</v>
      </c>
      <c r="X886">
        <v>1E-4</v>
      </c>
      <c r="Y886">
        <v>0</v>
      </c>
      <c r="Z886">
        <v>1E-4</v>
      </c>
      <c r="AA886">
        <v>0</v>
      </c>
      <c r="AB886">
        <v>0</v>
      </c>
      <c r="AC886">
        <v>1E-4</v>
      </c>
      <c r="AD886">
        <v>0</v>
      </c>
      <c r="AE886">
        <v>1E-4</v>
      </c>
      <c r="AF886">
        <v>0</v>
      </c>
      <c r="AG886">
        <v>0</v>
      </c>
      <c r="AH886">
        <v>1E-4</v>
      </c>
    </row>
    <row r="887" spans="1:34" hidden="1" x14ac:dyDescent="0.25">
      <c r="A887" s="1">
        <v>45159</v>
      </c>
      <c r="B887" t="s">
        <v>1894</v>
      </c>
      <c r="C887" t="b">
        <f>ISNUMBER(_xlfn.XMATCH(B887,[1]Dinosaur!$A$25:$A$47,0,))</f>
        <v>0</v>
      </c>
      <c r="D887" t="s">
        <v>1895</v>
      </c>
      <c r="E887" t="s">
        <v>33</v>
      </c>
      <c r="F887" t="s">
        <v>68</v>
      </c>
      <c r="H887" t="s">
        <v>1899</v>
      </c>
      <c r="I887" t="s">
        <v>1900</v>
      </c>
      <c r="J887" t="s">
        <v>1901</v>
      </c>
      <c r="K887">
        <v>0</v>
      </c>
      <c r="L887">
        <v>0</v>
      </c>
      <c r="M887">
        <v>0</v>
      </c>
      <c r="N887" s="5">
        <f t="shared" si="26"/>
        <v>0</v>
      </c>
      <c r="O887" s="5">
        <f t="shared" si="27"/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1E-4</v>
      </c>
      <c r="V887">
        <v>0</v>
      </c>
      <c r="W887">
        <v>0</v>
      </c>
      <c r="X887">
        <v>1E-4</v>
      </c>
      <c r="Y887">
        <v>0</v>
      </c>
      <c r="Z887">
        <v>1E-4</v>
      </c>
      <c r="AA887">
        <v>0</v>
      </c>
      <c r="AB887">
        <v>0</v>
      </c>
      <c r="AC887">
        <v>1E-4</v>
      </c>
      <c r="AD887">
        <v>0</v>
      </c>
      <c r="AE887">
        <v>1E-4</v>
      </c>
      <c r="AF887">
        <v>0</v>
      </c>
      <c r="AG887">
        <v>0</v>
      </c>
      <c r="AH887">
        <v>1E-4</v>
      </c>
    </row>
    <row r="888" spans="1:34" hidden="1" x14ac:dyDescent="0.25">
      <c r="A888" s="1">
        <v>45159</v>
      </c>
      <c r="B888" t="s">
        <v>1894</v>
      </c>
      <c r="C888" t="b">
        <f>ISNUMBER(_xlfn.XMATCH(B888,[1]Dinosaur!$A$25:$A$47,0,))</f>
        <v>0</v>
      </c>
      <c r="D888" t="s">
        <v>1895</v>
      </c>
      <c r="E888" t="s">
        <v>33</v>
      </c>
      <c r="F888" t="s">
        <v>68</v>
      </c>
      <c r="H888" t="s">
        <v>919</v>
      </c>
      <c r="I888" t="s">
        <v>920</v>
      </c>
      <c r="J888" t="s">
        <v>921</v>
      </c>
      <c r="K888">
        <v>0</v>
      </c>
      <c r="L888">
        <v>0</v>
      </c>
      <c r="M888">
        <v>0</v>
      </c>
      <c r="N888" s="5">
        <f t="shared" si="26"/>
        <v>0</v>
      </c>
      <c r="O888" s="5">
        <f t="shared" si="27"/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1E-4</v>
      </c>
      <c r="V888">
        <v>0</v>
      </c>
      <c r="W888">
        <v>0</v>
      </c>
      <c r="X888">
        <v>1E-4</v>
      </c>
      <c r="Y888">
        <v>0</v>
      </c>
      <c r="Z888">
        <v>1E-4</v>
      </c>
      <c r="AA888">
        <v>0</v>
      </c>
      <c r="AB888">
        <v>0</v>
      </c>
      <c r="AC888">
        <v>1E-4</v>
      </c>
      <c r="AD888">
        <v>0</v>
      </c>
      <c r="AE888">
        <v>1E-4</v>
      </c>
      <c r="AF888">
        <v>0</v>
      </c>
      <c r="AG888">
        <v>0</v>
      </c>
      <c r="AH888">
        <v>1E-4</v>
      </c>
    </row>
    <row r="889" spans="1:34" hidden="1" x14ac:dyDescent="0.25">
      <c r="A889" s="1">
        <v>45159</v>
      </c>
      <c r="B889" t="s">
        <v>1894</v>
      </c>
      <c r="C889" t="b">
        <f>ISNUMBER(_xlfn.XMATCH(B889,[1]Dinosaur!$A$25:$A$47,0,))</f>
        <v>0</v>
      </c>
      <c r="D889" t="s">
        <v>1895</v>
      </c>
      <c r="E889" t="s">
        <v>33</v>
      </c>
      <c r="F889" t="s">
        <v>68</v>
      </c>
      <c r="H889" t="s">
        <v>1902</v>
      </c>
      <c r="I889" t="s">
        <v>1903</v>
      </c>
      <c r="J889" t="s">
        <v>1904</v>
      </c>
      <c r="K889">
        <v>0</v>
      </c>
      <c r="L889">
        <v>0</v>
      </c>
      <c r="M889">
        <v>0</v>
      </c>
      <c r="N889" s="5">
        <f t="shared" si="26"/>
        <v>0</v>
      </c>
      <c r="O889" s="5">
        <f t="shared" si="27"/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1E-4</v>
      </c>
      <c r="V889">
        <v>0</v>
      </c>
      <c r="W889">
        <v>0</v>
      </c>
      <c r="X889">
        <v>1E-4</v>
      </c>
      <c r="Y889">
        <v>0</v>
      </c>
      <c r="Z889">
        <v>1E-4</v>
      </c>
      <c r="AA889">
        <v>0</v>
      </c>
      <c r="AB889">
        <v>0</v>
      </c>
      <c r="AC889">
        <v>1E-4</v>
      </c>
      <c r="AD889">
        <v>0</v>
      </c>
      <c r="AE889">
        <v>1E-4</v>
      </c>
      <c r="AF889">
        <v>0</v>
      </c>
      <c r="AG889">
        <v>0</v>
      </c>
      <c r="AH889">
        <v>1E-4</v>
      </c>
    </row>
    <row r="890" spans="1:34" hidden="1" x14ac:dyDescent="0.25">
      <c r="A890" s="1">
        <v>45159</v>
      </c>
      <c r="B890" t="s">
        <v>1894</v>
      </c>
      <c r="C890" t="b">
        <f>ISNUMBER(_xlfn.XMATCH(B890,[1]Dinosaur!$A$25:$A$47,0,))</f>
        <v>0</v>
      </c>
      <c r="D890" t="s">
        <v>1895</v>
      </c>
      <c r="E890" t="s">
        <v>33</v>
      </c>
      <c r="F890" t="s">
        <v>68</v>
      </c>
      <c r="H890" t="s">
        <v>1905</v>
      </c>
      <c r="I890" t="s">
        <v>1906</v>
      </c>
      <c r="J890" t="s">
        <v>1907</v>
      </c>
      <c r="K890">
        <v>0</v>
      </c>
      <c r="L890">
        <v>0</v>
      </c>
      <c r="M890">
        <v>0</v>
      </c>
      <c r="N890" s="5">
        <f t="shared" si="26"/>
        <v>0</v>
      </c>
      <c r="O890" s="5">
        <f t="shared" si="27"/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1E-4</v>
      </c>
      <c r="V890">
        <v>0</v>
      </c>
      <c r="W890">
        <v>0</v>
      </c>
      <c r="X890">
        <v>1E-4</v>
      </c>
      <c r="Y890">
        <v>0</v>
      </c>
      <c r="Z890">
        <v>1E-4</v>
      </c>
      <c r="AA890">
        <v>0</v>
      </c>
      <c r="AB890">
        <v>0</v>
      </c>
      <c r="AC890">
        <v>1E-4</v>
      </c>
      <c r="AD890">
        <v>0</v>
      </c>
      <c r="AE890">
        <v>1E-4</v>
      </c>
      <c r="AF890">
        <v>0</v>
      </c>
      <c r="AG890">
        <v>0</v>
      </c>
      <c r="AH890">
        <v>1E-4</v>
      </c>
    </row>
    <row r="891" spans="1:34" hidden="1" x14ac:dyDescent="0.25">
      <c r="A891" s="1">
        <v>45159</v>
      </c>
      <c r="B891" t="s">
        <v>1894</v>
      </c>
      <c r="C891" t="b">
        <f>ISNUMBER(_xlfn.XMATCH(B891,[1]Dinosaur!$A$25:$A$47,0,))</f>
        <v>0</v>
      </c>
      <c r="D891" t="s">
        <v>1895</v>
      </c>
      <c r="E891" t="s">
        <v>33</v>
      </c>
      <c r="F891" t="s">
        <v>68</v>
      </c>
      <c r="H891" t="s">
        <v>946</v>
      </c>
      <c r="I891" t="s">
        <v>947</v>
      </c>
      <c r="J891" t="s">
        <v>948</v>
      </c>
      <c r="K891">
        <v>0</v>
      </c>
      <c r="L891">
        <v>0</v>
      </c>
      <c r="M891">
        <v>0</v>
      </c>
      <c r="N891" s="5">
        <f t="shared" si="26"/>
        <v>0</v>
      </c>
      <c r="O891" s="5">
        <f t="shared" si="27"/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-1E-4</v>
      </c>
      <c r="V891">
        <v>0</v>
      </c>
      <c r="W891">
        <v>0</v>
      </c>
      <c r="X891">
        <v>-1E-4</v>
      </c>
      <c r="Y891">
        <v>0</v>
      </c>
      <c r="Z891">
        <v>-1E-4</v>
      </c>
      <c r="AA891">
        <v>0</v>
      </c>
      <c r="AB891">
        <v>0</v>
      </c>
      <c r="AC891">
        <v>-1E-4</v>
      </c>
      <c r="AD891">
        <v>0</v>
      </c>
      <c r="AE891">
        <v>-1E-4</v>
      </c>
      <c r="AF891">
        <v>0</v>
      </c>
      <c r="AG891">
        <v>0</v>
      </c>
      <c r="AH891">
        <v>-1E-4</v>
      </c>
    </row>
    <row r="892" spans="1:34" hidden="1" x14ac:dyDescent="0.25">
      <c r="A892" s="1">
        <v>45159</v>
      </c>
      <c r="B892" t="s">
        <v>1894</v>
      </c>
      <c r="C892" t="b">
        <f>ISNUMBER(_xlfn.XMATCH(B892,[1]Dinosaur!$A$25:$A$47,0,))</f>
        <v>0</v>
      </c>
      <c r="D892" t="s">
        <v>1895</v>
      </c>
      <c r="E892" t="s">
        <v>33</v>
      </c>
      <c r="F892" t="s">
        <v>68</v>
      </c>
      <c r="H892" t="s">
        <v>1908</v>
      </c>
      <c r="I892" t="s">
        <v>1909</v>
      </c>
      <c r="J892" t="s">
        <v>1910</v>
      </c>
      <c r="K892">
        <v>0</v>
      </c>
      <c r="L892">
        <v>0</v>
      </c>
      <c r="M892">
        <v>0</v>
      </c>
      <c r="N892" s="5">
        <f t="shared" si="26"/>
        <v>0</v>
      </c>
      <c r="O892" s="5">
        <f t="shared" si="27"/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-1E-4</v>
      </c>
      <c r="V892">
        <v>0</v>
      </c>
      <c r="W892">
        <v>0</v>
      </c>
      <c r="X892">
        <v>-1E-4</v>
      </c>
      <c r="Y892">
        <v>0</v>
      </c>
      <c r="Z892">
        <v>-1E-4</v>
      </c>
      <c r="AA892">
        <v>0</v>
      </c>
      <c r="AB892">
        <v>0</v>
      </c>
      <c r="AC892">
        <v>-1E-4</v>
      </c>
      <c r="AD892">
        <v>0</v>
      </c>
      <c r="AE892">
        <v>-1E-4</v>
      </c>
      <c r="AF892">
        <v>0</v>
      </c>
      <c r="AG892">
        <v>0</v>
      </c>
      <c r="AH892">
        <v>-1E-4</v>
      </c>
    </row>
    <row r="893" spans="1:34" hidden="1" x14ac:dyDescent="0.25">
      <c r="A893" s="1">
        <v>45159</v>
      </c>
      <c r="B893" t="s">
        <v>1894</v>
      </c>
      <c r="C893" t="b">
        <f>ISNUMBER(_xlfn.XMATCH(B893,[1]Dinosaur!$A$25:$A$47,0,))</f>
        <v>0</v>
      </c>
      <c r="D893" t="s">
        <v>1895</v>
      </c>
      <c r="E893" t="s">
        <v>33</v>
      </c>
      <c r="F893" t="s">
        <v>68</v>
      </c>
      <c r="H893" t="s">
        <v>961</v>
      </c>
      <c r="I893" t="s">
        <v>962</v>
      </c>
      <c r="J893" t="s">
        <v>963</v>
      </c>
      <c r="K893">
        <v>0</v>
      </c>
      <c r="L893">
        <v>0</v>
      </c>
      <c r="M893">
        <v>0</v>
      </c>
      <c r="N893" s="5">
        <f t="shared" si="26"/>
        <v>0</v>
      </c>
      <c r="O893" s="5">
        <f t="shared" si="27"/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1E-4</v>
      </c>
      <c r="V893">
        <v>0</v>
      </c>
      <c r="W893">
        <v>0</v>
      </c>
      <c r="X893">
        <v>1E-4</v>
      </c>
      <c r="Y893">
        <v>0</v>
      </c>
      <c r="Z893">
        <v>1E-4</v>
      </c>
      <c r="AA893">
        <v>0</v>
      </c>
      <c r="AB893">
        <v>0</v>
      </c>
      <c r="AC893">
        <v>1E-4</v>
      </c>
      <c r="AD893">
        <v>0</v>
      </c>
      <c r="AE893">
        <v>1E-4</v>
      </c>
      <c r="AF893">
        <v>0</v>
      </c>
      <c r="AG893">
        <v>0</v>
      </c>
      <c r="AH893">
        <v>1E-4</v>
      </c>
    </row>
    <row r="894" spans="1:34" hidden="1" x14ac:dyDescent="0.25">
      <c r="A894" s="1">
        <v>45159</v>
      </c>
      <c r="B894" t="s">
        <v>1911</v>
      </c>
      <c r="C894" t="b">
        <f>ISNUMBER(_xlfn.XMATCH(B894,[1]Dinosaur!$A$25:$A$47,0,))</f>
        <v>0</v>
      </c>
      <c r="D894" t="s">
        <v>1912</v>
      </c>
      <c r="E894" t="s">
        <v>33</v>
      </c>
      <c r="F894" t="s">
        <v>68</v>
      </c>
      <c r="H894" t="s">
        <v>1913</v>
      </c>
      <c r="I894" t="s">
        <v>1914</v>
      </c>
      <c r="J894" t="s">
        <v>1915</v>
      </c>
      <c r="K894">
        <v>0</v>
      </c>
      <c r="L894">
        <v>0</v>
      </c>
      <c r="M894">
        <v>0</v>
      </c>
      <c r="N894" s="5">
        <f t="shared" si="26"/>
        <v>0</v>
      </c>
      <c r="O894" s="5">
        <f t="shared" si="27"/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1E-4</v>
      </c>
      <c r="V894">
        <v>0</v>
      </c>
      <c r="W894">
        <v>0</v>
      </c>
      <c r="X894">
        <v>1E-4</v>
      </c>
      <c r="Y894">
        <v>0</v>
      </c>
      <c r="Z894">
        <v>1E-4</v>
      </c>
      <c r="AA894">
        <v>0</v>
      </c>
      <c r="AB894">
        <v>0</v>
      </c>
      <c r="AC894">
        <v>1E-4</v>
      </c>
      <c r="AD894">
        <v>0</v>
      </c>
      <c r="AE894">
        <v>1E-4</v>
      </c>
      <c r="AF894">
        <v>0</v>
      </c>
      <c r="AG894">
        <v>0</v>
      </c>
      <c r="AH894">
        <v>1E-4</v>
      </c>
    </row>
    <row r="895" spans="1:34" hidden="1" x14ac:dyDescent="0.25">
      <c r="A895" s="1">
        <v>45159</v>
      </c>
      <c r="B895" t="s">
        <v>1911</v>
      </c>
      <c r="C895" t="b">
        <f>ISNUMBER(_xlfn.XMATCH(B895,[1]Dinosaur!$A$25:$A$47,0,))</f>
        <v>0</v>
      </c>
      <c r="D895" t="s">
        <v>1912</v>
      </c>
      <c r="E895" t="s">
        <v>33</v>
      </c>
      <c r="F895" t="s">
        <v>68</v>
      </c>
      <c r="H895" t="s">
        <v>913</v>
      </c>
      <c r="I895" t="s">
        <v>914</v>
      </c>
      <c r="J895" t="s">
        <v>915</v>
      </c>
      <c r="K895">
        <v>0</v>
      </c>
      <c r="L895">
        <v>0</v>
      </c>
      <c r="M895">
        <v>0</v>
      </c>
      <c r="N895" s="5">
        <f t="shared" si="26"/>
        <v>0</v>
      </c>
      <c r="O895" s="5">
        <f t="shared" si="27"/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1E-4</v>
      </c>
      <c r="V895">
        <v>0</v>
      </c>
      <c r="W895">
        <v>0</v>
      </c>
      <c r="X895">
        <v>1E-4</v>
      </c>
      <c r="Y895">
        <v>0</v>
      </c>
      <c r="Z895">
        <v>1E-4</v>
      </c>
      <c r="AA895">
        <v>0</v>
      </c>
      <c r="AB895">
        <v>0</v>
      </c>
      <c r="AC895">
        <v>1E-4</v>
      </c>
      <c r="AD895">
        <v>0</v>
      </c>
      <c r="AE895">
        <v>1E-4</v>
      </c>
      <c r="AF895">
        <v>0</v>
      </c>
      <c r="AG895">
        <v>0</v>
      </c>
      <c r="AH895">
        <v>1E-4</v>
      </c>
    </row>
    <row r="896" spans="1:34" hidden="1" x14ac:dyDescent="0.25">
      <c r="A896" s="1">
        <v>45159</v>
      </c>
      <c r="B896" t="s">
        <v>1911</v>
      </c>
      <c r="C896" t="b">
        <f>ISNUMBER(_xlfn.XMATCH(B896,[1]Dinosaur!$A$25:$A$47,0,))</f>
        <v>0</v>
      </c>
      <c r="D896" t="s">
        <v>1912</v>
      </c>
      <c r="E896" t="s">
        <v>33</v>
      </c>
      <c r="F896" t="s">
        <v>68</v>
      </c>
      <c r="H896" t="s">
        <v>1916</v>
      </c>
      <c r="I896" t="s">
        <v>1917</v>
      </c>
      <c r="J896" t="s">
        <v>1918</v>
      </c>
      <c r="K896">
        <v>0</v>
      </c>
      <c r="L896">
        <v>0</v>
      </c>
      <c r="M896">
        <v>0</v>
      </c>
      <c r="N896" s="5">
        <f t="shared" si="26"/>
        <v>0</v>
      </c>
      <c r="O896" s="5">
        <f t="shared" si="27"/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1E-4</v>
      </c>
      <c r="V896">
        <v>0</v>
      </c>
      <c r="W896">
        <v>0</v>
      </c>
      <c r="X896">
        <v>1E-4</v>
      </c>
      <c r="Y896">
        <v>0</v>
      </c>
      <c r="Z896">
        <v>1E-4</v>
      </c>
      <c r="AA896">
        <v>0</v>
      </c>
      <c r="AB896">
        <v>0</v>
      </c>
      <c r="AC896">
        <v>1E-4</v>
      </c>
      <c r="AD896">
        <v>0</v>
      </c>
      <c r="AE896">
        <v>1E-4</v>
      </c>
      <c r="AF896">
        <v>0</v>
      </c>
      <c r="AG896">
        <v>0</v>
      </c>
      <c r="AH896">
        <v>1E-4</v>
      </c>
    </row>
    <row r="897" spans="1:34" hidden="1" x14ac:dyDescent="0.25">
      <c r="A897" s="1">
        <v>45159</v>
      </c>
      <c r="B897" t="s">
        <v>1919</v>
      </c>
      <c r="C897" t="b">
        <f>ISNUMBER(_xlfn.XMATCH(B897,[1]Dinosaur!$A$25:$A$47,0,))</f>
        <v>0</v>
      </c>
      <c r="D897" t="s">
        <v>38</v>
      </c>
      <c r="E897" t="s">
        <v>33</v>
      </c>
      <c r="F897" t="s">
        <v>34</v>
      </c>
      <c r="H897" t="s">
        <v>1920</v>
      </c>
      <c r="I897" t="s">
        <v>1921</v>
      </c>
      <c r="J897" t="s">
        <v>1922</v>
      </c>
      <c r="K897">
        <v>0</v>
      </c>
      <c r="L897">
        <v>0</v>
      </c>
      <c r="M897">
        <v>0</v>
      </c>
      <c r="N897" s="5">
        <f t="shared" si="26"/>
        <v>0</v>
      </c>
      <c r="O897" s="5">
        <f t="shared" si="27"/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2850</v>
      </c>
      <c r="AF897">
        <v>0</v>
      </c>
      <c r="AG897">
        <v>0</v>
      </c>
      <c r="AH897">
        <v>2850</v>
      </c>
    </row>
    <row r="898" spans="1:34" hidden="1" x14ac:dyDescent="0.25">
      <c r="A898" s="1">
        <v>45159</v>
      </c>
      <c r="B898" t="s">
        <v>1919</v>
      </c>
      <c r="C898" t="b">
        <f>ISNUMBER(_xlfn.XMATCH(B898,[1]Dinosaur!$A$25:$A$47,0,))</f>
        <v>0</v>
      </c>
      <c r="D898" t="s">
        <v>38</v>
      </c>
      <c r="E898" t="s">
        <v>33</v>
      </c>
      <c r="F898" t="s">
        <v>34</v>
      </c>
      <c r="H898" t="s">
        <v>1923</v>
      </c>
      <c r="I898" t="s">
        <v>1924</v>
      </c>
      <c r="J898" t="s">
        <v>1925</v>
      </c>
      <c r="K898">
        <v>0</v>
      </c>
      <c r="L898">
        <v>0</v>
      </c>
      <c r="M898">
        <v>0</v>
      </c>
      <c r="N898" s="5">
        <f t="shared" si="26"/>
        <v>0</v>
      </c>
      <c r="O898" s="5">
        <f t="shared" si="27"/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125</v>
      </c>
      <c r="AA898">
        <v>0</v>
      </c>
      <c r="AB898">
        <v>0</v>
      </c>
      <c r="AC898">
        <v>125</v>
      </c>
      <c r="AD898">
        <v>0</v>
      </c>
      <c r="AE898">
        <v>125</v>
      </c>
      <c r="AF898">
        <v>0</v>
      </c>
      <c r="AG898">
        <v>0</v>
      </c>
      <c r="AH898">
        <v>125</v>
      </c>
    </row>
    <row r="899" spans="1:34" hidden="1" x14ac:dyDescent="0.25">
      <c r="A899" s="1">
        <v>45159</v>
      </c>
      <c r="B899" t="s">
        <v>1919</v>
      </c>
      <c r="C899" t="b">
        <f>ISNUMBER(_xlfn.XMATCH(B899,[1]Dinosaur!$A$25:$A$47,0,))</f>
        <v>0</v>
      </c>
      <c r="D899" t="s">
        <v>38</v>
      </c>
      <c r="E899" t="s">
        <v>33</v>
      </c>
      <c r="F899" t="s">
        <v>34</v>
      </c>
      <c r="H899" t="s">
        <v>1926</v>
      </c>
      <c r="I899" t="s">
        <v>1927</v>
      </c>
      <c r="J899" t="s">
        <v>1928</v>
      </c>
      <c r="K899">
        <v>0</v>
      </c>
      <c r="L899">
        <v>0</v>
      </c>
      <c r="M899">
        <v>0</v>
      </c>
      <c r="N899" s="5">
        <f t="shared" ref="N899:N962" si="28">K899*P899/100</f>
        <v>0</v>
      </c>
      <c r="O899" s="5">
        <f t="shared" ref="O899:O962" si="29">Q899*K899/100</f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312.5</v>
      </c>
      <c r="AF899">
        <v>0</v>
      </c>
      <c r="AG899">
        <v>0</v>
      </c>
      <c r="AH899">
        <v>312.5</v>
      </c>
    </row>
    <row r="900" spans="1:34" hidden="1" x14ac:dyDescent="0.25">
      <c r="A900" s="1">
        <v>45159</v>
      </c>
      <c r="B900" t="s">
        <v>1919</v>
      </c>
      <c r="C900" t="b">
        <f>ISNUMBER(_xlfn.XMATCH(B900,[1]Dinosaur!$A$25:$A$47,0,))</f>
        <v>0</v>
      </c>
      <c r="D900" t="s">
        <v>38</v>
      </c>
      <c r="E900" t="s">
        <v>33</v>
      </c>
      <c r="F900" t="s">
        <v>34</v>
      </c>
      <c r="H900" t="s">
        <v>1929</v>
      </c>
      <c r="I900" t="s">
        <v>1930</v>
      </c>
      <c r="J900" t="s">
        <v>1931</v>
      </c>
      <c r="K900">
        <v>0</v>
      </c>
      <c r="L900">
        <v>0</v>
      </c>
      <c r="M900">
        <v>0</v>
      </c>
      <c r="N900" s="5">
        <f t="shared" si="28"/>
        <v>0</v>
      </c>
      <c r="O900" s="5">
        <f t="shared" si="29"/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2500</v>
      </c>
      <c r="AF900">
        <v>0</v>
      </c>
      <c r="AG900">
        <v>0</v>
      </c>
      <c r="AH900">
        <v>2500</v>
      </c>
    </row>
    <row r="901" spans="1:34" hidden="1" x14ac:dyDescent="0.25">
      <c r="A901" s="1">
        <v>45159</v>
      </c>
      <c r="B901" t="s">
        <v>1919</v>
      </c>
      <c r="C901" t="b">
        <f>ISNUMBER(_xlfn.XMATCH(B901,[1]Dinosaur!$A$25:$A$47,0,))</f>
        <v>0</v>
      </c>
      <c r="D901" t="s">
        <v>38</v>
      </c>
      <c r="E901" t="s">
        <v>33</v>
      </c>
      <c r="F901" t="s">
        <v>34</v>
      </c>
      <c r="H901" t="s">
        <v>1932</v>
      </c>
      <c r="J901" t="s">
        <v>1933</v>
      </c>
      <c r="K901">
        <v>0</v>
      </c>
      <c r="L901">
        <v>0</v>
      </c>
      <c r="M901">
        <v>0</v>
      </c>
      <c r="N901" s="5">
        <f t="shared" si="28"/>
        <v>0</v>
      </c>
      <c r="O901" s="5">
        <f t="shared" si="29"/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625</v>
      </c>
      <c r="AF901">
        <v>0</v>
      </c>
      <c r="AG901">
        <v>0</v>
      </c>
      <c r="AH901">
        <v>625</v>
      </c>
    </row>
    <row r="902" spans="1:34" hidden="1" x14ac:dyDescent="0.25">
      <c r="A902" s="1">
        <v>45159</v>
      </c>
      <c r="B902" t="s">
        <v>1919</v>
      </c>
      <c r="C902" t="b">
        <f>ISNUMBER(_xlfn.XMATCH(B902,[1]Dinosaur!$A$25:$A$47,0,))</f>
        <v>0</v>
      </c>
      <c r="D902" t="s">
        <v>38</v>
      </c>
      <c r="E902" t="s">
        <v>33</v>
      </c>
      <c r="F902" t="s">
        <v>34</v>
      </c>
      <c r="H902" t="s">
        <v>275</v>
      </c>
      <c r="I902" t="s">
        <v>276</v>
      </c>
      <c r="J902" t="s">
        <v>277</v>
      </c>
      <c r="K902">
        <v>0</v>
      </c>
      <c r="L902">
        <v>0</v>
      </c>
      <c r="M902">
        <v>0</v>
      </c>
      <c r="N902" s="5">
        <f t="shared" si="28"/>
        <v>0</v>
      </c>
      <c r="O902" s="5">
        <f t="shared" si="29"/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2500</v>
      </c>
      <c r="AF902">
        <v>0</v>
      </c>
      <c r="AG902">
        <v>0</v>
      </c>
      <c r="AH902">
        <v>2500</v>
      </c>
    </row>
    <row r="903" spans="1:34" hidden="1" x14ac:dyDescent="0.25">
      <c r="A903" s="1">
        <v>45159</v>
      </c>
      <c r="B903" t="s">
        <v>1919</v>
      </c>
      <c r="C903" t="b">
        <f>ISNUMBER(_xlfn.XMATCH(B903,[1]Dinosaur!$A$25:$A$47,0,))</f>
        <v>0</v>
      </c>
      <c r="D903" t="s">
        <v>38</v>
      </c>
      <c r="E903" t="s">
        <v>33</v>
      </c>
      <c r="F903" t="s">
        <v>165</v>
      </c>
      <c r="H903" t="s">
        <v>1934</v>
      </c>
      <c r="I903" t="s">
        <v>1935</v>
      </c>
      <c r="J903" t="s">
        <v>1936</v>
      </c>
      <c r="K903">
        <v>0</v>
      </c>
      <c r="L903">
        <v>0</v>
      </c>
      <c r="M903">
        <v>0</v>
      </c>
      <c r="N903" s="5">
        <f t="shared" si="28"/>
        <v>0</v>
      </c>
      <c r="O903" s="5">
        <f t="shared" si="29"/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237.5</v>
      </c>
      <c r="AA903">
        <v>0</v>
      </c>
      <c r="AB903">
        <v>0</v>
      </c>
      <c r="AC903">
        <v>237.5</v>
      </c>
      <c r="AD903">
        <v>0</v>
      </c>
      <c r="AE903">
        <v>425</v>
      </c>
      <c r="AF903">
        <v>0</v>
      </c>
      <c r="AG903">
        <v>0</v>
      </c>
      <c r="AH903">
        <v>425</v>
      </c>
    </row>
    <row r="904" spans="1:34" hidden="1" x14ac:dyDescent="0.25">
      <c r="A904" s="1">
        <v>45159</v>
      </c>
      <c r="B904" t="s">
        <v>1919</v>
      </c>
      <c r="C904" t="b">
        <f>ISNUMBER(_xlfn.XMATCH(B904,[1]Dinosaur!$A$25:$A$47,0,))</f>
        <v>0</v>
      </c>
      <c r="D904" t="s">
        <v>38</v>
      </c>
      <c r="E904" t="s">
        <v>33</v>
      </c>
      <c r="F904" t="s">
        <v>34</v>
      </c>
      <c r="H904" t="s">
        <v>377</v>
      </c>
      <c r="I904" t="s">
        <v>378</v>
      </c>
      <c r="J904" t="s">
        <v>379</v>
      </c>
      <c r="K904">
        <v>0</v>
      </c>
      <c r="L904">
        <v>0</v>
      </c>
      <c r="M904">
        <v>0</v>
      </c>
      <c r="N904" s="5">
        <f t="shared" si="28"/>
        <v>0</v>
      </c>
      <c r="O904" s="5">
        <f t="shared" si="29"/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625</v>
      </c>
      <c r="AF904">
        <v>0</v>
      </c>
      <c r="AG904">
        <v>0</v>
      </c>
      <c r="AH904">
        <v>625</v>
      </c>
    </row>
    <row r="905" spans="1:34" hidden="1" x14ac:dyDescent="0.25">
      <c r="A905" s="1">
        <v>45159</v>
      </c>
      <c r="B905" t="s">
        <v>1919</v>
      </c>
      <c r="C905" t="b">
        <f>ISNUMBER(_xlfn.XMATCH(B905,[1]Dinosaur!$A$25:$A$47,0,))</f>
        <v>0</v>
      </c>
      <c r="D905" t="s">
        <v>38</v>
      </c>
      <c r="E905" t="s">
        <v>33</v>
      </c>
      <c r="F905" t="s">
        <v>165</v>
      </c>
      <c r="H905" t="s">
        <v>380</v>
      </c>
      <c r="I905" t="s">
        <v>381</v>
      </c>
      <c r="J905" t="s">
        <v>382</v>
      </c>
      <c r="K905">
        <v>0</v>
      </c>
      <c r="L905">
        <v>0</v>
      </c>
      <c r="M905">
        <v>0</v>
      </c>
      <c r="N905" s="5">
        <f t="shared" si="28"/>
        <v>0</v>
      </c>
      <c r="O905" s="5">
        <f t="shared" si="29"/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200</v>
      </c>
      <c r="AF905">
        <v>0</v>
      </c>
      <c r="AG905">
        <v>0</v>
      </c>
      <c r="AH905">
        <v>200</v>
      </c>
    </row>
    <row r="906" spans="1:34" hidden="1" x14ac:dyDescent="0.25">
      <c r="A906" s="1">
        <v>45159</v>
      </c>
      <c r="B906" t="s">
        <v>1919</v>
      </c>
      <c r="C906" t="b">
        <f>ISNUMBER(_xlfn.XMATCH(B906,[1]Dinosaur!$A$25:$A$47,0,))</f>
        <v>0</v>
      </c>
      <c r="D906" t="s">
        <v>38</v>
      </c>
      <c r="E906" t="s">
        <v>33</v>
      </c>
      <c r="F906" t="s">
        <v>34</v>
      </c>
      <c r="H906" t="s">
        <v>196</v>
      </c>
      <c r="I906" t="s">
        <v>197</v>
      </c>
      <c r="J906" t="s">
        <v>198</v>
      </c>
      <c r="K906">
        <v>0</v>
      </c>
      <c r="L906">
        <v>0</v>
      </c>
      <c r="M906">
        <v>0</v>
      </c>
      <c r="N906" s="5">
        <f t="shared" si="28"/>
        <v>0</v>
      </c>
      <c r="O906" s="5">
        <f t="shared" si="29"/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734.5</v>
      </c>
      <c r="AF906">
        <v>0</v>
      </c>
      <c r="AG906">
        <v>0</v>
      </c>
      <c r="AH906">
        <v>734.5</v>
      </c>
    </row>
    <row r="907" spans="1:34" hidden="1" x14ac:dyDescent="0.25">
      <c r="A907" s="1">
        <v>45159</v>
      </c>
      <c r="B907" t="s">
        <v>1919</v>
      </c>
      <c r="C907" t="b">
        <f>ISNUMBER(_xlfn.XMATCH(B907,[1]Dinosaur!$A$25:$A$47,0,))</f>
        <v>0</v>
      </c>
      <c r="D907" t="s">
        <v>38</v>
      </c>
      <c r="E907" t="s">
        <v>33</v>
      </c>
      <c r="F907" t="s">
        <v>165</v>
      </c>
      <c r="H907" t="s">
        <v>185</v>
      </c>
      <c r="I907" t="s">
        <v>186</v>
      </c>
      <c r="J907" t="s">
        <v>187</v>
      </c>
      <c r="K907">
        <v>0</v>
      </c>
      <c r="L907">
        <v>0</v>
      </c>
      <c r="M907">
        <v>0</v>
      </c>
      <c r="N907" s="5">
        <f t="shared" si="28"/>
        <v>0</v>
      </c>
      <c r="O907" s="5">
        <f t="shared" si="29"/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875</v>
      </c>
      <c r="AF907">
        <v>0</v>
      </c>
      <c r="AG907">
        <v>0</v>
      </c>
      <c r="AH907">
        <v>875</v>
      </c>
    </row>
    <row r="908" spans="1:34" hidden="1" x14ac:dyDescent="0.25">
      <c r="A908" s="1">
        <v>45159</v>
      </c>
      <c r="B908" t="s">
        <v>1919</v>
      </c>
      <c r="C908" t="b">
        <f>ISNUMBER(_xlfn.XMATCH(B908,[1]Dinosaur!$A$25:$A$47,0,))</f>
        <v>0</v>
      </c>
      <c r="D908" t="s">
        <v>38</v>
      </c>
      <c r="E908" t="s">
        <v>33</v>
      </c>
      <c r="F908" t="s">
        <v>34</v>
      </c>
      <c r="H908" t="s">
        <v>1937</v>
      </c>
      <c r="I908" t="s">
        <v>1938</v>
      </c>
      <c r="J908" t="s">
        <v>1939</v>
      </c>
      <c r="K908">
        <v>0</v>
      </c>
      <c r="L908">
        <v>0</v>
      </c>
      <c r="M908">
        <v>0</v>
      </c>
      <c r="N908" s="5">
        <f t="shared" si="28"/>
        <v>0</v>
      </c>
      <c r="O908" s="5">
        <f t="shared" si="29"/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125</v>
      </c>
      <c r="AF908">
        <v>0</v>
      </c>
      <c r="AG908">
        <v>0</v>
      </c>
      <c r="AH908">
        <v>125</v>
      </c>
    </row>
    <row r="909" spans="1:34" hidden="1" x14ac:dyDescent="0.25">
      <c r="A909" s="1">
        <v>45159</v>
      </c>
      <c r="B909" t="s">
        <v>1919</v>
      </c>
      <c r="C909" t="b">
        <f>ISNUMBER(_xlfn.XMATCH(B909,[1]Dinosaur!$A$25:$A$47,0,))</f>
        <v>0</v>
      </c>
      <c r="D909" t="s">
        <v>38</v>
      </c>
      <c r="E909" t="s">
        <v>33</v>
      </c>
      <c r="F909" t="s">
        <v>34</v>
      </c>
      <c r="H909" t="s">
        <v>1940</v>
      </c>
      <c r="I909" t="s">
        <v>1941</v>
      </c>
      <c r="J909" t="s">
        <v>1942</v>
      </c>
      <c r="K909">
        <v>0</v>
      </c>
      <c r="L909">
        <v>0</v>
      </c>
      <c r="M909">
        <v>0</v>
      </c>
      <c r="N909" s="5">
        <f t="shared" si="28"/>
        <v>0</v>
      </c>
      <c r="O909" s="5">
        <f t="shared" si="29"/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50</v>
      </c>
      <c r="AF909">
        <v>0</v>
      </c>
      <c r="AG909">
        <v>0</v>
      </c>
      <c r="AH909">
        <v>50</v>
      </c>
    </row>
    <row r="910" spans="1:34" hidden="1" x14ac:dyDescent="0.25">
      <c r="A910" s="1">
        <v>45159</v>
      </c>
      <c r="B910" t="s">
        <v>1919</v>
      </c>
      <c r="C910" t="b">
        <f>ISNUMBER(_xlfn.XMATCH(B910,[1]Dinosaur!$A$25:$A$47,0,))</f>
        <v>0</v>
      </c>
      <c r="D910" t="s">
        <v>38</v>
      </c>
      <c r="E910" t="s">
        <v>33</v>
      </c>
      <c r="F910" t="s">
        <v>34</v>
      </c>
      <c r="H910" t="s">
        <v>1943</v>
      </c>
      <c r="I910" t="s">
        <v>1944</v>
      </c>
      <c r="J910" t="s">
        <v>1945</v>
      </c>
      <c r="K910">
        <v>0</v>
      </c>
      <c r="L910">
        <v>0</v>
      </c>
      <c r="M910">
        <v>0</v>
      </c>
      <c r="N910" s="5">
        <f t="shared" si="28"/>
        <v>0</v>
      </c>
      <c r="O910" s="5">
        <f t="shared" si="29"/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70</v>
      </c>
      <c r="AF910">
        <v>0</v>
      </c>
      <c r="AG910">
        <v>0</v>
      </c>
      <c r="AH910">
        <v>70</v>
      </c>
    </row>
    <row r="911" spans="1:34" hidden="1" x14ac:dyDescent="0.25">
      <c r="A911" s="1">
        <v>45159</v>
      </c>
      <c r="B911" t="s">
        <v>1919</v>
      </c>
      <c r="C911" t="b">
        <f>ISNUMBER(_xlfn.XMATCH(B911,[1]Dinosaur!$A$25:$A$47,0,))</f>
        <v>0</v>
      </c>
      <c r="D911" t="s">
        <v>38</v>
      </c>
      <c r="E911" t="s">
        <v>33</v>
      </c>
      <c r="F911" t="s">
        <v>34</v>
      </c>
      <c r="H911" t="s">
        <v>85</v>
      </c>
      <c r="J911" t="s">
        <v>86</v>
      </c>
      <c r="K911">
        <v>0</v>
      </c>
      <c r="L911">
        <v>0</v>
      </c>
      <c r="M911">
        <v>0</v>
      </c>
      <c r="N911" s="5">
        <f t="shared" si="28"/>
        <v>0</v>
      </c>
      <c r="O911" s="5">
        <f t="shared" si="29"/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2562.5</v>
      </c>
      <c r="AF911">
        <v>0</v>
      </c>
      <c r="AG911">
        <v>0</v>
      </c>
      <c r="AH911">
        <v>2562.5</v>
      </c>
    </row>
    <row r="912" spans="1:34" hidden="1" x14ac:dyDescent="0.25">
      <c r="A912" s="1">
        <v>45159</v>
      </c>
      <c r="B912" t="s">
        <v>1919</v>
      </c>
      <c r="C912" t="b">
        <f>ISNUMBER(_xlfn.XMATCH(B912,[1]Dinosaur!$A$25:$A$47,0,))</f>
        <v>0</v>
      </c>
      <c r="D912" t="s">
        <v>38</v>
      </c>
      <c r="E912" t="s">
        <v>33</v>
      </c>
      <c r="F912" t="s">
        <v>34</v>
      </c>
      <c r="H912" t="s">
        <v>1946</v>
      </c>
      <c r="I912" t="s">
        <v>1947</v>
      </c>
      <c r="J912" t="s">
        <v>1948</v>
      </c>
      <c r="K912">
        <v>0</v>
      </c>
      <c r="L912">
        <v>0</v>
      </c>
      <c r="M912">
        <v>0</v>
      </c>
      <c r="N912" s="5">
        <f t="shared" si="28"/>
        <v>0</v>
      </c>
      <c r="O912" s="5">
        <f t="shared" si="29"/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937.5</v>
      </c>
      <c r="AF912">
        <v>0</v>
      </c>
      <c r="AG912">
        <v>0</v>
      </c>
      <c r="AH912">
        <v>937.5</v>
      </c>
    </row>
    <row r="913" spans="1:34" hidden="1" x14ac:dyDescent="0.25">
      <c r="A913" s="1">
        <v>45159</v>
      </c>
      <c r="B913" t="s">
        <v>1919</v>
      </c>
      <c r="C913" t="b">
        <f>ISNUMBER(_xlfn.XMATCH(B913,[1]Dinosaur!$A$25:$A$47,0,))</f>
        <v>0</v>
      </c>
      <c r="D913" t="s">
        <v>38</v>
      </c>
      <c r="E913" t="s">
        <v>33</v>
      </c>
      <c r="F913" t="s">
        <v>34</v>
      </c>
      <c r="H913" t="s">
        <v>1949</v>
      </c>
      <c r="I913" t="s">
        <v>1950</v>
      </c>
      <c r="J913" t="s">
        <v>1951</v>
      </c>
      <c r="K913">
        <v>0</v>
      </c>
      <c r="L913">
        <v>0</v>
      </c>
      <c r="M913">
        <v>0</v>
      </c>
      <c r="N913" s="5">
        <f t="shared" si="28"/>
        <v>0</v>
      </c>
      <c r="O913" s="5">
        <f t="shared" si="29"/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738.125</v>
      </c>
      <c r="AF913">
        <v>0</v>
      </c>
      <c r="AG913">
        <v>0</v>
      </c>
      <c r="AH913">
        <v>738.125</v>
      </c>
    </row>
    <row r="914" spans="1:34" hidden="1" x14ac:dyDescent="0.25">
      <c r="A914" s="1">
        <v>45159</v>
      </c>
      <c r="B914" t="s">
        <v>1919</v>
      </c>
      <c r="C914" t="b">
        <f>ISNUMBER(_xlfn.XMATCH(B914,[1]Dinosaur!$A$25:$A$47,0,))</f>
        <v>0</v>
      </c>
      <c r="D914" t="s">
        <v>38</v>
      </c>
      <c r="E914" t="s">
        <v>33</v>
      </c>
      <c r="F914" t="s">
        <v>34</v>
      </c>
      <c r="H914" t="s">
        <v>1952</v>
      </c>
      <c r="I914" t="s">
        <v>1953</v>
      </c>
      <c r="J914" t="s">
        <v>1954</v>
      </c>
      <c r="K914">
        <v>0</v>
      </c>
      <c r="L914">
        <v>0</v>
      </c>
      <c r="M914">
        <v>0</v>
      </c>
      <c r="N914" s="5">
        <f t="shared" si="28"/>
        <v>0</v>
      </c>
      <c r="O914" s="5">
        <f t="shared" si="29"/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125</v>
      </c>
      <c r="AF914">
        <v>0</v>
      </c>
      <c r="AG914">
        <v>0</v>
      </c>
      <c r="AH914">
        <v>125</v>
      </c>
    </row>
    <row r="915" spans="1:34" hidden="1" x14ac:dyDescent="0.25">
      <c r="A915" s="1">
        <v>45159</v>
      </c>
      <c r="B915" t="s">
        <v>1919</v>
      </c>
      <c r="C915" t="b">
        <f>ISNUMBER(_xlfn.XMATCH(B915,[1]Dinosaur!$A$25:$A$47,0,))</f>
        <v>0</v>
      </c>
      <c r="D915" t="s">
        <v>38</v>
      </c>
      <c r="E915" t="s">
        <v>33</v>
      </c>
      <c r="F915" t="s">
        <v>34</v>
      </c>
      <c r="H915" t="s">
        <v>199</v>
      </c>
      <c r="I915" t="s">
        <v>200</v>
      </c>
      <c r="J915" t="s">
        <v>201</v>
      </c>
      <c r="K915">
        <v>0</v>
      </c>
      <c r="L915">
        <v>0</v>
      </c>
      <c r="M915">
        <v>0</v>
      </c>
      <c r="N915" s="5">
        <f t="shared" si="28"/>
        <v>0</v>
      </c>
      <c r="O915" s="5">
        <f t="shared" si="29"/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2548.6</v>
      </c>
      <c r="AF915">
        <v>0</v>
      </c>
      <c r="AG915">
        <v>0</v>
      </c>
      <c r="AH915">
        <v>2548.6</v>
      </c>
    </row>
    <row r="916" spans="1:34" hidden="1" x14ac:dyDescent="0.25">
      <c r="A916" s="1">
        <v>45159</v>
      </c>
      <c r="B916" t="s">
        <v>1919</v>
      </c>
      <c r="C916" t="b">
        <f>ISNUMBER(_xlfn.XMATCH(B916,[1]Dinosaur!$A$25:$A$47,0,))</f>
        <v>0</v>
      </c>
      <c r="D916" t="s">
        <v>38</v>
      </c>
      <c r="E916" t="s">
        <v>33</v>
      </c>
      <c r="F916" t="s">
        <v>34</v>
      </c>
      <c r="H916" t="s">
        <v>390</v>
      </c>
      <c r="I916" t="s">
        <v>391</v>
      </c>
      <c r="J916" t="s">
        <v>392</v>
      </c>
      <c r="K916">
        <v>0</v>
      </c>
      <c r="L916">
        <v>0</v>
      </c>
      <c r="M916">
        <v>0</v>
      </c>
      <c r="N916" s="5">
        <f t="shared" si="28"/>
        <v>0</v>
      </c>
      <c r="O916" s="5">
        <f t="shared" si="29"/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880</v>
      </c>
      <c r="AF916">
        <v>0</v>
      </c>
      <c r="AG916">
        <v>0</v>
      </c>
      <c r="AH916">
        <v>880</v>
      </c>
    </row>
    <row r="917" spans="1:34" hidden="1" x14ac:dyDescent="0.25">
      <c r="A917" s="1">
        <v>45159</v>
      </c>
      <c r="B917" t="s">
        <v>1919</v>
      </c>
      <c r="C917" t="b">
        <f>ISNUMBER(_xlfn.XMATCH(B917,[1]Dinosaur!$A$25:$A$47,0,))</f>
        <v>0</v>
      </c>
      <c r="D917" t="s">
        <v>38</v>
      </c>
      <c r="E917" t="s">
        <v>33</v>
      </c>
      <c r="F917" t="s">
        <v>34</v>
      </c>
      <c r="H917" t="s">
        <v>87</v>
      </c>
      <c r="J917" t="s">
        <v>88</v>
      </c>
      <c r="K917">
        <v>0</v>
      </c>
      <c r="L917">
        <v>0</v>
      </c>
      <c r="M917">
        <v>0</v>
      </c>
      <c r="N917" s="5">
        <f t="shared" si="28"/>
        <v>0</v>
      </c>
      <c r="O917" s="5">
        <f t="shared" si="29"/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3457.51</v>
      </c>
      <c r="AF917">
        <v>-23.6111</v>
      </c>
      <c r="AG917">
        <v>0</v>
      </c>
      <c r="AH917">
        <v>3433.8989000000001</v>
      </c>
    </row>
    <row r="918" spans="1:34" hidden="1" x14ac:dyDescent="0.25">
      <c r="A918" s="1">
        <v>45159</v>
      </c>
      <c r="B918" t="s">
        <v>1919</v>
      </c>
      <c r="C918" t="b">
        <f>ISNUMBER(_xlfn.XMATCH(B918,[1]Dinosaur!$A$25:$A$47,0,))</f>
        <v>0</v>
      </c>
      <c r="D918" t="s">
        <v>38</v>
      </c>
      <c r="E918" t="s">
        <v>33</v>
      </c>
      <c r="F918" t="s">
        <v>34</v>
      </c>
      <c r="H918" t="s">
        <v>1955</v>
      </c>
      <c r="I918" t="s">
        <v>1956</v>
      </c>
      <c r="J918" t="s">
        <v>1957</v>
      </c>
      <c r="K918">
        <v>0</v>
      </c>
      <c r="L918">
        <v>0</v>
      </c>
      <c r="M918">
        <v>0</v>
      </c>
      <c r="N918" s="5">
        <f t="shared" si="28"/>
        <v>0</v>
      </c>
      <c r="O918" s="5">
        <f t="shared" si="29"/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250</v>
      </c>
      <c r="AF918">
        <v>0</v>
      </c>
      <c r="AG918">
        <v>0</v>
      </c>
      <c r="AH918">
        <v>250</v>
      </c>
    </row>
    <row r="919" spans="1:34" hidden="1" x14ac:dyDescent="0.25">
      <c r="A919" s="1">
        <v>45159</v>
      </c>
      <c r="B919" t="s">
        <v>1919</v>
      </c>
      <c r="C919" t="b">
        <f>ISNUMBER(_xlfn.XMATCH(B919,[1]Dinosaur!$A$25:$A$47,0,))</f>
        <v>0</v>
      </c>
      <c r="D919" t="s">
        <v>38</v>
      </c>
      <c r="E919" t="s">
        <v>33</v>
      </c>
      <c r="F919" t="s">
        <v>34</v>
      </c>
      <c r="H919" t="s">
        <v>1958</v>
      </c>
      <c r="I919" t="s">
        <v>1959</v>
      </c>
      <c r="J919" t="s">
        <v>1960</v>
      </c>
      <c r="K919">
        <v>0</v>
      </c>
      <c r="L919">
        <v>0</v>
      </c>
      <c r="M919">
        <v>0</v>
      </c>
      <c r="N919" s="5">
        <f t="shared" si="28"/>
        <v>0</v>
      </c>
      <c r="O919" s="5">
        <f t="shared" si="29"/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2289.4</v>
      </c>
      <c r="AF919">
        <v>0</v>
      </c>
      <c r="AG919">
        <v>0</v>
      </c>
      <c r="AH919">
        <v>2289.4</v>
      </c>
    </row>
    <row r="920" spans="1:34" hidden="1" x14ac:dyDescent="0.25">
      <c r="A920" s="1">
        <v>45159</v>
      </c>
      <c r="B920" t="s">
        <v>1919</v>
      </c>
      <c r="C920" t="b">
        <f>ISNUMBER(_xlfn.XMATCH(B920,[1]Dinosaur!$A$25:$A$47,0,))</f>
        <v>0</v>
      </c>
      <c r="D920" t="s">
        <v>38</v>
      </c>
      <c r="E920" t="s">
        <v>33</v>
      </c>
      <c r="F920" t="s">
        <v>34</v>
      </c>
      <c r="H920" t="s">
        <v>1961</v>
      </c>
      <c r="J920" t="s">
        <v>1962</v>
      </c>
      <c r="K920">
        <v>0</v>
      </c>
      <c r="L920">
        <v>0</v>
      </c>
      <c r="M920">
        <v>0</v>
      </c>
      <c r="N920" s="5">
        <f t="shared" si="28"/>
        <v>0</v>
      </c>
      <c r="O920" s="5">
        <f t="shared" si="29"/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125</v>
      </c>
      <c r="AA920">
        <v>0</v>
      </c>
      <c r="AB920">
        <v>0</v>
      </c>
      <c r="AC920">
        <v>125</v>
      </c>
      <c r="AD920">
        <v>0</v>
      </c>
      <c r="AE920">
        <v>125</v>
      </c>
      <c r="AF920">
        <v>0</v>
      </c>
      <c r="AG920">
        <v>0</v>
      </c>
      <c r="AH920">
        <v>125</v>
      </c>
    </row>
    <row r="921" spans="1:34" hidden="1" x14ac:dyDescent="0.25">
      <c r="A921" s="1">
        <v>45159</v>
      </c>
      <c r="B921" t="s">
        <v>1919</v>
      </c>
      <c r="C921" t="b">
        <f>ISNUMBER(_xlfn.XMATCH(B921,[1]Dinosaur!$A$25:$A$47,0,))</f>
        <v>0</v>
      </c>
      <c r="D921" t="s">
        <v>38</v>
      </c>
      <c r="E921" t="s">
        <v>33</v>
      </c>
      <c r="F921" t="s">
        <v>34</v>
      </c>
      <c r="H921" t="s">
        <v>1963</v>
      </c>
      <c r="I921" t="s">
        <v>1964</v>
      </c>
      <c r="J921" t="s">
        <v>1965</v>
      </c>
      <c r="K921">
        <v>0</v>
      </c>
      <c r="L921">
        <v>0</v>
      </c>
      <c r="M921">
        <v>0</v>
      </c>
      <c r="N921" s="5">
        <f t="shared" si="28"/>
        <v>0</v>
      </c>
      <c r="O921" s="5">
        <f t="shared" si="29"/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1806</v>
      </c>
      <c r="AF921">
        <v>0</v>
      </c>
      <c r="AG921">
        <v>0</v>
      </c>
      <c r="AH921">
        <v>1806</v>
      </c>
    </row>
    <row r="922" spans="1:34" hidden="1" x14ac:dyDescent="0.25">
      <c r="A922" s="1">
        <v>45159</v>
      </c>
      <c r="B922" t="s">
        <v>1919</v>
      </c>
      <c r="C922" t="b">
        <f>ISNUMBER(_xlfn.XMATCH(B922,[1]Dinosaur!$A$25:$A$47,0,))</f>
        <v>0</v>
      </c>
      <c r="D922" t="s">
        <v>38</v>
      </c>
      <c r="E922" t="s">
        <v>33</v>
      </c>
      <c r="F922" t="s">
        <v>34</v>
      </c>
      <c r="H922" t="s">
        <v>1966</v>
      </c>
      <c r="I922" t="s">
        <v>1967</v>
      </c>
      <c r="J922" t="s">
        <v>1968</v>
      </c>
      <c r="K922">
        <v>0</v>
      </c>
      <c r="L922">
        <v>0</v>
      </c>
      <c r="M922">
        <v>0</v>
      </c>
      <c r="N922" s="5">
        <f t="shared" si="28"/>
        <v>0</v>
      </c>
      <c r="O922" s="5">
        <f t="shared" si="29"/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250</v>
      </c>
      <c r="AF922">
        <v>0</v>
      </c>
      <c r="AG922">
        <v>0</v>
      </c>
      <c r="AH922">
        <v>250</v>
      </c>
    </row>
    <row r="923" spans="1:34" hidden="1" x14ac:dyDescent="0.25">
      <c r="A923" s="1">
        <v>45159</v>
      </c>
      <c r="B923" t="s">
        <v>1919</v>
      </c>
      <c r="C923" t="b">
        <f>ISNUMBER(_xlfn.XMATCH(B923,[1]Dinosaur!$A$25:$A$47,0,))</f>
        <v>0</v>
      </c>
      <c r="D923" t="s">
        <v>38</v>
      </c>
      <c r="E923" t="s">
        <v>33</v>
      </c>
      <c r="F923" t="s">
        <v>34</v>
      </c>
      <c r="H923" t="s">
        <v>1969</v>
      </c>
      <c r="I923" t="s">
        <v>1970</v>
      </c>
      <c r="J923" t="s">
        <v>1971</v>
      </c>
      <c r="K923">
        <v>0</v>
      </c>
      <c r="L923">
        <v>0</v>
      </c>
      <c r="M923">
        <v>0</v>
      </c>
      <c r="N923" s="5">
        <f t="shared" si="28"/>
        <v>0</v>
      </c>
      <c r="O923" s="5">
        <f t="shared" si="29"/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267</v>
      </c>
      <c r="AF923">
        <v>0</v>
      </c>
      <c r="AG923">
        <v>0</v>
      </c>
      <c r="AH923">
        <v>267</v>
      </c>
    </row>
    <row r="924" spans="1:34" hidden="1" x14ac:dyDescent="0.25">
      <c r="A924" s="1">
        <v>45159</v>
      </c>
      <c r="B924" t="s">
        <v>1919</v>
      </c>
      <c r="C924" t="b">
        <f>ISNUMBER(_xlfn.XMATCH(B924,[1]Dinosaur!$A$25:$A$47,0,))</f>
        <v>0</v>
      </c>
      <c r="D924" t="s">
        <v>38</v>
      </c>
      <c r="E924" t="s">
        <v>33</v>
      </c>
      <c r="F924" t="s">
        <v>34</v>
      </c>
      <c r="H924" t="s">
        <v>39</v>
      </c>
      <c r="I924" t="s">
        <v>40</v>
      </c>
      <c r="J924" t="s">
        <v>41</v>
      </c>
      <c r="K924">
        <v>0</v>
      </c>
      <c r="L924">
        <v>0</v>
      </c>
      <c r="M924">
        <v>0</v>
      </c>
      <c r="N924" s="5">
        <f t="shared" si="28"/>
        <v>0</v>
      </c>
      <c r="O924" s="5">
        <f t="shared" si="29"/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625</v>
      </c>
      <c r="AA924">
        <v>0</v>
      </c>
      <c r="AB924">
        <v>0</v>
      </c>
      <c r="AC924">
        <v>625</v>
      </c>
      <c r="AD924">
        <v>0</v>
      </c>
      <c r="AE924">
        <v>7882</v>
      </c>
      <c r="AF924">
        <v>0</v>
      </c>
      <c r="AG924">
        <v>0</v>
      </c>
      <c r="AH924">
        <v>7882</v>
      </c>
    </row>
    <row r="925" spans="1:34" hidden="1" x14ac:dyDescent="0.25">
      <c r="A925" s="1">
        <v>45159</v>
      </c>
      <c r="B925" t="s">
        <v>1919</v>
      </c>
      <c r="C925" t="b">
        <f>ISNUMBER(_xlfn.XMATCH(B925,[1]Dinosaur!$A$25:$A$47,0,))</f>
        <v>0</v>
      </c>
      <c r="D925" t="s">
        <v>38</v>
      </c>
      <c r="E925" t="s">
        <v>33</v>
      </c>
      <c r="F925" t="s">
        <v>34</v>
      </c>
      <c r="H925" t="s">
        <v>42</v>
      </c>
      <c r="I925" t="s">
        <v>43</v>
      </c>
      <c r="J925" t="s">
        <v>44</v>
      </c>
      <c r="K925">
        <v>0</v>
      </c>
      <c r="L925">
        <v>0</v>
      </c>
      <c r="M925">
        <v>0</v>
      </c>
      <c r="N925" s="5">
        <f t="shared" si="28"/>
        <v>0</v>
      </c>
      <c r="O925" s="5">
        <f t="shared" si="29"/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16479.349999999999</v>
      </c>
      <c r="AF925">
        <v>0</v>
      </c>
      <c r="AG925">
        <v>0</v>
      </c>
      <c r="AH925">
        <v>16479.349999999999</v>
      </c>
    </row>
    <row r="926" spans="1:34" hidden="1" x14ac:dyDescent="0.25">
      <c r="A926" s="1">
        <v>45159</v>
      </c>
      <c r="B926" t="s">
        <v>1919</v>
      </c>
      <c r="C926" t="b">
        <f>ISNUMBER(_xlfn.XMATCH(B926,[1]Dinosaur!$A$25:$A$47,0,))</f>
        <v>0</v>
      </c>
      <c r="D926" t="s">
        <v>38</v>
      </c>
      <c r="E926" t="s">
        <v>33</v>
      </c>
      <c r="F926" t="s">
        <v>34</v>
      </c>
      <c r="H926" t="s">
        <v>1972</v>
      </c>
      <c r="I926" t="s">
        <v>1973</v>
      </c>
      <c r="J926" t="s">
        <v>1974</v>
      </c>
      <c r="K926">
        <v>0</v>
      </c>
      <c r="L926">
        <v>0</v>
      </c>
      <c r="M926">
        <v>0</v>
      </c>
      <c r="N926" s="5">
        <f t="shared" si="28"/>
        <v>0</v>
      </c>
      <c r="O926" s="5">
        <f t="shared" si="29"/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930</v>
      </c>
      <c r="AA926">
        <v>0</v>
      </c>
      <c r="AB926">
        <v>0</v>
      </c>
      <c r="AC926">
        <v>930</v>
      </c>
      <c r="AD926">
        <v>0</v>
      </c>
      <c r="AE926">
        <v>930</v>
      </c>
      <c r="AF926">
        <v>0</v>
      </c>
      <c r="AG926">
        <v>0</v>
      </c>
      <c r="AH926">
        <v>930</v>
      </c>
    </row>
    <row r="927" spans="1:34" hidden="1" x14ac:dyDescent="0.25">
      <c r="A927" s="1">
        <v>45159</v>
      </c>
      <c r="B927" t="s">
        <v>1919</v>
      </c>
      <c r="C927" t="b">
        <f>ISNUMBER(_xlfn.XMATCH(B927,[1]Dinosaur!$A$25:$A$47,0,))</f>
        <v>0</v>
      </c>
      <c r="D927" t="s">
        <v>38</v>
      </c>
      <c r="E927" t="s">
        <v>33</v>
      </c>
      <c r="F927" t="s">
        <v>34</v>
      </c>
      <c r="H927" t="s">
        <v>1975</v>
      </c>
      <c r="I927" t="s">
        <v>1976</v>
      </c>
      <c r="J927" t="s">
        <v>1977</v>
      </c>
      <c r="K927">
        <v>0</v>
      </c>
      <c r="L927">
        <v>0</v>
      </c>
      <c r="M927">
        <v>0</v>
      </c>
      <c r="N927" s="5">
        <f t="shared" si="28"/>
        <v>0</v>
      </c>
      <c r="O927" s="5">
        <f t="shared" si="29"/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312.5</v>
      </c>
      <c r="AF927">
        <v>0</v>
      </c>
      <c r="AG927">
        <v>0</v>
      </c>
      <c r="AH927">
        <v>312.5</v>
      </c>
    </row>
    <row r="928" spans="1:34" hidden="1" x14ac:dyDescent="0.25">
      <c r="A928" s="1">
        <v>45159</v>
      </c>
      <c r="B928" t="s">
        <v>1919</v>
      </c>
      <c r="C928" t="b">
        <f>ISNUMBER(_xlfn.XMATCH(B928,[1]Dinosaur!$A$25:$A$47,0,))</f>
        <v>0</v>
      </c>
      <c r="D928" t="s">
        <v>38</v>
      </c>
      <c r="E928" t="s">
        <v>33</v>
      </c>
      <c r="F928" t="s">
        <v>34</v>
      </c>
      <c r="H928" t="s">
        <v>1978</v>
      </c>
      <c r="I928" t="s">
        <v>1979</v>
      </c>
      <c r="J928" t="s">
        <v>1980</v>
      </c>
      <c r="K928">
        <v>0</v>
      </c>
      <c r="L928">
        <v>0</v>
      </c>
      <c r="M928">
        <v>0</v>
      </c>
      <c r="N928" s="5">
        <f t="shared" si="28"/>
        <v>0</v>
      </c>
      <c r="O928" s="5">
        <f t="shared" si="29"/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500</v>
      </c>
      <c r="AF928">
        <v>0</v>
      </c>
      <c r="AG928">
        <v>0</v>
      </c>
      <c r="AH928">
        <v>500</v>
      </c>
    </row>
    <row r="929" spans="1:34" hidden="1" x14ac:dyDescent="0.25">
      <c r="A929" s="1">
        <v>45159</v>
      </c>
      <c r="B929" t="s">
        <v>1919</v>
      </c>
      <c r="C929" t="b">
        <f>ISNUMBER(_xlfn.XMATCH(B929,[1]Dinosaur!$A$25:$A$47,0,))</f>
        <v>0</v>
      </c>
      <c r="D929" t="s">
        <v>38</v>
      </c>
      <c r="E929" t="s">
        <v>33</v>
      </c>
      <c r="F929" t="s">
        <v>34</v>
      </c>
      <c r="H929" t="s">
        <v>202</v>
      </c>
      <c r="J929" t="s">
        <v>203</v>
      </c>
      <c r="K929">
        <v>0</v>
      </c>
      <c r="L929">
        <v>0</v>
      </c>
      <c r="M929">
        <v>0</v>
      </c>
      <c r="N929" s="5">
        <f t="shared" si="28"/>
        <v>0</v>
      </c>
      <c r="O929" s="5">
        <f t="shared" si="29"/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2558</v>
      </c>
      <c r="AF929">
        <v>0</v>
      </c>
      <c r="AG929">
        <v>0</v>
      </c>
      <c r="AH929">
        <v>2558</v>
      </c>
    </row>
    <row r="930" spans="1:34" hidden="1" x14ac:dyDescent="0.25">
      <c r="A930" s="1">
        <v>45159</v>
      </c>
      <c r="B930" t="s">
        <v>1919</v>
      </c>
      <c r="C930" t="b">
        <f>ISNUMBER(_xlfn.XMATCH(B930,[1]Dinosaur!$A$25:$A$47,0,))</f>
        <v>0</v>
      </c>
      <c r="D930" t="s">
        <v>38</v>
      </c>
      <c r="E930" t="s">
        <v>33</v>
      </c>
      <c r="F930" t="s">
        <v>34</v>
      </c>
      <c r="H930" t="s">
        <v>1981</v>
      </c>
      <c r="I930" t="s">
        <v>1982</v>
      </c>
      <c r="J930" t="s">
        <v>1983</v>
      </c>
      <c r="K930">
        <v>0</v>
      </c>
      <c r="L930">
        <v>0</v>
      </c>
      <c r="M930">
        <v>0</v>
      </c>
      <c r="N930" s="5">
        <f t="shared" si="28"/>
        <v>0</v>
      </c>
      <c r="O930" s="5">
        <f t="shared" si="29"/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2032</v>
      </c>
      <c r="AF930">
        <v>0</v>
      </c>
      <c r="AG930">
        <v>0</v>
      </c>
      <c r="AH930">
        <v>2032</v>
      </c>
    </row>
    <row r="931" spans="1:34" hidden="1" x14ac:dyDescent="0.25">
      <c r="A931" s="1">
        <v>45159</v>
      </c>
      <c r="B931" t="s">
        <v>1919</v>
      </c>
      <c r="C931" t="b">
        <f>ISNUMBER(_xlfn.XMATCH(B931,[1]Dinosaur!$A$25:$A$47,0,))</f>
        <v>0</v>
      </c>
      <c r="D931" t="s">
        <v>38</v>
      </c>
      <c r="E931" t="s">
        <v>33</v>
      </c>
      <c r="F931" t="s">
        <v>34</v>
      </c>
      <c r="H931" t="s">
        <v>1984</v>
      </c>
      <c r="I931" t="s">
        <v>1985</v>
      </c>
      <c r="J931" t="s">
        <v>1986</v>
      </c>
      <c r="K931">
        <v>0</v>
      </c>
      <c r="L931">
        <v>0</v>
      </c>
      <c r="M931">
        <v>0</v>
      </c>
      <c r="N931" s="5">
        <f t="shared" si="28"/>
        <v>0</v>
      </c>
      <c r="O931" s="5">
        <f t="shared" si="29"/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1945.5</v>
      </c>
      <c r="AF931">
        <v>0</v>
      </c>
      <c r="AG931">
        <v>0</v>
      </c>
      <c r="AH931">
        <v>1945.5</v>
      </c>
    </row>
    <row r="932" spans="1:34" hidden="1" x14ac:dyDescent="0.25">
      <c r="A932" s="1">
        <v>45159</v>
      </c>
      <c r="B932" t="s">
        <v>1919</v>
      </c>
      <c r="C932" t="b">
        <f>ISNUMBER(_xlfn.XMATCH(B932,[1]Dinosaur!$A$25:$A$47,0,))</f>
        <v>0</v>
      </c>
      <c r="D932" t="s">
        <v>38</v>
      </c>
      <c r="E932" t="s">
        <v>33</v>
      </c>
      <c r="F932" t="s">
        <v>34</v>
      </c>
      <c r="H932" t="s">
        <v>1987</v>
      </c>
      <c r="I932" t="s">
        <v>1988</v>
      </c>
      <c r="J932" t="s">
        <v>1989</v>
      </c>
      <c r="K932">
        <v>0</v>
      </c>
      <c r="L932">
        <v>0</v>
      </c>
      <c r="M932">
        <v>0</v>
      </c>
      <c r="N932" s="5">
        <f t="shared" si="28"/>
        <v>0</v>
      </c>
      <c r="O932" s="5">
        <f t="shared" si="29"/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5852.5</v>
      </c>
      <c r="AF932">
        <v>0</v>
      </c>
      <c r="AG932">
        <v>0</v>
      </c>
      <c r="AH932">
        <v>5852.5</v>
      </c>
    </row>
    <row r="933" spans="1:34" hidden="1" x14ac:dyDescent="0.25">
      <c r="A933" s="1">
        <v>45159</v>
      </c>
      <c r="B933" t="s">
        <v>1919</v>
      </c>
      <c r="C933" t="b">
        <f>ISNUMBER(_xlfn.XMATCH(B933,[1]Dinosaur!$A$25:$A$47,0,))</f>
        <v>0</v>
      </c>
      <c r="D933" t="s">
        <v>38</v>
      </c>
      <c r="E933" t="s">
        <v>33</v>
      </c>
      <c r="F933" t="s">
        <v>34</v>
      </c>
      <c r="H933" t="s">
        <v>1990</v>
      </c>
      <c r="I933" t="s">
        <v>1991</v>
      </c>
      <c r="J933" t="s">
        <v>1992</v>
      </c>
      <c r="K933">
        <v>0</v>
      </c>
      <c r="L933">
        <v>0</v>
      </c>
      <c r="M933">
        <v>0</v>
      </c>
      <c r="N933" s="5">
        <f t="shared" si="28"/>
        <v>0</v>
      </c>
      <c r="O933" s="5">
        <f t="shared" si="29"/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87.53</v>
      </c>
      <c r="AF933">
        <v>0</v>
      </c>
      <c r="AG933">
        <v>0</v>
      </c>
      <c r="AH933">
        <v>87.53</v>
      </c>
    </row>
    <row r="934" spans="1:34" hidden="1" x14ac:dyDescent="0.25">
      <c r="A934" s="1">
        <v>45159</v>
      </c>
      <c r="B934" t="s">
        <v>1919</v>
      </c>
      <c r="C934" t="b">
        <f>ISNUMBER(_xlfn.XMATCH(B934,[1]Dinosaur!$A$25:$A$47,0,))</f>
        <v>0</v>
      </c>
      <c r="D934" t="s">
        <v>38</v>
      </c>
      <c r="E934" t="s">
        <v>33</v>
      </c>
      <c r="F934" t="s">
        <v>34</v>
      </c>
      <c r="H934" t="s">
        <v>1993</v>
      </c>
      <c r="I934" t="s">
        <v>1994</v>
      </c>
      <c r="J934" t="s">
        <v>1995</v>
      </c>
      <c r="K934">
        <v>0</v>
      </c>
      <c r="L934">
        <v>0</v>
      </c>
      <c r="M934">
        <v>0</v>
      </c>
      <c r="N934" s="5">
        <f t="shared" si="28"/>
        <v>0</v>
      </c>
      <c r="O934" s="5">
        <f t="shared" si="29"/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125</v>
      </c>
      <c r="AF934">
        <v>0</v>
      </c>
      <c r="AG934">
        <v>0</v>
      </c>
      <c r="AH934">
        <v>125</v>
      </c>
    </row>
    <row r="935" spans="1:34" hidden="1" x14ac:dyDescent="0.25">
      <c r="A935" s="1">
        <v>45159</v>
      </c>
      <c r="B935" t="s">
        <v>1919</v>
      </c>
      <c r="C935" t="b">
        <f>ISNUMBER(_xlfn.XMATCH(B935,[1]Dinosaur!$A$25:$A$47,0,))</f>
        <v>0</v>
      </c>
      <c r="D935" t="s">
        <v>38</v>
      </c>
      <c r="E935" t="s">
        <v>33</v>
      </c>
      <c r="F935" t="s">
        <v>34</v>
      </c>
      <c r="H935" t="s">
        <v>1996</v>
      </c>
      <c r="I935" t="s">
        <v>1997</v>
      </c>
      <c r="J935" t="s">
        <v>1998</v>
      </c>
      <c r="K935">
        <v>0</v>
      </c>
      <c r="L935">
        <v>0</v>
      </c>
      <c r="M935">
        <v>0</v>
      </c>
      <c r="N935" s="5">
        <f t="shared" si="28"/>
        <v>0</v>
      </c>
      <c r="O935" s="5">
        <f t="shared" si="29"/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312.5</v>
      </c>
      <c r="AA935">
        <v>0</v>
      </c>
      <c r="AB935">
        <v>0</v>
      </c>
      <c r="AC935">
        <v>312.5</v>
      </c>
      <c r="AD935">
        <v>0</v>
      </c>
      <c r="AE935">
        <v>312.5</v>
      </c>
      <c r="AF935">
        <v>0</v>
      </c>
      <c r="AG935">
        <v>0</v>
      </c>
      <c r="AH935">
        <v>312.5</v>
      </c>
    </row>
    <row r="936" spans="1:34" hidden="1" x14ac:dyDescent="0.25">
      <c r="A936" s="1">
        <v>45159</v>
      </c>
      <c r="B936" t="s">
        <v>1919</v>
      </c>
      <c r="C936" t="b">
        <f>ISNUMBER(_xlfn.XMATCH(B936,[1]Dinosaur!$A$25:$A$47,0,))</f>
        <v>0</v>
      </c>
      <c r="D936" t="s">
        <v>38</v>
      </c>
      <c r="E936" t="s">
        <v>33</v>
      </c>
      <c r="F936" t="s">
        <v>34</v>
      </c>
      <c r="H936" t="s">
        <v>1999</v>
      </c>
      <c r="I936" t="s">
        <v>2000</v>
      </c>
      <c r="J936" t="s">
        <v>2001</v>
      </c>
      <c r="K936">
        <v>0</v>
      </c>
      <c r="L936">
        <v>0</v>
      </c>
      <c r="M936">
        <v>0</v>
      </c>
      <c r="N936" s="5">
        <f t="shared" si="28"/>
        <v>0</v>
      </c>
      <c r="O936" s="5">
        <f t="shared" si="29"/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2979</v>
      </c>
      <c r="AF936">
        <v>0</v>
      </c>
      <c r="AG936">
        <v>0</v>
      </c>
      <c r="AH936">
        <v>2979</v>
      </c>
    </row>
    <row r="937" spans="1:34" hidden="1" x14ac:dyDescent="0.25">
      <c r="A937" s="1">
        <v>45159</v>
      </c>
      <c r="B937" t="s">
        <v>1919</v>
      </c>
      <c r="C937" t="b">
        <f>ISNUMBER(_xlfn.XMATCH(B937,[1]Dinosaur!$A$25:$A$47,0,))</f>
        <v>0</v>
      </c>
      <c r="D937" t="s">
        <v>38</v>
      </c>
      <c r="E937" t="s">
        <v>33</v>
      </c>
      <c r="F937" t="s">
        <v>34</v>
      </c>
      <c r="H937" t="s">
        <v>2002</v>
      </c>
      <c r="I937" t="s">
        <v>2003</v>
      </c>
      <c r="J937" t="s">
        <v>2004</v>
      </c>
      <c r="K937">
        <v>0</v>
      </c>
      <c r="L937">
        <v>0</v>
      </c>
      <c r="M937">
        <v>0</v>
      </c>
      <c r="N937" s="5">
        <f t="shared" si="28"/>
        <v>0</v>
      </c>
      <c r="O937" s="5">
        <f t="shared" si="29"/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2500</v>
      </c>
      <c r="AF937">
        <v>0</v>
      </c>
      <c r="AG937">
        <v>0</v>
      </c>
      <c r="AH937">
        <v>2500</v>
      </c>
    </row>
    <row r="938" spans="1:34" hidden="1" x14ac:dyDescent="0.25">
      <c r="A938" s="1">
        <v>45159</v>
      </c>
      <c r="B938" t="s">
        <v>1919</v>
      </c>
      <c r="C938" t="b">
        <f>ISNUMBER(_xlfn.XMATCH(B938,[1]Dinosaur!$A$25:$A$47,0,))</f>
        <v>0</v>
      </c>
      <c r="D938" t="s">
        <v>38</v>
      </c>
      <c r="E938" t="s">
        <v>33</v>
      </c>
      <c r="F938" t="s">
        <v>165</v>
      </c>
      <c r="H938" t="s">
        <v>259</v>
      </c>
      <c r="I938" t="s">
        <v>260</v>
      </c>
      <c r="J938" t="s">
        <v>261</v>
      </c>
      <c r="K938">
        <v>0</v>
      </c>
      <c r="L938">
        <v>0</v>
      </c>
      <c r="M938">
        <v>0</v>
      </c>
      <c r="N938" s="5">
        <f t="shared" si="28"/>
        <v>0</v>
      </c>
      <c r="O938" s="5">
        <f t="shared" si="29"/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2148.4375</v>
      </c>
      <c r="AF938">
        <v>0</v>
      </c>
      <c r="AG938">
        <v>0</v>
      </c>
      <c r="AH938">
        <v>2148.4375</v>
      </c>
    </row>
    <row r="939" spans="1:34" hidden="1" x14ac:dyDescent="0.25">
      <c r="A939" s="1">
        <v>45159</v>
      </c>
      <c r="B939" t="s">
        <v>1919</v>
      </c>
      <c r="C939" t="b">
        <f>ISNUMBER(_xlfn.XMATCH(B939,[1]Dinosaur!$A$25:$A$47,0,))</f>
        <v>0</v>
      </c>
      <c r="D939" t="s">
        <v>38</v>
      </c>
      <c r="E939" t="s">
        <v>33</v>
      </c>
      <c r="F939" t="s">
        <v>34</v>
      </c>
      <c r="H939" t="s">
        <v>2005</v>
      </c>
      <c r="I939" t="s">
        <v>2006</v>
      </c>
      <c r="J939" t="s">
        <v>2007</v>
      </c>
      <c r="K939">
        <v>0</v>
      </c>
      <c r="L939">
        <v>0</v>
      </c>
      <c r="M939">
        <v>0</v>
      </c>
      <c r="N939" s="5">
        <f t="shared" si="28"/>
        <v>0</v>
      </c>
      <c r="O939" s="5">
        <f t="shared" si="29"/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812.5</v>
      </c>
      <c r="AF939">
        <v>0</v>
      </c>
      <c r="AG939">
        <v>0</v>
      </c>
      <c r="AH939">
        <v>812.5</v>
      </c>
    </row>
    <row r="940" spans="1:34" hidden="1" x14ac:dyDescent="0.25">
      <c r="A940" s="1">
        <v>45159</v>
      </c>
      <c r="B940" t="s">
        <v>1919</v>
      </c>
      <c r="C940" t="b">
        <f>ISNUMBER(_xlfn.XMATCH(B940,[1]Dinosaur!$A$25:$A$47,0,))</f>
        <v>0</v>
      </c>
      <c r="D940" t="s">
        <v>38</v>
      </c>
      <c r="E940" t="s">
        <v>33</v>
      </c>
      <c r="F940" t="s">
        <v>34</v>
      </c>
      <c r="H940" t="s">
        <v>2008</v>
      </c>
      <c r="J940" t="s">
        <v>2009</v>
      </c>
      <c r="K940">
        <v>0</v>
      </c>
      <c r="L940">
        <v>0</v>
      </c>
      <c r="M940">
        <v>0</v>
      </c>
      <c r="N940" s="5">
        <f t="shared" si="28"/>
        <v>0</v>
      </c>
      <c r="O940" s="5">
        <f t="shared" si="29"/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2500</v>
      </c>
      <c r="AF940">
        <v>0</v>
      </c>
      <c r="AG940">
        <v>0</v>
      </c>
      <c r="AH940">
        <v>2500</v>
      </c>
    </row>
    <row r="941" spans="1:34" hidden="1" x14ac:dyDescent="0.25">
      <c r="A941" s="1">
        <v>45159</v>
      </c>
      <c r="B941" t="s">
        <v>1919</v>
      </c>
      <c r="C941" t="b">
        <f>ISNUMBER(_xlfn.XMATCH(B941,[1]Dinosaur!$A$25:$A$47,0,))</f>
        <v>0</v>
      </c>
      <c r="D941" t="s">
        <v>38</v>
      </c>
      <c r="E941" t="s">
        <v>33</v>
      </c>
      <c r="F941" t="s">
        <v>34</v>
      </c>
      <c r="H941" t="s">
        <v>2010</v>
      </c>
      <c r="I941" t="s">
        <v>2011</v>
      </c>
      <c r="J941" t="s">
        <v>2012</v>
      </c>
      <c r="K941">
        <v>0</v>
      </c>
      <c r="L941">
        <v>0</v>
      </c>
      <c r="M941">
        <v>0</v>
      </c>
      <c r="N941" s="5">
        <f t="shared" si="28"/>
        <v>0</v>
      </c>
      <c r="O941" s="5">
        <f t="shared" si="29"/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1789</v>
      </c>
      <c r="AF941">
        <v>0</v>
      </c>
      <c r="AG941">
        <v>0</v>
      </c>
      <c r="AH941">
        <v>1789</v>
      </c>
    </row>
    <row r="942" spans="1:34" hidden="1" x14ac:dyDescent="0.25">
      <c r="A942" s="1">
        <v>45159</v>
      </c>
      <c r="B942" t="s">
        <v>1919</v>
      </c>
      <c r="C942" t="b">
        <f>ISNUMBER(_xlfn.XMATCH(B942,[1]Dinosaur!$A$25:$A$47,0,))</f>
        <v>0</v>
      </c>
      <c r="D942" t="s">
        <v>38</v>
      </c>
      <c r="E942" t="s">
        <v>33</v>
      </c>
      <c r="F942" t="s">
        <v>34</v>
      </c>
      <c r="H942" t="s">
        <v>2013</v>
      </c>
      <c r="I942" t="s">
        <v>2014</v>
      </c>
      <c r="J942" t="s">
        <v>2015</v>
      </c>
      <c r="K942">
        <v>0</v>
      </c>
      <c r="L942">
        <v>0</v>
      </c>
      <c r="M942">
        <v>0</v>
      </c>
      <c r="N942" s="5">
        <f t="shared" si="28"/>
        <v>0</v>
      </c>
      <c r="O942" s="5">
        <f t="shared" si="29"/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650</v>
      </c>
      <c r="AF942">
        <v>0</v>
      </c>
      <c r="AG942">
        <v>0</v>
      </c>
      <c r="AH942">
        <v>650</v>
      </c>
    </row>
    <row r="943" spans="1:34" hidden="1" x14ac:dyDescent="0.25">
      <c r="A943" s="1">
        <v>45159</v>
      </c>
      <c r="B943" t="s">
        <v>1919</v>
      </c>
      <c r="C943" t="b">
        <f>ISNUMBER(_xlfn.XMATCH(B943,[1]Dinosaur!$A$25:$A$47,0,))</f>
        <v>0</v>
      </c>
      <c r="D943" t="s">
        <v>38</v>
      </c>
      <c r="E943" t="s">
        <v>33</v>
      </c>
      <c r="F943" t="s">
        <v>34</v>
      </c>
      <c r="H943" t="s">
        <v>2016</v>
      </c>
      <c r="I943" t="s">
        <v>2017</v>
      </c>
      <c r="J943" t="s">
        <v>2018</v>
      </c>
      <c r="K943">
        <v>0</v>
      </c>
      <c r="L943">
        <v>0</v>
      </c>
      <c r="M943">
        <v>0</v>
      </c>
      <c r="N943" s="5">
        <f t="shared" si="28"/>
        <v>0</v>
      </c>
      <c r="O943" s="5">
        <f t="shared" si="29"/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437.5</v>
      </c>
      <c r="AF943">
        <v>0</v>
      </c>
      <c r="AG943">
        <v>0</v>
      </c>
      <c r="AH943">
        <v>437.5</v>
      </c>
    </row>
    <row r="944" spans="1:34" hidden="1" x14ac:dyDescent="0.25">
      <c r="A944" s="1">
        <v>45159</v>
      </c>
      <c r="B944" t="s">
        <v>1919</v>
      </c>
      <c r="C944" t="b">
        <f>ISNUMBER(_xlfn.XMATCH(B944,[1]Dinosaur!$A$25:$A$47,0,))</f>
        <v>0</v>
      </c>
      <c r="D944" t="s">
        <v>38</v>
      </c>
      <c r="E944" t="s">
        <v>33</v>
      </c>
      <c r="F944" t="s">
        <v>34</v>
      </c>
      <c r="H944" t="s">
        <v>2019</v>
      </c>
      <c r="I944" t="s">
        <v>2020</v>
      </c>
      <c r="J944" t="s">
        <v>2021</v>
      </c>
      <c r="K944">
        <v>0</v>
      </c>
      <c r="L944">
        <v>0</v>
      </c>
      <c r="M944">
        <v>0</v>
      </c>
      <c r="N944" s="5">
        <f t="shared" si="28"/>
        <v>0</v>
      </c>
      <c r="O944" s="5">
        <f t="shared" si="29"/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2500</v>
      </c>
      <c r="AF944">
        <v>0</v>
      </c>
      <c r="AG944">
        <v>0</v>
      </c>
      <c r="AH944">
        <v>2500</v>
      </c>
    </row>
    <row r="945" spans="1:34" hidden="1" x14ac:dyDescent="0.25">
      <c r="A945" s="1">
        <v>45159</v>
      </c>
      <c r="B945" t="s">
        <v>1919</v>
      </c>
      <c r="C945" t="b">
        <f>ISNUMBER(_xlfn.XMATCH(B945,[1]Dinosaur!$A$25:$A$47,0,))</f>
        <v>0</v>
      </c>
      <c r="D945" t="s">
        <v>38</v>
      </c>
      <c r="E945" t="s">
        <v>33</v>
      </c>
      <c r="F945" t="s">
        <v>34</v>
      </c>
      <c r="H945" t="s">
        <v>2022</v>
      </c>
      <c r="I945" t="s">
        <v>2023</v>
      </c>
      <c r="J945" t="s">
        <v>2024</v>
      </c>
      <c r="K945">
        <v>0</v>
      </c>
      <c r="L945">
        <v>0</v>
      </c>
      <c r="M945">
        <v>0</v>
      </c>
      <c r="N945" s="5">
        <f t="shared" si="28"/>
        <v>0</v>
      </c>
      <c r="O945" s="5">
        <f t="shared" si="29"/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187.5</v>
      </c>
      <c r="AF945">
        <v>0</v>
      </c>
      <c r="AG945">
        <v>0</v>
      </c>
      <c r="AH945">
        <v>187.5</v>
      </c>
    </row>
    <row r="946" spans="1:34" hidden="1" x14ac:dyDescent="0.25">
      <c r="A946" s="1">
        <v>45159</v>
      </c>
      <c r="B946" t="s">
        <v>1919</v>
      </c>
      <c r="C946" t="b">
        <f>ISNUMBER(_xlfn.XMATCH(B946,[1]Dinosaur!$A$25:$A$47,0,))</f>
        <v>0</v>
      </c>
      <c r="D946" t="s">
        <v>38</v>
      </c>
      <c r="E946" t="s">
        <v>33</v>
      </c>
      <c r="F946" t="s">
        <v>34</v>
      </c>
      <c r="H946" t="s">
        <v>2025</v>
      </c>
      <c r="J946" t="s">
        <v>2026</v>
      </c>
      <c r="K946">
        <v>0</v>
      </c>
      <c r="L946">
        <v>0</v>
      </c>
      <c r="M946">
        <v>0</v>
      </c>
      <c r="N946" s="5">
        <f t="shared" si="28"/>
        <v>0</v>
      </c>
      <c r="O946" s="5">
        <f t="shared" si="29"/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745</v>
      </c>
      <c r="AF946">
        <v>0</v>
      </c>
      <c r="AG946">
        <v>0</v>
      </c>
      <c r="AH946">
        <v>745</v>
      </c>
    </row>
    <row r="947" spans="1:34" hidden="1" x14ac:dyDescent="0.25">
      <c r="A947" s="1">
        <v>45159</v>
      </c>
      <c r="B947" t="s">
        <v>1919</v>
      </c>
      <c r="C947" t="b">
        <f>ISNUMBER(_xlfn.XMATCH(B947,[1]Dinosaur!$A$25:$A$47,0,))</f>
        <v>0</v>
      </c>
      <c r="D947" t="s">
        <v>38</v>
      </c>
      <c r="E947" t="s">
        <v>33</v>
      </c>
      <c r="F947" t="s">
        <v>34</v>
      </c>
      <c r="H947" t="s">
        <v>204</v>
      </c>
      <c r="J947" t="s">
        <v>205</v>
      </c>
      <c r="K947">
        <v>0</v>
      </c>
      <c r="L947">
        <v>0</v>
      </c>
      <c r="M947">
        <v>0</v>
      </c>
      <c r="N947" s="5">
        <f t="shared" si="28"/>
        <v>0</v>
      </c>
      <c r="O947" s="5">
        <f t="shared" si="29"/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2925.5</v>
      </c>
      <c r="AF947">
        <v>0</v>
      </c>
      <c r="AG947">
        <v>0</v>
      </c>
      <c r="AH947">
        <v>2925.5</v>
      </c>
    </row>
    <row r="948" spans="1:34" hidden="1" x14ac:dyDescent="0.25">
      <c r="A948" s="1">
        <v>45159</v>
      </c>
      <c r="B948" t="s">
        <v>1919</v>
      </c>
      <c r="C948" t="b">
        <f>ISNUMBER(_xlfn.XMATCH(B948,[1]Dinosaur!$A$25:$A$47,0,))</f>
        <v>0</v>
      </c>
      <c r="D948" t="s">
        <v>38</v>
      </c>
      <c r="E948" t="s">
        <v>33</v>
      </c>
      <c r="F948" t="s">
        <v>34</v>
      </c>
      <c r="H948" t="s">
        <v>2027</v>
      </c>
      <c r="I948" t="s">
        <v>2028</v>
      </c>
      <c r="J948" t="s">
        <v>2029</v>
      </c>
      <c r="K948">
        <v>0</v>
      </c>
      <c r="L948">
        <v>0</v>
      </c>
      <c r="M948">
        <v>0</v>
      </c>
      <c r="N948" s="5">
        <f t="shared" si="28"/>
        <v>0</v>
      </c>
      <c r="O948" s="5">
        <f t="shared" si="29"/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2460</v>
      </c>
      <c r="AF948">
        <v>0</v>
      </c>
      <c r="AG948">
        <v>0</v>
      </c>
      <c r="AH948">
        <v>2460</v>
      </c>
    </row>
    <row r="949" spans="1:34" hidden="1" x14ac:dyDescent="0.25">
      <c r="A949" s="1">
        <v>45159</v>
      </c>
      <c r="B949" t="s">
        <v>1919</v>
      </c>
      <c r="C949" t="b">
        <f>ISNUMBER(_xlfn.XMATCH(B949,[1]Dinosaur!$A$25:$A$47,0,))</f>
        <v>0</v>
      </c>
      <c r="D949" t="s">
        <v>38</v>
      </c>
      <c r="E949" t="s">
        <v>33</v>
      </c>
      <c r="F949" t="s">
        <v>34</v>
      </c>
      <c r="H949" t="s">
        <v>2030</v>
      </c>
      <c r="I949" t="s">
        <v>2031</v>
      </c>
      <c r="J949" t="s">
        <v>2032</v>
      </c>
      <c r="K949">
        <v>0</v>
      </c>
      <c r="L949">
        <v>0</v>
      </c>
      <c r="M949">
        <v>0</v>
      </c>
      <c r="N949" s="5">
        <f t="shared" si="28"/>
        <v>0</v>
      </c>
      <c r="O949" s="5">
        <f t="shared" si="29"/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690</v>
      </c>
      <c r="AF949">
        <v>0</v>
      </c>
      <c r="AG949">
        <v>0</v>
      </c>
      <c r="AH949">
        <v>690</v>
      </c>
    </row>
    <row r="950" spans="1:34" hidden="1" x14ac:dyDescent="0.25">
      <c r="A950" s="1">
        <v>45159</v>
      </c>
      <c r="B950" t="s">
        <v>1919</v>
      </c>
      <c r="C950" t="b">
        <f>ISNUMBER(_xlfn.XMATCH(B950,[1]Dinosaur!$A$25:$A$47,0,))</f>
        <v>0</v>
      </c>
      <c r="D950" t="s">
        <v>38</v>
      </c>
      <c r="E950" t="s">
        <v>33</v>
      </c>
      <c r="F950" t="s">
        <v>34</v>
      </c>
      <c r="H950" t="s">
        <v>470</v>
      </c>
      <c r="I950" t="s">
        <v>471</v>
      </c>
      <c r="J950" t="s">
        <v>472</v>
      </c>
      <c r="K950">
        <v>0</v>
      </c>
      <c r="L950">
        <v>0</v>
      </c>
      <c r="M950">
        <v>0</v>
      </c>
      <c r="N950" s="5">
        <f t="shared" si="28"/>
        <v>0</v>
      </c>
      <c r="O950" s="5">
        <f t="shared" si="29"/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17.5</v>
      </c>
      <c r="AA950">
        <v>0</v>
      </c>
      <c r="AB950">
        <v>0</v>
      </c>
      <c r="AC950">
        <v>17.5</v>
      </c>
      <c r="AD950">
        <v>0</v>
      </c>
      <c r="AE950">
        <v>330</v>
      </c>
      <c r="AF950">
        <v>0</v>
      </c>
      <c r="AG950">
        <v>0</v>
      </c>
      <c r="AH950">
        <v>330</v>
      </c>
    </row>
    <row r="951" spans="1:34" hidden="1" x14ac:dyDescent="0.25">
      <c r="A951" s="1">
        <v>45159</v>
      </c>
      <c r="B951" t="s">
        <v>1919</v>
      </c>
      <c r="C951" t="b">
        <f>ISNUMBER(_xlfn.XMATCH(B951,[1]Dinosaur!$A$25:$A$47,0,))</f>
        <v>0</v>
      </c>
      <c r="D951" t="s">
        <v>38</v>
      </c>
      <c r="E951" t="s">
        <v>33</v>
      </c>
      <c r="F951" t="s">
        <v>34</v>
      </c>
      <c r="H951" t="s">
        <v>89</v>
      </c>
      <c r="I951" t="s">
        <v>90</v>
      </c>
      <c r="J951" t="s">
        <v>91</v>
      </c>
      <c r="K951">
        <v>0</v>
      </c>
      <c r="L951">
        <v>0</v>
      </c>
      <c r="M951">
        <v>0</v>
      </c>
      <c r="N951" s="5">
        <f t="shared" si="28"/>
        <v>0</v>
      </c>
      <c r="O951" s="5">
        <f t="shared" si="29"/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1353.125</v>
      </c>
      <c r="AF951">
        <v>0</v>
      </c>
      <c r="AG951">
        <v>0</v>
      </c>
      <c r="AH951">
        <v>1353.125</v>
      </c>
    </row>
    <row r="952" spans="1:34" hidden="1" x14ac:dyDescent="0.25">
      <c r="A952" s="1">
        <v>45159</v>
      </c>
      <c r="B952" t="s">
        <v>1919</v>
      </c>
      <c r="C952" t="b">
        <f>ISNUMBER(_xlfn.XMATCH(B952,[1]Dinosaur!$A$25:$A$47,0,))</f>
        <v>0</v>
      </c>
      <c r="D952" t="s">
        <v>38</v>
      </c>
      <c r="E952" t="s">
        <v>33</v>
      </c>
      <c r="F952" t="s">
        <v>165</v>
      </c>
      <c r="H952" t="s">
        <v>2033</v>
      </c>
      <c r="I952" t="s">
        <v>2034</v>
      </c>
      <c r="J952" t="s">
        <v>2035</v>
      </c>
      <c r="K952">
        <v>0</v>
      </c>
      <c r="L952">
        <v>0</v>
      </c>
      <c r="M952">
        <v>0</v>
      </c>
      <c r="N952" s="5">
        <f t="shared" si="28"/>
        <v>0</v>
      </c>
      <c r="O952" s="5">
        <f t="shared" si="29"/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6000</v>
      </c>
      <c r="AF952">
        <v>0</v>
      </c>
      <c r="AG952">
        <v>0</v>
      </c>
      <c r="AH952">
        <v>6000</v>
      </c>
    </row>
    <row r="953" spans="1:34" hidden="1" x14ac:dyDescent="0.25">
      <c r="A953" s="1">
        <v>45159</v>
      </c>
      <c r="B953" t="s">
        <v>1919</v>
      </c>
      <c r="C953" t="b">
        <f>ISNUMBER(_xlfn.XMATCH(B953,[1]Dinosaur!$A$25:$A$47,0,))</f>
        <v>0</v>
      </c>
      <c r="D953" t="s">
        <v>38</v>
      </c>
      <c r="E953" t="s">
        <v>33</v>
      </c>
      <c r="F953" t="s">
        <v>161</v>
      </c>
      <c r="H953" t="s">
        <v>484</v>
      </c>
      <c r="J953" t="s">
        <v>163</v>
      </c>
      <c r="K953">
        <v>0</v>
      </c>
      <c r="L953">
        <v>0</v>
      </c>
      <c r="M953">
        <v>0</v>
      </c>
      <c r="N953" s="5">
        <f t="shared" si="28"/>
        <v>0</v>
      </c>
      <c r="O953" s="5">
        <f t="shared" si="29"/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106.25</v>
      </c>
      <c r="AF953">
        <v>0</v>
      </c>
      <c r="AG953">
        <v>0</v>
      </c>
      <c r="AH953">
        <v>106.25</v>
      </c>
    </row>
    <row r="954" spans="1:34" hidden="1" x14ac:dyDescent="0.25">
      <c r="A954" s="1">
        <v>45159</v>
      </c>
      <c r="B954" t="s">
        <v>1919</v>
      </c>
      <c r="C954" t="b">
        <f>ISNUMBER(_xlfn.XMATCH(B954,[1]Dinosaur!$A$25:$A$47,0,))</f>
        <v>0</v>
      </c>
      <c r="D954" t="s">
        <v>38</v>
      </c>
      <c r="E954" t="s">
        <v>33</v>
      </c>
      <c r="F954" t="s">
        <v>161</v>
      </c>
      <c r="H954" t="s">
        <v>162</v>
      </c>
      <c r="J954" t="s">
        <v>163</v>
      </c>
      <c r="K954">
        <v>0</v>
      </c>
      <c r="L954">
        <v>0</v>
      </c>
      <c r="M954">
        <v>0</v>
      </c>
      <c r="N954" s="5">
        <f t="shared" si="28"/>
        <v>0</v>
      </c>
      <c r="O954" s="5">
        <f t="shared" si="29"/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969.65</v>
      </c>
      <c r="AF954">
        <v>0</v>
      </c>
      <c r="AG954">
        <v>0</v>
      </c>
      <c r="AH954">
        <v>969.65</v>
      </c>
    </row>
    <row r="955" spans="1:34" hidden="1" x14ac:dyDescent="0.25">
      <c r="A955" s="1">
        <v>45159</v>
      </c>
      <c r="B955" t="s">
        <v>1919</v>
      </c>
      <c r="C955" t="b">
        <f>ISNUMBER(_xlfn.XMATCH(B955,[1]Dinosaur!$A$25:$A$47,0,))</f>
        <v>0</v>
      </c>
      <c r="D955" t="s">
        <v>38</v>
      </c>
      <c r="E955" t="s">
        <v>33</v>
      </c>
      <c r="F955" t="s">
        <v>34</v>
      </c>
      <c r="H955" t="s">
        <v>2036</v>
      </c>
      <c r="I955" t="s">
        <v>2037</v>
      </c>
      <c r="J955" t="s">
        <v>2038</v>
      </c>
      <c r="K955">
        <v>0</v>
      </c>
      <c r="L955">
        <v>0</v>
      </c>
      <c r="M955">
        <v>0</v>
      </c>
      <c r="N955" s="5">
        <f t="shared" si="28"/>
        <v>0</v>
      </c>
      <c r="O955" s="5">
        <f t="shared" si="29"/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315</v>
      </c>
      <c r="AF955">
        <v>0</v>
      </c>
      <c r="AG955">
        <v>0</v>
      </c>
      <c r="AH955">
        <v>315</v>
      </c>
    </row>
    <row r="956" spans="1:34" hidden="1" x14ac:dyDescent="0.25">
      <c r="A956" s="1">
        <v>45159</v>
      </c>
      <c r="B956" t="s">
        <v>1919</v>
      </c>
      <c r="C956" t="b">
        <f>ISNUMBER(_xlfn.XMATCH(B956,[1]Dinosaur!$A$25:$A$47,0,))</f>
        <v>0</v>
      </c>
      <c r="D956" t="s">
        <v>38</v>
      </c>
      <c r="E956" t="s">
        <v>33</v>
      </c>
      <c r="F956" t="s">
        <v>34</v>
      </c>
      <c r="H956" t="s">
        <v>2039</v>
      </c>
      <c r="I956" t="s">
        <v>2040</v>
      </c>
      <c r="J956" t="s">
        <v>2041</v>
      </c>
      <c r="K956">
        <v>0</v>
      </c>
      <c r="L956">
        <v>0</v>
      </c>
      <c r="M956">
        <v>0</v>
      </c>
      <c r="N956" s="5">
        <f t="shared" si="28"/>
        <v>0</v>
      </c>
      <c r="O956" s="5">
        <f t="shared" si="29"/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312.5</v>
      </c>
      <c r="AF956">
        <v>0</v>
      </c>
      <c r="AG956">
        <v>0</v>
      </c>
      <c r="AH956">
        <v>312.5</v>
      </c>
    </row>
    <row r="957" spans="1:34" hidden="1" x14ac:dyDescent="0.25">
      <c r="A957" s="1">
        <v>45159</v>
      </c>
      <c r="B957" t="s">
        <v>1919</v>
      </c>
      <c r="C957" t="b">
        <f>ISNUMBER(_xlfn.XMATCH(B957,[1]Dinosaur!$A$25:$A$47,0,))</f>
        <v>0</v>
      </c>
      <c r="D957" t="s">
        <v>38</v>
      </c>
      <c r="E957" t="s">
        <v>33</v>
      </c>
      <c r="F957" t="s">
        <v>34</v>
      </c>
      <c r="H957" t="s">
        <v>92</v>
      </c>
      <c r="I957" t="s">
        <v>93</v>
      </c>
      <c r="J957" t="s">
        <v>94</v>
      </c>
      <c r="K957">
        <v>0</v>
      </c>
      <c r="L957">
        <v>0</v>
      </c>
      <c r="M957">
        <v>0</v>
      </c>
      <c r="N957" s="5">
        <f t="shared" si="28"/>
        <v>0</v>
      </c>
      <c r="O957" s="5">
        <f t="shared" si="29"/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437.5</v>
      </c>
      <c r="AF957">
        <v>0</v>
      </c>
      <c r="AG957">
        <v>0</v>
      </c>
      <c r="AH957">
        <v>437.5</v>
      </c>
    </row>
    <row r="958" spans="1:34" hidden="1" x14ac:dyDescent="0.25">
      <c r="A958" s="1">
        <v>45159</v>
      </c>
      <c r="B958" t="s">
        <v>1919</v>
      </c>
      <c r="C958" t="b">
        <f>ISNUMBER(_xlfn.XMATCH(B958,[1]Dinosaur!$A$25:$A$47,0,))</f>
        <v>0</v>
      </c>
      <c r="D958" t="s">
        <v>38</v>
      </c>
      <c r="E958" t="s">
        <v>33</v>
      </c>
      <c r="F958" t="s">
        <v>34</v>
      </c>
      <c r="H958" t="s">
        <v>206</v>
      </c>
      <c r="I958" t="s">
        <v>207</v>
      </c>
      <c r="J958" t="s">
        <v>208</v>
      </c>
      <c r="K958">
        <v>0</v>
      </c>
      <c r="L958">
        <v>0</v>
      </c>
      <c r="M958">
        <v>0</v>
      </c>
      <c r="N958" s="5">
        <f t="shared" si="28"/>
        <v>0</v>
      </c>
      <c r="O958" s="5">
        <f t="shared" si="29"/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1934.828</v>
      </c>
      <c r="AF958">
        <v>0</v>
      </c>
      <c r="AG958">
        <v>0</v>
      </c>
      <c r="AH958">
        <v>1934.828</v>
      </c>
    </row>
    <row r="959" spans="1:34" hidden="1" x14ac:dyDescent="0.25">
      <c r="A959" s="1">
        <v>45159</v>
      </c>
      <c r="B959" t="s">
        <v>1919</v>
      </c>
      <c r="C959" t="b">
        <f>ISNUMBER(_xlfn.XMATCH(B959,[1]Dinosaur!$A$25:$A$47,0,))</f>
        <v>0</v>
      </c>
      <c r="D959" t="s">
        <v>38</v>
      </c>
      <c r="E959" t="s">
        <v>33</v>
      </c>
      <c r="F959" t="s">
        <v>34</v>
      </c>
      <c r="H959" t="s">
        <v>2042</v>
      </c>
      <c r="I959" t="s">
        <v>2043</v>
      </c>
      <c r="J959" t="s">
        <v>2044</v>
      </c>
      <c r="K959">
        <v>0</v>
      </c>
      <c r="L959">
        <v>0</v>
      </c>
      <c r="M959">
        <v>0</v>
      </c>
      <c r="N959" s="5">
        <f t="shared" si="28"/>
        <v>0</v>
      </c>
      <c r="O959" s="5">
        <f t="shared" si="29"/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281.25</v>
      </c>
      <c r="AF959">
        <v>0</v>
      </c>
      <c r="AG959">
        <v>0</v>
      </c>
      <c r="AH959">
        <v>281.25</v>
      </c>
    </row>
    <row r="960" spans="1:34" hidden="1" x14ac:dyDescent="0.25">
      <c r="A960" s="1">
        <v>45159</v>
      </c>
      <c r="B960" t="s">
        <v>1919</v>
      </c>
      <c r="C960" t="b">
        <f>ISNUMBER(_xlfn.XMATCH(B960,[1]Dinosaur!$A$25:$A$47,0,))</f>
        <v>0</v>
      </c>
      <c r="D960" t="s">
        <v>38</v>
      </c>
      <c r="E960" t="s">
        <v>33</v>
      </c>
      <c r="F960" t="s">
        <v>34</v>
      </c>
      <c r="H960" t="s">
        <v>2045</v>
      </c>
      <c r="I960" t="s">
        <v>2046</v>
      </c>
      <c r="J960" t="s">
        <v>2047</v>
      </c>
      <c r="K960">
        <v>0</v>
      </c>
      <c r="L960">
        <v>0</v>
      </c>
      <c r="M960">
        <v>0</v>
      </c>
      <c r="N960" s="5">
        <f t="shared" si="28"/>
        <v>0</v>
      </c>
      <c r="O960" s="5">
        <f t="shared" si="29"/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2751.86</v>
      </c>
      <c r="AF960">
        <v>0</v>
      </c>
      <c r="AG960">
        <v>0</v>
      </c>
      <c r="AH960">
        <v>2751.86</v>
      </c>
    </row>
    <row r="961" spans="1:34" hidden="1" x14ac:dyDescent="0.25">
      <c r="A961" s="1">
        <v>45159</v>
      </c>
      <c r="B961" t="s">
        <v>1919</v>
      </c>
      <c r="C961" t="b">
        <f>ISNUMBER(_xlfn.XMATCH(B961,[1]Dinosaur!$A$25:$A$47,0,))</f>
        <v>0</v>
      </c>
      <c r="D961" t="s">
        <v>38</v>
      </c>
      <c r="E961" t="s">
        <v>33</v>
      </c>
      <c r="F961" t="s">
        <v>34</v>
      </c>
      <c r="H961" t="s">
        <v>2048</v>
      </c>
      <c r="I961" t="s">
        <v>2049</v>
      </c>
      <c r="J961" t="s">
        <v>2050</v>
      </c>
      <c r="K961">
        <v>0</v>
      </c>
      <c r="L961">
        <v>0</v>
      </c>
      <c r="M961">
        <v>0</v>
      </c>
      <c r="N961" s="5">
        <f t="shared" si="28"/>
        <v>0</v>
      </c>
      <c r="O961" s="5">
        <f t="shared" si="29"/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475</v>
      </c>
      <c r="AF961">
        <v>0</v>
      </c>
      <c r="AG961">
        <v>0</v>
      </c>
      <c r="AH961">
        <v>475</v>
      </c>
    </row>
    <row r="962" spans="1:34" hidden="1" x14ac:dyDescent="0.25">
      <c r="A962" s="1">
        <v>45159</v>
      </c>
      <c r="B962" t="s">
        <v>1919</v>
      </c>
      <c r="C962" t="b">
        <f>ISNUMBER(_xlfn.XMATCH(B962,[1]Dinosaur!$A$25:$A$47,0,))</f>
        <v>0</v>
      </c>
      <c r="D962" t="s">
        <v>38</v>
      </c>
      <c r="E962" t="s">
        <v>33</v>
      </c>
      <c r="F962" t="s">
        <v>34</v>
      </c>
      <c r="H962" t="s">
        <v>2051</v>
      </c>
      <c r="I962" t="s">
        <v>2052</v>
      </c>
      <c r="J962" t="s">
        <v>2053</v>
      </c>
      <c r="K962">
        <v>0</v>
      </c>
      <c r="L962">
        <v>0</v>
      </c>
      <c r="M962">
        <v>0</v>
      </c>
      <c r="N962" s="5">
        <f t="shared" si="28"/>
        <v>0</v>
      </c>
      <c r="O962" s="5">
        <f t="shared" si="29"/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125</v>
      </c>
      <c r="AF962">
        <v>0</v>
      </c>
      <c r="AG962">
        <v>0</v>
      </c>
      <c r="AH962">
        <v>125</v>
      </c>
    </row>
    <row r="963" spans="1:34" hidden="1" x14ac:dyDescent="0.25">
      <c r="A963" s="1">
        <v>45159</v>
      </c>
      <c r="B963" t="s">
        <v>1919</v>
      </c>
      <c r="C963" t="b">
        <f>ISNUMBER(_xlfn.XMATCH(B963,[1]Dinosaur!$A$25:$A$47,0,))</f>
        <v>0</v>
      </c>
      <c r="D963" t="s">
        <v>38</v>
      </c>
      <c r="E963" t="s">
        <v>33</v>
      </c>
      <c r="F963" t="s">
        <v>34</v>
      </c>
      <c r="H963" t="s">
        <v>45</v>
      </c>
      <c r="I963" t="s">
        <v>46</v>
      </c>
      <c r="J963" t="s">
        <v>47</v>
      </c>
      <c r="K963">
        <v>0</v>
      </c>
      <c r="L963">
        <v>0</v>
      </c>
      <c r="M963">
        <v>0</v>
      </c>
      <c r="N963" s="5">
        <f t="shared" ref="N963:N1026" si="30">K963*P963/100</f>
        <v>0</v>
      </c>
      <c r="O963" s="5">
        <f t="shared" ref="O963:O1026" si="31">Q963*K963/100</f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8451.7009999999991</v>
      </c>
      <c r="AF963">
        <v>0</v>
      </c>
      <c r="AG963">
        <v>0</v>
      </c>
      <c r="AH963">
        <v>8451.7009999999991</v>
      </c>
    </row>
    <row r="964" spans="1:34" hidden="1" x14ac:dyDescent="0.25">
      <c r="A964" s="1">
        <v>45159</v>
      </c>
      <c r="B964" t="s">
        <v>1919</v>
      </c>
      <c r="C964" t="b">
        <f>ISNUMBER(_xlfn.XMATCH(B964,[1]Dinosaur!$A$25:$A$47,0,))</f>
        <v>0</v>
      </c>
      <c r="D964" t="s">
        <v>38</v>
      </c>
      <c r="E964" t="s">
        <v>33</v>
      </c>
      <c r="F964" t="s">
        <v>34</v>
      </c>
      <c r="H964" t="s">
        <v>48</v>
      </c>
      <c r="I964" t="s">
        <v>49</v>
      </c>
      <c r="J964" t="s">
        <v>50</v>
      </c>
      <c r="K964">
        <v>0</v>
      </c>
      <c r="L964">
        <v>0</v>
      </c>
      <c r="M964">
        <v>0</v>
      </c>
      <c r="N964" s="5">
        <f t="shared" si="30"/>
        <v>0</v>
      </c>
      <c r="O964" s="5">
        <f t="shared" si="31"/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56.7</v>
      </c>
      <c r="AF964">
        <v>0</v>
      </c>
      <c r="AG964">
        <v>0</v>
      </c>
      <c r="AH964">
        <v>56.7</v>
      </c>
    </row>
    <row r="965" spans="1:34" hidden="1" x14ac:dyDescent="0.25">
      <c r="A965" s="1">
        <v>45159</v>
      </c>
      <c r="B965" t="s">
        <v>1919</v>
      </c>
      <c r="C965" t="b">
        <f>ISNUMBER(_xlfn.XMATCH(B965,[1]Dinosaur!$A$25:$A$47,0,))</f>
        <v>0</v>
      </c>
      <c r="D965" t="s">
        <v>38</v>
      </c>
      <c r="E965" t="s">
        <v>33</v>
      </c>
      <c r="F965" t="s">
        <v>34</v>
      </c>
      <c r="H965" t="s">
        <v>2054</v>
      </c>
      <c r="J965" t="s">
        <v>2055</v>
      </c>
      <c r="K965">
        <v>0</v>
      </c>
      <c r="L965">
        <v>0</v>
      </c>
      <c r="M965">
        <v>0</v>
      </c>
      <c r="N965" s="5">
        <f t="shared" si="30"/>
        <v>0</v>
      </c>
      <c r="O965" s="5">
        <f t="shared" si="31"/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102.5</v>
      </c>
      <c r="AA965">
        <v>0</v>
      </c>
      <c r="AB965">
        <v>0</v>
      </c>
      <c r="AC965">
        <v>102.5</v>
      </c>
      <c r="AD965">
        <v>0</v>
      </c>
      <c r="AE965">
        <v>102.5</v>
      </c>
      <c r="AF965">
        <v>0</v>
      </c>
      <c r="AG965">
        <v>0</v>
      </c>
      <c r="AH965">
        <v>102.5</v>
      </c>
    </row>
    <row r="966" spans="1:34" hidden="1" x14ac:dyDescent="0.25">
      <c r="A966" s="1">
        <v>45159</v>
      </c>
      <c r="B966" t="s">
        <v>1919</v>
      </c>
      <c r="C966" t="b">
        <f>ISNUMBER(_xlfn.XMATCH(B966,[1]Dinosaur!$A$25:$A$47,0,))</f>
        <v>0</v>
      </c>
      <c r="D966" t="s">
        <v>38</v>
      </c>
      <c r="E966" t="s">
        <v>33</v>
      </c>
      <c r="F966" t="s">
        <v>34</v>
      </c>
      <c r="H966" t="s">
        <v>516</v>
      </c>
      <c r="I966" t="s">
        <v>517</v>
      </c>
      <c r="J966" t="s">
        <v>518</v>
      </c>
      <c r="K966">
        <v>0</v>
      </c>
      <c r="L966">
        <v>0</v>
      </c>
      <c r="M966">
        <v>0</v>
      </c>
      <c r="N966" s="5">
        <f t="shared" si="30"/>
        <v>0</v>
      </c>
      <c r="O966" s="5">
        <f t="shared" si="31"/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625</v>
      </c>
      <c r="AF966">
        <v>0</v>
      </c>
      <c r="AG966">
        <v>0</v>
      </c>
      <c r="AH966">
        <v>625</v>
      </c>
    </row>
    <row r="967" spans="1:34" hidden="1" x14ac:dyDescent="0.25">
      <c r="A967" s="1">
        <v>45159</v>
      </c>
      <c r="B967" t="s">
        <v>1919</v>
      </c>
      <c r="C967" t="b">
        <f>ISNUMBER(_xlfn.XMATCH(B967,[1]Dinosaur!$A$25:$A$47,0,))</f>
        <v>0</v>
      </c>
      <c r="D967" t="s">
        <v>38</v>
      </c>
      <c r="E967" t="s">
        <v>33</v>
      </c>
      <c r="F967" t="s">
        <v>34</v>
      </c>
      <c r="H967" t="s">
        <v>2056</v>
      </c>
      <c r="I967" t="s">
        <v>2057</v>
      </c>
      <c r="J967" t="s">
        <v>2058</v>
      </c>
      <c r="K967">
        <v>0</v>
      </c>
      <c r="L967">
        <v>0</v>
      </c>
      <c r="M967">
        <v>0</v>
      </c>
      <c r="N967" s="5">
        <f t="shared" si="30"/>
        <v>0</v>
      </c>
      <c r="O967" s="5">
        <f t="shared" si="31"/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182.5</v>
      </c>
      <c r="AA967">
        <v>0</v>
      </c>
      <c r="AB967">
        <v>0</v>
      </c>
      <c r="AC967">
        <v>182.5</v>
      </c>
      <c r="AD967">
        <v>0</v>
      </c>
      <c r="AE967">
        <v>490</v>
      </c>
      <c r="AF967">
        <v>0</v>
      </c>
      <c r="AG967">
        <v>0</v>
      </c>
      <c r="AH967">
        <v>490</v>
      </c>
    </row>
    <row r="968" spans="1:34" hidden="1" x14ac:dyDescent="0.25">
      <c r="A968" s="1">
        <v>45159</v>
      </c>
      <c r="B968" t="s">
        <v>1919</v>
      </c>
      <c r="C968" t="b">
        <f>ISNUMBER(_xlfn.XMATCH(B968,[1]Dinosaur!$A$25:$A$47,0,))</f>
        <v>0</v>
      </c>
      <c r="D968" t="s">
        <v>38</v>
      </c>
      <c r="E968" t="s">
        <v>33</v>
      </c>
      <c r="F968" t="s">
        <v>34</v>
      </c>
      <c r="H968" t="s">
        <v>2059</v>
      </c>
      <c r="I968" t="s">
        <v>2060</v>
      </c>
      <c r="J968" t="s">
        <v>2061</v>
      </c>
      <c r="K968">
        <v>0</v>
      </c>
      <c r="L968">
        <v>0</v>
      </c>
      <c r="M968">
        <v>0</v>
      </c>
      <c r="N968" s="5">
        <f t="shared" si="30"/>
        <v>0</v>
      </c>
      <c r="O968" s="5">
        <f t="shared" si="31"/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437.5</v>
      </c>
      <c r="AA968">
        <v>0</v>
      </c>
      <c r="AB968">
        <v>0</v>
      </c>
      <c r="AC968">
        <v>437.5</v>
      </c>
      <c r="AD968">
        <v>0</v>
      </c>
      <c r="AE968">
        <v>437.5</v>
      </c>
      <c r="AF968">
        <v>0</v>
      </c>
      <c r="AG968">
        <v>0</v>
      </c>
      <c r="AH968">
        <v>437.5</v>
      </c>
    </row>
    <row r="969" spans="1:34" hidden="1" x14ac:dyDescent="0.25">
      <c r="A969" s="1">
        <v>45159</v>
      </c>
      <c r="B969" t="s">
        <v>1919</v>
      </c>
      <c r="C969" t="b">
        <f>ISNUMBER(_xlfn.XMATCH(B969,[1]Dinosaur!$A$25:$A$47,0,))</f>
        <v>0</v>
      </c>
      <c r="D969" t="s">
        <v>38</v>
      </c>
      <c r="E969" t="s">
        <v>33</v>
      </c>
      <c r="F969" t="s">
        <v>34</v>
      </c>
      <c r="H969" t="s">
        <v>2062</v>
      </c>
      <c r="I969" t="s">
        <v>2063</v>
      </c>
      <c r="J969" t="s">
        <v>2064</v>
      </c>
      <c r="K969">
        <v>0</v>
      </c>
      <c r="L969">
        <v>0</v>
      </c>
      <c r="M969">
        <v>0</v>
      </c>
      <c r="N969" s="5">
        <f t="shared" si="30"/>
        <v>0</v>
      </c>
      <c r="O969" s="5">
        <f t="shared" si="31"/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2422</v>
      </c>
      <c r="AF969">
        <v>0</v>
      </c>
      <c r="AG969">
        <v>0</v>
      </c>
      <c r="AH969">
        <v>2422</v>
      </c>
    </row>
    <row r="970" spans="1:34" hidden="1" x14ac:dyDescent="0.25">
      <c r="A970" s="1">
        <v>45159</v>
      </c>
      <c r="B970" t="s">
        <v>1919</v>
      </c>
      <c r="C970" t="b">
        <f>ISNUMBER(_xlfn.XMATCH(B970,[1]Dinosaur!$A$25:$A$47,0,))</f>
        <v>0</v>
      </c>
      <c r="D970" t="s">
        <v>38</v>
      </c>
      <c r="E970" t="s">
        <v>33</v>
      </c>
      <c r="F970" t="s">
        <v>34</v>
      </c>
      <c r="H970" t="s">
        <v>2065</v>
      </c>
      <c r="J970" t="s">
        <v>2066</v>
      </c>
      <c r="K970">
        <v>0</v>
      </c>
      <c r="L970">
        <v>0</v>
      </c>
      <c r="M970">
        <v>0</v>
      </c>
      <c r="N970" s="5">
        <f t="shared" si="30"/>
        <v>0</v>
      </c>
      <c r="O970" s="5">
        <f t="shared" si="31"/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2282</v>
      </c>
      <c r="AF970">
        <v>0</v>
      </c>
      <c r="AG970">
        <v>0</v>
      </c>
      <c r="AH970">
        <v>2282</v>
      </c>
    </row>
    <row r="971" spans="1:34" hidden="1" x14ac:dyDescent="0.25">
      <c r="A971" s="1">
        <v>45159</v>
      </c>
      <c r="B971" t="s">
        <v>1919</v>
      </c>
      <c r="C971" t="b">
        <f>ISNUMBER(_xlfn.XMATCH(B971,[1]Dinosaur!$A$25:$A$47,0,))</f>
        <v>0</v>
      </c>
      <c r="D971" t="s">
        <v>38</v>
      </c>
      <c r="E971" t="s">
        <v>33</v>
      </c>
      <c r="F971" t="s">
        <v>34</v>
      </c>
      <c r="H971" t="s">
        <v>2067</v>
      </c>
      <c r="I971" t="s">
        <v>2068</v>
      </c>
      <c r="J971" t="s">
        <v>2069</v>
      </c>
      <c r="K971">
        <v>0</v>
      </c>
      <c r="L971">
        <v>0</v>
      </c>
      <c r="M971">
        <v>0</v>
      </c>
      <c r="N971" s="5">
        <f t="shared" si="30"/>
        <v>0</v>
      </c>
      <c r="O971" s="5">
        <f t="shared" si="31"/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2500</v>
      </c>
      <c r="AF971">
        <v>0</v>
      </c>
      <c r="AG971">
        <v>0</v>
      </c>
      <c r="AH971">
        <v>2500</v>
      </c>
    </row>
    <row r="972" spans="1:34" hidden="1" x14ac:dyDescent="0.25">
      <c r="A972" s="1">
        <v>45159</v>
      </c>
      <c r="B972" t="s">
        <v>1919</v>
      </c>
      <c r="C972" t="b">
        <f>ISNUMBER(_xlfn.XMATCH(B972,[1]Dinosaur!$A$25:$A$47,0,))</f>
        <v>0</v>
      </c>
      <c r="D972" t="s">
        <v>38</v>
      </c>
      <c r="E972" t="s">
        <v>33</v>
      </c>
      <c r="F972" t="s">
        <v>34</v>
      </c>
      <c r="H972" t="s">
        <v>95</v>
      </c>
      <c r="I972" t="s">
        <v>96</v>
      </c>
      <c r="J972" t="s">
        <v>97</v>
      </c>
      <c r="K972">
        <v>0</v>
      </c>
      <c r="L972">
        <v>0</v>
      </c>
      <c r="M972">
        <v>0</v>
      </c>
      <c r="N972" s="5">
        <f t="shared" si="30"/>
        <v>0</v>
      </c>
      <c r="O972" s="5">
        <f t="shared" si="31"/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437.5</v>
      </c>
      <c r="AA972">
        <v>0</v>
      </c>
      <c r="AB972">
        <v>0</v>
      </c>
      <c r="AC972">
        <v>437.5</v>
      </c>
      <c r="AD972">
        <v>0</v>
      </c>
      <c r="AE972">
        <v>1237.5</v>
      </c>
      <c r="AF972">
        <v>0</v>
      </c>
      <c r="AG972">
        <v>0</v>
      </c>
      <c r="AH972">
        <v>1237.5</v>
      </c>
    </row>
    <row r="973" spans="1:34" hidden="1" x14ac:dyDescent="0.25">
      <c r="A973" s="1">
        <v>45159</v>
      </c>
      <c r="B973" t="s">
        <v>1919</v>
      </c>
      <c r="C973" t="b">
        <f>ISNUMBER(_xlfn.XMATCH(B973,[1]Dinosaur!$A$25:$A$47,0,))</f>
        <v>0</v>
      </c>
      <c r="D973" t="s">
        <v>38</v>
      </c>
      <c r="E973" t="s">
        <v>33</v>
      </c>
      <c r="F973" t="s">
        <v>34</v>
      </c>
      <c r="H973" t="s">
        <v>2070</v>
      </c>
      <c r="I973" t="s">
        <v>2071</v>
      </c>
      <c r="J973" t="s">
        <v>2072</v>
      </c>
      <c r="K973">
        <v>0</v>
      </c>
      <c r="L973">
        <v>0</v>
      </c>
      <c r="M973">
        <v>0</v>
      </c>
      <c r="N973" s="5">
        <f t="shared" si="30"/>
        <v>0</v>
      </c>
      <c r="O973" s="5">
        <f t="shared" si="31"/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125</v>
      </c>
      <c r="AA973">
        <v>0</v>
      </c>
      <c r="AB973">
        <v>0</v>
      </c>
      <c r="AC973">
        <v>125</v>
      </c>
      <c r="AD973">
        <v>0</v>
      </c>
      <c r="AE973">
        <v>125</v>
      </c>
      <c r="AF973">
        <v>0</v>
      </c>
      <c r="AG973">
        <v>0</v>
      </c>
      <c r="AH973">
        <v>125</v>
      </c>
    </row>
    <row r="974" spans="1:34" hidden="1" x14ac:dyDescent="0.25">
      <c r="A974" s="1">
        <v>45159</v>
      </c>
      <c r="B974" t="s">
        <v>1919</v>
      </c>
      <c r="C974" t="b">
        <f>ISNUMBER(_xlfn.XMATCH(B974,[1]Dinosaur!$A$25:$A$47,0,))</f>
        <v>0</v>
      </c>
      <c r="D974" t="s">
        <v>38</v>
      </c>
      <c r="E974" t="s">
        <v>33</v>
      </c>
      <c r="F974" t="s">
        <v>34</v>
      </c>
      <c r="H974" t="s">
        <v>98</v>
      </c>
      <c r="J974" t="s">
        <v>99</v>
      </c>
      <c r="K974">
        <v>0</v>
      </c>
      <c r="L974">
        <v>0</v>
      </c>
      <c r="M974">
        <v>0</v>
      </c>
      <c r="N974" s="5">
        <f t="shared" si="30"/>
        <v>0</v>
      </c>
      <c r="O974" s="5">
        <f t="shared" si="31"/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125</v>
      </c>
      <c r="AF974">
        <v>0</v>
      </c>
      <c r="AG974">
        <v>0</v>
      </c>
      <c r="AH974">
        <v>125</v>
      </c>
    </row>
    <row r="975" spans="1:34" hidden="1" x14ac:dyDescent="0.25">
      <c r="A975" s="1">
        <v>45159</v>
      </c>
      <c r="B975" t="s">
        <v>1919</v>
      </c>
      <c r="C975" t="b">
        <f>ISNUMBER(_xlfn.XMATCH(B975,[1]Dinosaur!$A$25:$A$47,0,))</f>
        <v>0</v>
      </c>
      <c r="D975" t="s">
        <v>38</v>
      </c>
      <c r="E975" t="s">
        <v>33</v>
      </c>
      <c r="F975" t="s">
        <v>34</v>
      </c>
      <c r="H975" t="s">
        <v>2073</v>
      </c>
      <c r="I975" t="s">
        <v>2074</v>
      </c>
      <c r="J975" t="s">
        <v>2075</v>
      </c>
      <c r="K975">
        <v>0</v>
      </c>
      <c r="L975">
        <v>0</v>
      </c>
      <c r="M975">
        <v>0</v>
      </c>
      <c r="N975" s="5">
        <f t="shared" si="30"/>
        <v>0</v>
      </c>
      <c r="O975" s="5">
        <f t="shared" si="31"/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125</v>
      </c>
      <c r="AA975">
        <v>0</v>
      </c>
      <c r="AB975">
        <v>0</v>
      </c>
      <c r="AC975">
        <v>125</v>
      </c>
      <c r="AD975">
        <v>0</v>
      </c>
      <c r="AE975">
        <v>125</v>
      </c>
      <c r="AF975">
        <v>0</v>
      </c>
      <c r="AG975">
        <v>0</v>
      </c>
      <c r="AH975">
        <v>125</v>
      </c>
    </row>
    <row r="976" spans="1:34" hidden="1" x14ac:dyDescent="0.25">
      <c r="A976" s="1">
        <v>45159</v>
      </c>
      <c r="B976" t="s">
        <v>1919</v>
      </c>
      <c r="C976" t="b">
        <f>ISNUMBER(_xlfn.XMATCH(B976,[1]Dinosaur!$A$25:$A$47,0,))</f>
        <v>0</v>
      </c>
      <c r="D976" t="s">
        <v>38</v>
      </c>
      <c r="E976" t="s">
        <v>33</v>
      </c>
      <c r="F976" t="s">
        <v>34</v>
      </c>
      <c r="H976" t="s">
        <v>2076</v>
      </c>
      <c r="I976" t="s">
        <v>2077</v>
      </c>
      <c r="J976" t="s">
        <v>2078</v>
      </c>
      <c r="K976">
        <v>0</v>
      </c>
      <c r="L976">
        <v>0</v>
      </c>
      <c r="M976">
        <v>0</v>
      </c>
      <c r="N976" s="5">
        <f t="shared" si="30"/>
        <v>0</v>
      </c>
      <c r="O976" s="5">
        <f t="shared" si="31"/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125</v>
      </c>
      <c r="AF976">
        <v>0</v>
      </c>
      <c r="AG976">
        <v>0</v>
      </c>
      <c r="AH976">
        <v>125</v>
      </c>
    </row>
    <row r="977" spans="1:34" hidden="1" x14ac:dyDescent="0.25">
      <c r="A977" s="1">
        <v>45159</v>
      </c>
      <c r="B977" t="s">
        <v>1919</v>
      </c>
      <c r="C977" t="b">
        <f>ISNUMBER(_xlfn.XMATCH(B977,[1]Dinosaur!$A$25:$A$47,0,))</f>
        <v>0</v>
      </c>
      <c r="D977" t="s">
        <v>38</v>
      </c>
      <c r="E977" t="s">
        <v>33</v>
      </c>
      <c r="F977" t="s">
        <v>34</v>
      </c>
      <c r="H977" t="s">
        <v>2079</v>
      </c>
      <c r="I977" t="s">
        <v>2080</v>
      </c>
      <c r="J977" t="s">
        <v>2081</v>
      </c>
      <c r="K977">
        <v>0</v>
      </c>
      <c r="L977">
        <v>0</v>
      </c>
      <c r="M977">
        <v>0</v>
      </c>
      <c r="N977" s="5">
        <f t="shared" si="30"/>
        <v>0</v>
      </c>
      <c r="O977" s="5">
        <f t="shared" si="31"/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250</v>
      </c>
      <c r="AF977">
        <v>0</v>
      </c>
      <c r="AG977">
        <v>0</v>
      </c>
      <c r="AH977">
        <v>250</v>
      </c>
    </row>
    <row r="978" spans="1:34" hidden="1" x14ac:dyDescent="0.25">
      <c r="A978" s="1">
        <v>45159</v>
      </c>
      <c r="B978" t="s">
        <v>1919</v>
      </c>
      <c r="C978" t="b">
        <f>ISNUMBER(_xlfn.XMATCH(B978,[1]Dinosaur!$A$25:$A$47,0,))</f>
        <v>0</v>
      </c>
      <c r="D978" t="s">
        <v>38</v>
      </c>
      <c r="E978" t="s">
        <v>33</v>
      </c>
      <c r="F978" t="s">
        <v>34</v>
      </c>
      <c r="H978" t="s">
        <v>2082</v>
      </c>
      <c r="I978" t="s">
        <v>2083</v>
      </c>
      <c r="J978" t="s">
        <v>2084</v>
      </c>
      <c r="K978">
        <v>0</v>
      </c>
      <c r="L978">
        <v>0</v>
      </c>
      <c r="M978">
        <v>0</v>
      </c>
      <c r="N978" s="5">
        <f t="shared" si="30"/>
        <v>0</v>
      </c>
      <c r="O978" s="5">
        <f t="shared" si="31"/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125</v>
      </c>
      <c r="AF978">
        <v>0</v>
      </c>
      <c r="AG978">
        <v>0</v>
      </c>
      <c r="AH978">
        <v>125</v>
      </c>
    </row>
    <row r="979" spans="1:34" hidden="1" x14ac:dyDescent="0.25">
      <c r="A979" s="1">
        <v>45159</v>
      </c>
      <c r="B979" t="s">
        <v>1919</v>
      </c>
      <c r="C979" t="b">
        <f>ISNUMBER(_xlfn.XMATCH(B979,[1]Dinosaur!$A$25:$A$47,0,))</f>
        <v>0</v>
      </c>
      <c r="D979" t="s">
        <v>38</v>
      </c>
      <c r="E979" t="s">
        <v>33</v>
      </c>
      <c r="F979" t="s">
        <v>34</v>
      </c>
      <c r="H979" t="s">
        <v>100</v>
      </c>
      <c r="J979" t="s">
        <v>101</v>
      </c>
      <c r="K979">
        <v>0</v>
      </c>
      <c r="L979">
        <v>0</v>
      </c>
      <c r="M979">
        <v>0</v>
      </c>
      <c r="N979" s="5">
        <f t="shared" si="30"/>
        <v>0</v>
      </c>
      <c r="O979" s="5">
        <f t="shared" si="31"/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125</v>
      </c>
      <c r="AF979">
        <v>0</v>
      </c>
      <c r="AG979">
        <v>0</v>
      </c>
      <c r="AH979">
        <v>125</v>
      </c>
    </row>
    <row r="980" spans="1:34" hidden="1" x14ac:dyDescent="0.25">
      <c r="A980" s="1">
        <v>45159</v>
      </c>
      <c r="B980" t="s">
        <v>1919</v>
      </c>
      <c r="C980" t="b">
        <f>ISNUMBER(_xlfn.XMATCH(B980,[1]Dinosaur!$A$25:$A$47,0,))</f>
        <v>0</v>
      </c>
      <c r="D980" t="s">
        <v>38</v>
      </c>
      <c r="E980" t="s">
        <v>33</v>
      </c>
      <c r="F980" t="s">
        <v>34</v>
      </c>
      <c r="H980" t="s">
        <v>365</v>
      </c>
      <c r="I980" t="s">
        <v>366</v>
      </c>
      <c r="J980" t="s">
        <v>367</v>
      </c>
      <c r="K980">
        <v>0</v>
      </c>
      <c r="L980">
        <v>0</v>
      </c>
      <c r="M980">
        <v>0</v>
      </c>
      <c r="N980" s="5">
        <f t="shared" si="30"/>
        <v>0</v>
      </c>
      <c r="O980" s="5">
        <f t="shared" si="31"/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1487.5</v>
      </c>
      <c r="AF980">
        <v>0</v>
      </c>
      <c r="AG980">
        <v>0</v>
      </c>
      <c r="AH980">
        <v>1487.5</v>
      </c>
    </row>
    <row r="981" spans="1:34" hidden="1" x14ac:dyDescent="0.25">
      <c r="A981" s="1">
        <v>45159</v>
      </c>
      <c r="B981" t="s">
        <v>1919</v>
      </c>
      <c r="C981" t="b">
        <f>ISNUMBER(_xlfn.XMATCH(B981,[1]Dinosaur!$A$25:$A$47,0,))</f>
        <v>0</v>
      </c>
      <c r="D981" t="s">
        <v>38</v>
      </c>
      <c r="E981" t="s">
        <v>33</v>
      </c>
      <c r="F981" t="s">
        <v>34</v>
      </c>
      <c r="H981" t="s">
        <v>103</v>
      </c>
      <c r="I981" t="s">
        <v>104</v>
      </c>
      <c r="J981" t="s">
        <v>105</v>
      </c>
      <c r="K981">
        <v>0</v>
      </c>
      <c r="L981">
        <v>0</v>
      </c>
      <c r="M981">
        <v>0</v>
      </c>
      <c r="N981" s="5">
        <f t="shared" si="30"/>
        <v>0</v>
      </c>
      <c r="O981" s="5">
        <f t="shared" si="31"/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62.5</v>
      </c>
      <c r="AA981">
        <v>0</v>
      </c>
      <c r="AB981">
        <v>0</v>
      </c>
      <c r="AC981">
        <v>62.5</v>
      </c>
      <c r="AD981">
        <v>0</v>
      </c>
      <c r="AE981">
        <v>62.5</v>
      </c>
      <c r="AF981">
        <v>0</v>
      </c>
      <c r="AG981">
        <v>0</v>
      </c>
      <c r="AH981">
        <v>62.5</v>
      </c>
    </row>
    <row r="982" spans="1:34" hidden="1" x14ac:dyDescent="0.25">
      <c r="A982" s="1">
        <v>45159</v>
      </c>
      <c r="B982" t="s">
        <v>1919</v>
      </c>
      <c r="C982" t="b">
        <f>ISNUMBER(_xlfn.XMATCH(B982,[1]Dinosaur!$A$25:$A$47,0,))</f>
        <v>0</v>
      </c>
      <c r="D982" t="s">
        <v>38</v>
      </c>
      <c r="E982" t="s">
        <v>33</v>
      </c>
      <c r="F982" t="s">
        <v>34</v>
      </c>
      <c r="H982" t="s">
        <v>2085</v>
      </c>
      <c r="I982" t="s">
        <v>2086</v>
      </c>
      <c r="J982" t="s">
        <v>2087</v>
      </c>
      <c r="K982">
        <v>0</v>
      </c>
      <c r="L982">
        <v>0</v>
      </c>
      <c r="M982">
        <v>0</v>
      </c>
      <c r="N982" s="5">
        <f t="shared" si="30"/>
        <v>0</v>
      </c>
      <c r="O982" s="5">
        <f t="shared" si="31"/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62.5</v>
      </c>
      <c r="AF982">
        <v>0</v>
      </c>
      <c r="AG982">
        <v>0</v>
      </c>
      <c r="AH982">
        <v>62.5</v>
      </c>
    </row>
    <row r="983" spans="1:34" hidden="1" x14ac:dyDescent="0.25">
      <c r="A983" s="1">
        <v>45159</v>
      </c>
      <c r="B983" t="s">
        <v>1919</v>
      </c>
      <c r="C983" t="b">
        <f>ISNUMBER(_xlfn.XMATCH(B983,[1]Dinosaur!$A$25:$A$47,0,))</f>
        <v>0</v>
      </c>
      <c r="D983" t="s">
        <v>38</v>
      </c>
      <c r="E983" t="s">
        <v>33</v>
      </c>
      <c r="F983" t="s">
        <v>34</v>
      </c>
      <c r="H983" t="s">
        <v>2088</v>
      </c>
      <c r="I983" t="s">
        <v>2089</v>
      </c>
      <c r="J983" t="s">
        <v>2090</v>
      </c>
      <c r="K983">
        <v>0</v>
      </c>
      <c r="L983">
        <v>0</v>
      </c>
      <c r="M983">
        <v>0</v>
      </c>
      <c r="N983" s="5">
        <f t="shared" si="30"/>
        <v>0</v>
      </c>
      <c r="O983" s="5">
        <f t="shared" si="31"/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187.5</v>
      </c>
      <c r="AF983">
        <v>0</v>
      </c>
      <c r="AG983">
        <v>0</v>
      </c>
      <c r="AH983">
        <v>187.5</v>
      </c>
    </row>
    <row r="984" spans="1:34" hidden="1" x14ac:dyDescent="0.25">
      <c r="A984" s="1">
        <v>45159</v>
      </c>
      <c r="B984" t="s">
        <v>1919</v>
      </c>
      <c r="C984" t="b">
        <f>ISNUMBER(_xlfn.XMATCH(B984,[1]Dinosaur!$A$25:$A$47,0,))</f>
        <v>0</v>
      </c>
      <c r="D984" t="s">
        <v>38</v>
      </c>
      <c r="E984" t="s">
        <v>33</v>
      </c>
      <c r="F984" t="s">
        <v>34</v>
      </c>
      <c r="H984" t="s">
        <v>2091</v>
      </c>
      <c r="I984" t="s">
        <v>2092</v>
      </c>
      <c r="J984" t="s">
        <v>2093</v>
      </c>
      <c r="K984">
        <v>0</v>
      </c>
      <c r="L984">
        <v>0</v>
      </c>
      <c r="M984">
        <v>0</v>
      </c>
      <c r="N984" s="5">
        <f t="shared" si="30"/>
        <v>0</v>
      </c>
      <c r="O984" s="5">
        <f t="shared" si="31"/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56.25</v>
      </c>
      <c r="AA984">
        <v>0</v>
      </c>
      <c r="AB984">
        <v>0</v>
      </c>
      <c r="AC984">
        <v>56.25</v>
      </c>
      <c r="AD984">
        <v>0</v>
      </c>
      <c r="AE984">
        <v>56.25</v>
      </c>
      <c r="AF984">
        <v>0</v>
      </c>
      <c r="AG984">
        <v>0</v>
      </c>
      <c r="AH984">
        <v>56.25</v>
      </c>
    </row>
    <row r="985" spans="1:34" hidden="1" x14ac:dyDescent="0.25">
      <c r="A985" s="1">
        <v>45159</v>
      </c>
      <c r="B985" t="s">
        <v>1919</v>
      </c>
      <c r="C985" t="b">
        <f>ISNUMBER(_xlfn.XMATCH(B985,[1]Dinosaur!$A$25:$A$47,0,))</f>
        <v>0</v>
      </c>
      <c r="D985" t="s">
        <v>38</v>
      </c>
      <c r="E985" t="s">
        <v>33</v>
      </c>
      <c r="F985" t="s">
        <v>34</v>
      </c>
      <c r="H985" t="s">
        <v>106</v>
      </c>
      <c r="I985" t="s">
        <v>107</v>
      </c>
      <c r="J985" t="s">
        <v>108</v>
      </c>
      <c r="K985">
        <v>0</v>
      </c>
      <c r="L985">
        <v>0</v>
      </c>
      <c r="M985">
        <v>0</v>
      </c>
      <c r="N985" s="5">
        <f t="shared" si="30"/>
        <v>0</v>
      </c>
      <c r="O985" s="5">
        <f t="shared" si="31"/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187.5</v>
      </c>
      <c r="AA985">
        <v>0</v>
      </c>
      <c r="AB985">
        <v>0</v>
      </c>
      <c r="AC985">
        <v>187.5</v>
      </c>
      <c r="AD985">
        <v>0</v>
      </c>
      <c r="AE985">
        <v>1617.5</v>
      </c>
      <c r="AF985">
        <v>0</v>
      </c>
      <c r="AG985">
        <v>0</v>
      </c>
      <c r="AH985">
        <v>1617.5</v>
      </c>
    </row>
    <row r="986" spans="1:34" x14ac:dyDescent="0.25">
      <c r="A986" s="1">
        <v>45159</v>
      </c>
      <c r="B986" t="s">
        <v>2094</v>
      </c>
      <c r="C986" t="b">
        <f>ISNUMBER(_xlfn.XMATCH(B986,[1]Dinosaur!$A$25:$A$47,0,))</f>
        <v>1</v>
      </c>
      <c r="D986" t="s">
        <v>2095</v>
      </c>
      <c r="E986" t="s">
        <v>33</v>
      </c>
      <c r="F986" t="s">
        <v>34</v>
      </c>
      <c r="H986" t="s">
        <v>2096</v>
      </c>
      <c r="J986" t="s">
        <v>2097</v>
      </c>
      <c r="K986">
        <v>0</v>
      </c>
      <c r="L986">
        <v>0</v>
      </c>
      <c r="M986">
        <v>0</v>
      </c>
      <c r="N986" s="5">
        <f t="shared" si="30"/>
        <v>0</v>
      </c>
      <c r="O986" s="5">
        <f t="shared" si="31"/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2292.25</v>
      </c>
      <c r="AF986">
        <v>-214.67500000000001</v>
      </c>
      <c r="AG986">
        <v>0</v>
      </c>
      <c r="AH986">
        <v>2077.5749999999998</v>
      </c>
    </row>
    <row r="987" spans="1:34" x14ac:dyDescent="0.25">
      <c r="A987" s="1">
        <v>45159</v>
      </c>
      <c r="B987" t="s">
        <v>2094</v>
      </c>
      <c r="C987" t="b">
        <f>ISNUMBER(_xlfn.XMATCH(B987,[1]Dinosaur!$A$25:$A$47,0,))</f>
        <v>1</v>
      </c>
      <c r="D987" t="s">
        <v>2095</v>
      </c>
      <c r="E987" t="s">
        <v>33</v>
      </c>
      <c r="F987" t="s">
        <v>34</v>
      </c>
      <c r="H987" t="s">
        <v>2098</v>
      </c>
      <c r="I987" t="s">
        <v>2099</v>
      </c>
      <c r="J987" t="s">
        <v>2100</v>
      </c>
      <c r="K987">
        <v>0</v>
      </c>
      <c r="L987">
        <v>0</v>
      </c>
      <c r="M987">
        <v>0</v>
      </c>
      <c r="N987" s="5">
        <f t="shared" si="30"/>
        <v>0</v>
      </c>
      <c r="O987" s="5">
        <f t="shared" si="31"/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200.99</v>
      </c>
      <c r="AF987">
        <v>0</v>
      </c>
      <c r="AG987">
        <v>0</v>
      </c>
      <c r="AH987">
        <v>200.99</v>
      </c>
    </row>
    <row r="988" spans="1:34" x14ac:dyDescent="0.25">
      <c r="A988" s="1">
        <v>45159</v>
      </c>
      <c r="B988" t="s">
        <v>2094</v>
      </c>
      <c r="C988" t="b">
        <f>ISNUMBER(_xlfn.XMATCH(B988,[1]Dinosaur!$A$25:$A$47,0,))</f>
        <v>1</v>
      </c>
      <c r="D988" t="s">
        <v>2095</v>
      </c>
      <c r="E988" t="s">
        <v>33</v>
      </c>
      <c r="F988" t="s">
        <v>34</v>
      </c>
      <c r="H988" t="s">
        <v>2101</v>
      </c>
      <c r="I988" t="s">
        <v>2102</v>
      </c>
      <c r="J988" t="s">
        <v>2103</v>
      </c>
      <c r="K988">
        <v>0</v>
      </c>
      <c r="L988">
        <v>0</v>
      </c>
      <c r="M988">
        <v>0</v>
      </c>
      <c r="N988" s="5">
        <f t="shared" si="30"/>
        <v>0</v>
      </c>
      <c r="O988" s="5">
        <f t="shared" si="31"/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-539.04999999999995</v>
      </c>
      <c r="AF988">
        <v>-138.75</v>
      </c>
      <c r="AG988">
        <v>0</v>
      </c>
      <c r="AH988">
        <v>-677.8</v>
      </c>
    </row>
    <row r="989" spans="1:34" x14ac:dyDescent="0.25">
      <c r="A989" s="1">
        <v>45159</v>
      </c>
      <c r="B989" t="s">
        <v>2094</v>
      </c>
      <c r="C989" t="b">
        <f>ISNUMBER(_xlfn.XMATCH(B989,[1]Dinosaur!$A$25:$A$47,0,))</f>
        <v>1</v>
      </c>
      <c r="D989" t="s">
        <v>2095</v>
      </c>
      <c r="E989" t="s">
        <v>33</v>
      </c>
      <c r="F989" t="s">
        <v>34</v>
      </c>
      <c r="H989" t="s">
        <v>2104</v>
      </c>
      <c r="I989" t="s">
        <v>2105</v>
      </c>
      <c r="J989" t="s">
        <v>2106</v>
      </c>
      <c r="K989">
        <v>0</v>
      </c>
      <c r="L989">
        <v>0</v>
      </c>
      <c r="M989">
        <v>0</v>
      </c>
      <c r="N989" s="5">
        <f t="shared" si="30"/>
        <v>0</v>
      </c>
      <c r="O989" s="5">
        <f t="shared" si="31"/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-3154</v>
      </c>
      <c r="AF989">
        <v>700.55550000000005</v>
      </c>
      <c r="AG989">
        <v>0</v>
      </c>
      <c r="AH989">
        <v>-2453.4445000000001</v>
      </c>
    </row>
    <row r="990" spans="1:34" x14ac:dyDescent="0.25">
      <c r="A990" s="1">
        <v>45159</v>
      </c>
      <c r="B990" t="s">
        <v>2094</v>
      </c>
      <c r="C990" t="b">
        <f>ISNUMBER(_xlfn.XMATCH(B990,[1]Dinosaur!$A$25:$A$47,0,))</f>
        <v>1</v>
      </c>
      <c r="D990" t="s">
        <v>2095</v>
      </c>
      <c r="E990" t="s">
        <v>33</v>
      </c>
      <c r="F990" t="s">
        <v>34</v>
      </c>
      <c r="H990" t="s">
        <v>2107</v>
      </c>
      <c r="I990" t="s">
        <v>2108</v>
      </c>
      <c r="J990" t="s">
        <v>2109</v>
      </c>
      <c r="K990">
        <v>0</v>
      </c>
      <c r="L990">
        <v>0</v>
      </c>
      <c r="M990">
        <v>0</v>
      </c>
      <c r="N990" s="5">
        <f t="shared" si="30"/>
        <v>0</v>
      </c>
      <c r="O990" s="5">
        <f t="shared" si="31"/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645.16</v>
      </c>
      <c r="AF990">
        <v>150.8888</v>
      </c>
      <c r="AG990">
        <v>0</v>
      </c>
      <c r="AH990">
        <v>796.04880000000003</v>
      </c>
    </row>
    <row r="991" spans="1:34" x14ac:dyDescent="0.25">
      <c r="A991" s="1">
        <v>45159</v>
      </c>
      <c r="B991" t="s">
        <v>2094</v>
      </c>
      <c r="C991" t="b">
        <f>ISNUMBER(_xlfn.XMATCH(B991,[1]Dinosaur!$A$25:$A$47,0,))</f>
        <v>1</v>
      </c>
      <c r="D991" t="s">
        <v>2095</v>
      </c>
      <c r="E991" t="s">
        <v>33</v>
      </c>
      <c r="F991" t="s">
        <v>34</v>
      </c>
      <c r="H991" t="s">
        <v>2110</v>
      </c>
      <c r="I991" t="s">
        <v>2111</v>
      </c>
      <c r="J991" t="s">
        <v>2112</v>
      </c>
      <c r="K991">
        <v>0</v>
      </c>
      <c r="L991">
        <v>0</v>
      </c>
      <c r="M991">
        <v>0</v>
      </c>
      <c r="N991" s="5">
        <f t="shared" si="30"/>
        <v>0</v>
      </c>
      <c r="O991" s="5">
        <f t="shared" si="31"/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35447.5</v>
      </c>
      <c r="AF991">
        <v>989.23590000000002</v>
      </c>
      <c r="AG991">
        <v>0</v>
      </c>
      <c r="AH991">
        <v>36436.7359</v>
      </c>
    </row>
    <row r="992" spans="1:34" x14ac:dyDescent="0.25">
      <c r="A992" s="1">
        <v>45159</v>
      </c>
      <c r="B992" t="s">
        <v>2094</v>
      </c>
      <c r="C992" t="b">
        <f>ISNUMBER(_xlfn.XMATCH(B992,[1]Dinosaur!$A$25:$A$47,0,))</f>
        <v>1</v>
      </c>
      <c r="D992" t="s">
        <v>2095</v>
      </c>
      <c r="E992" t="s">
        <v>33</v>
      </c>
      <c r="F992" t="s">
        <v>34</v>
      </c>
      <c r="H992" t="s">
        <v>2113</v>
      </c>
      <c r="J992" t="s">
        <v>2114</v>
      </c>
      <c r="K992">
        <v>0</v>
      </c>
      <c r="L992">
        <v>0</v>
      </c>
      <c r="M992">
        <v>0</v>
      </c>
      <c r="N992" s="5">
        <f t="shared" si="30"/>
        <v>0</v>
      </c>
      <c r="O992" s="5">
        <f t="shared" si="31"/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746.2</v>
      </c>
      <c r="AF992">
        <v>-60.5</v>
      </c>
      <c r="AG992">
        <v>0</v>
      </c>
      <c r="AH992">
        <v>685.7</v>
      </c>
    </row>
    <row r="993" spans="1:34" x14ac:dyDescent="0.25">
      <c r="A993" s="1">
        <v>45159</v>
      </c>
      <c r="B993" t="s">
        <v>2094</v>
      </c>
      <c r="C993" t="b">
        <f>ISNUMBER(_xlfn.XMATCH(B993,[1]Dinosaur!$A$25:$A$47,0,))</f>
        <v>1</v>
      </c>
      <c r="D993" t="s">
        <v>2095</v>
      </c>
      <c r="E993" t="s">
        <v>33</v>
      </c>
      <c r="F993" t="s">
        <v>34</v>
      </c>
      <c r="H993" t="s">
        <v>2115</v>
      </c>
      <c r="I993" t="s">
        <v>2116</v>
      </c>
      <c r="J993" t="s">
        <v>2117</v>
      </c>
      <c r="K993">
        <v>0</v>
      </c>
      <c r="L993">
        <v>0</v>
      </c>
      <c r="M993">
        <v>0</v>
      </c>
      <c r="N993" s="5">
        <f t="shared" si="30"/>
        <v>0</v>
      </c>
      <c r="O993" s="5">
        <f t="shared" si="31"/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7325.4</v>
      </c>
      <c r="AF993">
        <v>116.66670000000001</v>
      </c>
      <c r="AG993">
        <v>0</v>
      </c>
      <c r="AH993">
        <v>7442.0667000000003</v>
      </c>
    </row>
    <row r="994" spans="1:34" x14ac:dyDescent="0.25">
      <c r="A994" s="1">
        <v>45159</v>
      </c>
      <c r="B994" t="s">
        <v>2094</v>
      </c>
      <c r="C994" t="b">
        <f>ISNUMBER(_xlfn.XMATCH(B994,[1]Dinosaur!$A$25:$A$47,0,))</f>
        <v>1</v>
      </c>
      <c r="D994" t="s">
        <v>2095</v>
      </c>
      <c r="E994" t="s">
        <v>33</v>
      </c>
      <c r="F994" t="s">
        <v>34</v>
      </c>
      <c r="H994" t="s">
        <v>2118</v>
      </c>
      <c r="I994" t="s">
        <v>2119</v>
      </c>
      <c r="J994" t="s">
        <v>2120</v>
      </c>
      <c r="K994">
        <v>62.101999999999997</v>
      </c>
      <c r="L994">
        <v>0.01</v>
      </c>
      <c r="M994">
        <v>3.55</v>
      </c>
      <c r="N994" s="5">
        <f t="shared" si="30"/>
        <v>-248408</v>
      </c>
      <c r="O994" s="5">
        <f t="shared" si="31"/>
        <v>-621020</v>
      </c>
      <c r="P994">
        <v>-400000</v>
      </c>
      <c r="Q994">
        <v>-1000000</v>
      </c>
      <c r="R994">
        <v>-248408</v>
      </c>
      <c r="S994">
        <v>-621020</v>
      </c>
      <c r="T994">
        <v>2246</v>
      </c>
      <c r="U994">
        <v>1194.4000000000001</v>
      </c>
      <c r="V994">
        <v>-98.611099999999993</v>
      </c>
      <c r="W994">
        <v>0</v>
      </c>
      <c r="X994">
        <v>3341.7889</v>
      </c>
      <c r="Y994">
        <v>2036</v>
      </c>
      <c r="Z994">
        <v>1194.4000000000001</v>
      </c>
      <c r="AA994">
        <v>-98.611099999999993</v>
      </c>
      <c r="AB994">
        <v>0</v>
      </c>
      <c r="AC994">
        <v>3131.7889</v>
      </c>
      <c r="AD994">
        <v>2036</v>
      </c>
      <c r="AE994">
        <v>2148.9</v>
      </c>
      <c r="AF994">
        <v>-333.30560000000003</v>
      </c>
      <c r="AG994">
        <v>0</v>
      </c>
      <c r="AH994">
        <v>3851.5944</v>
      </c>
    </row>
    <row r="995" spans="1:34" x14ac:dyDescent="0.25">
      <c r="A995" s="1">
        <v>45159</v>
      </c>
      <c r="B995" t="s">
        <v>2094</v>
      </c>
      <c r="C995" t="b">
        <f>ISNUMBER(_xlfn.XMATCH(B995,[1]Dinosaur!$A$25:$A$47,0,))</f>
        <v>1</v>
      </c>
      <c r="D995" t="s">
        <v>2095</v>
      </c>
      <c r="E995" t="s">
        <v>33</v>
      </c>
      <c r="F995" t="s">
        <v>34</v>
      </c>
      <c r="H995" t="s">
        <v>2121</v>
      </c>
      <c r="I995" t="s">
        <v>2122</v>
      </c>
      <c r="J995" t="s">
        <v>2123</v>
      </c>
      <c r="K995">
        <v>0</v>
      </c>
      <c r="L995">
        <v>0</v>
      </c>
      <c r="M995">
        <v>0</v>
      </c>
      <c r="N995" s="5">
        <f t="shared" si="30"/>
        <v>0</v>
      </c>
      <c r="O995" s="5">
        <f t="shared" si="31"/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-13344.36</v>
      </c>
      <c r="AF995">
        <v>1491.8359</v>
      </c>
      <c r="AG995">
        <v>0</v>
      </c>
      <c r="AH995">
        <v>-11852.524100000001</v>
      </c>
    </row>
    <row r="996" spans="1:34" x14ac:dyDescent="0.25">
      <c r="A996" s="1">
        <v>45159</v>
      </c>
      <c r="B996" t="s">
        <v>2094</v>
      </c>
      <c r="C996" t="b">
        <f>ISNUMBER(_xlfn.XMATCH(B996,[1]Dinosaur!$A$25:$A$47,0,))</f>
        <v>1</v>
      </c>
      <c r="D996" t="s">
        <v>2095</v>
      </c>
      <c r="E996" t="s">
        <v>33</v>
      </c>
      <c r="F996" t="s">
        <v>34</v>
      </c>
      <c r="H996" t="s">
        <v>2124</v>
      </c>
      <c r="I996" t="s">
        <v>2125</v>
      </c>
      <c r="J996" t="s">
        <v>2126</v>
      </c>
      <c r="K996">
        <v>0</v>
      </c>
      <c r="L996">
        <v>0</v>
      </c>
      <c r="M996">
        <v>0</v>
      </c>
      <c r="N996" s="5">
        <f t="shared" si="30"/>
        <v>0</v>
      </c>
      <c r="O996" s="5">
        <f t="shared" si="31"/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4792.7299999999996</v>
      </c>
      <c r="AF996">
        <v>-190.84469999999999</v>
      </c>
      <c r="AG996">
        <v>0</v>
      </c>
      <c r="AH996">
        <v>4601.8852999999999</v>
      </c>
    </row>
    <row r="997" spans="1:34" x14ac:dyDescent="0.25">
      <c r="A997" s="1">
        <v>45159</v>
      </c>
      <c r="B997" t="s">
        <v>2094</v>
      </c>
      <c r="C997" t="b">
        <f>ISNUMBER(_xlfn.XMATCH(B997,[1]Dinosaur!$A$25:$A$47,0,))</f>
        <v>1</v>
      </c>
      <c r="D997" t="s">
        <v>2095</v>
      </c>
      <c r="E997" t="s">
        <v>33</v>
      </c>
      <c r="F997" t="s">
        <v>34</v>
      </c>
      <c r="H997" t="s">
        <v>2127</v>
      </c>
      <c r="I997" t="s">
        <v>2128</v>
      </c>
      <c r="J997" t="s">
        <v>2129</v>
      </c>
      <c r="K997">
        <v>0</v>
      </c>
      <c r="L997">
        <v>0</v>
      </c>
      <c r="M997">
        <v>0</v>
      </c>
      <c r="N997" s="5">
        <f t="shared" si="30"/>
        <v>0</v>
      </c>
      <c r="O997" s="5">
        <f t="shared" si="31"/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410</v>
      </c>
      <c r="AF997">
        <v>0</v>
      </c>
      <c r="AG997">
        <v>0</v>
      </c>
      <c r="AH997">
        <v>410</v>
      </c>
    </row>
    <row r="998" spans="1:34" x14ac:dyDescent="0.25">
      <c r="A998" s="1">
        <v>45159</v>
      </c>
      <c r="B998" t="s">
        <v>2094</v>
      </c>
      <c r="C998" t="b">
        <f>ISNUMBER(_xlfn.XMATCH(B998,[1]Dinosaur!$A$25:$A$47,0,))</f>
        <v>1</v>
      </c>
      <c r="D998" t="s">
        <v>2095</v>
      </c>
      <c r="E998" t="s">
        <v>33</v>
      </c>
      <c r="F998" t="s">
        <v>34</v>
      </c>
      <c r="H998" t="s">
        <v>2130</v>
      </c>
      <c r="I998" t="s">
        <v>2131</v>
      </c>
      <c r="J998" t="s">
        <v>2132</v>
      </c>
      <c r="K998">
        <v>0</v>
      </c>
      <c r="L998">
        <v>0</v>
      </c>
      <c r="M998">
        <v>0</v>
      </c>
      <c r="N998" s="5">
        <f t="shared" si="30"/>
        <v>0</v>
      </c>
      <c r="O998" s="5">
        <f t="shared" si="31"/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228.75</v>
      </c>
      <c r="AF998">
        <v>42.708399999999997</v>
      </c>
      <c r="AG998">
        <v>0</v>
      </c>
      <c r="AH998">
        <v>271.45839999999998</v>
      </c>
    </row>
    <row r="999" spans="1:34" x14ac:dyDescent="0.25">
      <c r="A999" s="1">
        <v>45159</v>
      </c>
      <c r="B999" t="s">
        <v>2094</v>
      </c>
      <c r="C999" t="b">
        <f>ISNUMBER(_xlfn.XMATCH(B999,[1]Dinosaur!$A$25:$A$47,0,))</f>
        <v>1</v>
      </c>
      <c r="D999" t="s">
        <v>2095</v>
      </c>
      <c r="E999" t="s">
        <v>33</v>
      </c>
      <c r="F999" t="s">
        <v>34</v>
      </c>
      <c r="H999" t="s">
        <v>2133</v>
      </c>
      <c r="I999" t="s">
        <v>2134</v>
      </c>
      <c r="J999" t="s">
        <v>2135</v>
      </c>
      <c r="K999">
        <v>0</v>
      </c>
      <c r="L999">
        <v>0</v>
      </c>
      <c r="M999">
        <v>0</v>
      </c>
      <c r="N999" s="5">
        <f t="shared" si="30"/>
        <v>0</v>
      </c>
      <c r="O999" s="5">
        <f t="shared" si="31"/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5921.25</v>
      </c>
      <c r="AF999">
        <v>-50</v>
      </c>
      <c r="AG999">
        <v>0</v>
      </c>
      <c r="AH999">
        <v>5871.25</v>
      </c>
    </row>
    <row r="1000" spans="1:34" x14ac:dyDescent="0.25">
      <c r="A1000" s="1">
        <v>45159</v>
      </c>
      <c r="B1000" t="s">
        <v>2094</v>
      </c>
      <c r="C1000" t="b">
        <f>ISNUMBER(_xlfn.XMATCH(B1000,[1]Dinosaur!$A$25:$A$47,0,))</f>
        <v>1</v>
      </c>
      <c r="D1000" t="s">
        <v>2095</v>
      </c>
      <c r="E1000" t="s">
        <v>33</v>
      </c>
      <c r="F1000" t="s">
        <v>34</v>
      </c>
      <c r="H1000" t="s">
        <v>2136</v>
      </c>
      <c r="I1000" t="s">
        <v>2137</v>
      </c>
      <c r="J1000" t="s">
        <v>2138</v>
      </c>
      <c r="K1000">
        <v>0</v>
      </c>
      <c r="L1000">
        <v>0</v>
      </c>
      <c r="M1000">
        <v>0</v>
      </c>
      <c r="N1000" s="5">
        <f t="shared" si="30"/>
        <v>0</v>
      </c>
      <c r="O1000" s="5">
        <f t="shared" si="31"/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125.25</v>
      </c>
      <c r="AF1000">
        <v>0</v>
      </c>
      <c r="AG1000">
        <v>0</v>
      </c>
      <c r="AH1000">
        <v>125.25</v>
      </c>
    </row>
    <row r="1001" spans="1:34" x14ac:dyDescent="0.25">
      <c r="A1001" s="1">
        <v>45159</v>
      </c>
      <c r="B1001" t="s">
        <v>2094</v>
      </c>
      <c r="C1001" t="b">
        <f>ISNUMBER(_xlfn.XMATCH(B1001,[1]Dinosaur!$A$25:$A$47,0,))</f>
        <v>1</v>
      </c>
      <c r="D1001" t="s">
        <v>2095</v>
      </c>
      <c r="E1001" t="s">
        <v>33</v>
      </c>
      <c r="F1001" t="s">
        <v>34</v>
      </c>
      <c r="H1001" t="s">
        <v>2139</v>
      </c>
      <c r="I1001" t="s">
        <v>2140</v>
      </c>
      <c r="J1001" t="s">
        <v>2141</v>
      </c>
      <c r="K1001">
        <v>0</v>
      </c>
      <c r="L1001">
        <v>0</v>
      </c>
      <c r="M1001">
        <v>0</v>
      </c>
      <c r="N1001" s="5">
        <f t="shared" si="30"/>
        <v>0</v>
      </c>
      <c r="O1001" s="5">
        <f t="shared" si="31"/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-4213.75</v>
      </c>
      <c r="AF1001">
        <v>1027.7773</v>
      </c>
      <c r="AG1001">
        <v>0</v>
      </c>
      <c r="AH1001">
        <v>-3185.9726999999998</v>
      </c>
    </row>
    <row r="1002" spans="1:34" x14ac:dyDescent="0.25">
      <c r="A1002" s="1">
        <v>45159</v>
      </c>
      <c r="B1002" t="s">
        <v>2094</v>
      </c>
      <c r="C1002" t="b">
        <f>ISNUMBER(_xlfn.XMATCH(B1002,[1]Dinosaur!$A$25:$A$47,0,))</f>
        <v>1</v>
      </c>
      <c r="D1002" t="s">
        <v>2095</v>
      </c>
      <c r="E1002" t="s">
        <v>33</v>
      </c>
      <c r="F1002" t="s">
        <v>34</v>
      </c>
      <c r="H1002" t="s">
        <v>2142</v>
      </c>
      <c r="I1002" t="s">
        <v>2143</v>
      </c>
      <c r="J1002" t="s">
        <v>2144</v>
      </c>
      <c r="K1002">
        <v>0</v>
      </c>
      <c r="L1002">
        <v>0</v>
      </c>
      <c r="M1002">
        <v>0</v>
      </c>
      <c r="N1002" s="5">
        <f t="shared" si="30"/>
        <v>0</v>
      </c>
      <c r="O1002" s="5">
        <f t="shared" si="31"/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483.07499999999999</v>
      </c>
      <c r="AF1002">
        <v>0</v>
      </c>
      <c r="AG1002">
        <v>0</v>
      </c>
      <c r="AH1002">
        <v>483.07499999999999</v>
      </c>
    </row>
    <row r="1003" spans="1:34" x14ac:dyDescent="0.25">
      <c r="A1003" s="1">
        <v>45159</v>
      </c>
      <c r="B1003" t="s">
        <v>2094</v>
      </c>
      <c r="C1003" t="b">
        <f>ISNUMBER(_xlfn.XMATCH(B1003,[1]Dinosaur!$A$25:$A$47,0,))</f>
        <v>1</v>
      </c>
      <c r="D1003" t="s">
        <v>2095</v>
      </c>
      <c r="E1003" t="s">
        <v>33</v>
      </c>
      <c r="F1003" t="s">
        <v>34</v>
      </c>
      <c r="H1003" t="s">
        <v>2145</v>
      </c>
      <c r="I1003" t="s">
        <v>2146</v>
      </c>
      <c r="J1003" t="s">
        <v>2147</v>
      </c>
      <c r="K1003">
        <v>0</v>
      </c>
      <c r="L1003">
        <v>0</v>
      </c>
      <c r="M1003">
        <v>0</v>
      </c>
      <c r="N1003" s="5">
        <f t="shared" si="30"/>
        <v>0</v>
      </c>
      <c r="O1003" s="5">
        <f t="shared" si="31"/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14420.48</v>
      </c>
      <c r="AF1003">
        <v>216.06909999999999</v>
      </c>
      <c r="AG1003">
        <v>0</v>
      </c>
      <c r="AH1003">
        <v>14636.5491</v>
      </c>
    </row>
    <row r="1004" spans="1:34" x14ac:dyDescent="0.25">
      <c r="A1004" s="1">
        <v>45159</v>
      </c>
      <c r="B1004" t="s">
        <v>2094</v>
      </c>
      <c r="C1004" t="b">
        <f>ISNUMBER(_xlfn.XMATCH(B1004,[1]Dinosaur!$A$25:$A$47,0,))</f>
        <v>1</v>
      </c>
      <c r="D1004" t="s">
        <v>2095</v>
      </c>
      <c r="E1004" t="s">
        <v>33</v>
      </c>
      <c r="F1004" t="s">
        <v>34</v>
      </c>
      <c r="H1004" t="s">
        <v>2148</v>
      </c>
      <c r="I1004" t="s">
        <v>2149</v>
      </c>
      <c r="J1004" t="s">
        <v>2150</v>
      </c>
      <c r="K1004">
        <v>0</v>
      </c>
      <c r="L1004">
        <v>0</v>
      </c>
      <c r="M1004">
        <v>0</v>
      </c>
      <c r="N1004" s="5">
        <f t="shared" si="30"/>
        <v>0</v>
      </c>
      <c r="O1004" s="5">
        <f t="shared" si="31"/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177.245</v>
      </c>
      <c r="AF1004">
        <v>12.402799999999999</v>
      </c>
      <c r="AG1004">
        <v>0</v>
      </c>
      <c r="AH1004">
        <v>189.64779999999999</v>
      </c>
    </row>
    <row r="1005" spans="1:34" x14ac:dyDescent="0.25">
      <c r="A1005" s="1">
        <v>45159</v>
      </c>
      <c r="B1005" t="s">
        <v>2094</v>
      </c>
      <c r="C1005" t="b">
        <f>ISNUMBER(_xlfn.XMATCH(B1005,[1]Dinosaur!$A$25:$A$47,0,))</f>
        <v>1</v>
      </c>
      <c r="D1005" t="s">
        <v>2095</v>
      </c>
      <c r="E1005" t="s">
        <v>33</v>
      </c>
      <c r="F1005" t="s">
        <v>34</v>
      </c>
      <c r="H1005" t="s">
        <v>2151</v>
      </c>
      <c r="J1005" t="s">
        <v>2152</v>
      </c>
      <c r="K1005">
        <v>0</v>
      </c>
      <c r="L1005">
        <v>0</v>
      </c>
      <c r="M1005">
        <v>0</v>
      </c>
      <c r="N1005" s="5">
        <f t="shared" si="30"/>
        <v>0</v>
      </c>
      <c r="O1005" s="5">
        <f t="shared" si="31"/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2099.8000000000002</v>
      </c>
      <c r="AA1005">
        <v>0</v>
      </c>
      <c r="AB1005">
        <v>0</v>
      </c>
      <c r="AC1005">
        <v>2099.8000000000002</v>
      </c>
      <c r="AD1005">
        <v>0</v>
      </c>
      <c r="AE1005">
        <v>2468.3000000000002</v>
      </c>
      <c r="AF1005">
        <v>0</v>
      </c>
      <c r="AG1005">
        <v>0</v>
      </c>
      <c r="AH1005">
        <v>2468.3000000000002</v>
      </c>
    </row>
    <row r="1006" spans="1:34" x14ac:dyDescent="0.25">
      <c r="A1006" s="1">
        <v>45159</v>
      </c>
      <c r="B1006" t="s">
        <v>2094</v>
      </c>
      <c r="C1006" t="b">
        <f>ISNUMBER(_xlfn.XMATCH(B1006,[1]Dinosaur!$A$25:$A$47,0,))</f>
        <v>1</v>
      </c>
      <c r="D1006" t="s">
        <v>2095</v>
      </c>
      <c r="E1006" t="s">
        <v>33</v>
      </c>
      <c r="F1006" t="s">
        <v>34</v>
      </c>
      <c r="H1006" t="s">
        <v>2153</v>
      </c>
      <c r="J1006" t="s">
        <v>2154</v>
      </c>
      <c r="K1006">
        <v>0</v>
      </c>
      <c r="L1006">
        <v>0</v>
      </c>
      <c r="M1006">
        <v>0</v>
      </c>
      <c r="N1006" s="5">
        <f t="shared" si="30"/>
        <v>0</v>
      </c>
      <c r="O1006" s="5">
        <f t="shared" si="31"/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302.49</v>
      </c>
      <c r="AF1006">
        <v>-23.9375</v>
      </c>
      <c r="AG1006">
        <v>0</v>
      </c>
      <c r="AH1006">
        <v>278.55250000000001</v>
      </c>
    </row>
    <row r="1007" spans="1:34" x14ac:dyDescent="0.25">
      <c r="A1007" s="1">
        <v>45159</v>
      </c>
      <c r="B1007" t="s">
        <v>2094</v>
      </c>
      <c r="C1007" t="b">
        <f>ISNUMBER(_xlfn.XMATCH(B1007,[1]Dinosaur!$A$25:$A$47,0,))</f>
        <v>1</v>
      </c>
      <c r="D1007" t="s">
        <v>2095</v>
      </c>
      <c r="E1007" t="s">
        <v>33</v>
      </c>
      <c r="F1007" t="s">
        <v>34</v>
      </c>
      <c r="H1007" t="s">
        <v>2155</v>
      </c>
      <c r="I1007" t="s">
        <v>2156</v>
      </c>
      <c r="J1007" t="s">
        <v>2157</v>
      </c>
      <c r="K1007">
        <v>0</v>
      </c>
      <c r="L1007">
        <v>0</v>
      </c>
      <c r="M1007">
        <v>0</v>
      </c>
      <c r="N1007" s="5">
        <f t="shared" si="30"/>
        <v>0</v>
      </c>
      <c r="O1007" s="5">
        <f t="shared" si="31"/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-274.42500000000001</v>
      </c>
      <c r="AF1007">
        <v>-35.771000000000001</v>
      </c>
      <c r="AG1007">
        <v>0</v>
      </c>
      <c r="AH1007">
        <v>-310.19600000000003</v>
      </c>
    </row>
    <row r="1008" spans="1:34" x14ac:dyDescent="0.25">
      <c r="A1008" s="1">
        <v>45159</v>
      </c>
      <c r="B1008" t="s">
        <v>2094</v>
      </c>
      <c r="C1008" t="b">
        <f>ISNUMBER(_xlfn.XMATCH(B1008,[1]Dinosaur!$A$25:$A$47,0,))</f>
        <v>1</v>
      </c>
      <c r="D1008" t="s">
        <v>2095</v>
      </c>
      <c r="E1008" t="s">
        <v>33</v>
      </c>
      <c r="F1008" t="s">
        <v>34</v>
      </c>
      <c r="H1008" t="s">
        <v>2158</v>
      </c>
      <c r="I1008" t="s">
        <v>2159</v>
      </c>
      <c r="J1008" t="s">
        <v>2160</v>
      </c>
      <c r="K1008">
        <v>0</v>
      </c>
      <c r="L1008">
        <v>0</v>
      </c>
      <c r="M1008">
        <v>0</v>
      </c>
      <c r="N1008" s="5">
        <f t="shared" si="30"/>
        <v>0</v>
      </c>
      <c r="O1008" s="5">
        <f t="shared" si="31"/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-3511.2159999999999</v>
      </c>
      <c r="AF1008">
        <v>420.625</v>
      </c>
      <c r="AG1008">
        <v>0</v>
      </c>
      <c r="AH1008">
        <v>-3090.5909999999999</v>
      </c>
    </row>
    <row r="1009" spans="1:34" x14ac:dyDescent="0.25">
      <c r="A1009" s="1">
        <v>45159</v>
      </c>
      <c r="B1009" t="s">
        <v>2094</v>
      </c>
      <c r="C1009" t="b">
        <f>ISNUMBER(_xlfn.XMATCH(B1009,[1]Dinosaur!$A$25:$A$47,0,))</f>
        <v>1</v>
      </c>
      <c r="D1009" t="s">
        <v>2095</v>
      </c>
      <c r="E1009" t="s">
        <v>33</v>
      </c>
      <c r="F1009" t="s">
        <v>34</v>
      </c>
      <c r="H1009" t="s">
        <v>2161</v>
      </c>
      <c r="I1009" t="s">
        <v>2162</v>
      </c>
      <c r="J1009" t="s">
        <v>2163</v>
      </c>
      <c r="K1009">
        <v>0</v>
      </c>
      <c r="L1009">
        <v>0</v>
      </c>
      <c r="M1009">
        <v>0</v>
      </c>
      <c r="N1009" s="5">
        <f t="shared" si="30"/>
        <v>0</v>
      </c>
      <c r="O1009" s="5">
        <f t="shared" si="31"/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27.54</v>
      </c>
      <c r="AA1009">
        <v>0</v>
      </c>
      <c r="AB1009">
        <v>0</v>
      </c>
      <c r="AC1009">
        <v>27.54</v>
      </c>
      <c r="AD1009">
        <v>0</v>
      </c>
      <c r="AE1009">
        <v>-82872.06</v>
      </c>
      <c r="AF1009">
        <v>-5808.2847000000002</v>
      </c>
      <c r="AG1009">
        <v>0</v>
      </c>
      <c r="AH1009">
        <v>-88680.344700000001</v>
      </c>
    </row>
    <row r="1010" spans="1:34" x14ac:dyDescent="0.25">
      <c r="A1010" s="1">
        <v>45159</v>
      </c>
      <c r="B1010" t="s">
        <v>2094</v>
      </c>
      <c r="C1010" t="b">
        <f>ISNUMBER(_xlfn.XMATCH(B1010,[1]Dinosaur!$A$25:$A$47,0,))</f>
        <v>1</v>
      </c>
      <c r="D1010" t="s">
        <v>2095</v>
      </c>
      <c r="E1010" t="s">
        <v>33</v>
      </c>
      <c r="F1010" t="s">
        <v>34</v>
      </c>
      <c r="H1010" t="s">
        <v>2164</v>
      </c>
      <c r="I1010" t="s">
        <v>2165</v>
      </c>
      <c r="J1010" t="s">
        <v>2166</v>
      </c>
      <c r="K1010">
        <v>0</v>
      </c>
      <c r="L1010">
        <v>0</v>
      </c>
      <c r="M1010">
        <v>0</v>
      </c>
      <c r="N1010" s="5">
        <f t="shared" si="30"/>
        <v>0</v>
      </c>
      <c r="O1010" s="5">
        <f t="shared" si="31"/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3013.1</v>
      </c>
      <c r="V1010">
        <v>0</v>
      </c>
      <c r="W1010">
        <v>0</v>
      </c>
      <c r="X1010">
        <v>3013.1</v>
      </c>
      <c r="Y1010">
        <v>0</v>
      </c>
      <c r="Z1010">
        <v>3013.1</v>
      </c>
      <c r="AA1010">
        <v>0</v>
      </c>
      <c r="AB1010">
        <v>0</v>
      </c>
      <c r="AC1010">
        <v>3013.1</v>
      </c>
      <c r="AD1010">
        <v>0</v>
      </c>
      <c r="AE1010">
        <v>8752.4500000000007</v>
      </c>
      <c r="AF1010">
        <v>-232.1771</v>
      </c>
      <c r="AG1010">
        <v>0</v>
      </c>
      <c r="AH1010">
        <v>8520.2728999999999</v>
      </c>
    </row>
    <row r="1011" spans="1:34" x14ac:dyDescent="0.25">
      <c r="A1011" s="1">
        <v>45159</v>
      </c>
      <c r="B1011" t="s">
        <v>2094</v>
      </c>
      <c r="C1011" t="b">
        <f>ISNUMBER(_xlfn.XMATCH(B1011,[1]Dinosaur!$A$25:$A$47,0,))</f>
        <v>1</v>
      </c>
      <c r="D1011" t="s">
        <v>2095</v>
      </c>
      <c r="E1011" t="s">
        <v>33</v>
      </c>
      <c r="F1011" t="s">
        <v>34</v>
      </c>
      <c r="H1011" t="s">
        <v>2167</v>
      </c>
      <c r="I1011" t="s">
        <v>2168</v>
      </c>
      <c r="J1011" t="s">
        <v>2169</v>
      </c>
      <c r="K1011">
        <v>0</v>
      </c>
      <c r="L1011">
        <v>0</v>
      </c>
      <c r="M1011">
        <v>0</v>
      </c>
      <c r="N1011" s="5">
        <f t="shared" si="30"/>
        <v>0</v>
      </c>
      <c r="O1011" s="5">
        <f t="shared" si="31"/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39132.665999999997</v>
      </c>
      <c r="AF1011">
        <v>126.7942</v>
      </c>
      <c r="AG1011">
        <v>0</v>
      </c>
      <c r="AH1011">
        <v>39259.460200000001</v>
      </c>
    </row>
    <row r="1012" spans="1:34" x14ac:dyDescent="0.25">
      <c r="A1012" s="1">
        <v>45159</v>
      </c>
      <c r="B1012" t="s">
        <v>2094</v>
      </c>
      <c r="C1012" t="b">
        <f>ISNUMBER(_xlfn.XMATCH(B1012,[1]Dinosaur!$A$25:$A$47,0,))</f>
        <v>1</v>
      </c>
      <c r="D1012" t="s">
        <v>2095</v>
      </c>
      <c r="E1012" t="s">
        <v>33</v>
      </c>
      <c r="F1012" t="s">
        <v>34</v>
      </c>
      <c r="H1012" t="s">
        <v>2170</v>
      </c>
      <c r="I1012" t="s">
        <v>2171</v>
      </c>
      <c r="J1012" t="s">
        <v>2172</v>
      </c>
      <c r="K1012">
        <v>89.305999999999997</v>
      </c>
      <c r="L1012">
        <v>0.01</v>
      </c>
      <c r="M1012">
        <v>5.95</v>
      </c>
      <c r="N1012" s="5">
        <f t="shared" si="30"/>
        <v>-141996.54</v>
      </c>
      <c r="O1012" s="5">
        <f t="shared" si="31"/>
        <v>0</v>
      </c>
      <c r="P1012">
        <v>-159000</v>
      </c>
      <c r="Q1012">
        <v>0</v>
      </c>
      <c r="R1012">
        <v>-141996.54</v>
      </c>
      <c r="S1012">
        <v>0</v>
      </c>
      <c r="T1012">
        <v>884.04</v>
      </c>
      <c r="U1012">
        <v>0</v>
      </c>
      <c r="V1012">
        <v>0</v>
      </c>
      <c r="W1012">
        <v>0</v>
      </c>
      <c r="X1012">
        <v>884.04</v>
      </c>
      <c r="Y1012">
        <v>-233.16</v>
      </c>
      <c r="Z1012">
        <v>12869.99</v>
      </c>
      <c r="AA1012">
        <v>-289.89710000000002</v>
      </c>
      <c r="AB1012">
        <v>0</v>
      </c>
      <c r="AC1012">
        <v>12346.9329</v>
      </c>
      <c r="AD1012">
        <v>884.04</v>
      </c>
      <c r="AE1012">
        <v>84265.332999999999</v>
      </c>
      <c r="AF1012">
        <v>-669.87080000000003</v>
      </c>
      <c r="AG1012">
        <v>0</v>
      </c>
      <c r="AH1012">
        <v>84479.502200000003</v>
      </c>
    </row>
    <row r="1013" spans="1:34" x14ac:dyDescent="0.25">
      <c r="A1013" s="1">
        <v>45159</v>
      </c>
      <c r="B1013" t="s">
        <v>2094</v>
      </c>
      <c r="C1013" t="b">
        <f>ISNUMBER(_xlfn.XMATCH(B1013,[1]Dinosaur!$A$25:$A$47,0,))</f>
        <v>1</v>
      </c>
      <c r="D1013" t="s">
        <v>2095</v>
      </c>
      <c r="E1013" t="s">
        <v>33</v>
      </c>
      <c r="F1013" t="s">
        <v>34</v>
      </c>
      <c r="H1013" t="s">
        <v>2173</v>
      </c>
      <c r="I1013" t="s">
        <v>2174</v>
      </c>
      <c r="J1013" t="s">
        <v>2175</v>
      </c>
      <c r="K1013">
        <v>0</v>
      </c>
      <c r="L1013">
        <v>0</v>
      </c>
      <c r="M1013">
        <v>0</v>
      </c>
      <c r="N1013" s="5">
        <f t="shared" si="30"/>
        <v>0</v>
      </c>
      <c r="O1013" s="5">
        <f t="shared" si="31"/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659.99</v>
      </c>
      <c r="AF1013">
        <v>222.167</v>
      </c>
      <c r="AG1013">
        <v>0</v>
      </c>
      <c r="AH1013">
        <v>882.15700000000004</v>
      </c>
    </row>
    <row r="1014" spans="1:34" x14ac:dyDescent="0.25">
      <c r="A1014" s="1">
        <v>45159</v>
      </c>
      <c r="B1014" t="s">
        <v>2094</v>
      </c>
      <c r="C1014" t="b">
        <f>ISNUMBER(_xlfn.XMATCH(B1014,[1]Dinosaur!$A$25:$A$47,0,))</f>
        <v>1</v>
      </c>
      <c r="D1014" t="s">
        <v>2095</v>
      </c>
      <c r="E1014" t="s">
        <v>33</v>
      </c>
      <c r="F1014" t="s">
        <v>34</v>
      </c>
      <c r="H1014" t="s">
        <v>2176</v>
      </c>
      <c r="J1014" t="s">
        <v>2177</v>
      </c>
      <c r="K1014">
        <v>0</v>
      </c>
      <c r="L1014">
        <v>0</v>
      </c>
      <c r="M1014">
        <v>0</v>
      </c>
      <c r="N1014" s="5">
        <f t="shared" si="30"/>
        <v>0</v>
      </c>
      <c r="O1014" s="5">
        <f t="shared" si="31"/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473.4</v>
      </c>
      <c r="AA1014">
        <v>-23.1389</v>
      </c>
      <c r="AB1014">
        <v>0</v>
      </c>
      <c r="AC1014">
        <v>450.2611</v>
      </c>
      <c r="AD1014">
        <v>0</v>
      </c>
      <c r="AE1014">
        <v>473.4</v>
      </c>
      <c r="AF1014">
        <v>-23.1389</v>
      </c>
      <c r="AG1014">
        <v>0</v>
      </c>
      <c r="AH1014">
        <v>450.2611</v>
      </c>
    </row>
    <row r="1015" spans="1:34" x14ac:dyDescent="0.25">
      <c r="A1015" s="1">
        <v>45159</v>
      </c>
      <c r="B1015" t="s">
        <v>2094</v>
      </c>
      <c r="C1015" t="b">
        <f>ISNUMBER(_xlfn.XMATCH(B1015,[1]Dinosaur!$A$25:$A$47,0,))</f>
        <v>1</v>
      </c>
      <c r="D1015" t="s">
        <v>2095</v>
      </c>
      <c r="E1015" t="s">
        <v>33</v>
      </c>
      <c r="F1015" t="s">
        <v>34</v>
      </c>
      <c r="H1015" t="s">
        <v>2178</v>
      </c>
      <c r="I1015" t="s">
        <v>2179</v>
      </c>
      <c r="J1015" t="s">
        <v>2180</v>
      </c>
      <c r="K1015">
        <v>0</v>
      </c>
      <c r="L1015">
        <v>0</v>
      </c>
      <c r="M1015">
        <v>0</v>
      </c>
      <c r="N1015" s="5">
        <f t="shared" si="30"/>
        <v>0</v>
      </c>
      <c r="O1015" s="5">
        <f t="shared" si="31"/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-14814.93</v>
      </c>
      <c r="AF1015">
        <v>2538.7242999999999</v>
      </c>
      <c r="AG1015">
        <v>0</v>
      </c>
      <c r="AH1015">
        <v>-12276.2057</v>
      </c>
    </row>
    <row r="1016" spans="1:34" x14ac:dyDescent="0.25">
      <c r="A1016" s="1">
        <v>45159</v>
      </c>
      <c r="B1016" t="s">
        <v>2094</v>
      </c>
      <c r="C1016" t="b">
        <f>ISNUMBER(_xlfn.XMATCH(B1016,[1]Dinosaur!$A$25:$A$47,0,))</f>
        <v>1</v>
      </c>
      <c r="D1016" t="s">
        <v>2095</v>
      </c>
      <c r="E1016" t="s">
        <v>33</v>
      </c>
      <c r="F1016" t="s">
        <v>34</v>
      </c>
      <c r="H1016" t="s">
        <v>2181</v>
      </c>
      <c r="I1016" t="s">
        <v>2182</v>
      </c>
      <c r="J1016" t="s">
        <v>2183</v>
      </c>
      <c r="K1016">
        <v>0</v>
      </c>
      <c r="L1016">
        <v>0</v>
      </c>
      <c r="M1016">
        <v>0</v>
      </c>
      <c r="N1016" s="5">
        <f t="shared" si="30"/>
        <v>0</v>
      </c>
      <c r="O1016" s="5">
        <f t="shared" si="31"/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-357.8</v>
      </c>
      <c r="AF1016">
        <v>-1.8889</v>
      </c>
      <c r="AG1016">
        <v>0</v>
      </c>
      <c r="AH1016">
        <v>-359.68889999999999</v>
      </c>
    </row>
    <row r="1017" spans="1:34" x14ac:dyDescent="0.25">
      <c r="A1017" s="1">
        <v>45159</v>
      </c>
      <c r="B1017" t="s">
        <v>2094</v>
      </c>
      <c r="C1017" t="b">
        <f>ISNUMBER(_xlfn.XMATCH(B1017,[1]Dinosaur!$A$25:$A$47,0,))</f>
        <v>1</v>
      </c>
      <c r="D1017" t="s">
        <v>2095</v>
      </c>
      <c r="E1017" t="s">
        <v>33</v>
      </c>
      <c r="F1017" t="s">
        <v>34</v>
      </c>
      <c r="H1017" t="s">
        <v>2184</v>
      </c>
      <c r="I1017" t="s">
        <v>2185</v>
      </c>
      <c r="J1017" t="s">
        <v>2186</v>
      </c>
      <c r="K1017">
        <v>61.546999999999997</v>
      </c>
      <c r="L1017">
        <v>0.01</v>
      </c>
      <c r="M1017">
        <v>3.7</v>
      </c>
      <c r="N1017" s="5">
        <f t="shared" si="30"/>
        <v>-123094</v>
      </c>
      <c r="O1017" s="5">
        <f t="shared" si="31"/>
        <v>0</v>
      </c>
      <c r="P1017">
        <v>-200000</v>
      </c>
      <c r="Q1017">
        <v>0</v>
      </c>
      <c r="R1017">
        <v>-123094</v>
      </c>
      <c r="S1017">
        <v>0</v>
      </c>
      <c r="T1017">
        <v>1004</v>
      </c>
      <c r="U1017">
        <v>0</v>
      </c>
      <c r="V1017">
        <v>0</v>
      </c>
      <c r="W1017">
        <v>0</v>
      </c>
      <c r="X1017">
        <v>1004</v>
      </c>
      <c r="Y1017">
        <v>1004</v>
      </c>
      <c r="Z1017">
        <v>11177.39</v>
      </c>
      <c r="AA1017">
        <v>-244.2</v>
      </c>
      <c r="AB1017">
        <v>0</v>
      </c>
      <c r="AC1017">
        <v>11937.19</v>
      </c>
      <c r="AD1017">
        <v>1004</v>
      </c>
      <c r="AE1017">
        <v>11459.186</v>
      </c>
      <c r="AF1017">
        <v>-299.59719999999999</v>
      </c>
      <c r="AG1017">
        <v>0</v>
      </c>
      <c r="AH1017">
        <v>12163.5888</v>
      </c>
    </row>
    <row r="1018" spans="1:34" x14ac:dyDescent="0.25">
      <c r="A1018" s="1">
        <v>45159</v>
      </c>
      <c r="B1018" t="s">
        <v>2094</v>
      </c>
      <c r="C1018" t="b">
        <f>ISNUMBER(_xlfn.XMATCH(B1018,[1]Dinosaur!$A$25:$A$47,0,))</f>
        <v>1</v>
      </c>
      <c r="D1018" t="s">
        <v>2095</v>
      </c>
      <c r="E1018" t="s">
        <v>33</v>
      </c>
      <c r="F1018" t="s">
        <v>34</v>
      </c>
      <c r="H1018" t="s">
        <v>2187</v>
      </c>
      <c r="I1018" t="s">
        <v>2188</v>
      </c>
      <c r="J1018" t="s">
        <v>2189</v>
      </c>
      <c r="K1018">
        <v>0</v>
      </c>
      <c r="L1018">
        <v>0</v>
      </c>
      <c r="M1018">
        <v>0</v>
      </c>
      <c r="N1018" s="5">
        <f t="shared" si="30"/>
        <v>0</v>
      </c>
      <c r="O1018" s="5">
        <f t="shared" si="31"/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117.06</v>
      </c>
      <c r="AA1018">
        <v>36.777700000000003</v>
      </c>
      <c r="AB1018">
        <v>0</v>
      </c>
      <c r="AC1018">
        <v>153.83770000000001</v>
      </c>
      <c r="AD1018">
        <v>0</v>
      </c>
      <c r="AE1018">
        <v>22454.966</v>
      </c>
      <c r="AF1018">
        <v>387.11070000000001</v>
      </c>
      <c r="AG1018">
        <v>0</v>
      </c>
      <c r="AH1018">
        <v>22842.076700000001</v>
      </c>
    </row>
    <row r="1019" spans="1:34" x14ac:dyDescent="0.25">
      <c r="A1019" s="1">
        <v>45159</v>
      </c>
      <c r="B1019" t="s">
        <v>2094</v>
      </c>
      <c r="C1019" t="b">
        <f>ISNUMBER(_xlfn.XMATCH(B1019,[1]Dinosaur!$A$25:$A$47,0,))</f>
        <v>1</v>
      </c>
      <c r="D1019" t="s">
        <v>2095</v>
      </c>
      <c r="E1019" t="s">
        <v>33</v>
      </c>
      <c r="F1019" t="s">
        <v>34</v>
      </c>
      <c r="H1019" t="s">
        <v>2190</v>
      </c>
      <c r="J1019" t="s">
        <v>2191</v>
      </c>
      <c r="K1019">
        <v>0</v>
      </c>
      <c r="L1019">
        <v>0</v>
      </c>
      <c r="M1019">
        <v>0</v>
      </c>
      <c r="N1019" s="5">
        <f t="shared" si="30"/>
        <v>0</v>
      </c>
      <c r="O1019" s="5">
        <f t="shared" si="31"/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7416.12</v>
      </c>
      <c r="AA1019">
        <v>110.55</v>
      </c>
      <c r="AB1019">
        <v>0</v>
      </c>
      <c r="AC1019">
        <v>7526.67</v>
      </c>
      <c r="AD1019">
        <v>0</v>
      </c>
      <c r="AE1019">
        <v>7416.12</v>
      </c>
      <c r="AF1019">
        <v>110.55</v>
      </c>
      <c r="AG1019">
        <v>0</v>
      </c>
      <c r="AH1019">
        <v>7526.67</v>
      </c>
    </row>
    <row r="1020" spans="1:34" x14ac:dyDescent="0.25">
      <c r="A1020" s="1">
        <v>45159</v>
      </c>
      <c r="B1020" t="s">
        <v>2094</v>
      </c>
      <c r="C1020" t="b">
        <f>ISNUMBER(_xlfn.XMATCH(B1020,[1]Dinosaur!$A$25:$A$47,0,))</f>
        <v>1</v>
      </c>
      <c r="D1020" t="s">
        <v>2095</v>
      </c>
      <c r="E1020" t="s">
        <v>33</v>
      </c>
      <c r="F1020" t="s">
        <v>34</v>
      </c>
      <c r="H1020" t="s">
        <v>2192</v>
      </c>
      <c r="I1020" t="s">
        <v>2193</v>
      </c>
      <c r="J1020" t="s">
        <v>2194</v>
      </c>
      <c r="K1020">
        <v>0</v>
      </c>
      <c r="L1020">
        <v>0</v>
      </c>
      <c r="M1020">
        <v>0</v>
      </c>
      <c r="N1020" s="5">
        <f t="shared" si="30"/>
        <v>0</v>
      </c>
      <c r="O1020" s="5">
        <f t="shared" si="31"/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-1915.75</v>
      </c>
      <c r="AF1020">
        <v>20.659700000000001</v>
      </c>
      <c r="AG1020">
        <v>0</v>
      </c>
      <c r="AH1020">
        <v>-1895.0903000000001</v>
      </c>
    </row>
    <row r="1021" spans="1:34" x14ac:dyDescent="0.25">
      <c r="A1021" s="1">
        <v>45159</v>
      </c>
      <c r="B1021" t="s">
        <v>2094</v>
      </c>
      <c r="C1021" t="b">
        <f>ISNUMBER(_xlfn.XMATCH(B1021,[1]Dinosaur!$A$25:$A$47,0,))</f>
        <v>1</v>
      </c>
      <c r="D1021" t="s">
        <v>2095</v>
      </c>
      <c r="E1021" t="s">
        <v>33</v>
      </c>
      <c r="F1021" t="s">
        <v>34</v>
      </c>
      <c r="H1021" t="s">
        <v>2195</v>
      </c>
      <c r="J1021" t="s">
        <v>2196</v>
      </c>
      <c r="K1021">
        <v>0</v>
      </c>
      <c r="L1021">
        <v>0</v>
      </c>
      <c r="M1021">
        <v>0</v>
      </c>
      <c r="N1021" s="5">
        <f t="shared" si="30"/>
        <v>0</v>
      </c>
      <c r="O1021" s="5">
        <f t="shared" si="31"/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793.75</v>
      </c>
      <c r="AF1021">
        <v>130.20830000000001</v>
      </c>
      <c r="AG1021">
        <v>0</v>
      </c>
      <c r="AH1021">
        <v>923.95830000000001</v>
      </c>
    </row>
    <row r="1022" spans="1:34" x14ac:dyDescent="0.25">
      <c r="A1022" s="1">
        <v>45159</v>
      </c>
      <c r="B1022" t="s">
        <v>2094</v>
      </c>
      <c r="C1022" t="b">
        <f>ISNUMBER(_xlfn.XMATCH(B1022,[1]Dinosaur!$A$25:$A$47,0,))</f>
        <v>1</v>
      </c>
      <c r="D1022" t="s">
        <v>2095</v>
      </c>
      <c r="E1022" t="s">
        <v>33</v>
      </c>
      <c r="F1022" t="s">
        <v>34</v>
      </c>
      <c r="H1022" t="s">
        <v>2197</v>
      </c>
      <c r="I1022" t="s">
        <v>2198</v>
      </c>
      <c r="J1022" t="s">
        <v>2199</v>
      </c>
      <c r="K1022">
        <v>0</v>
      </c>
      <c r="L1022">
        <v>0</v>
      </c>
      <c r="M1022">
        <v>0</v>
      </c>
      <c r="N1022" s="5">
        <f t="shared" si="30"/>
        <v>0</v>
      </c>
      <c r="O1022" s="5">
        <f t="shared" si="31"/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1626.5</v>
      </c>
      <c r="AF1022">
        <v>147.7431</v>
      </c>
      <c r="AG1022">
        <v>0</v>
      </c>
      <c r="AH1022">
        <v>1774.2430999999999</v>
      </c>
    </row>
    <row r="1023" spans="1:34" x14ac:dyDescent="0.25">
      <c r="A1023" s="1">
        <v>45159</v>
      </c>
      <c r="B1023" t="s">
        <v>2094</v>
      </c>
      <c r="C1023" t="b">
        <f>ISNUMBER(_xlfn.XMATCH(B1023,[1]Dinosaur!$A$25:$A$47,0,))</f>
        <v>1</v>
      </c>
      <c r="D1023" t="s">
        <v>2095</v>
      </c>
      <c r="E1023" t="s">
        <v>33</v>
      </c>
      <c r="F1023" t="s">
        <v>34</v>
      </c>
      <c r="H1023" t="s">
        <v>2200</v>
      </c>
      <c r="I1023" t="s">
        <v>2201</v>
      </c>
      <c r="J1023" t="s">
        <v>2202</v>
      </c>
      <c r="K1023">
        <v>0</v>
      </c>
      <c r="L1023">
        <v>0</v>
      </c>
      <c r="M1023">
        <v>0</v>
      </c>
      <c r="N1023" s="5">
        <f t="shared" si="30"/>
        <v>0</v>
      </c>
      <c r="O1023" s="5">
        <f t="shared" si="31"/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9777.24</v>
      </c>
      <c r="AF1023">
        <v>163.17910000000001</v>
      </c>
      <c r="AG1023">
        <v>0</v>
      </c>
      <c r="AH1023">
        <v>9940.4190999999992</v>
      </c>
    </row>
    <row r="1024" spans="1:34" x14ac:dyDescent="0.25">
      <c r="A1024" s="1">
        <v>45159</v>
      </c>
      <c r="B1024" t="s">
        <v>2094</v>
      </c>
      <c r="C1024" t="b">
        <f>ISNUMBER(_xlfn.XMATCH(B1024,[1]Dinosaur!$A$25:$A$47,0,))</f>
        <v>1</v>
      </c>
      <c r="D1024" t="s">
        <v>2095</v>
      </c>
      <c r="E1024" t="s">
        <v>33</v>
      </c>
      <c r="F1024" t="s">
        <v>34</v>
      </c>
      <c r="H1024" t="s">
        <v>2203</v>
      </c>
      <c r="I1024" t="s">
        <v>2204</v>
      </c>
      <c r="J1024" t="s">
        <v>2205</v>
      </c>
      <c r="K1024">
        <v>0</v>
      </c>
      <c r="L1024">
        <v>0</v>
      </c>
      <c r="M1024">
        <v>0</v>
      </c>
      <c r="N1024" s="5">
        <f t="shared" si="30"/>
        <v>0</v>
      </c>
      <c r="O1024" s="5">
        <f t="shared" si="31"/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-11476.65</v>
      </c>
      <c r="AF1024">
        <v>-112.575</v>
      </c>
      <c r="AG1024">
        <v>0</v>
      </c>
      <c r="AH1024">
        <v>-11589.225</v>
      </c>
    </row>
    <row r="1025" spans="1:34" x14ac:dyDescent="0.25">
      <c r="A1025" s="1">
        <v>45159</v>
      </c>
      <c r="B1025" t="s">
        <v>2094</v>
      </c>
      <c r="C1025" t="b">
        <f>ISNUMBER(_xlfn.XMATCH(B1025,[1]Dinosaur!$A$25:$A$47,0,))</f>
        <v>1</v>
      </c>
      <c r="D1025" t="s">
        <v>2095</v>
      </c>
      <c r="E1025" t="s">
        <v>33</v>
      </c>
      <c r="F1025" t="s">
        <v>34</v>
      </c>
      <c r="H1025" t="s">
        <v>2206</v>
      </c>
      <c r="J1025" t="s">
        <v>2207</v>
      </c>
      <c r="K1025">
        <v>0</v>
      </c>
      <c r="L1025">
        <v>0</v>
      </c>
      <c r="M1025">
        <v>0</v>
      </c>
      <c r="N1025" s="5">
        <f t="shared" si="30"/>
        <v>0</v>
      </c>
      <c r="O1025" s="5">
        <f t="shared" si="31"/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717.5</v>
      </c>
      <c r="AF1025">
        <v>0</v>
      </c>
      <c r="AG1025">
        <v>0</v>
      </c>
      <c r="AH1025">
        <v>717.5</v>
      </c>
    </row>
    <row r="1026" spans="1:34" x14ac:dyDescent="0.25">
      <c r="A1026" s="1">
        <v>45159</v>
      </c>
      <c r="B1026" t="s">
        <v>2094</v>
      </c>
      <c r="C1026" t="b">
        <f>ISNUMBER(_xlfn.XMATCH(B1026,[1]Dinosaur!$A$25:$A$47,0,))</f>
        <v>1</v>
      </c>
      <c r="D1026" t="s">
        <v>2095</v>
      </c>
      <c r="E1026" t="s">
        <v>33</v>
      </c>
      <c r="F1026" t="s">
        <v>34</v>
      </c>
      <c r="H1026" t="s">
        <v>2208</v>
      </c>
      <c r="I1026" t="s">
        <v>2209</v>
      </c>
      <c r="J1026" t="s">
        <v>2210</v>
      </c>
      <c r="K1026">
        <v>0</v>
      </c>
      <c r="L1026">
        <v>0</v>
      </c>
      <c r="M1026">
        <v>0</v>
      </c>
      <c r="N1026" s="5">
        <f t="shared" si="30"/>
        <v>0</v>
      </c>
      <c r="O1026" s="5">
        <f t="shared" si="31"/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22992.625</v>
      </c>
      <c r="AF1026">
        <v>0</v>
      </c>
      <c r="AG1026">
        <v>0</v>
      </c>
      <c r="AH1026">
        <v>22992.625</v>
      </c>
    </row>
    <row r="1027" spans="1:34" x14ac:dyDescent="0.25">
      <c r="A1027" s="1">
        <v>45159</v>
      </c>
      <c r="B1027" t="s">
        <v>2094</v>
      </c>
      <c r="C1027" t="b">
        <f>ISNUMBER(_xlfn.XMATCH(B1027,[1]Dinosaur!$A$25:$A$47,0,))</f>
        <v>1</v>
      </c>
      <c r="D1027" t="s">
        <v>2095</v>
      </c>
      <c r="E1027" t="s">
        <v>33</v>
      </c>
      <c r="F1027" t="s">
        <v>34</v>
      </c>
      <c r="H1027" t="s">
        <v>2211</v>
      </c>
      <c r="I1027" t="s">
        <v>2212</v>
      </c>
      <c r="J1027" t="s">
        <v>2213</v>
      </c>
      <c r="K1027">
        <v>0</v>
      </c>
      <c r="L1027">
        <v>0</v>
      </c>
      <c r="M1027">
        <v>0</v>
      </c>
      <c r="N1027" s="5">
        <f t="shared" ref="N1027:N1090" si="32">K1027*P1027/100</f>
        <v>0</v>
      </c>
      <c r="O1027" s="5">
        <f t="shared" ref="O1027:O1090" si="33">Q1027*K1027/100</f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-1309.875</v>
      </c>
      <c r="AF1027">
        <v>-73.125</v>
      </c>
      <c r="AG1027">
        <v>0</v>
      </c>
      <c r="AH1027">
        <v>-1383</v>
      </c>
    </row>
    <row r="1028" spans="1:34" x14ac:dyDescent="0.25">
      <c r="A1028" s="1">
        <v>45159</v>
      </c>
      <c r="B1028" t="s">
        <v>2094</v>
      </c>
      <c r="C1028" t="b">
        <f>ISNUMBER(_xlfn.XMATCH(B1028,[1]Dinosaur!$A$25:$A$47,0,))</f>
        <v>1</v>
      </c>
      <c r="D1028" t="s">
        <v>2095</v>
      </c>
      <c r="E1028" t="s">
        <v>33</v>
      </c>
      <c r="F1028" t="s">
        <v>34</v>
      </c>
      <c r="H1028" t="s">
        <v>2214</v>
      </c>
      <c r="J1028" t="s">
        <v>2215</v>
      </c>
      <c r="K1028">
        <v>0</v>
      </c>
      <c r="L1028">
        <v>0</v>
      </c>
      <c r="M1028">
        <v>0</v>
      </c>
      <c r="N1028" s="5">
        <f t="shared" si="32"/>
        <v>0</v>
      </c>
      <c r="O1028" s="5">
        <f t="shared" si="33"/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6452.8</v>
      </c>
      <c r="AF1028">
        <v>-164.53129999999999</v>
      </c>
      <c r="AG1028">
        <v>0</v>
      </c>
      <c r="AH1028">
        <v>6288.2686999999996</v>
      </c>
    </row>
    <row r="1029" spans="1:34" x14ac:dyDescent="0.25">
      <c r="A1029" s="1">
        <v>45159</v>
      </c>
      <c r="B1029" t="s">
        <v>2094</v>
      </c>
      <c r="C1029" t="b">
        <f>ISNUMBER(_xlfn.XMATCH(B1029,[1]Dinosaur!$A$25:$A$47,0,))</f>
        <v>1</v>
      </c>
      <c r="D1029" t="s">
        <v>2095</v>
      </c>
      <c r="E1029" t="s">
        <v>33</v>
      </c>
      <c r="F1029" t="s">
        <v>34</v>
      </c>
      <c r="H1029" t="s">
        <v>2216</v>
      </c>
      <c r="J1029" t="s">
        <v>2217</v>
      </c>
      <c r="K1029">
        <v>0</v>
      </c>
      <c r="L1029">
        <v>0</v>
      </c>
      <c r="M1029">
        <v>0</v>
      </c>
      <c r="N1029" s="5">
        <f t="shared" si="32"/>
        <v>0</v>
      </c>
      <c r="O1029" s="5">
        <f t="shared" si="33"/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2339</v>
      </c>
      <c r="AF1029">
        <v>-66.666700000000006</v>
      </c>
      <c r="AG1029">
        <v>0</v>
      </c>
      <c r="AH1029">
        <v>2272.3332999999998</v>
      </c>
    </row>
    <row r="1030" spans="1:34" x14ac:dyDescent="0.25">
      <c r="A1030" s="1">
        <v>45159</v>
      </c>
      <c r="B1030" t="s">
        <v>2094</v>
      </c>
      <c r="C1030" t="b">
        <f>ISNUMBER(_xlfn.XMATCH(B1030,[1]Dinosaur!$A$25:$A$47,0,))</f>
        <v>1</v>
      </c>
      <c r="D1030" t="s">
        <v>2095</v>
      </c>
      <c r="E1030" t="s">
        <v>33</v>
      </c>
      <c r="F1030" t="s">
        <v>34</v>
      </c>
      <c r="H1030" t="s">
        <v>2218</v>
      </c>
      <c r="J1030" t="s">
        <v>2219</v>
      </c>
      <c r="K1030">
        <v>0</v>
      </c>
      <c r="L1030">
        <v>0</v>
      </c>
      <c r="M1030">
        <v>0</v>
      </c>
      <c r="N1030" s="5">
        <f t="shared" si="32"/>
        <v>0</v>
      </c>
      <c r="O1030" s="5">
        <f t="shared" si="33"/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-1281.75</v>
      </c>
      <c r="AF1030">
        <v>-29.166699999999999</v>
      </c>
      <c r="AG1030">
        <v>0</v>
      </c>
      <c r="AH1030">
        <v>-1310.9167</v>
      </c>
    </row>
    <row r="1031" spans="1:34" x14ac:dyDescent="0.25">
      <c r="A1031" s="1">
        <v>45159</v>
      </c>
      <c r="B1031" t="s">
        <v>2094</v>
      </c>
      <c r="C1031" t="b">
        <f>ISNUMBER(_xlfn.XMATCH(B1031,[1]Dinosaur!$A$25:$A$47,0,))</f>
        <v>1</v>
      </c>
      <c r="D1031" t="s">
        <v>2095</v>
      </c>
      <c r="E1031" t="s">
        <v>33</v>
      </c>
      <c r="F1031" t="s">
        <v>34</v>
      </c>
      <c r="H1031" t="s">
        <v>2220</v>
      </c>
      <c r="I1031" t="s">
        <v>2221</v>
      </c>
      <c r="J1031" t="s">
        <v>2222</v>
      </c>
      <c r="K1031">
        <v>0</v>
      </c>
      <c r="L1031">
        <v>0</v>
      </c>
      <c r="M1031">
        <v>0</v>
      </c>
      <c r="N1031" s="5">
        <f t="shared" si="32"/>
        <v>0</v>
      </c>
      <c r="O1031" s="5">
        <f t="shared" si="33"/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-2378.5</v>
      </c>
      <c r="AF1031">
        <v>-27.083400000000001</v>
      </c>
      <c r="AG1031">
        <v>0</v>
      </c>
      <c r="AH1031">
        <v>-2405.5834</v>
      </c>
    </row>
    <row r="1032" spans="1:34" x14ac:dyDescent="0.25">
      <c r="A1032" s="1">
        <v>45159</v>
      </c>
      <c r="B1032" t="s">
        <v>2094</v>
      </c>
      <c r="C1032" t="b">
        <f>ISNUMBER(_xlfn.XMATCH(B1032,[1]Dinosaur!$A$25:$A$47,0,))</f>
        <v>1</v>
      </c>
      <c r="D1032" t="s">
        <v>2095</v>
      </c>
      <c r="E1032" t="s">
        <v>33</v>
      </c>
      <c r="F1032" t="s">
        <v>34</v>
      </c>
      <c r="H1032" t="s">
        <v>2223</v>
      </c>
      <c r="I1032" t="s">
        <v>2224</v>
      </c>
      <c r="J1032" t="s">
        <v>2225</v>
      </c>
      <c r="K1032">
        <v>0</v>
      </c>
      <c r="L1032">
        <v>0</v>
      </c>
      <c r="M1032">
        <v>0</v>
      </c>
      <c r="N1032" s="5">
        <f t="shared" si="32"/>
        <v>0</v>
      </c>
      <c r="O1032" s="5">
        <f t="shared" si="33"/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-144.78</v>
      </c>
      <c r="AF1032">
        <v>29.866299999999999</v>
      </c>
      <c r="AG1032">
        <v>0</v>
      </c>
      <c r="AH1032">
        <v>-114.91370000000001</v>
      </c>
    </row>
    <row r="1033" spans="1:34" x14ac:dyDescent="0.25">
      <c r="A1033" s="1">
        <v>45159</v>
      </c>
      <c r="B1033" t="s">
        <v>2094</v>
      </c>
      <c r="C1033" t="b">
        <f>ISNUMBER(_xlfn.XMATCH(B1033,[1]Dinosaur!$A$25:$A$47,0,))</f>
        <v>1</v>
      </c>
      <c r="D1033" t="s">
        <v>2095</v>
      </c>
      <c r="E1033" t="s">
        <v>33</v>
      </c>
      <c r="F1033" t="s">
        <v>34</v>
      </c>
      <c r="H1033" t="s">
        <v>2226</v>
      </c>
      <c r="I1033" t="s">
        <v>2227</v>
      </c>
      <c r="J1033" t="s">
        <v>2228</v>
      </c>
      <c r="K1033">
        <v>0</v>
      </c>
      <c r="L1033">
        <v>0</v>
      </c>
      <c r="M1033">
        <v>0</v>
      </c>
      <c r="N1033" s="5">
        <f t="shared" si="32"/>
        <v>0</v>
      </c>
      <c r="O1033" s="5">
        <f t="shared" si="33"/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2500.5</v>
      </c>
      <c r="AA1033">
        <v>-38.451300000000003</v>
      </c>
      <c r="AB1033">
        <v>0</v>
      </c>
      <c r="AC1033">
        <v>2462.0486999999998</v>
      </c>
      <c r="AD1033">
        <v>0</v>
      </c>
      <c r="AE1033">
        <v>2133</v>
      </c>
      <c r="AF1033">
        <v>-38.451300000000003</v>
      </c>
      <c r="AG1033">
        <v>0</v>
      </c>
      <c r="AH1033">
        <v>2094.5486999999998</v>
      </c>
    </row>
    <row r="1034" spans="1:34" x14ac:dyDescent="0.25">
      <c r="A1034" s="1">
        <v>45159</v>
      </c>
      <c r="B1034" t="s">
        <v>2094</v>
      </c>
      <c r="C1034" t="b">
        <f>ISNUMBER(_xlfn.XMATCH(B1034,[1]Dinosaur!$A$25:$A$47,0,))</f>
        <v>1</v>
      </c>
      <c r="D1034" t="s">
        <v>2095</v>
      </c>
      <c r="E1034" t="s">
        <v>33</v>
      </c>
      <c r="F1034" t="s">
        <v>34</v>
      </c>
      <c r="H1034" t="s">
        <v>2229</v>
      </c>
      <c r="I1034" t="s">
        <v>2230</v>
      </c>
      <c r="J1034" t="s">
        <v>2231</v>
      </c>
      <c r="K1034">
        <v>0</v>
      </c>
      <c r="L1034">
        <v>0</v>
      </c>
      <c r="M1034">
        <v>0</v>
      </c>
      <c r="N1034" s="5">
        <f t="shared" si="32"/>
        <v>0</v>
      </c>
      <c r="O1034" s="5">
        <f t="shared" si="33"/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1825.25</v>
      </c>
      <c r="AF1034">
        <v>0</v>
      </c>
      <c r="AG1034">
        <v>0</v>
      </c>
      <c r="AH1034">
        <v>1825.25</v>
      </c>
    </row>
    <row r="1035" spans="1:34" x14ac:dyDescent="0.25">
      <c r="A1035" s="1">
        <v>45159</v>
      </c>
      <c r="B1035" t="s">
        <v>2094</v>
      </c>
      <c r="C1035" t="b">
        <f>ISNUMBER(_xlfn.XMATCH(B1035,[1]Dinosaur!$A$25:$A$47,0,))</f>
        <v>1</v>
      </c>
      <c r="D1035" t="s">
        <v>2095</v>
      </c>
      <c r="E1035" t="s">
        <v>33</v>
      </c>
      <c r="F1035" t="s">
        <v>34</v>
      </c>
      <c r="H1035" t="s">
        <v>2232</v>
      </c>
      <c r="I1035" t="s">
        <v>2233</v>
      </c>
      <c r="J1035" t="s">
        <v>2234</v>
      </c>
      <c r="K1035">
        <v>0</v>
      </c>
      <c r="L1035">
        <v>0</v>
      </c>
      <c r="M1035">
        <v>0</v>
      </c>
      <c r="N1035" s="5">
        <f t="shared" si="32"/>
        <v>0</v>
      </c>
      <c r="O1035" s="5">
        <f t="shared" si="33"/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-1030.625</v>
      </c>
      <c r="AF1035">
        <v>86.25</v>
      </c>
      <c r="AG1035">
        <v>0</v>
      </c>
      <c r="AH1035">
        <v>-944.375</v>
      </c>
    </row>
    <row r="1036" spans="1:34" x14ac:dyDescent="0.25">
      <c r="A1036" s="1">
        <v>45159</v>
      </c>
      <c r="B1036" t="s">
        <v>2094</v>
      </c>
      <c r="C1036" t="b">
        <f>ISNUMBER(_xlfn.XMATCH(B1036,[1]Dinosaur!$A$25:$A$47,0,))</f>
        <v>1</v>
      </c>
      <c r="D1036" t="s">
        <v>2095</v>
      </c>
      <c r="E1036" t="s">
        <v>33</v>
      </c>
      <c r="F1036" t="s">
        <v>34</v>
      </c>
      <c r="H1036" t="s">
        <v>2235</v>
      </c>
      <c r="I1036" t="s">
        <v>2236</v>
      </c>
      <c r="J1036" t="s">
        <v>2237</v>
      </c>
      <c r="K1036">
        <v>0</v>
      </c>
      <c r="L1036">
        <v>0</v>
      </c>
      <c r="M1036">
        <v>0</v>
      </c>
      <c r="N1036" s="5">
        <f t="shared" si="32"/>
        <v>0</v>
      </c>
      <c r="O1036" s="5">
        <f t="shared" si="33"/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-8840</v>
      </c>
      <c r="AF1036">
        <v>-237.5</v>
      </c>
      <c r="AG1036">
        <v>0</v>
      </c>
      <c r="AH1036">
        <v>-9077.5</v>
      </c>
    </row>
    <row r="1037" spans="1:34" x14ac:dyDescent="0.25">
      <c r="A1037" s="1">
        <v>45159</v>
      </c>
      <c r="B1037" t="s">
        <v>2094</v>
      </c>
      <c r="C1037" t="b">
        <f>ISNUMBER(_xlfn.XMATCH(B1037,[1]Dinosaur!$A$25:$A$47,0,))</f>
        <v>1</v>
      </c>
      <c r="D1037" t="s">
        <v>2095</v>
      </c>
      <c r="E1037" t="s">
        <v>33</v>
      </c>
      <c r="F1037" t="s">
        <v>34</v>
      </c>
      <c r="H1037" t="s">
        <v>2238</v>
      </c>
      <c r="I1037" t="s">
        <v>2239</v>
      </c>
      <c r="J1037" t="s">
        <v>2240</v>
      </c>
      <c r="K1037">
        <v>0</v>
      </c>
      <c r="L1037">
        <v>0</v>
      </c>
      <c r="M1037">
        <v>0</v>
      </c>
      <c r="N1037" s="5">
        <f t="shared" si="32"/>
        <v>0</v>
      </c>
      <c r="O1037" s="5">
        <f t="shared" si="33"/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-1308.75</v>
      </c>
      <c r="AF1037">
        <v>-42.3611</v>
      </c>
      <c r="AG1037">
        <v>0</v>
      </c>
      <c r="AH1037">
        <v>-1351.1111000000001</v>
      </c>
    </row>
    <row r="1038" spans="1:34" x14ac:dyDescent="0.25">
      <c r="A1038" s="1">
        <v>45159</v>
      </c>
      <c r="B1038" t="s">
        <v>2094</v>
      </c>
      <c r="C1038" t="b">
        <f>ISNUMBER(_xlfn.XMATCH(B1038,[1]Dinosaur!$A$25:$A$47,0,))</f>
        <v>1</v>
      </c>
      <c r="D1038" t="s">
        <v>2095</v>
      </c>
      <c r="E1038" t="s">
        <v>33</v>
      </c>
      <c r="F1038" t="s">
        <v>34</v>
      </c>
      <c r="H1038" t="s">
        <v>2241</v>
      </c>
      <c r="I1038" t="s">
        <v>2242</v>
      </c>
      <c r="J1038" t="s">
        <v>2243</v>
      </c>
      <c r="K1038">
        <v>0</v>
      </c>
      <c r="L1038">
        <v>0</v>
      </c>
      <c r="M1038">
        <v>0</v>
      </c>
      <c r="N1038" s="5">
        <f t="shared" si="32"/>
        <v>0</v>
      </c>
      <c r="O1038" s="5">
        <f t="shared" si="33"/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12100.625</v>
      </c>
      <c r="AF1038">
        <v>-350</v>
      </c>
      <c r="AG1038">
        <v>0</v>
      </c>
      <c r="AH1038">
        <v>11750.625</v>
      </c>
    </row>
    <row r="1039" spans="1:34" x14ac:dyDescent="0.25">
      <c r="A1039" s="1">
        <v>45159</v>
      </c>
      <c r="B1039" t="s">
        <v>2094</v>
      </c>
      <c r="C1039" t="b">
        <f>ISNUMBER(_xlfn.XMATCH(B1039,[1]Dinosaur!$A$25:$A$47,0,))</f>
        <v>1</v>
      </c>
      <c r="D1039" t="s">
        <v>2095</v>
      </c>
      <c r="E1039" t="s">
        <v>33</v>
      </c>
      <c r="F1039" t="s">
        <v>34</v>
      </c>
      <c r="H1039" t="s">
        <v>2244</v>
      </c>
      <c r="I1039" t="s">
        <v>2245</v>
      </c>
      <c r="J1039" t="s">
        <v>2246</v>
      </c>
      <c r="K1039">
        <v>0</v>
      </c>
      <c r="L1039">
        <v>0</v>
      </c>
      <c r="M1039">
        <v>0</v>
      </c>
      <c r="N1039" s="5">
        <f t="shared" si="32"/>
        <v>0</v>
      </c>
      <c r="O1039" s="5">
        <f t="shared" si="33"/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596.5</v>
      </c>
      <c r="AA1039">
        <v>0</v>
      </c>
      <c r="AB1039">
        <v>0</v>
      </c>
      <c r="AC1039">
        <v>596.5</v>
      </c>
      <c r="AD1039">
        <v>0</v>
      </c>
      <c r="AE1039">
        <v>2062.75</v>
      </c>
      <c r="AF1039">
        <v>0</v>
      </c>
      <c r="AG1039">
        <v>0</v>
      </c>
      <c r="AH1039">
        <v>2062.75</v>
      </c>
    </row>
    <row r="1040" spans="1:34" x14ac:dyDescent="0.25">
      <c r="A1040" s="1">
        <v>45159</v>
      </c>
      <c r="B1040" t="s">
        <v>2094</v>
      </c>
      <c r="C1040" t="b">
        <f>ISNUMBER(_xlfn.XMATCH(B1040,[1]Dinosaur!$A$25:$A$47,0,))</f>
        <v>1</v>
      </c>
      <c r="D1040" t="s">
        <v>2095</v>
      </c>
      <c r="E1040" t="s">
        <v>33</v>
      </c>
      <c r="F1040" t="s">
        <v>34</v>
      </c>
      <c r="H1040" t="s">
        <v>2247</v>
      </c>
      <c r="J1040" t="s">
        <v>2248</v>
      </c>
      <c r="K1040">
        <v>0</v>
      </c>
      <c r="L1040">
        <v>0</v>
      </c>
      <c r="M1040">
        <v>0</v>
      </c>
      <c r="N1040" s="5">
        <f t="shared" si="32"/>
        <v>0</v>
      </c>
      <c r="O1040" s="5">
        <f t="shared" si="33"/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1091.08</v>
      </c>
      <c r="AF1040">
        <v>-1.2833000000000001</v>
      </c>
      <c r="AG1040">
        <v>0</v>
      </c>
      <c r="AH1040">
        <v>1089.7967000000001</v>
      </c>
    </row>
    <row r="1041" spans="1:34" x14ac:dyDescent="0.25">
      <c r="A1041" s="1">
        <v>45159</v>
      </c>
      <c r="B1041" t="s">
        <v>2094</v>
      </c>
      <c r="C1041" t="b">
        <f>ISNUMBER(_xlfn.XMATCH(B1041,[1]Dinosaur!$A$25:$A$47,0,))</f>
        <v>1</v>
      </c>
      <c r="D1041" t="s">
        <v>2095</v>
      </c>
      <c r="E1041" t="s">
        <v>33</v>
      </c>
      <c r="F1041" t="s">
        <v>34</v>
      </c>
      <c r="H1041" t="s">
        <v>2249</v>
      </c>
      <c r="J1041" t="s">
        <v>2250</v>
      </c>
      <c r="K1041">
        <v>0</v>
      </c>
      <c r="L1041">
        <v>0</v>
      </c>
      <c r="M1041">
        <v>0</v>
      </c>
      <c r="N1041" s="5">
        <f t="shared" si="32"/>
        <v>0</v>
      </c>
      <c r="O1041" s="5">
        <f t="shared" si="33"/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2922.25</v>
      </c>
      <c r="AF1041">
        <v>11.1251</v>
      </c>
      <c r="AG1041">
        <v>0</v>
      </c>
      <c r="AH1041">
        <v>2933.3751000000002</v>
      </c>
    </row>
    <row r="1042" spans="1:34" x14ac:dyDescent="0.25">
      <c r="A1042" s="1">
        <v>45159</v>
      </c>
      <c r="B1042" t="s">
        <v>2094</v>
      </c>
      <c r="C1042" t="b">
        <f>ISNUMBER(_xlfn.XMATCH(B1042,[1]Dinosaur!$A$25:$A$47,0,))</f>
        <v>1</v>
      </c>
      <c r="D1042" t="s">
        <v>2095</v>
      </c>
      <c r="E1042" t="s">
        <v>33</v>
      </c>
      <c r="F1042" t="s">
        <v>34</v>
      </c>
      <c r="H1042" t="s">
        <v>2251</v>
      </c>
      <c r="J1042" t="s">
        <v>2252</v>
      </c>
      <c r="K1042">
        <v>0</v>
      </c>
      <c r="L1042">
        <v>0</v>
      </c>
      <c r="M1042">
        <v>0</v>
      </c>
      <c r="N1042" s="5">
        <f t="shared" si="32"/>
        <v>0</v>
      </c>
      <c r="O1042" s="5">
        <f t="shared" si="33"/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1484.43</v>
      </c>
      <c r="AF1042">
        <v>-9.4848999999999997</v>
      </c>
      <c r="AG1042">
        <v>0</v>
      </c>
      <c r="AH1042">
        <v>1474.9450999999999</v>
      </c>
    </row>
    <row r="1043" spans="1:34" x14ac:dyDescent="0.25">
      <c r="A1043" s="1">
        <v>45159</v>
      </c>
      <c r="B1043" t="s">
        <v>2094</v>
      </c>
      <c r="C1043" t="b">
        <f>ISNUMBER(_xlfn.XMATCH(B1043,[1]Dinosaur!$A$25:$A$47,0,))</f>
        <v>1</v>
      </c>
      <c r="D1043" t="s">
        <v>2095</v>
      </c>
      <c r="E1043" t="s">
        <v>33</v>
      </c>
      <c r="F1043" t="s">
        <v>34</v>
      </c>
      <c r="H1043" t="s">
        <v>2253</v>
      </c>
      <c r="J1043" t="s">
        <v>2254</v>
      </c>
      <c r="K1043">
        <v>91.608000000000004</v>
      </c>
      <c r="L1043">
        <v>0.01</v>
      </c>
      <c r="M1043">
        <v>4.6500000000000004</v>
      </c>
      <c r="N1043" s="5">
        <f t="shared" si="32"/>
        <v>5496.48</v>
      </c>
      <c r="O1043" s="5">
        <f t="shared" si="33"/>
        <v>5496.48</v>
      </c>
      <c r="P1043">
        <v>6000</v>
      </c>
      <c r="Q1043">
        <v>6000</v>
      </c>
      <c r="R1043">
        <v>5496.48</v>
      </c>
      <c r="S1043">
        <v>5496.48</v>
      </c>
      <c r="T1043">
        <v>-50.82</v>
      </c>
      <c r="U1043">
        <v>0</v>
      </c>
      <c r="V1043">
        <v>0.77500000000000002</v>
      </c>
      <c r="W1043">
        <v>0</v>
      </c>
      <c r="X1043">
        <v>-50.045000000000002</v>
      </c>
      <c r="Y1043">
        <v>-171.12</v>
      </c>
      <c r="Z1043">
        <v>-572.54999999999995</v>
      </c>
      <c r="AA1043">
        <v>4.6500000000000004</v>
      </c>
      <c r="AB1043">
        <v>0</v>
      </c>
      <c r="AC1043">
        <v>-739.02</v>
      </c>
      <c r="AD1043">
        <v>-171.12</v>
      </c>
      <c r="AE1043">
        <v>-9468.2549999999992</v>
      </c>
      <c r="AF1043">
        <v>5.8125</v>
      </c>
      <c r="AG1043">
        <v>0</v>
      </c>
      <c r="AH1043">
        <v>-9633.5625</v>
      </c>
    </row>
    <row r="1044" spans="1:34" x14ac:dyDescent="0.25">
      <c r="A1044" s="1">
        <v>45159</v>
      </c>
      <c r="B1044" t="s">
        <v>2094</v>
      </c>
      <c r="C1044" t="b">
        <f>ISNUMBER(_xlfn.XMATCH(B1044,[1]Dinosaur!$A$25:$A$47,0,))</f>
        <v>1</v>
      </c>
      <c r="D1044" t="s">
        <v>2095</v>
      </c>
      <c r="E1044" t="s">
        <v>33</v>
      </c>
      <c r="F1044" t="s">
        <v>34</v>
      </c>
      <c r="H1044" t="s">
        <v>2255</v>
      </c>
      <c r="J1044" t="s">
        <v>2256</v>
      </c>
      <c r="K1044">
        <v>0</v>
      </c>
      <c r="L1044">
        <v>0</v>
      </c>
      <c r="M1044">
        <v>0</v>
      </c>
      <c r="N1044" s="5">
        <f t="shared" si="32"/>
        <v>0</v>
      </c>
      <c r="O1044" s="5">
        <f t="shared" si="33"/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1106</v>
      </c>
      <c r="AF1044">
        <v>0</v>
      </c>
      <c r="AG1044">
        <v>0</v>
      </c>
      <c r="AH1044">
        <v>1106</v>
      </c>
    </row>
    <row r="1045" spans="1:34" x14ac:dyDescent="0.25">
      <c r="A1045" s="1">
        <v>45159</v>
      </c>
      <c r="B1045" t="s">
        <v>2094</v>
      </c>
      <c r="C1045" t="b">
        <f>ISNUMBER(_xlfn.XMATCH(B1045,[1]Dinosaur!$A$25:$A$47,0,))</f>
        <v>1</v>
      </c>
      <c r="D1045" t="s">
        <v>2095</v>
      </c>
      <c r="E1045" t="s">
        <v>33</v>
      </c>
      <c r="F1045" t="s">
        <v>34</v>
      </c>
      <c r="H1045" t="s">
        <v>2257</v>
      </c>
      <c r="I1045" t="s">
        <v>2258</v>
      </c>
      <c r="J1045" t="s">
        <v>2259</v>
      </c>
      <c r="K1045">
        <v>0</v>
      </c>
      <c r="L1045">
        <v>0</v>
      </c>
      <c r="M1045">
        <v>0</v>
      </c>
      <c r="N1045" s="5">
        <f t="shared" si="32"/>
        <v>0</v>
      </c>
      <c r="O1045" s="5">
        <f t="shared" si="33"/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2463.8000000000002</v>
      </c>
      <c r="AF1045">
        <v>-40.972200000000001</v>
      </c>
      <c r="AG1045">
        <v>0</v>
      </c>
      <c r="AH1045">
        <v>2422.8278</v>
      </c>
    </row>
    <row r="1046" spans="1:34" x14ac:dyDescent="0.25">
      <c r="A1046" s="1">
        <v>45159</v>
      </c>
      <c r="B1046" t="s">
        <v>2094</v>
      </c>
      <c r="C1046" t="b">
        <f>ISNUMBER(_xlfn.XMATCH(B1046,[1]Dinosaur!$A$25:$A$47,0,))</f>
        <v>1</v>
      </c>
      <c r="D1046" t="s">
        <v>2095</v>
      </c>
      <c r="E1046" t="s">
        <v>33</v>
      </c>
      <c r="F1046" t="s">
        <v>34</v>
      </c>
      <c r="H1046" t="s">
        <v>2260</v>
      </c>
      <c r="I1046" t="s">
        <v>2261</v>
      </c>
      <c r="J1046" t="s">
        <v>2262</v>
      </c>
      <c r="K1046">
        <v>0</v>
      </c>
      <c r="L1046">
        <v>0</v>
      </c>
      <c r="M1046">
        <v>0</v>
      </c>
      <c r="N1046" s="5">
        <f t="shared" si="32"/>
        <v>0</v>
      </c>
      <c r="O1046" s="5">
        <f t="shared" si="33"/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293.85000000000002</v>
      </c>
      <c r="AF1046">
        <v>0</v>
      </c>
      <c r="AG1046">
        <v>0</v>
      </c>
      <c r="AH1046">
        <v>293.85000000000002</v>
      </c>
    </row>
    <row r="1047" spans="1:34" x14ac:dyDescent="0.25">
      <c r="A1047" s="1">
        <v>45159</v>
      </c>
      <c r="B1047" t="s">
        <v>2094</v>
      </c>
      <c r="C1047" t="b">
        <f>ISNUMBER(_xlfn.XMATCH(B1047,[1]Dinosaur!$A$25:$A$47,0,))</f>
        <v>1</v>
      </c>
      <c r="D1047" t="s">
        <v>2095</v>
      </c>
      <c r="E1047" t="s">
        <v>33</v>
      </c>
      <c r="F1047" t="s">
        <v>34</v>
      </c>
      <c r="H1047" t="s">
        <v>2263</v>
      </c>
      <c r="I1047" t="s">
        <v>2264</v>
      </c>
      <c r="J1047" t="s">
        <v>2265</v>
      </c>
      <c r="K1047">
        <v>0</v>
      </c>
      <c r="L1047">
        <v>0</v>
      </c>
      <c r="M1047">
        <v>0</v>
      </c>
      <c r="N1047" s="5">
        <f t="shared" si="32"/>
        <v>0</v>
      </c>
      <c r="O1047" s="5">
        <f t="shared" si="33"/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-251.583</v>
      </c>
      <c r="AF1047">
        <v>-73.242900000000006</v>
      </c>
      <c r="AG1047">
        <v>0</v>
      </c>
      <c r="AH1047">
        <v>-324.82589999999999</v>
      </c>
    </row>
    <row r="1048" spans="1:34" x14ac:dyDescent="0.25">
      <c r="A1048" s="1">
        <v>45159</v>
      </c>
      <c r="B1048" t="s">
        <v>2094</v>
      </c>
      <c r="C1048" t="b">
        <f>ISNUMBER(_xlfn.XMATCH(B1048,[1]Dinosaur!$A$25:$A$47,0,))</f>
        <v>1</v>
      </c>
      <c r="D1048" t="s">
        <v>2095</v>
      </c>
      <c r="E1048" t="s">
        <v>33</v>
      </c>
      <c r="F1048" t="s">
        <v>34</v>
      </c>
      <c r="H1048" t="s">
        <v>2266</v>
      </c>
      <c r="I1048" t="s">
        <v>2267</v>
      </c>
      <c r="J1048" t="s">
        <v>2268</v>
      </c>
      <c r="K1048">
        <v>0</v>
      </c>
      <c r="L1048">
        <v>0</v>
      </c>
      <c r="M1048">
        <v>0</v>
      </c>
      <c r="N1048" s="5">
        <f t="shared" si="32"/>
        <v>0</v>
      </c>
      <c r="O1048" s="5">
        <f t="shared" si="33"/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412</v>
      </c>
      <c r="AF1048">
        <v>29.6875</v>
      </c>
      <c r="AG1048">
        <v>0</v>
      </c>
      <c r="AH1048">
        <v>441.6875</v>
      </c>
    </row>
    <row r="1049" spans="1:34" x14ac:dyDescent="0.25">
      <c r="A1049" s="1">
        <v>45159</v>
      </c>
      <c r="B1049" t="s">
        <v>2094</v>
      </c>
      <c r="C1049" t="b">
        <f>ISNUMBER(_xlfn.XMATCH(B1049,[1]Dinosaur!$A$25:$A$47,0,))</f>
        <v>1</v>
      </c>
      <c r="D1049" t="s">
        <v>2095</v>
      </c>
      <c r="E1049" t="s">
        <v>33</v>
      </c>
      <c r="F1049" t="s">
        <v>34</v>
      </c>
      <c r="H1049" t="s">
        <v>2269</v>
      </c>
      <c r="I1049" t="s">
        <v>2270</v>
      </c>
      <c r="J1049" t="s">
        <v>2271</v>
      </c>
      <c r="K1049">
        <v>0</v>
      </c>
      <c r="L1049">
        <v>0</v>
      </c>
      <c r="M1049">
        <v>0</v>
      </c>
      <c r="N1049" s="5">
        <f t="shared" si="32"/>
        <v>0</v>
      </c>
      <c r="O1049" s="5">
        <f t="shared" si="33"/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601.16</v>
      </c>
      <c r="AF1049">
        <v>-80.972800000000007</v>
      </c>
      <c r="AG1049">
        <v>0</v>
      </c>
      <c r="AH1049">
        <v>520.18719999999996</v>
      </c>
    </row>
    <row r="1050" spans="1:34" x14ac:dyDescent="0.25">
      <c r="A1050" s="1">
        <v>45159</v>
      </c>
      <c r="B1050" t="s">
        <v>2094</v>
      </c>
      <c r="C1050" t="b">
        <f>ISNUMBER(_xlfn.XMATCH(B1050,[1]Dinosaur!$A$25:$A$47,0,))</f>
        <v>1</v>
      </c>
      <c r="D1050" t="s">
        <v>2095</v>
      </c>
      <c r="E1050" t="s">
        <v>33</v>
      </c>
      <c r="F1050" t="s">
        <v>34</v>
      </c>
      <c r="H1050" t="s">
        <v>2272</v>
      </c>
      <c r="J1050" t="s">
        <v>2273</v>
      </c>
      <c r="K1050">
        <v>0</v>
      </c>
      <c r="L1050">
        <v>0</v>
      </c>
      <c r="M1050">
        <v>0</v>
      </c>
      <c r="N1050" s="5">
        <f t="shared" si="32"/>
        <v>0</v>
      </c>
      <c r="O1050" s="5">
        <f t="shared" si="33"/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19976.88</v>
      </c>
      <c r="AF1050">
        <v>257.29169999999999</v>
      </c>
      <c r="AG1050">
        <v>0</v>
      </c>
      <c r="AH1050">
        <v>20234.171699999999</v>
      </c>
    </row>
    <row r="1051" spans="1:34" x14ac:dyDescent="0.25">
      <c r="A1051" s="1">
        <v>45159</v>
      </c>
      <c r="B1051" t="s">
        <v>2094</v>
      </c>
      <c r="C1051" t="b">
        <f>ISNUMBER(_xlfn.XMATCH(B1051,[1]Dinosaur!$A$25:$A$47,0,))</f>
        <v>1</v>
      </c>
      <c r="D1051" t="s">
        <v>2095</v>
      </c>
      <c r="E1051" t="s">
        <v>33</v>
      </c>
      <c r="F1051" t="s">
        <v>34</v>
      </c>
      <c r="H1051" t="s">
        <v>2274</v>
      </c>
      <c r="I1051" t="s">
        <v>2275</v>
      </c>
      <c r="J1051" t="s">
        <v>2276</v>
      </c>
      <c r="K1051">
        <v>0</v>
      </c>
      <c r="L1051">
        <v>0</v>
      </c>
      <c r="M1051">
        <v>0</v>
      </c>
      <c r="N1051" s="5">
        <f t="shared" si="32"/>
        <v>0</v>
      </c>
      <c r="O1051" s="5">
        <f t="shared" si="33"/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-914.875</v>
      </c>
      <c r="AF1051">
        <v>0</v>
      </c>
      <c r="AG1051">
        <v>0</v>
      </c>
      <c r="AH1051">
        <v>-914.875</v>
      </c>
    </row>
    <row r="1052" spans="1:34" x14ac:dyDescent="0.25">
      <c r="A1052" s="1">
        <v>45159</v>
      </c>
      <c r="B1052" t="s">
        <v>2094</v>
      </c>
      <c r="C1052" t="b">
        <f>ISNUMBER(_xlfn.XMATCH(B1052,[1]Dinosaur!$A$25:$A$47,0,))</f>
        <v>1</v>
      </c>
      <c r="D1052" t="s">
        <v>2095</v>
      </c>
      <c r="E1052" t="s">
        <v>33</v>
      </c>
      <c r="F1052" t="s">
        <v>34</v>
      </c>
      <c r="H1052" t="s">
        <v>2277</v>
      </c>
      <c r="I1052" t="s">
        <v>2278</v>
      </c>
      <c r="J1052" t="s">
        <v>2279</v>
      </c>
      <c r="K1052">
        <v>0</v>
      </c>
      <c r="L1052">
        <v>0</v>
      </c>
      <c r="M1052">
        <v>0</v>
      </c>
      <c r="N1052" s="5">
        <f t="shared" si="32"/>
        <v>0</v>
      </c>
      <c r="O1052" s="5">
        <f t="shared" si="33"/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24324.05</v>
      </c>
      <c r="AF1052">
        <v>615.54169999999999</v>
      </c>
      <c r="AG1052">
        <v>0</v>
      </c>
      <c r="AH1052">
        <v>24939.591700000001</v>
      </c>
    </row>
    <row r="1053" spans="1:34" x14ac:dyDescent="0.25">
      <c r="A1053" s="1">
        <v>45159</v>
      </c>
      <c r="B1053" t="s">
        <v>2094</v>
      </c>
      <c r="C1053" t="b">
        <f>ISNUMBER(_xlfn.XMATCH(B1053,[1]Dinosaur!$A$25:$A$47,0,))</f>
        <v>1</v>
      </c>
      <c r="D1053" t="s">
        <v>2095</v>
      </c>
      <c r="E1053" t="s">
        <v>33</v>
      </c>
      <c r="F1053" t="s">
        <v>34</v>
      </c>
      <c r="H1053" t="s">
        <v>2280</v>
      </c>
      <c r="J1053" t="s">
        <v>2281</v>
      </c>
      <c r="K1053">
        <v>0</v>
      </c>
      <c r="L1053">
        <v>0</v>
      </c>
      <c r="M1053">
        <v>0</v>
      </c>
      <c r="N1053" s="5">
        <f t="shared" si="32"/>
        <v>0</v>
      </c>
      <c r="O1053" s="5">
        <f t="shared" si="33"/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-13279.77</v>
      </c>
      <c r="AF1053">
        <v>140.08320000000001</v>
      </c>
      <c r="AG1053">
        <v>0</v>
      </c>
      <c r="AH1053">
        <v>-13139.686799999999</v>
      </c>
    </row>
    <row r="1054" spans="1:34" x14ac:dyDescent="0.25">
      <c r="A1054" s="1">
        <v>45159</v>
      </c>
      <c r="B1054" t="s">
        <v>2094</v>
      </c>
      <c r="C1054" t="b">
        <f>ISNUMBER(_xlfn.XMATCH(B1054,[1]Dinosaur!$A$25:$A$47,0,))</f>
        <v>1</v>
      </c>
      <c r="D1054" t="s">
        <v>2095</v>
      </c>
      <c r="E1054" t="s">
        <v>33</v>
      </c>
      <c r="F1054" t="s">
        <v>34</v>
      </c>
      <c r="H1054" t="s">
        <v>2282</v>
      </c>
      <c r="I1054" t="s">
        <v>2283</v>
      </c>
      <c r="J1054" t="s">
        <v>2284</v>
      </c>
      <c r="K1054">
        <v>0</v>
      </c>
      <c r="L1054">
        <v>0</v>
      </c>
      <c r="M1054">
        <v>0</v>
      </c>
      <c r="N1054" s="5">
        <f t="shared" si="32"/>
        <v>0</v>
      </c>
      <c r="O1054" s="5">
        <f t="shared" si="33"/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405.17</v>
      </c>
      <c r="AA1054">
        <v>0</v>
      </c>
      <c r="AB1054">
        <v>0</v>
      </c>
      <c r="AC1054">
        <v>405.17</v>
      </c>
      <c r="AD1054">
        <v>0</v>
      </c>
      <c r="AE1054">
        <v>-660.20500000000004</v>
      </c>
      <c r="AF1054">
        <v>-107.7778</v>
      </c>
      <c r="AG1054">
        <v>0</v>
      </c>
      <c r="AH1054">
        <v>-767.9828</v>
      </c>
    </row>
    <row r="1055" spans="1:34" x14ac:dyDescent="0.25">
      <c r="A1055" s="1">
        <v>45159</v>
      </c>
      <c r="B1055" t="s">
        <v>2094</v>
      </c>
      <c r="C1055" t="b">
        <f>ISNUMBER(_xlfn.XMATCH(B1055,[1]Dinosaur!$A$25:$A$47,0,))</f>
        <v>1</v>
      </c>
      <c r="D1055" t="s">
        <v>2095</v>
      </c>
      <c r="E1055" t="s">
        <v>33</v>
      </c>
      <c r="F1055" t="s">
        <v>34</v>
      </c>
      <c r="H1055" t="s">
        <v>2285</v>
      </c>
      <c r="I1055" t="s">
        <v>2286</v>
      </c>
      <c r="J1055" t="s">
        <v>2287</v>
      </c>
      <c r="K1055">
        <v>0</v>
      </c>
      <c r="L1055">
        <v>0</v>
      </c>
      <c r="M1055">
        <v>0</v>
      </c>
      <c r="N1055" s="5">
        <f t="shared" si="32"/>
        <v>0</v>
      </c>
      <c r="O1055" s="5">
        <f t="shared" si="33"/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515.92499999999995</v>
      </c>
      <c r="AF1055">
        <v>0</v>
      </c>
      <c r="AG1055">
        <v>0</v>
      </c>
      <c r="AH1055">
        <v>515.92499999999995</v>
      </c>
    </row>
    <row r="1056" spans="1:34" x14ac:dyDescent="0.25">
      <c r="A1056" s="1">
        <v>45159</v>
      </c>
      <c r="B1056" t="s">
        <v>2094</v>
      </c>
      <c r="C1056" t="b">
        <f>ISNUMBER(_xlfn.XMATCH(B1056,[1]Dinosaur!$A$25:$A$47,0,))</f>
        <v>1</v>
      </c>
      <c r="D1056" t="s">
        <v>2095</v>
      </c>
      <c r="E1056" t="s">
        <v>33</v>
      </c>
      <c r="F1056" t="s">
        <v>34</v>
      </c>
      <c r="H1056" t="s">
        <v>2288</v>
      </c>
      <c r="I1056" t="s">
        <v>2289</v>
      </c>
      <c r="J1056" t="s">
        <v>2290</v>
      </c>
      <c r="K1056">
        <v>0</v>
      </c>
      <c r="L1056">
        <v>0</v>
      </c>
      <c r="M1056">
        <v>0</v>
      </c>
      <c r="N1056" s="5">
        <f t="shared" si="32"/>
        <v>0</v>
      </c>
      <c r="O1056" s="5">
        <f t="shared" si="33"/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-193.125</v>
      </c>
      <c r="AF1056">
        <v>9.375</v>
      </c>
      <c r="AG1056">
        <v>0</v>
      </c>
      <c r="AH1056">
        <v>-183.75</v>
      </c>
    </row>
    <row r="1057" spans="1:34" x14ac:dyDescent="0.25">
      <c r="A1057" s="1">
        <v>45159</v>
      </c>
      <c r="B1057" t="s">
        <v>2094</v>
      </c>
      <c r="C1057" t="b">
        <f>ISNUMBER(_xlfn.XMATCH(B1057,[1]Dinosaur!$A$25:$A$47,0,))</f>
        <v>1</v>
      </c>
      <c r="D1057" t="s">
        <v>2095</v>
      </c>
      <c r="E1057" t="s">
        <v>33</v>
      </c>
      <c r="F1057" t="s">
        <v>34</v>
      </c>
      <c r="H1057" t="s">
        <v>2291</v>
      </c>
      <c r="J1057" t="s">
        <v>2292</v>
      </c>
      <c r="K1057">
        <v>0</v>
      </c>
      <c r="L1057">
        <v>0</v>
      </c>
      <c r="M1057">
        <v>0</v>
      </c>
      <c r="N1057" s="5">
        <f t="shared" si="32"/>
        <v>0</v>
      </c>
      <c r="O1057" s="5">
        <f t="shared" si="33"/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2452.75</v>
      </c>
      <c r="AF1057">
        <v>22.083300000000001</v>
      </c>
      <c r="AG1057">
        <v>0</v>
      </c>
      <c r="AH1057">
        <v>2474.8332999999998</v>
      </c>
    </row>
    <row r="1058" spans="1:34" x14ac:dyDescent="0.25">
      <c r="A1058" s="1">
        <v>45159</v>
      </c>
      <c r="B1058" t="s">
        <v>2094</v>
      </c>
      <c r="C1058" t="b">
        <f>ISNUMBER(_xlfn.XMATCH(B1058,[1]Dinosaur!$A$25:$A$47,0,))</f>
        <v>1</v>
      </c>
      <c r="D1058" t="s">
        <v>2095</v>
      </c>
      <c r="E1058" t="s">
        <v>33</v>
      </c>
      <c r="F1058" t="s">
        <v>34</v>
      </c>
      <c r="H1058" t="s">
        <v>2293</v>
      </c>
      <c r="I1058" t="s">
        <v>2294</v>
      </c>
      <c r="J1058" t="s">
        <v>2295</v>
      </c>
      <c r="K1058">
        <v>0</v>
      </c>
      <c r="L1058">
        <v>0</v>
      </c>
      <c r="M1058">
        <v>0</v>
      </c>
      <c r="N1058" s="5">
        <f t="shared" si="32"/>
        <v>0</v>
      </c>
      <c r="O1058" s="5">
        <f t="shared" si="33"/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2497.4749999999999</v>
      </c>
      <c r="AF1058">
        <v>-18.472200000000001</v>
      </c>
      <c r="AG1058">
        <v>0</v>
      </c>
      <c r="AH1058">
        <v>2479.0028000000002</v>
      </c>
    </row>
    <row r="1059" spans="1:34" x14ac:dyDescent="0.25">
      <c r="A1059" s="1">
        <v>45159</v>
      </c>
      <c r="B1059" t="s">
        <v>2094</v>
      </c>
      <c r="C1059" t="b">
        <f>ISNUMBER(_xlfn.XMATCH(B1059,[1]Dinosaur!$A$25:$A$47,0,))</f>
        <v>1</v>
      </c>
      <c r="D1059" t="s">
        <v>2095</v>
      </c>
      <c r="E1059" t="s">
        <v>33</v>
      </c>
      <c r="F1059" t="s">
        <v>34</v>
      </c>
      <c r="H1059" t="s">
        <v>2296</v>
      </c>
      <c r="I1059" t="s">
        <v>2297</v>
      </c>
      <c r="J1059" t="s">
        <v>2298</v>
      </c>
      <c r="K1059">
        <v>0</v>
      </c>
      <c r="L1059">
        <v>0</v>
      </c>
      <c r="M1059">
        <v>0</v>
      </c>
      <c r="N1059" s="5">
        <f t="shared" si="32"/>
        <v>0</v>
      </c>
      <c r="O1059" s="5">
        <f t="shared" si="33"/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-29316.75</v>
      </c>
      <c r="AA1059">
        <v>609.75279999999998</v>
      </c>
      <c r="AB1059">
        <v>0</v>
      </c>
      <c r="AC1059">
        <v>-28706.997200000002</v>
      </c>
      <c r="AD1059">
        <v>0</v>
      </c>
      <c r="AE1059">
        <v>-29316.75</v>
      </c>
      <c r="AF1059">
        <v>609.75279999999998</v>
      </c>
      <c r="AG1059">
        <v>0</v>
      </c>
      <c r="AH1059">
        <v>-28706.997200000002</v>
      </c>
    </row>
    <row r="1060" spans="1:34" x14ac:dyDescent="0.25">
      <c r="A1060" s="1">
        <v>45159</v>
      </c>
      <c r="B1060" t="s">
        <v>2094</v>
      </c>
      <c r="C1060" t="b">
        <f>ISNUMBER(_xlfn.XMATCH(B1060,[1]Dinosaur!$A$25:$A$47,0,))</f>
        <v>1</v>
      </c>
      <c r="D1060" t="s">
        <v>2095</v>
      </c>
      <c r="E1060" t="s">
        <v>33</v>
      </c>
      <c r="F1060" t="s">
        <v>34</v>
      </c>
      <c r="H1060" t="s">
        <v>2299</v>
      </c>
      <c r="I1060" t="s">
        <v>2300</v>
      </c>
      <c r="J1060" t="s">
        <v>2301</v>
      </c>
      <c r="K1060">
        <v>0</v>
      </c>
      <c r="L1060">
        <v>0</v>
      </c>
      <c r="M1060">
        <v>0</v>
      </c>
      <c r="N1060" s="5">
        <f t="shared" si="32"/>
        <v>0</v>
      </c>
      <c r="O1060" s="5">
        <f t="shared" si="33"/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129.5</v>
      </c>
      <c r="AF1060">
        <v>0</v>
      </c>
      <c r="AG1060">
        <v>0</v>
      </c>
      <c r="AH1060">
        <v>129.5</v>
      </c>
    </row>
    <row r="1061" spans="1:34" x14ac:dyDescent="0.25">
      <c r="A1061" s="1">
        <v>45159</v>
      </c>
      <c r="B1061" t="s">
        <v>2094</v>
      </c>
      <c r="C1061" t="b">
        <f>ISNUMBER(_xlfn.XMATCH(B1061,[1]Dinosaur!$A$25:$A$47,0,))</f>
        <v>1</v>
      </c>
      <c r="D1061" t="s">
        <v>2095</v>
      </c>
      <c r="E1061" t="s">
        <v>33</v>
      </c>
      <c r="F1061" t="s">
        <v>34</v>
      </c>
      <c r="H1061" t="s">
        <v>2302</v>
      </c>
      <c r="I1061" t="s">
        <v>2303</v>
      </c>
      <c r="J1061" t="s">
        <v>2304</v>
      </c>
      <c r="K1061">
        <v>0</v>
      </c>
      <c r="L1061">
        <v>0</v>
      </c>
      <c r="M1061">
        <v>0</v>
      </c>
      <c r="N1061" s="5">
        <f t="shared" si="32"/>
        <v>0</v>
      </c>
      <c r="O1061" s="5">
        <f t="shared" si="33"/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-3926.3</v>
      </c>
      <c r="AF1061">
        <v>1.66</v>
      </c>
      <c r="AG1061">
        <v>0</v>
      </c>
      <c r="AH1061">
        <v>-3924.64</v>
      </c>
    </row>
    <row r="1062" spans="1:34" x14ac:dyDescent="0.25">
      <c r="A1062" s="1">
        <v>45159</v>
      </c>
      <c r="B1062" t="s">
        <v>2094</v>
      </c>
      <c r="C1062" t="b">
        <f>ISNUMBER(_xlfn.XMATCH(B1062,[1]Dinosaur!$A$25:$A$47,0,))</f>
        <v>1</v>
      </c>
      <c r="D1062" t="s">
        <v>2095</v>
      </c>
      <c r="E1062" t="s">
        <v>33</v>
      </c>
      <c r="F1062" t="s">
        <v>34</v>
      </c>
      <c r="H1062" t="s">
        <v>2305</v>
      </c>
      <c r="I1062" t="s">
        <v>2306</v>
      </c>
      <c r="J1062" t="s">
        <v>2307</v>
      </c>
      <c r="K1062">
        <v>0</v>
      </c>
      <c r="L1062">
        <v>0</v>
      </c>
      <c r="M1062">
        <v>0</v>
      </c>
      <c r="N1062" s="5">
        <f t="shared" si="32"/>
        <v>0</v>
      </c>
      <c r="O1062" s="5">
        <f t="shared" si="33"/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59.5</v>
      </c>
      <c r="AF1062">
        <v>-39.5167</v>
      </c>
      <c r="AG1062">
        <v>0</v>
      </c>
      <c r="AH1062">
        <v>19.9833</v>
      </c>
    </row>
    <row r="1063" spans="1:34" x14ac:dyDescent="0.25">
      <c r="A1063" s="1">
        <v>45159</v>
      </c>
      <c r="B1063" t="s">
        <v>2094</v>
      </c>
      <c r="C1063" t="b">
        <f>ISNUMBER(_xlfn.XMATCH(B1063,[1]Dinosaur!$A$25:$A$47,0,))</f>
        <v>1</v>
      </c>
      <c r="D1063" t="s">
        <v>2095</v>
      </c>
      <c r="E1063" t="s">
        <v>33</v>
      </c>
      <c r="F1063" t="s">
        <v>34</v>
      </c>
      <c r="H1063" t="s">
        <v>2308</v>
      </c>
      <c r="I1063" t="s">
        <v>2309</v>
      </c>
      <c r="J1063" t="s">
        <v>2310</v>
      </c>
      <c r="K1063">
        <v>0</v>
      </c>
      <c r="L1063">
        <v>0</v>
      </c>
      <c r="M1063">
        <v>0</v>
      </c>
      <c r="N1063" s="5">
        <f t="shared" si="32"/>
        <v>0</v>
      </c>
      <c r="O1063" s="5">
        <f t="shared" si="33"/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350.625</v>
      </c>
      <c r="AF1063">
        <v>103.65479999999999</v>
      </c>
      <c r="AG1063">
        <v>0</v>
      </c>
      <c r="AH1063">
        <v>454.27980000000002</v>
      </c>
    </row>
    <row r="1064" spans="1:34" x14ac:dyDescent="0.25">
      <c r="A1064" s="1">
        <v>45159</v>
      </c>
      <c r="B1064" t="s">
        <v>2094</v>
      </c>
      <c r="C1064" t="b">
        <f>ISNUMBER(_xlfn.XMATCH(B1064,[1]Dinosaur!$A$25:$A$47,0,))</f>
        <v>1</v>
      </c>
      <c r="D1064" t="s">
        <v>2095</v>
      </c>
      <c r="E1064" t="s">
        <v>33</v>
      </c>
      <c r="F1064" t="s">
        <v>34</v>
      </c>
      <c r="H1064" t="s">
        <v>2311</v>
      </c>
      <c r="J1064" t="s">
        <v>2312</v>
      </c>
      <c r="K1064">
        <v>0</v>
      </c>
      <c r="L1064">
        <v>0</v>
      </c>
      <c r="M1064">
        <v>0</v>
      </c>
      <c r="N1064" s="5">
        <f t="shared" si="32"/>
        <v>0</v>
      </c>
      <c r="O1064" s="5">
        <f t="shared" si="33"/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-907.75</v>
      </c>
      <c r="AF1064">
        <v>-254.16679999999999</v>
      </c>
      <c r="AG1064">
        <v>0</v>
      </c>
      <c r="AH1064">
        <v>-1161.9168</v>
      </c>
    </row>
    <row r="1065" spans="1:34" x14ac:dyDescent="0.25">
      <c r="A1065" s="1">
        <v>45159</v>
      </c>
      <c r="B1065" t="s">
        <v>2094</v>
      </c>
      <c r="C1065" t="b">
        <f>ISNUMBER(_xlfn.XMATCH(B1065,[1]Dinosaur!$A$25:$A$47,0,))</f>
        <v>1</v>
      </c>
      <c r="D1065" t="s">
        <v>2095</v>
      </c>
      <c r="E1065" t="s">
        <v>33</v>
      </c>
      <c r="F1065" t="s">
        <v>34</v>
      </c>
      <c r="H1065" t="s">
        <v>2313</v>
      </c>
      <c r="I1065" t="s">
        <v>2314</v>
      </c>
      <c r="J1065" t="s">
        <v>2315</v>
      </c>
      <c r="K1065">
        <v>92.21</v>
      </c>
      <c r="L1065">
        <v>0.01</v>
      </c>
      <c r="M1065">
        <v>0</v>
      </c>
      <c r="N1065" s="5">
        <f t="shared" si="32"/>
        <v>-64547</v>
      </c>
      <c r="O1065" s="5">
        <f t="shared" si="33"/>
        <v>0</v>
      </c>
      <c r="P1065">
        <v>-70000</v>
      </c>
      <c r="Q1065">
        <v>0</v>
      </c>
      <c r="R1065">
        <v>-64547</v>
      </c>
      <c r="S1065">
        <v>0</v>
      </c>
      <c r="T1065">
        <v>284.64999999999998</v>
      </c>
      <c r="U1065">
        <v>0</v>
      </c>
      <c r="V1065">
        <v>0</v>
      </c>
      <c r="W1065">
        <v>0</v>
      </c>
      <c r="X1065">
        <v>284.64999999999998</v>
      </c>
      <c r="Y1065">
        <v>284.64999999999998</v>
      </c>
      <c r="Z1065">
        <v>0</v>
      </c>
      <c r="AA1065">
        <v>0</v>
      </c>
      <c r="AB1065">
        <v>0</v>
      </c>
      <c r="AC1065">
        <v>284.64999999999998</v>
      </c>
      <c r="AD1065">
        <v>284.64999999999998</v>
      </c>
      <c r="AE1065">
        <v>2483.75</v>
      </c>
      <c r="AF1065">
        <v>0</v>
      </c>
      <c r="AG1065">
        <v>0</v>
      </c>
      <c r="AH1065">
        <v>2768.4</v>
      </c>
    </row>
    <row r="1066" spans="1:34" x14ac:dyDescent="0.25">
      <c r="A1066" s="1">
        <v>45159</v>
      </c>
      <c r="B1066" t="s">
        <v>2094</v>
      </c>
      <c r="C1066" t="b">
        <f>ISNUMBER(_xlfn.XMATCH(B1066,[1]Dinosaur!$A$25:$A$47,0,))</f>
        <v>1</v>
      </c>
      <c r="D1066" t="s">
        <v>2095</v>
      </c>
      <c r="E1066" t="s">
        <v>33</v>
      </c>
      <c r="F1066" t="s">
        <v>34</v>
      </c>
      <c r="H1066" t="s">
        <v>2316</v>
      </c>
      <c r="J1066" t="s">
        <v>2317</v>
      </c>
      <c r="K1066">
        <v>0</v>
      </c>
      <c r="L1066">
        <v>0</v>
      </c>
      <c r="M1066">
        <v>0</v>
      </c>
      <c r="N1066" s="5">
        <f t="shared" si="32"/>
        <v>0</v>
      </c>
      <c r="O1066" s="5">
        <f t="shared" si="33"/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1551.5</v>
      </c>
      <c r="AF1066">
        <v>0</v>
      </c>
      <c r="AG1066">
        <v>0</v>
      </c>
      <c r="AH1066">
        <v>1551.5</v>
      </c>
    </row>
    <row r="1067" spans="1:34" x14ac:dyDescent="0.25">
      <c r="A1067" s="1">
        <v>45159</v>
      </c>
      <c r="B1067" t="s">
        <v>2094</v>
      </c>
      <c r="C1067" t="b">
        <f>ISNUMBER(_xlfn.XMATCH(B1067,[1]Dinosaur!$A$25:$A$47,0,))</f>
        <v>1</v>
      </c>
      <c r="D1067" t="s">
        <v>2095</v>
      </c>
      <c r="E1067" t="s">
        <v>33</v>
      </c>
      <c r="F1067" t="s">
        <v>34</v>
      </c>
      <c r="H1067" t="s">
        <v>2318</v>
      </c>
      <c r="I1067" t="s">
        <v>2319</v>
      </c>
      <c r="J1067" t="s">
        <v>2320</v>
      </c>
      <c r="K1067">
        <v>0</v>
      </c>
      <c r="L1067">
        <v>0</v>
      </c>
      <c r="M1067">
        <v>0</v>
      </c>
      <c r="N1067" s="5">
        <f t="shared" si="32"/>
        <v>0</v>
      </c>
      <c r="O1067" s="5">
        <f t="shared" si="33"/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2599.0639999999999</v>
      </c>
      <c r="AF1067">
        <v>0</v>
      </c>
      <c r="AG1067">
        <v>0</v>
      </c>
      <c r="AH1067">
        <v>2599.0639999999999</v>
      </c>
    </row>
    <row r="1068" spans="1:34" x14ac:dyDescent="0.25">
      <c r="A1068" s="1">
        <v>45159</v>
      </c>
      <c r="B1068" t="s">
        <v>2094</v>
      </c>
      <c r="C1068" t="b">
        <f>ISNUMBER(_xlfn.XMATCH(B1068,[1]Dinosaur!$A$25:$A$47,0,))</f>
        <v>1</v>
      </c>
      <c r="D1068" t="s">
        <v>2095</v>
      </c>
      <c r="E1068" t="s">
        <v>33</v>
      </c>
      <c r="F1068" t="s">
        <v>34</v>
      </c>
      <c r="H1068" t="s">
        <v>2321</v>
      </c>
      <c r="J1068" t="s">
        <v>2322</v>
      </c>
      <c r="K1068">
        <v>0</v>
      </c>
      <c r="L1068">
        <v>0</v>
      </c>
      <c r="M1068">
        <v>0</v>
      </c>
      <c r="N1068" s="5">
        <f t="shared" si="32"/>
        <v>0</v>
      </c>
      <c r="O1068" s="5">
        <f t="shared" si="33"/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-873</v>
      </c>
      <c r="AA1068">
        <v>0</v>
      </c>
      <c r="AB1068">
        <v>0</v>
      </c>
      <c r="AC1068">
        <v>-873</v>
      </c>
      <c r="AD1068">
        <v>0</v>
      </c>
      <c r="AE1068">
        <v>-873</v>
      </c>
      <c r="AF1068">
        <v>0</v>
      </c>
      <c r="AG1068">
        <v>0</v>
      </c>
      <c r="AH1068">
        <v>-873</v>
      </c>
    </row>
    <row r="1069" spans="1:34" x14ac:dyDescent="0.25">
      <c r="A1069" s="1">
        <v>45159</v>
      </c>
      <c r="B1069" t="s">
        <v>2094</v>
      </c>
      <c r="C1069" t="b">
        <f>ISNUMBER(_xlfn.XMATCH(B1069,[1]Dinosaur!$A$25:$A$47,0,))</f>
        <v>1</v>
      </c>
      <c r="D1069" t="s">
        <v>2095</v>
      </c>
      <c r="E1069" t="s">
        <v>33</v>
      </c>
      <c r="F1069" t="s">
        <v>34</v>
      </c>
      <c r="H1069" t="s">
        <v>2323</v>
      </c>
      <c r="I1069" t="s">
        <v>2324</v>
      </c>
      <c r="J1069" t="s">
        <v>2325</v>
      </c>
      <c r="K1069">
        <v>0</v>
      </c>
      <c r="L1069">
        <v>0</v>
      </c>
      <c r="M1069">
        <v>0</v>
      </c>
      <c r="N1069" s="5">
        <f t="shared" si="32"/>
        <v>0</v>
      </c>
      <c r="O1069" s="5">
        <f t="shared" si="33"/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-184</v>
      </c>
      <c r="AF1069">
        <v>228.6223</v>
      </c>
      <c r="AG1069">
        <v>0</v>
      </c>
      <c r="AH1069">
        <v>44.622300000000003</v>
      </c>
    </row>
    <row r="1070" spans="1:34" x14ac:dyDescent="0.25">
      <c r="A1070" s="1">
        <v>45159</v>
      </c>
      <c r="B1070" t="s">
        <v>2094</v>
      </c>
      <c r="C1070" t="b">
        <f>ISNUMBER(_xlfn.XMATCH(B1070,[1]Dinosaur!$A$25:$A$47,0,))</f>
        <v>1</v>
      </c>
      <c r="D1070" t="s">
        <v>2095</v>
      </c>
      <c r="E1070" t="s">
        <v>33</v>
      </c>
      <c r="F1070" t="s">
        <v>34</v>
      </c>
      <c r="H1070" t="s">
        <v>2326</v>
      </c>
      <c r="I1070" t="s">
        <v>2327</v>
      </c>
      <c r="J1070" t="s">
        <v>2328</v>
      </c>
      <c r="K1070">
        <v>0</v>
      </c>
      <c r="L1070">
        <v>0</v>
      </c>
      <c r="M1070">
        <v>0</v>
      </c>
      <c r="N1070" s="5">
        <f t="shared" si="32"/>
        <v>0</v>
      </c>
      <c r="O1070" s="5">
        <f t="shared" si="33"/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-13716.45</v>
      </c>
      <c r="AF1070">
        <v>-473.63900000000001</v>
      </c>
      <c r="AG1070">
        <v>0</v>
      </c>
      <c r="AH1070">
        <v>-14190.089</v>
      </c>
    </row>
    <row r="1071" spans="1:34" x14ac:dyDescent="0.25">
      <c r="A1071" s="1">
        <v>45159</v>
      </c>
      <c r="B1071" t="s">
        <v>2094</v>
      </c>
      <c r="C1071" t="b">
        <f>ISNUMBER(_xlfn.XMATCH(B1071,[1]Dinosaur!$A$25:$A$47,0,))</f>
        <v>1</v>
      </c>
      <c r="D1071" t="s">
        <v>2095</v>
      </c>
      <c r="E1071" t="s">
        <v>33</v>
      </c>
      <c r="F1071" t="s">
        <v>34</v>
      </c>
      <c r="H1071" t="s">
        <v>2329</v>
      </c>
      <c r="I1071" t="s">
        <v>2330</v>
      </c>
      <c r="J1071" t="s">
        <v>2331</v>
      </c>
      <c r="K1071">
        <v>0</v>
      </c>
      <c r="L1071">
        <v>0</v>
      </c>
      <c r="M1071">
        <v>0</v>
      </c>
      <c r="N1071" s="5">
        <f t="shared" si="32"/>
        <v>0</v>
      </c>
      <c r="O1071" s="5">
        <f t="shared" si="33"/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-35.5</v>
      </c>
      <c r="AF1071">
        <v>-17.0139</v>
      </c>
      <c r="AG1071">
        <v>0</v>
      </c>
      <c r="AH1071">
        <v>-52.5139</v>
      </c>
    </row>
    <row r="1072" spans="1:34" x14ac:dyDescent="0.25">
      <c r="A1072" s="1">
        <v>45159</v>
      </c>
      <c r="B1072" t="s">
        <v>2094</v>
      </c>
      <c r="C1072" t="b">
        <f>ISNUMBER(_xlfn.XMATCH(B1072,[1]Dinosaur!$A$25:$A$47,0,))</f>
        <v>1</v>
      </c>
      <c r="D1072" t="s">
        <v>2095</v>
      </c>
      <c r="E1072" t="s">
        <v>33</v>
      </c>
      <c r="F1072" t="s">
        <v>34</v>
      </c>
      <c r="H1072" t="s">
        <v>2332</v>
      </c>
      <c r="I1072" t="s">
        <v>2333</v>
      </c>
      <c r="J1072" t="s">
        <v>2334</v>
      </c>
      <c r="K1072">
        <v>0</v>
      </c>
      <c r="L1072">
        <v>0</v>
      </c>
      <c r="M1072">
        <v>0</v>
      </c>
      <c r="N1072" s="5">
        <f t="shared" si="32"/>
        <v>0</v>
      </c>
      <c r="O1072" s="5">
        <f t="shared" si="33"/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-80.5</v>
      </c>
      <c r="AF1072">
        <v>-14.583299999999999</v>
      </c>
      <c r="AG1072">
        <v>0</v>
      </c>
      <c r="AH1072">
        <v>-95.083299999999994</v>
      </c>
    </row>
    <row r="1073" spans="1:34" x14ac:dyDescent="0.25">
      <c r="A1073" s="1">
        <v>45159</v>
      </c>
      <c r="B1073" t="s">
        <v>2094</v>
      </c>
      <c r="C1073" t="b">
        <f>ISNUMBER(_xlfn.XMATCH(B1073,[1]Dinosaur!$A$25:$A$47,0,))</f>
        <v>1</v>
      </c>
      <c r="D1073" t="s">
        <v>2095</v>
      </c>
      <c r="E1073" t="s">
        <v>33</v>
      </c>
      <c r="F1073" t="s">
        <v>34</v>
      </c>
      <c r="H1073" t="s">
        <v>2335</v>
      </c>
      <c r="I1073" t="s">
        <v>2336</v>
      </c>
      <c r="J1073" t="s">
        <v>2337</v>
      </c>
      <c r="K1073">
        <v>0</v>
      </c>
      <c r="L1073">
        <v>0</v>
      </c>
      <c r="M1073">
        <v>0</v>
      </c>
      <c r="N1073" s="5">
        <f t="shared" si="32"/>
        <v>0</v>
      </c>
      <c r="O1073" s="5">
        <f t="shared" si="33"/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1769</v>
      </c>
      <c r="AF1073">
        <v>-110</v>
      </c>
      <c r="AG1073">
        <v>0</v>
      </c>
      <c r="AH1073">
        <v>1659</v>
      </c>
    </row>
    <row r="1074" spans="1:34" x14ac:dyDescent="0.25">
      <c r="A1074" s="1">
        <v>45159</v>
      </c>
      <c r="B1074" t="s">
        <v>2094</v>
      </c>
      <c r="C1074" t="b">
        <f>ISNUMBER(_xlfn.XMATCH(B1074,[1]Dinosaur!$A$25:$A$47,0,))</f>
        <v>1</v>
      </c>
      <c r="D1074" t="s">
        <v>2095</v>
      </c>
      <c r="E1074" t="s">
        <v>33</v>
      </c>
      <c r="F1074" t="s">
        <v>34</v>
      </c>
      <c r="H1074" t="s">
        <v>2338</v>
      </c>
      <c r="I1074" t="s">
        <v>2339</v>
      </c>
      <c r="J1074" t="s">
        <v>2340</v>
      </c>
      <c r="K1074">
        <v>0</v>
      </c>
      <c r="L1074">
        <v>0</v>
      </c>
      <c r="M1074">
        <v>0</v>
      </c>
      <c r="N1074" s="5">
        <f t="shared" si="32"/>
        <v>0</v>
      </c>
      <c r="O1074" s="5">
        <f t="shared" si="33"/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319</v>
      </c>
      <c r="AF1074">
        <v>0</v>
      </c>
      <c r="AG1074">
        <v>0</v>
      </c>
      <c r="AH1074">
        <v>319</v>
      </c>
    </row>
    <row r="1075" spans="1:34" x14ac:dyDescent="0.25">
      <c r="A1075" s="1">
        <v>45159</v>
      </c>
      <c r="B1075" t="s">
        <v>2094</v>
      </c>
      <c r="C1075" t="b">
        <f>ISNUMBER(_xlfn.XMATCH(B1075,[1]Dinosaur!$A$25:$A$47,0,))</f>
        <v>1</v>
      </c>
      <c r="D1075" t="s">
        <v>2095</v>
      </c>
      <c r="E1075" t="s">
        <v>33</v>
      </c>
      <c r="F1075" t="s">
        <v>34</v>
      </c>
      <c r="H1075" t="s">
        <v>2341</v>
      </c>
      <c r="I1075" t="s">
        <v>2342</v>
      </c>
      <c r="J1075" t="s">
        <v>2343</v>
      </c>
      <c r="K1075">
        <v>0</v>
      </c>
      <c r="L1075">
        <v>0</v>
      </c>
      <c r="M1075">
        <v>0</v>
      </c>
      <c r="N1075" s="5">
        <f t="shared" si="32"/>
        <v>0</v>
      </c>
      <c r="O1075" s="5">
        <f t="shared" si="33"/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-2793</v>
      </c>
      <c r="AF1075">
        <v>-124.3001</v>
      </c>
      <c r="AG1075">
        <v>0</v>
      </c>
      <c r="AH1075">
        <v>-2917.3000999999999</v>
      </c>
    </row>
    <row r="1076" spans="1:34" x14ac:dyDescent="0.25">
      <c r="A1076" s="1">
        <v>45159</v>
      </c>
      <c r="B1076" t="s">
        <v>2094</v>
      </c>
      <c r="C1076" t="b">
        <f>ISNUMBER(_xlfn.XMATCH(B1076,[1]Dinosaur!$A$25:$A$47,0,))</f>
        <v>1</v>
      </c>
      <c r="D1076" t="s">
        <v>2095</v>
      </c>
      <c r="E1076" t="s">
        <v>33</v>
      </c>
      <c r="F1076" t="s">
        <v>34</v>
      </c>
      <c r="H1076" t="s">
        <v>2344</v>
      </c>
      <c r="I1076" t="s">
        <v>2345</v>
      </c>
      <c r="J1076" t="s">
        <v>2346</v>
      </c>
      <c r="K1076">
        <v>0</v>
      </c>
      <c r="L1076">
        <v>0</v>
      </c>
      <c r="M1076">
        <v>0</v>
      </c>
      <c r="N1076" s="5">
        <f t="shared" si="32"/>
        <v>0</v>
      </c>
      <c r="O1076" s="5">
        <f t="shared" si="33"/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-542.70000000000005</v>
      </c>
      <c r="AF1076">
        <v>-228.96</v>
      </c>
      <c r="AG1076">
        <v>0</v>
      </c>
      <c r="AH1076">
        <v>-771.66</v>
      </c>
    </row>
    <row r="1077" spans="1:34" x14ac:dyDescent="0.25">
      <c r="A1077" s="1">
        <v>45159</v>
      </c>
      <c r="B1077" t="s">
        <v>2094</v>
      </c>
      <c r="C1077" t="b">
        <f>ISNUMBER(_xlfn.XMATCH(B1077,[1]Dinosaur!$A$25:$A$47,0,))</f>
        <v>1</v>
      </c>
      <c r="D1077" t="s">
        <v>2095</v>
      </c>
      <c r="E1077" t="s">
        <v>33</v>
      </c>
      <c r="F1077" t="s">
        <v>34</v>
      </c>
      <c r="H1077" t="s">
        <v>2347</v>
      </c>
      <c r="I1077" t="s">
        <v>2348</v>
      </c>
      <c r="J1077" t="s">
        <v>2349</v>
      </c>
      <c r="K1077">
        <v>0</v>
      </c>
      <c r="L1077">
        <v>0</v>
      </c>
      <c r="M1077">
        <v>0</v>
      </c>
      <c r="N1077" s="5">
        <f t="shared" si="32"/>
        <v>0</v>
      </c>
      <c r="O1077" s="5">
        <f t="shared" si="33"/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2314.75</v>
      </c>
      <c r="AF1077">
        <v>14.85</v>
      </c>
      <c r="AG1077">
        <v>0</v>
      </c>
      <c r="AH1077">
        <v>2329.6</v>
      </c>
    </row>
    <row r="1078" spans="1:34" x14ac:dyDescent="0.25">
      <c r="A1078" s="1">
        <v>45159</v>
      </c>
      <c r="B1078" t="s">
        <v>2094</v>
      </c>
      <c r="C1078" t="b">
        <f>ISNUMBER(_xlfn.XMATCH(B1078,[1]Dinosaur!$A$25:$A$47,0,))</f>
        <v>1</v>
      </c>
      <c r="D1078" t="s">
        <v>2095</v>
      </c>
      <c r="E1078" t="s">
        <v>33</v>
      </c>
      <c r="F1078" t="s">
        <v>34</v>
      </c>
      <c r="H1078" t="s">
        <v>2350</v>
      </c>
      <c r="I1078" t="s">
        <v>2351</v>
      </c>
      <c r="J1078" t="s">
        <v>2352</v>
      </c>
      <c r="K1078">
        <v>0</v>
      </c>
      <c r="L1078">
        <v>0</v>
      </c>
      <c r="M1078">
        <v>0</v>
      </c>
      <c r="N1078" s="5">
        <f t="shared" si="32"/>
        <v>0</v>
      </c>
      <c r="O1078" s="5">
        <f t="shared" si="33"/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982.17499999999995</v>
      </c>
      <c r="AF1078">
        <v>4.7637999999999998</v>
      </c>
      <c r="AG1078">
        <v>0</v>
      </c>
      <c r="AH1078">
        <v>986.93880000000001</v>
      </c>
    </row>
    <row r="1079" spans="1:34" x14ac:dyDescent="0.25">
      <c r="A1079" s="1">
        <v>45159</v>
      </c>
      <c r="B1079" t="s">
        <v>2094</v>
      </c>
      <c r="C1079" t="b">
        <f>ISNUMBER(_xlfn.XMATCH(B1079,[1]Dinosaur!$A$25:$A$47,0,))</f>
        <v>1</v>
      </c>
      <c r="D1079" t="s">
        <v>2095</v>
      </c>
      <c r="E1079" t="s">
        <v>33</v>
      </c>
      <c r="F1079" t="s">
        <v>34</v>
      </c>
      <c r="H1079" t="s">
        <v>2353</v>
      </c>
      <c r="I1079" t="s">
        <v>2354</v>
      </c>
      <c r="J1079" t="s">
        <v>2355</v>
      </c>
      <c r="K1079">
        <v>0</v>
      </c>
      <c r="L1079">
        <v>0</v>
      </c>
      <c r="M1079">
        <v>0</v>
      </c>
      <c r="N1079" s="5">
        <f t="shared" si="32"/>
        <v>0</v>
      </c>
      <c r="O1079" s="5">
        <f t="shared" si="33"/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827.75</v>
      </c>
      <c r="AF1079">
        <v>18.4894</v>
      </c>
      <c r="AG1079">
        <v>0</v>
      </c>
      <c r="AH1079">
        <v>846.23940000000005</v>
      </c>
    </row>
    <row r="1080" spans="1:34" x14ac:dyDescent="0.25">
      <c r="A1080" s="1">
        <v>45159</v>
      </c>
      <c r="B1080" t="s">
        <v>2094</v>
      </c>
      <c r="C1080" t="b">
        <f>ISNUMBER(_xlfn.XMATCH(B1080,[1]Dinosaur!$A$25:$A$47,0,))</f>
        <v>1</v>
      </c>
      <c r="D1080" t="s">
        <v>2095</v>
      </c>
      <c r="E1080" t="s">
        <v>33</v>
      </c>
      <c r="F1080" t="s">
        <v>34</v>
      </c>
      <c r="H1080" t="s">
        <v>2356</v>
      </c>
      <c r="I1080" t="s">
        <v>2357</v>
      </c>
      <c r="J1080" t="s">
        <v>2358</v>
      </c>
      <c r="K1080">
        <v>0</v>
      </c>
      <c r="L1080">
        <v>0</v>
      </c>
      <c r="M1080">
        <v>0</v>
      </c>
      <c r="N1080" s="5">
        <f t="shared" si="32"/>
        <v>0</v>
      </c>
      <c r="O1080" s="5">
        <f t="shared" si="33"/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-363.75</v>
      </c>
      <c r="AF1080">
        <v>-3.9903</v>
      </c>
      <c r="AG1080">
        <v>0</v>
      </c>
      <c r="AH1080">
        <v>-367.74029999999999</v>
      </c>
    </row>
    <row r="1081" spans="1:34" x14ac:dyDescent="0.25">
      <c r="A1081" s="1">
        <v>45159</v>
      </c>
      <c r="B1081" t="s">
        <v>2094</v>
      </c>
      <c r="C1081" t="b">
        <f>ISNUMBER(_xlfn.XMATCH(B1081,[1]Dinosaur!$A$25:$A$47,0,))</f>
        <v>1</v>
      </c>
      <c r="D1081" t="s">
        <v>2095</v>
      </c>
      <c r="E1081" t="s">
        <v>33</v>
      </c>
      <c r="F1081" t="s">
        <v>34</v>
      </c>
      <c r="H1081" t="s">
        <v>2359</v>
      </c>
      <c r="I1081" t="s">
        <v>2360</v>
      </c>
      <c r="J1081" t="s">
        <v>2361</v>
      </c>
      <c r="K1081">
        <v>0</v>
      </c>
      <c r="L1081">
        <v>0</v>
      </c>
      <c r="M1081">
        <v>0</v>
      </c>
      <c r="N1081" s="5">
        <f t="shared" si="32"/>
        <v>0</v>
      </c>
      <c r="O1081" s="5">
        <f t="shared" si="33"/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1819.5</v>
      </c>
      <c r="AF1081">
        <v>-142.43049999999999</v>
      </c>
      <c r="AG1081">
        <v>0</v>
      </c>
      <c r="AH1081">
        <v>1677.0695000000001</v>
      </c>
    </row>
    <row r="1082" spans="1:34" x14ac:dyDescent="0.25">
      <c r="A1082" s="1">
        <v>45159</v>
      </c>
      <c r="B1082" t="s">
        <v>2094</v>
      </c>
      <c r="C1082" t="b">
        <f>ISNUMBER(_xlfn.XMATCH(B1082,[1]Dinosaur!$A$25:$A$47,0,))</f>
        <v>1</v>
      </c>
      <c r="D1082" t="s">
        <v>2095</v>
      </c>
      <c r="E1082" t="s">
        <v>33</v>
      </c>
      <c r="F1082" t="s">
        <v>34</v>
      </c>
      <c r="H1082" t="s">
        <v>2362</v>
      </c>
      <c r="I1082" t="s">
        <v>2363</v>
      </c>
      <c r="J1082" t="s">
        <v>2364</v>
      </c>
      <c r="K1082">
        <v>0</v>
      </c>
      <c r="L1082">
        <v>0</v>
      </c>
      <c r="M1082">
        <v>0</v>
      </c>
      <c r="N1082" s="5">
        <f t="shared" si="32"/>
        <v>0</v>
      </c>
      <c r="O1082" s="5">
        <f t="shared" si="33"/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1421</v>
      </c>
      <c r="AF1082">
        <v>0</v>
      </c>
      <c r="AG1082">
        <v>0</v>
      </c>
      <c r="AH1082">
        <v>1421</v>
      </c>
    </row>
    <row r="1083" spans="1:34" x14ac:dyDescent="0.25">
      <c r="A1083" s="1">
        <v>45159</v>
      </c>
      <c r="B1083" t="s">
        <v>2094</v>
      </c>
      <c r="C1083" t="b">
        <f>ISNUMBER(_xlfn.XMATCH(B1083,[1]Dinosaur!$A$25:$A$47,0,))</f>
        <v>1</v>
      </c>
      <c r="D1083" t="s">
        <v>2095</v>
      </c>
      <c r="E1083" t="s">
        <v>33</v>
      </c>
      <c r="F1083" t="s">
        <v>34</v>
      </c>
      <c r="H1083" t="s">
        <v>2365</v>
      </c>
      <c r="I1083" t="s">
        <v>2366</v>
      </c>
      <c r="J1083" t="s">
        <v>2367</v>
      </c>
      <c r="K1083">
        <v>0</v>
      </c>
      <c r="L1083">
        <v>0</v>
      </c>
      <c r="M1083">
        <v>0</v>
      </c>
      <c r="N1083" s="5">
        <f t="shared" si="32"/>
        <v>0</v>
      </c>
      <c r="O1083" s="5">
        <f t="shared" si="33"/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-776.97</v>
      </c>
      <c r="AF1083">
        <v>261.58080000000001</v>
      </c>
      <c r="AG1083">
        <v>0</v>
      </c>
      <c r="AH1083">
        <v>-515.38919999999996</v>
      </c>
    </row>
    <row r="1084" spans="1:34" x14ac:dyDescent="0.25">
      <c r="A1084" s="1">
        <v>45159</v>
      </c>
      <c r="B1084" t="s">
        <v>2094</v>
      </c>
      <c r="C1084" t="b">
        <f>ISNUMBER(_xlfn.XMATCH(B1084,[1]Dinosaur!$A$25:$A$47,0,))</f>
        <v>1</v>
      </c>
      <c r="D1084" t="s">
        <v>2095</v>
      </c>
      <c r="E1084" t="s">
        <v>33</v>
      </c>
      <c r="F1084" t="s">
        <v>34</v>
      </c>
      <c r="H1084" t="s">
        <v>2368</v>
      </c>
      <c r="I1084" t="s">
        <v>2369</v>
      </c>
      <c r="J1084" t="s">
        <v>2370</v>
      </c>
      <c r="K1084">
        <v>0</v>
      </c>
      <c r="L1084">
        <v>0</v>
      </c>
      <c r="M1084">
        <v>0</v>
      </c>
      <c r="N1084" s="5">
        <f t="shared" si="32"/>
        <v>0</v>
      </c>
      <c r="O1084" s="5">
        <f t="shared" si="33"/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507</v>
      </c>
      <c r="AF1084">
        <v>0</v>
      </c>
      <c r="AG1084">
        <v>0</v>
      </c>
      <c r="AH1084">
        <v>507</v>
      </c>
    </row>
    <row r="1085" spans="1:34" x14ac:dyDescent="0.25">
      <c r="A1085" s="1">
        <v>45159</v>
      </c>
      <c r="B1085" t="s">
        <v>2094</v>
      </c>
      <c r="C1085" t="b">
        <f>ISNUMBER(_xlfn.XMATCH(B1085,[1]Dinosaur!$A$25:$A$47,0,))</f>
        <v>1</v>
      </c>
      <c r="D1085" t="s">
        <v>2095</v>
      </c>
      <c r="E1085" t="s">
        <v>33</v>
      </c>
      <c r="F1085" t="s">
        <v>34</v>
      </c>
      <c r="H1085" t="s">
        <v>2371</v>
      </c>
      <c r="I1085" t="s">
        <v>2372</v>
      </c>
      <c r="J1085" t="s">
        <v>2373</v>
      </c>
      <c r="K1085">
        <v>0</v>
      </c>
      <c r="L1085">
        <v>0</v>
      </c>
      <c r="M1085">
        <v>0</v>
      </c>
      <c r="N1085" s="5">
        <f t="shared" si="32"/>
        <v>0</v>
      </c>
      <c r="O1085" s="5">
        <f t="shared" si="33"/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-2903.5</v>
      </c>
      <c r="AF1085">
        <v>-121.8</v>
      </c>
      <c r="AG1085">
        <v>0</v>
      </c>
      <c r="AH1085">
        <v>-3025.3</v>
      </c>
    </row>
    <row r="1086" spans="1:34" x14ac:dyDescent="0.25">
      <c r="A1086" s="1">
        <v>45159</v>
      </c>
      <c r="B1086" t="s">
        <v>2094</v>
      </c>
      <c r="C1086" t="b">
        <f>ISNUMBER(_xlfn.XMATCH(B1086,[1]Dinosaur!$A$25:$A$47,0,))</f>
        <v>1</v>
      </c>
      <c r="D1086" t="s">
        <v>2095</v>
      </c>
      <c r="E1086" t="s">
        <v>33</v>
      </c>
      <c r="F1086" t="s">
        <v>34</v>
      </c>
      <c r="H1086" t="s">
        <v>2374</v>
      </c>
      <c r="I1086" t="s">
        <v>2375</v>
      </c>
      <c r="J1086" t="s">
        <v>2376</v>
      </c>
      <c r="K1086">
        <v>0</v>
      </c>
      <c r="L1086">
        <v>0</v>
      </c>
      <c r="M1086">
        <v>0</v>
      </c>
      <c r="N1086" s="5">
        <f t="shared" si="32"/>
        <v>0</v>
      </c>
      <c r="O1086" s="5">
        <f t="shared" si="33"/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1887.75</v>
      </c>
      <c r="AF1086">
        <v>17.5</v>
      </c>
      <c r="AG1086">
        <v>0</v>
      </c>
      <c r="AH1086">
        <v>1905.25</v>
      </c>
    </row>
    <row r="1087" spans="1:34" x14ac:dyDescent="0.25">
      <c r="A1087" s="1">
        <v>45159</v>
      </c>
      <c r="B1087" t="s">
        <v>2094</v>
      </c>
      <c r="C1087" t="b">
        <f>ISNUMBER(_xlfn.XMATCH(B1087,[1]Dinosaur!$A$25:$A$47,0,))</f>
        <v>1</v>
      </c>
      <c r="D1087" t="s">
        <v>2095</v>
      </c>
      <c r="E1087" t="s">
        <v>33</v>
      </c>
      <c r="F1087" t="s">
        <v>34</v>
      </c>
      <c r="H1087" t="s">
        <v>2377</v>
      </c>
      <c r="I1087" t="s">
        <v>2378</v>
      </c>
      <c r="J1087" t="s">
        <v>2379</v>
      </c>
      <c r="K1087">
        <v>0</v>
      </c>
      <c r="L1087">
        <v>0</v>
      </c>
      <c r="M1087">
        <v>0</v>
      </c>
      <c r="N1087" s="5">
        <f t="shared" si="32"/>
        <v>0</v>
      </c>
      <c r="O1087" s="5">
        <f t="shared" si="33"/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121.2</v>
      </c>
      <c r="AF1087">
        <v>4.75</v>
      </c>
      <c r="AG1087">
        <v>0</v>
      </c>
      <c r="AH1087">
        <v>125.95</v>
      </c>
    </row>
    <row r="1088" spans="1:34" x14ac:dyDescent="0.25">
      <c r="A1088" s="1">
        <v>45159</v>
      </c>
      <c r="B1088" t="s">
        <v>2094</v>
      </c>
      <c r="C1088" t="b">
        <f>ISNUMBER(_xlfn.XMATCH(B1088,[1]Dinosaur!$A$25:$A$47,0,))</f>
        <v>1</v>
      </c>
      <c r="D1088" t="s">
        <v>2095</v>
      </c>
      <c r="E1088" t="s">
        <v>33</v>
      </c>
      <c r="F1088" t="s">
        <v>34</v>
      </c>
      <c r="H1088" t="s">
        <v>2380</v>
      </c>
      <c r="I1088" t="s">
        <v>2381</v>
      </c>
      <c r="J1088" t="s">
        <v>2382</v>
      </c>
      <c r="K1088">
        <v>0</v>
      </c>
      <c r="L1088">
        <v>0</v>
      </c>
      <c r="M1088">
        <v>0</v>
      </c>
      <c r="N1088" s="5">
        <f t="shared" si="32"/>
        <v>0</v>
      </c>
      <c r="O1088" s="5">
        <f t="shared" si="33"/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-7271.13</v>
      </c>
      <c r="AF1088">
        <v>-336.50720000000001</v>
      </c>
      <c r="AG1088">
        <v>0</v>
      </c>
      <c r="AH1088">
        <v>-7607.6372000000001</v>
      </c>
    </row>
    <row r="1089" spans="1:34" x14ac:dyDescent="0.25">
      <c r="A1089" s="1">
        <v>45159</v>
      </c>
      <c r="B1089" t="s">
        <v>2094</v>
      </c>
      <c r="C1089" t="b">
        <f>ISNUMBER(_xlfn.XMATCH(B1089,[1]Dinosaur!$A$25:$A$47,0,))</f>
        <v>1</v>
      </c>
      <c r="D1089" t="s">
        <v>2095</v>
      </c>
      <c r="E1089" t="s">
        <v>33</v>
      </c>
      <c r="F1089" t="s">
        <v>34</v>
      </c>
      <c r="H1089" t="s">
        <v>2383</v>
      </c>
      <c r="I1089" t="s">
        <v>2384</v>
      </c>
      <c r="J1089" t="s">
        <v>2385</v>
      </c>
      <c r="K1089">
        <v>0</v>
      </c>
      <c r="L1089">
        <v>0</v>
      </c>
      <c r="M1089">
        <v>0</v>
      </c>
      <c r="N1089" s="5">
        <f t="shared" si="32"/>
        <v>0</v>
      </c>
      <c r="O1089" s="5">
        <f t="shared" si="33"/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8578.1</v>
      </c>
      <c r="AF1089">
        <v>126.20829999999999</v>
      </c>
      <c r="AG1089">
        <v>0</v>
      </c>
      <c r="AH1089">
        <v>8704.3083000000006</v>
      </c>
    </row>
    <row r="1090" spans="1:34" x14ac:dyDescent="0.25">
      <c r="A1090" s="1">
        <v>45159</v>
      </c>
      <c r="B1090" t="s">
        <v>2094</v>
      </c>
      <c r="C1090" t="b">
        <f>ISNUMBER(_xlfn.XMATCH(B1090,[1]Dinosaur!$A$25:$A$47,0,))</f>
        <v>1</v>
      </c>
      <c r="D1090" t="s">
        <v>2095</v>
      </c>
      <c r="E1090" t="s">
        <v>33</v>
      </c>
      <c r="F1090" t="s">
        <v>34</v>
      </c>
      <c r="H1090" t="s">
        <v>2386</v>
      </c>
      <c r="I1090" t="s">
        <v>2387</v>
      </c>
      <c r="J1090" t="s">
        <v>2388</v>
      </c>
      <c r="K1090">
        <v>0</v>
      </c>
      <c r="L1090">
        <v>0</v>
      </c>
      <c r="M1090">
        <v>0</v>
      </c>
      <c r="N1090" s="5">
        <f t="shared" si="32"/>
        <v>0</v>
      </c>
      <c r="O1090" s="5">
        <f t="shared" si="33"/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-6392.85</v>
      </c>
      <c r="AF1090">
        <v>330.5625</v>
      </c>
      <c r="AG1090">
        <v>0</v>
      </c>
      <c r="AH1090">
        <v>-6062.2875000000004</v>
      </c>
    </row>
    <row r="1091" spans="1:34" x14ac:dyDescent="0.25">
      <c r="A1091" s="1">
        <v>45159</v>
      </c>
      <c r="B1091" t="s">
        <v>2094</v>
      </c>
      <c r="C1091" t="b">
        <f>ISNUMBER(_xlfn.XMATCH(B1091,[1]Dinosaur!$A$25:$A$47,0,))</f>
        <v>1</v>
      </c>
      <c r="D1091" t="s">
        <v>2095</v>
      </c>
      <c r="E1091" t="s">
        <v>33</v>
      </c>
      <c r="F1091" t="s">
        <v>34</v>
      </c>
      <c r="H1091" t="s">
        <v>2389</v>
      </c>
      <c r="I1091" t="s">
        <v>2390</v>
      </c>
      <c r="J1091" t="s">
        <v>2391</v>
      </c>
      <c r="K1091">
        <v>0</v>
      </c>
      <c r="L1091">
        <v>0</v>
      </c>
      <c r="M1091">
        <v>0</v>
      </c>
      <c r="N1091" s="5">
        <f t="shared" ref="N1091:N1154" si="34">K1091*P1091/100</f>
        <v>0</v>
      </c>
      <c r="O1091" s="5">
        <f t="shared" ref="O1091:O1154" si="35">Q1091*K1091/100</f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-5925.57</v>
      </c>
      <c r="AF1091">
        <v>-757.72220000000004</v>
      </c>
      <c r="AG1091">
        <v>0</v>
      </c>
      <c r="AH1091">
        <v>-6683.2921999999999</v>
      </c>
    </row>
    <row r="1092" spans="1:34" x14ac:dyDescent="0.25">
      <c r="A1092" s="1">
        <v>45159</v>
      </c>
      <c r="B1092" t="s">
        <v>2094</v>
      </c>
      <c r="C1092" t="b">
        <f>ISNUMBER(_xlfn.XMATCH(B1092,[1]Dinosaur!$A$25:$A$47,0,))</f>
        <v>1</v>
      </c>
      <c r="D1092" t="s">
        <v>2095</v>
      </c>
      <c r="E1092" t="s">
        <v>33</v>
      </c>
      <c r="F1092" t="s">
        <v>34</v>
      </c>
      <c r="H1092" t="s">
        <v>2392</v>
      </c>
      <c r="I1092" t="s">
        <v>2393</v>
      </c>
      <c r="J1092" t="s">
        <v>2394</v>
      </c>
      <c r="K1092">
        <v>0</v>
      </c>
      <c r="L1092">
        <v>0</v>
      </c>
      <c r="M1092">
        <v>0</v>
      </c>
      <c r="N1092" s="5">
        <f t="shared" si="34"/>
        <v>0</v>
      </c>
      <c r="O1092" s="5">
        <f t="shared" si="35"/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-583.74</v>
      </c>
      <c r="AF1092">
        <v>-22.315799999999999</v>
      </c>
      <c r="AG1092">
        <v>0</v>
      </c>
      <c r="AH1092">
        <v>-606.05579999999998</v>
      </c>
    </row>
    <row r="1093" spans="1:34" x14ac:dyDescent="0.25">
      <c r="A1093" s="1">
        <v>45159</v>
      </c>
      <c r="B1093" t="s">
        <v>2094</v>
      </c>
      <c r="C1093" t="b">
        <f>ISNUMBER(_xlfn.XMATCH(B1093,[1]Dinosaur!$A$25:$A$47,0,))</f>
        <v>1</v>
      </c>
      <c r="D1093" t="s">
        <v>2095</v>
      </c>
      <c r="E1093" t="s">
        <v>33</v>
      </c>
      <c r="F1093" t="s">
        <v>34</v>
      </c>
      <c r="H1093" t="s">
        <v>2395</v>
      </c>
      <c r="I1093" t="s">
        <v>2396</v>
      </c>
      <c r="J1093" t="s">
        <v>2397</v>
      </c>
      <c r="K1093">
        <v>0</v>
      </c>
      <c r="L1093">
        <v>0</v>
      </c>
      <c r="M1093">
        <v>0</v>
      </c>
      <c r="N1093" s="5">
        <f t="shared" si="34"/>
        <v>0</v>
      </c>
      <c r="O1093" s="5">
        <f t="shared" si="35"/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-783</v>
      </c>
      <c r="AF1093">
        <v>-20.416799999999999</v>
      </c>
      <c r="AG1093">
        <v>0</v>
      </c>
      <c r="AH1093">
        <v>-803.41679999999997</v>
      </c>
    </row>
    <row r="1094" spans="1:34" x14ac:dyDescent="0.25">
      <c r="A1094" s="1">
        <v>45159</v>
      </c>
      <c r="B1094" t="s">
        <v>2094</v>
      </c>
      <c r="C1094" t="b">
        <f>ISNUMBER(_xlfn.XMATCH(B1094,[1]Dinosaur!$A$25:$A$47,0,))</f>
        <v>1</v>
      </c>
      <c r="D1094" t="s">
        <v>2095</v>
      </c>
      <c r="E1094" t="s">
        <v>33</v>
      </c>
      <c r="F1094" t="s">
        <v>34</v>
      </c>
      <c r="H1094" t="s">
        <v>2398</v>
      </c>
      <c r="I1094" t="s">
        <v>2399</v>
      </c>
      <c r="J1094" t="s">
        <v>2400</v>
      </c>
      <c r="K1094">
        <v>0</v>
      </c>
      <c r="L1094">
        <v>0</v>
      </c>
      <c r="M1094">
        <v>0</v>
      </c>
      <c r="N1094" s="5">
        <f t="shared" si="34"/>
        <v>0</v>
      </c>
      <c r="O1094" s="5">
        <f t="shared" si="35"/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-1834.154</v>
      </c>
      <c r="AF1094">
        <v>251.1054</v>
      </c>
      <c r="AG1094">
        <v>0</v>
      </c>
      <c r="AH1094">
        <v>-1583.0486000000001</v>
      </c>
    </row>
    <row r="1095" spans="1:34" x14ac:dyDescent="0.25">
      <c r="A1095" s="1">
        <v>45159</v>
      </c>
      <c r="B1095" t="s">
        <v>2094</v>
      </c>
      <c r="C1095" t="b">
        <f>ISNUMBER(_xlfn.XMATCH(B1095,[1]Dinosaur!$A$25:$A$47,0,))</f>
        <v>1</v>
      </c>
      <c r="D1095" t="s">
        <v>2095</v>
      </c>
      <c r="E1095" t="s">
        <v>33</v>
      </c>
      <c r="F1095" t="s">
        <v>34</v>
      </c>
      <c r="H1095" t="s">
        <v>2401</v>
      </c>
      <c r="I1095" t="s">
        <v>2402</v>
      </c>
      <c r="J1095" t="s">
        <v>2403</v>
      </c>
      <c r="K1095">
        <v>0</v>
      </c>
      <c r="L1095">
        <v>0</v>
      </c>
      <c r="M1095">
        <v>0</v>
      </c>
      <c r="N1095" s="5">
        <f t="shared" si="34"/>
        <v>0</v>
      </c>
      <c r="O1095" s="5">
        <f t="shared" si="35"/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239.5</v>
      </c>
      <c r="AF1095">
        <v>0</v>
      </c>
      <c r="AG1095">
        <v>0</v>
      </c>
      <c r="AH1095">
        <v>239.5</v>
      </c>
    </row>
    <row r="1096" spans="1:34" x14ac:dyDescent="0.25">
      <c r="A1096" s="1">
        <v>45159</v>
      </c>
      <c r="B1096" t="s">
        <v>2094</v>
      </c>
      <c r="C1096" t="b">
        <f>ISNUMBER(_xlfn.XMATCH(B1096,[1]Dinosaur!$A$25:$A$47,0,))</f>
        <v>1</v>
      </c>
      <c r="D1096" t="s">
        <v>2095</v>
      </c>
      <c r="E1096" t="s">
        <v>33</v>
      </c>
      <c r="F1096" t="s">
        <v>34</v>
      </c>
      <c r="H1096" t="s">
        <v>2404</v>
      </c>
      <c r="I1096" t="s">
        <v>2405</v>
      </c>
      <c r="J1096" t="s">
        <v>2406</v>
      </c>
      <c r="K1096">
        <v>0</v>
      </c>
      <c r="L1096">
        <v>0</v>
      </c>
      <c r="M1096">
        <v>0</v>
      </c>
      <c r="N1096" s="5">
        <f t="shared" si="34"/>
        <v>0</v>
      </c>
      <c r="O1096" s="5">
        <f t="shared" si="35"/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170.06</v>
      </c>
      <c r="AF1096">
        <v>-25.695399999999999</v>
      </c>
      <c r="AG1096">
        <v>0</v>
      </c>
      <c r="AH1096">
        <v>144.3646</v>
      </c>
    </row>
    <row r="1097" spans="1:34" x14ac:dyDescent="0.25">
      <c r="A1097" s="1">
        <v>45159</v>
      </c>
      <c r="B1097" t="s">
        <v>2094</v>
      </c>
      <c r="C1097" t="b">
        <f>ISNUMBER(_xlfn.XMATCH(B1097,[1]Dinosaur!$A$25:$A$47,0,))</f>
        <v>1</v>
      </c>
      <c r="D1097" t="s">
        <v>2095</v>
      </c>
      <c r="E1097" t="s">
        <v>33</v>
      </c>
      <c r="F1097" t="s">
        <v>34</v>
      </c>
      <c r="H1097" t="s">
        <v>2407</v>
      </c>
      <c r="I1097" t="s">
        <v>2408</v>
      </c>
      <c r="J1097" t="s">
        <v>2409</v>
      </c>
      <c r="K1097">
        <v>0</v>
      </c>
      <c r="L1097">
        <v>0</v>
      </c>
      <c r="M1097">
        <v>0</v>
      </c>
      <c r="N1097" s="5">
        <f t="shared" si="34"/>
        <v>0</v>
      </c>
      <c r="O1097" s="5">
        <f t="shared" si="35"/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-845.05</v>
      </c>
      <c r="AF1097">
        <v>-0.72219999999999995</v>
      </c>
      <c r="AG1097">
        <v>0</v>
      </c>
      <c r="AH1097">
        <v>-845.7722</v>
      </c>
    </row>
    <row r="1098" spans="1:34" x14ac:dyDescent="0.25">
      <c r="A1098" s="1">
        <v>45159</v>
      </c>
      <c r="B1098" t="s">
        <v>2094</v>
      </c>
      <c r="C1098" t="b">
        <f>ISNUMBER(_xlfn.XMATCH(B1098,[1]Dinosaur!$A$25:$A$47,0,))</f>
        <v>1</v>
      </c>
      <c r="D1098" t="s">
        <v>2095</v>
      </c>
      <c r="E1098" t="s">
        <v>33</v>
      </c>
      <c r="F1098" t="s">
        <v>34</v>
      </c>
      <c r="H1098" t="s">
        <v>2410</v>
      </c>
      <c r="I1098" t="s">
        <v>2411</v>
      </c>
      <c r="J1098" t="s">
        <v>2412</v>
      </c>
      <c r="K1098">
        <v>0</v>
      </c>
      <c r="L1098">
        <v>0</v>
      </c>
      <c r="M1098">
        <v>0</v>
      </c>
      <c r="N1098" s="5">
        <f t="shared" si="34"/>
        <v>0</v>
      </c>
      <c r="O1098" s="5">
        <f t="shared" si="35"/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7527.68</v>
      </c>
      <c r="AF1098">
        <v>-211.45859999999999</v>
      </c>
      <c r="AG1098">
        <v>0</v>
      </c>
      <c r="AH1098">
        <v>7316.2214000000004</v>
      </c>
    </row>
    <row r="1099" spans="1:34" x14ac:dyDescent="0.25">
      <c r="A1099" s="1">
        <v>45159</v>
      </c>
      <c r="B1099" t="s">
        <v>2094</v>
      </c>
      <c r="C1099" t="b">
        <f>ISNUMBER(_xlfn.XMATCH(B1099,[1]Dinosaur!$A$25:$A$47,0,))</f>
        <v>1</v>
      </c>
      <c r="D1099" t="s">
        <v>2095</v>
      </c>
      <c r="E1099" t="s">
        <v>33</v>
      </c>
      <c r="F1099" t="s">
        <v>34</v>
      </c>
      <c r="H1099" t="s">
        <v>2413</v>
      </c>
      <c r="I1099" t="s">
        <v>2414</v>
      </c>
      <c r="J1099" t="s">
        <v>2415</v>
      </c>
      <c r="K1099">
        <v>0</v>
      </c>
      <c r="L1099">
        <v>0</v>
      </c>
      <c r="M1099">
        <v>0</v>
      </c>
      <c r="N1099" s="5">
        <f t="shared" si="34"/>
        <v>0</v>
      </c>
      <c r="O1099" s="5">
        <f t="shared" si="35"/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-126.25</v>
      </c>
      <c r="AA1099">
        <v>0</v>
      </c>
      <c r="AB1099">
        <v>0</v>
      </c>
      <c r="AC1099">
        <v>-126.25</v>
      </c>
      <c r="AD1099">
        <v>0</v>
      </c>
      <c r="AE1099">
        <v>294.75</v>
      </c>
      <c r="AF1099">
        <v>0</v>
      </c>
      <c r="AG1099">
        <v>0</v>
      </c>
      <c r="AH1099">
        <v>294.75</v>
      </c>
    </row>
    <row r="1100" spans="1:34" x14ac:dyDescent="0.25">
      <c r="A1100" s="1">
        <v>45159</v>
      </c>
      <c r="B1100" t="s">
        <v>2094</v>
      </c>
      <c r="C1100" t="b">
        <f>ISNUMBER(_xlfn.XMATCH(B1100,[1]Dinosaur!$A$25:$A$47,0,))</f>
        <v>1</v>
      </c>
      <c r="D1100" t="s">
        <v>2095</v>
      </c>
      <c r="E1100" t="s">
        <v>33</v>
      </c>
      <c r="F1100" t="s">
        <v>34</v>
      </c>
      <c r="H1100" t="s">
        <v>2416</v>
      </c>
      <c r="I1100" t="s">
        <v>2417</v>
      </c>
      <c r="J1100" t="s">
        <v>2418</v>
      </c>
      <c r="K1100">
        <v>80.98</v>
      </c>
      <c r="L1100">
        <v>0.01</v>
      </c>
      <c r="M1100">
        <v>3.419</v>
      </c>
      <c r="N1100" s="5">
        <f t="shared" si="34"/>
        <v>0</v>
      </c>
      <c r="O1100" s="5">
        <f t="shared" si="35"/>
        <v>323920</v>
      </c>
      <c r="P1100">
        <v>0</v>
      </c>
      <c r="Q1100">
        <v>400000</v>
      </c>
      <c r="R1100">
        <v>0</v>
      </c>
      <c r="S1100">
        <v>323920</v>
      </c>
      <c r="T1100">
        <v>0</v>
      </c>
      <c r="U1100">
        <v>0</v>
      </c>
      <c r="V1100">
        <v>37.988900000000001</v>
      </c>
      <c r="W1100">
        <v>0</v>
      </c>
      <c r="X1100">
        <v>37.988900000000001</v>
      </c>
      <c r="Y1100">
        <v>0</v>
      </c>
      <c r="Z1100">
        <v>-538.6</v>
      </c>
      <c r="AA1100">
        <v>37.988900000000001</v>
      </c>
      <c r="AB1100">
        <v>0</v>
      </c>
      <c r="AC1100">
        <v>-500.61110000000002</v>
      </c>
      <c r="AD1100">
        <v>0</v>
      </c>
      <c r="AE1100">
        <v>-538.6</v>
      </c>
      <c r="AF1100">
        <v>37.988900000000001</v>
      </c>
      <c r="AG1100">
        <v>0</v>
      </c>
      <c r="AH1100">
        <v>-500.61110000000002</v>
      </c>
    </row>
    <row r="1101" spans="1:34" x14ac:dyDescent="0.25">
      <c r="A1101" s="1">
        <v>45159</v>
      </c>
      <c r="B1101" t="s">
        <v>2094</v>
      </c>
      <c r="C1101" t="b">
        <f>ISNUMBER(_xlfn.XMATCH(B1101,[1]Dinosaur!$A$25:$A$47,0,))</f>
        <v>1</v>
      </c>
      <c r="D1101" t="s">
        <v>2095</v>
      </c>
      <c r="E1101" t="s">
        <v>33</v>
      </c>
      <c r="F1101" t="s">
        <v>34</v>
      </c>
      <c r="H1101" t="s">
        <v>2419</v>
      </c>
      <c r="I1101" t="s">
        <v>2420</v>
      </c>
      <c r="J1101" t="s">
        <v>2421</v>
      </c>
      <c r="K1101">
        <v>0</v>
      </c>
      <c r="L1101">
        <v>0</v>
      </c>
      <c r="M1101">
        <v>0</v>
      </c>
      <c r="N1101" s="5">
        <f t="shared" si="34"/>
        <v>0</v>
      </c>
      <c r="O1101" s="5">
        <f t="shared" si="35"/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-151.5</v>
      </c>
      <c r="AA1101">
        <v>0</v>
      </c>
      <c r="AB1101">
        <v>0</v>
      </c>
      <c r="AC1101">
        <v>-151.5</v>
      </c>
      <c r="AD1101">
        <v>0</v>
      </c>
      <c r="AE1101">
        <v>-4.5</v>
      </c>
      <c r="AF1101">
        <v>0</v>
      </c>
      <c r="AG1101">
        <v>0</v>
      </c>
      <c r="AH1101">
        <v>-4.5</v>
      </c>
    </row>
    <row r="1102" spans="1:34" x14ac:dyDescent="0.25">
      <c r="A1102" s="1">
        <v>45159</v>
      </c>
      <c r="B1102" t="s">
        <v>2094</v>
      </c>
      <c r="C1102" t="b">
        <f>ISNUMBER(_xlfn.XMATCH(B1102,[1]Dinosaur!$A$25:$A$47,0,))</f>
        <v>1</v>
      </c>
      <c r="D1102" t="s">
        <v>2095</v>
      </c>
      <c r="E1102" t="s">
        <v>33</v>
      </c>
      <c r="F1102" t="s">
        <v>34</v>
      </c>
      <c r="H1102" t="s">
        <v>2422</v>
      </c>
      <c r="I1102" t="s">
        <v>2423</v>
      </c>
      <c r="J1102" t="s">
        <v>2424</v>
      </c>
      <c r="K1102">
        <v>0</v>
      </c>
      <c r="L1102">
        <v>0</v>
      </c>
      <c r="M1102">
        <v>0</v>
      </c>
      <c r="N1102" s="5">
        <f t="shared" si="34"/>
        <v>0</v>
      </c>
      <c r="O1102" s="5">
        <f t="shared" si="35"/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-103.5</v>
      </c>
      <c r="AA1102">
        <v>0</v>
      </c>
      <c r="AB1102">
        <v>0</v>
      </c>
      <c r="AC1102">
        <v>-103.5</v>
      </c>
      <c r="AD1102">
        <v>0</v>
      </c>
      <c r="AE1102">
        <v>102.7</v>
      </c>
      <c r="AF1102">
        <v>0</v>
      </c>
      <c r="AG1102">
        <v>0</v>
      </c>
      <c r="AH1102">
        <v>102.7</v>
      </c>
    </row>
    <row r="1103" spans="1:34" x14ac:dyDescent="0.25">
      <c r="A1103" s="1">
        <v>45159</v>
      </c>
      <c r="B1103" t="s">
        <v>2094</v>
      </c>
      <c r="C1103" t="b">
        <f>ISNUMBER(_xlfn.XMATCH(B1103,[1]Dinosaur!$A$25:$A$47,0,))</f>
        <v>1</v>
      </c>
      <c r="D1103" t="s">
        <v>2095</v>
      </c>
      <c r="E1103" t="s">
        <v>33</v>
      </c>
      <c r="F1103" t="s">
        <v>34</v>
      </c>
      <c r="H1103" t="s">
        <v>1634</v>
      </c>
      <c r="I1103" t="s">
        <v>1635</v>
      </c>
      <c r="J1103" t="s">
        <v>1636</v>
      </c>
      <c r="K1103">
        <v>0</v>
      </c>
      <c r="L1103">
        <v>0</v>
      </c>
      <c r="M1103">
        <v>0</v>
      </c>
      <c r="N1103" s="5">
        <f t="shared" si="34"/>
        <v>0</v>
      </c>
      <c r="O1103" s="5">
        <f t="shared" si="35"/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-2208</v>
      </c>
      <c r="AF1103">
        <v>180.55549999999999</v>
      </c>
      <c r="AG1103">
        <v>0</v>
      </c>
      <c r="AH1103">
        <v>-2027.4445000000001</v>
      </c>
    </row>
    <row r="1104" spans="1:34" x14ac:dyDescent="0.25">
      <c r="A1104" s="1">
        <v>45159</v>
      </c>
      <c r="B1104" t="s">
        <v>2094</v>
      </c>
      <c r="C1104" t="b">
        <f>ISNUMBER(_xlfn.XMATCH(B1104,[1]Dinosaur!$A$25:$A$47,0,))</f>
        <v>1</v>
      </c>
      <c r="D1104" t="s">
        <v>2095</v>
      </c>
      <c r="E1104" t="s">
        <v>33</v>
      </c>
      <c r="F1104" t="s">
        <v>34</v>
      </c>
      <c r="H1104" t="s">
        <v>2425</v>
      </c>
      <c r="I1104" t="s">
        <v>2426</v>
      </c>
      <c r="J1104" t="s">
        <v>2427</v>
      </c>
      <c r="K1104">
        <v>0</v>
      </c>
      <c r="L1104">
        <v>0</v>
      </c>
      <c r="M1104">
        <v>0</v>
      </c>
      <c r="N1104" s="5">
        <f t="shared" si="34"/>
        <v>0</v>
      </c>
      <c r="O1104" s="5">
        <f t="shared" si="35"/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3314</v>
      </c>
      <c r="AF1104">
        <v>136.24700000000001</v>
      </c>
      <c r="AG1104">
        <v>0</v>
      </c>
      <c r="AH1104">
        <v>3450.2469999999998</v>
      </c>
    </row>
    <row r="1105" spans="1:34" x14ac:dyDescent="0.25">
      <c r="A1105" s="1">
        <v>45159</v>
      </c>
      <c r="B1105" t="s">
        <v>2094</v>
      </c>
      <c r="C1105" t="b">
        <f>ISNUMBER(_xlfn.XMATCH(B1105,[1]Dinosaur!$A$25:$A$47,0,))</f>
        <v>1</v>
      </c>
      <c r="D1105" t="s">
        <v>2095</v>
      </c>
      <c r="E1105" t="s">
        <v>33</v>
      </c>
      <c r="F1105" t="s">
        <v>34</v>
      </c>
      <c r="H1105" t="s">
        <v>2428</v>
      </c>
      <c r="I1105" t="s">
        <v>2429</v>
      </c>
      <c r="J1105" t="s">
        <v>2430</v>
      </c>
      <c r="K1105">
        <v>0</v>
      </c>
      <c r="L1105">
        <v>0</v>
      </c>
      <c r="M1105">
        <v>0</v>
      </c>
      <c r="N1105" s="5">
        <f t="shared" si="34"/>
        <v>0</v>
      </c>
      <c r="O1105" s="5">
        <f t="shared" si="35"/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-308</v>
      </c>
      <c r="AF1105">
        <v>0.94440000000000002</v>
      </c>
      <c r="AG1105">
        <v>0</v>
      </c>
      <c r="AH1105">
        <v>-307.05560000000003</v>
      </c>
    </row>
    <row r="1106" spans="1:34" x14ac:dyDescent="0.25">
      <c r="A1106" s="1">
        <v>45159</v>
      </c>
      <c r="B1106" t="s">
        <v>2094</v>
      </c>
      <c r="C1106" t="b">
        <f>ISNUMBER(_xlfn.XMATCH(B1106,[1]Dinosaur!$A$25:$A$47,0,))</f>
        <v>1</v>
      </c>
      <c r="D1106" t="s">
        <v>2095</v>
      </c>
      <c r="E1106" t="s">
        <v>33</v>
      </c>
      <c r="F1106" t="s">
        <v>34</v>
      </c>
      <c r="H1106" t="s">
        <v>2431</v>
      </c>
      <c r="I1106" t="s">
        <v>2432</v>
      </c>
      <c r="J1106" t="s">
        <v>2433</v>
      </c>
      <c r="K1106">
        <v>0</v>
      </c>
      <c r="L1106">
        <v>0</v>
      </c>
      <c r="M1106">
        <v>0</v>
      </c>
      <c r="N1106" s="5">
        <f t="shared" si="34"/>
        <v>0</v>
      </c>
      <c r="O1106" s="5">
        <f t="shared" si="35"/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-8398.25</v>
      </c>
      <c r="AF1106">
        <v>-140.625</v>
      </c>
      <c r="AG1106">
        <v>0</v>
      </c>
      <c r="AH1106">
        <v>-8538.875</v>
      </c>
    </row>
    <row r="1107" spans="1:34" x14ac:dyDescent="0.25">
      <c r="A1107" s="1">
        <v>45159</v>
      </c>
      <c r="B1107" t="s">
        <v>2094</v>
      </c>
      <c r="C1107" t="b">
        <f>ISNUMBER(_xlfn.XMATCH(B1107,[1]Dinosaur!$A$25:$A$47,0,))</f>
        <v>1</v>
      </c>
      <c r="D1107" t="s">
        <v>2095</v>
      </c>
      <c r="E1107" t="s">
        <v>33</v>
      </c>
      <c r="F1107" t="s">
        <v>34</v>
      </c>
      <c r="H1107" t="s">
        <v>2434</v>
      </c>
      <c r="J1107" t="s">
        <v>2435</v>
      </c>
      <c r="K1107">
        <v>0</v>
      </c>
      <c r="L1107">
        <v>0</v>
      </c>
      <c r="M1107">
        <v>0</v>
      </c>
      <c r="N1107" s="5">
        <f t="shared" si="34"/>
        <v>0</v>
      </c>
      <c r="O1107" s="5">
        <f t="shared" si="35"/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-7422</v>
      </c>
      <c r="AF1107">
        <v>105.5557</v>
      </c>
      <c r="AG1107">
        <v>0</v>
      </c>
      <c r="AH1107">
        <v>-7316.4443000000001</v>
      </c>
    </row>
    <row r="1108" spans="1:34" x14ac:dyDescent="0.25">
      <c r="A1108" s="1">
        <v>45159</v>
      </c>
      <c r="B1108" t="s">
        <v>2094</v>
      </c>
      <c r="C1108" t="b">
        <f>ISNUMBER(_xlfn.XMATCH(B1108,[1]Dinosaur!$A$25:$A$47,0,))</f>
        <v>1</v>
      </c>
      <c r="D1108" t="s">
        <v>2095</v>
      </c>
      <c r="E1108" t="s">
        <v>33</v>
      </c>
      <c r="F1108" t="s">
        <v>34</v>
      </c>
      <c r="H1108" t="s">
        <v>2436</v>
      </c>
      <c r="J1108" t="s">
        <v>2437</v>
      </c>
      <c r="K1108">
        <v>0</v>
      </c>
      <c r="L1108">
        <v>0</v>
      </c>
      <c r="M1108">
        <v>0</v>
      </c>
      <c r="N1108" s="5">
        <f t="shared" si="34"/>
        <v>0</v>
      </c>
      <c r="O1108" s="5">
        <f t="shared" si="35"/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-3715.875</v>
      </c>
      <c r="AF1108">
        <v>34.375</v>
      </c>
      <c r="AG1108">
        <v>0</v>
      </c>
      <c r="AH1108">
        <v>-3681.5</v>
      </c>
    </row>
    <row r="1109" spans="1:34" x14ac:dyDescent="0.25">
      <c r="A1109" s="1">
        <v>45159</v>
      </c>
      <c r="B1109" t="s">
        <v>2094</v>
      </c>
      <c r="C1109" t="b">
        <f>ISNUMBER(_xlfn.XMATCH(B1109,[1]Dinosaur!$A$25:$A$47,0,))</f>
        <v>1</v>
      </c>
      <c r="D1109" t="s">
        <v>2095</v>
      </c>
      <c r="E1109" t="s">
        <v>33</v>
      </c>
      <c r="F1109" t="s">
        <v>34</v>
      </c>
      <c r="H1109" t="s">
        <v>2438</v>
      </c>
      <c r="I1109" t="s">
        <v>2439</v>
      </c>
      <c r="J1109" t="s">
        <v>2440</v>
      </c>
      <c r="K1109">
        <v>0</v>
      </c>
      <c r="L1109">
        <v>0</v>
      </c>
      <c r="M1109">
        <v>0</v>
      </c>
      <c r="N1109" s="5">
        <f t="shared" si="34"/>
        <v>0</v>
      </c>
      <c r="O1109" s="5">
        <f t="shared" si="35"/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-86.7</v>
      </c>
      <c r="AF1109">
        <v>-13.271100000000001</v>
      </c>
      <c r="AG1109">
        <v>0</v>
      </c>
      <c r="AH1109">
        <v>-99.971100000000007</v>
      </c>
    </row>
    <row r="1110" spans="1:34" x14ac:dyDescent="0.25">
      <c r="A1110" s="1">
        <v>45159</v>
      </c>
      <c r="B1110" t="s">
        <v>2094</v>
      </c>
      <c r="C1110" t="b">
        <f>ISNUMBER(_xlfn.XMATCH(B1110,[1]Dinosaur!$A$25:$A$47,0,))</f>
        <v>1</v>
      </c>
      <c r="D1110" t="s">
        <v>2095</v>
      </c>
      <c r="E1110" t="s">
        <v>33</v>
      </c>
      <c r="F1110" t="s">
        <v>34</v>
      </c>
      <c r="H1110" t="s">
        <v>2441</v>
      </c>
      <c r="I1110" t="s">
        <v>2442</v>
      </c>
      <c r="J1110" t="s">
        <v>2443</v>
      </c>
      <c r="K1110">
        <v>0</v>
      </c>
      <c r="L1110">
        <v>0</v>
      </c>
      <c r="M1110">
        <v>0</v>
      </c>
      <c r="N1110" s="5">
        <f t="shared" si="34"/>
        <v>0</v>
      </c>
      <c r="O1110" s="5">
        <f t="shared" si="35"/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1858.95</v>
      </c>
      <c r="AF1110">
        <v>26.5</v>
      </c>
      <c r="AG1110">
        <v>0</v>
      </c>
      <c r="AH1110">
        <v>1885.45</v>
      </c>
    </row>
    <row r="1111" spans="1:34" x14ac:dyDescent="0.25">
      <c r="A1111" s="1">
        <v>45159</v>
      </c>
      <c r="B1111" t="s">
        <v>2094</v>
      </c>
      <c r="C1111" t="b">
        <f>ISNUMBER(_xlfn.XMATCH(B1111,[1]Dinosaur!$A$25:$A$47,0,))</f>
        <v>1</v>
      </c>
      <c r="D1111" t="s">
        <v>2095</v>
      </c>
      <c r="E1111" t="s">
        <v>33</v>
      </c>
      <c r="F1111" t="s">
        <v>34</v>
      </c>
      <c r="H1111" t="s">
        <v>2444</v>
      </c>
      <c r="I1111" t="s">
        <v>2445</v>
      </c>
      <c r="J1111" t="s">
        <v>2446</v>
      </c>
      <c r="K1111">
        <v>0</v>
      </c>
      <c r="L1111">
        <v>0</v>
      </c>
      <c r="M1111">
        <v>0</v>
      </c>
      <c r="N1111" s="5">
        <f t="shared" si="34"/>
        <v>0</v>
      </c>
      <c r="O1111" s="5">
        <f t="shared" si="35"/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-2923.5</v>
      </c>
      <c r="AF1111">
        <v>427.08350000000002</v>
      </c>
      <c r="AG1111">
        <v>0</v>
      </c>
      <c r="AH1111">
        <v>-2496.4164999999998</v>
      </c>
    </row>
    <row r="1112" spans="1:34" x14ac:dyDescent="0.25">
      <c r="A1112" s="1">
        <v>45159</v>
      </c>
      <c r="B1112" t="s">
        <v>2094</v>
      </c>
      <c r="C1112" t="b">
        <f>ISNUMBER(_xlfn.XMATCH(B1112,[1]Dinosaur!$A$25:$A$47,0,))</f>
        <v>1</v>
      </c>
      <c r="D1112" t="s">
        <v>2095</v>
      </c>
      <c r="E1112" t="s">
        <v>33</v>
      </c>
      <c r="F1112" t="s">
        <v>34</v>
      </c>
      <c r="H1112" t="s">
        <v>2447</v>
      </c>
      <c r="I1112" t="s">
        <v>2448</v>
      </c>
      <c r="J1112" t="s">
        <v>2449</v>
      </c>
      <c r="K1112">
        <v>0</v>
      </c>
      <c r="L1112">
        <v>0</v>
      </c>
      <c r="M1112">
        <v>0</v>
      </c>
      <c r="N1112" s="5">
        <f t="shared" si="34"/>
        <v>0</v>
      </c>
      <c r="O1112" s="5">
        <f t="shared" si="35"/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-123.07</v>
      </c>
      <c r="AF1112">
        <v>39.966099999999997</v>
      </c>
      <c r="AG1112">
        <v>0</v>
      </c>
      <c r="AH1112">
        <v>-83.103899999999996</v>
      </c>
    </row>
    <row r="1113" spans="1:34" x14ac:dyDescent="0.25">
      <c r="A1113" s="1">
        <v>45159</v>
      </c>
      <c r="B1113" t="s">
        <v>2094</v>
      </c>
      <c r="C1113" t="b">
        <f>ISNUMBER(_xlfn.XMATCH(B1113,[1]Dinosaur!$A$25:$A$47,0,))</f>
        <v>1</v>
      </c>
      <c r="D1113" t="s">
        <v>2095</v>
      </c>
      <c r="E1113" t="s">
        <v>33</v>
      </c>
      <c r="F1113" t="s">
        <v>34</v>
      </c>
      <c r="H1113" t="s">
        <v>2450</v>
      </c>
      <c r="I1113" t="s">
        <v>2451</v>
      </c>
      <c r="J1113" t="s">
        <v>2452</v>
      </c>
      <c r="K1113">
        <v>0</v>
      </c>
      <c r="L1113">
        <v>0</v>
      </c>
      <c r="M1113">
        <v>0</v>
      </c>
      <c r="N1113" s="5">
        <f t="shared" si="34"/>
        <v>0</v>
      </c>
      <c r="O1113" s="5">
        <f t="shared" si="35"/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2659.9949999999999</v>
      </c>
      <c r="AF1113">
        <v>-1240.7569000000001</v>
      </c>
      <c r="AG1113">
        <v>0</v>
      </c>
      <c r="AH1113">
        <v>1419.2381</v>
      </c>
    </row>
    <row r="1114" spans="1:34" x14ac:dyDescent="0.25">
      <c r="A1114" s="1">
        <v>45159</v>
      </c>
      <c r="B1114" t="s">
        <v>2094</v>
      </c>
      <c r="C1114" t="b">
        <f>ISNUMBER(_xlfn.XMATCH(B1114,[1]Dinosaur!$A$25:$A$47,0,))</f>
        <v>1</v>
      </c>
      <c r="D1114" t="s">
        <v>2095</v>
      </c>
      <c r="E1114" t="s">
        <v>33</v>
      </c>
      <c r="F1114" t="s">
        <v>34</v>
      </c>
      <c r="H1114" t="s">
        <v>2453</v>
      </c>
      <c r="I1114" t="s">
        <v>2454</v>
      </c>
      <c r="J1114" t="s">
        <v>2455</v>
      </c>
      <c r="K1114">
        <v>0</v>
      </c>
      <c r="L1114">
        <v>0</v>
      </c>
      <c r="M1114">
        <v>0</v>
      </c>
      <c r="N1114" s="5">
        <f t="shared" si="34"/>
        <v>0</v>
      </c>
      <c r="O1114" s="5">
        <f t="shared" si="35"/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-3047.25</v>
      </c>
      <c r="AF1114">
        <v>-351.5625</v>
      </c>
      <c r="AG1114">
        <v>0</v>
      </c>
      <c r="AH1114">
        <v>-3398.8125</v>
      </c>
    </row>
    <row r="1115" spans="1:34" x14ac:dyDescent="0.25">
      <c r="A1115" s="1">
        <v>45159</v>
      </c>
      <c r="B1115" t="s">
        <v>2094</v>
      </c>
      <c r="C1115" t="b">
        <f>ISNUMBER(_xlfn.XMATCH(B1115,[1]Dinosaur!$A$25:$A$47,0,))</f>
        <v>1</v>
      </c>
      <c r="D1115" t="s">
        <v>2095</v>
      </c>
      <c r="E1115" t="s">
        <v>33</v>
      </c>
      <c r="F1115" t="s">
        <v>34</v>
      </c>
      <c r="H1115" t="s">
        <v>2456</v>
      </c>
      <c r="I1115" t="s">
        <v>2457</v>
      </c>
      <c r="J1115" t="s">
        <v>2458</v>
      </c>
      <c r="K1115">
        <v>0</v>
      </c>
      <c r="L1115">
        <v>0</v>
      </c>
      <c r="M1115">
        <v>0</v>
      </c>
      <c r="N1115" s="5">
        <f t="shared" si="34"/>
        <v>0</v>
      </c>
      <c r="O1115" s="5">
        <f t="shared" si="35"/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-10034.35</v>
      </c>
      <c r="AF1115">
        <v>-1498.1246000000001</v>
      </c>
      <c r="AG1115">
        <v>0</v>
      </c>
      <c r="AH1115">
        <v>-11532.4746</v>
      </c>
    </row>
    <row r="1116" spans="1:34" x14ac:dyDescent="0.25">
      <c r="A1116" s="1">
        <v>45159</v>
      </c>
      <c r="B1116" t="s">
        <v>2094</v>
      </c>
      <c r="C1116" t="b">
        <f>ISNUMBER(_xlfn.XMATCH(B1116,[1]Dinosaur!$A$25:$A$47,0,))</f>
        <v>1</v>
      </c>
      <c r="D1116" t="s">
        <v>2095</v>
      </c>
      <c r="E1116" t="s">
        <v>33</v>
      </c>
      <c r="F1116" t="s">
        <v>34</v>
      </c>
      <c r="H1116" t="s">
        <v>2459</v>
      </c>
      <c r="I1116" t="s">
        <v>2460</v>
      </c>
      <c r="J1116" t="s">
        <v>2461</v>
      </c>
      <c r="K1116">
        <v>0</v>
      </c>
      <c r="L1116">
        <v>0</v>
      </c>
      <c r="M1116">
        <v>0</v>
      </c>
      <c r="N1116" s="5">
        <f t="shared" si="34"/>
        <v>0</v>
      </c>
      <c r="O1116" s="5">
        <f t="shared" si="35"/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289.3</v>
      </c>
      <c r="AF1116">
        <v>0</v>
      </c>
      <c r="AG1116">
        <v>0</v>
      </c>
      <c r="AH1116">
        <v>289.3</v>
      </c>
    </row>
    <row r="1117" spans="1:34" x14ac:dyDescent="0.25">
      <c r="A1117" s="1">
        <v>45159</v>
      </c>
      <c r="B1117" t="s">
        <v>2094</v>
      </c>
      <c r="C1117" t="b">
        <f>ISNUMBER(_xlfn.XMATCH(B1117,[1]Dinosaur!$A$25:$A$47,0,))</f>
        <v>1</v>
      </c>
      <c r="D1117" t="s">
        <v>2095</v>
      </c>
      <c r="E1117" t="s">
        <v>33</v>
      </c>
      <c r="F1117" t="s">
        <v>34</v>
      </c>
      <c r="H1117" t="s">
        <v>2462</v>
      </c>
      <c r="J1117" t="s">
        <v>2463</v>
      </c>
      <c r="K1117">
        <v>0</v>
      </c>
      <c r="L1117">
        <v>0</v>
      </c>
      <c r="M1117">
        <v>0</v>
      </c>
      <c r="N1117" s="5">
        <f t="shared" si="34"/>
        <v>0</v>
      </c>
      <c r="O1117" s="5">
        <f t="shared" si="35"/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-2559</v>
      </c>
      <c r="AF1117">
        <v>-24.444400000000002</v>
      </c>
      <c r="AG1117">
        <v>0</v>
      </c>
      <c r="AH1117">
        <v>-2583.4443999999999</v>
      </c>
    </row>
    <row r="1118" spans="1:34" x14ac:dyDescent="0.25">
      <c r="A1118" s="1">
        <v>45159</v>
      </c>
      <c r="B1118" t="s">
        <v>2094</v>
      </c>
      <c r="C1118" t="b">
        <f>ISNUMBER(_xlfn.XMATCH(B1118,[1]Dinosaur!$A$25:$A$47,0,))</f>
        <v>1</v>
      </c>
      <c r="D1118" t="s">
        <v>2095</v>
      </c>
      <c r="E1118" t="s">
        <v>33</v>
      </c>
      <c r="F1118" t="s">
        <v>34</v>
      </c>
      <c r="H1118" t="s">
        <v>2464</v>
      </c>
      <c r="I1118" t="s">
        <v>2465</v>
      </c>
      <c r="J1118" t="s">
        <v>2466</v>
      </c>
      <c r="K1118">
        <v>0</v>
      </c>
      <c r="L1118">
        <v>0</v>
      </c>
      <c r="M1118">
        <v>0</v>
      </c>
      <c r="N1118" s="5">
        <f t="shared" si="34"/>
        <v>0</v>
      </c>
      <c r="O1118" s="5">
        <f t="shared" si="35"/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6417.5</v>
      </c>
      <c r="AF1118">
        <v>452.08330000000001</v>
      </c>
      <c r="AG1118">
        <v>0</v>
      </c>
      <c r="AH1118">
        <v>6869.5833000000002</v>
      </c>
    </row>
    <row r="1119" spans="1:34" x14ac:dyDescent="0.25">
      <c r="A1119" s="1">
        <v>45159</v>
      </c>
      <c r="B1119" t="s">
        <v>2094</v>
      </c>
      <c r="C1119" t="b">
        <f>ISNUMBER(_xlfn.XMATCH(B1119,[1]Dinosaur!$A$25:$A$47,0,))</f>
        <v>1</v>
      </c>
      <c r="D1119" t="s">
        <v>2095</v>
      </c>
      <c r="E1119" t="s">
        <v>33</v>
      </c>
      <c r="F1119" t="s">
        <v>34</v>
      </c>
      <c r="H1119" t="s">
        <v>2467</v>
      </c>
      <c r="I1119" t="s">
        <v>2468</v>
      </c>
      <c r="J1119" t="s">
        <v>2469</v>
      </c>
      <c r="K1119">
        <v>0</v>
      </c>
      <c r="L1119">
        <v>0</v>
      </c>
      <c r="M1119">
        <v>0</v>
      </c>
      <c r="N1119" s="5">
        <f t="shared" si="34"/>
        <v>0</v>
      </c>
      <c r="O1119" s="5">
        <f t="shared" si="35"/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3980.5</v>
      </c>
      <c r="AF1119">
        <v>0</v>
      </c>
      <c r="AG1119">
        <v>0</v>
      </c>
      <c r="AH1119">
        <v>3980.5</v>
      </c>
    </row>
    <row r="1120" spans="1:34" x14ac:dyDescent="0.25">
      <c r="A1120" s="1">
        <v>45159</v>
      </c>
      <c r="B1120" t="s">
        <v>2094</v>
      </c>
      <c r="C1120" t="b">
        <f>ISNUMBER(_xlfn.XMATCH(B1120,[1]Dinosaur!$A$25:$A$47,0,))</f>
        <v>1</v>
      </c>
      <c r="D1120" t="s">
        <v>2095</v>
      </c>
      <c r="E1120" t="s">
        <v>33</v>
      </c>
      <c r="F1120" t="s">
        <v>34</v>
      </c>
      <c r="H1120" t="s">
        <v>2470</v>
      </c>
      <c r="I1120" t="s">
        <v>2471</v>
      </c>
      <c r="J1120" t="s">
        <v>2472</v>
      </c>
      <c r="K1120">
        <v>0</v>
      </c>
      <c r="L1120">
        <v>0</v>
      </c>
      <c r="M1120">
        <v>0</v>
      </c>
      <c r="N1120" s="5">
        <f t="shared" si="34"/>
        <v>0</v>
      </c>
      <c r="O1120" s="5">
        <f t="shared" si="35"/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852.25</v>
      </c>
      <c r="AF1120">
        <v>-214.7833</v>
      </c>
      <c r="AG1120">
        <v>0</v>
      </c>
      <c r="AH1120">
        <v>637.46669999999995</v>
      </c>
    </row>
    <row r="1121" spans="1:34" x14ac:dyDescent="0.25">
      <c r="A1121" s="1">
        <v>45159</v>
      </c>
      <c r="B1121" t="s">
        <v>2094</v>
      </c>
      <c r="C1121" t="b">
        <f>ISNUMBER(_xlfn.XMATCH(B1121,[1]Dinosaur!$A$25:$A$47,0,))</f>
        <v>1</v>
      </c>
      <c r="D1121" t="s">
        <v>2095</v>
      </c>
      <c r="E1121" t="s">
        <v>33</v>
      </c>
      <c r="F1121" t="s">
        <v>34</v>
      </c>
      <c r="H1121" t="s">
        <v>2473</v>
      </c>
      <c r="J1121" t="s">
        <v>2474</v>
      </c>
      <c r="K1121">
        <v>0</v>
      </c>
      <c r="L1121">
        <v>0</v>
      </c>
      <c r="M1121">
        <v>0</v>
      </c>
      <c r="N1121" s="5">
        <f t="shared" si="34"/>
        <v>0</v>
      </c>
      <c r="O1121" s="5">
        <f t="shared" si="35"/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-3708</v>
      </c>
      <c r="AF1121">
        <v>-84.722200000000001</v>
      </c>
      <c r="AG1121">
        <v>0</v>
      </c>
      <c r="AH1121">
        <v>-3792.7222000000002</v>
      </c>
    </row>
    <row r="1122" spans="1:34" x14ac:dyDescent="0.25">
      <c r="A1122" s="1">
        <v>45159</v>
      </c>
      <c r="B1122" t="s">
        <v>2094</v>
      </c>
      <c r="C1122" t="b">
        <f>ISNUMBER(_xlfn.XMATCH(B1122,[1]Dinosaur!$A$25:$A$47,0,))</f>
        <v>1</v>
      </c>
      <c r="D1122" t="s">
        <v>2095</v>
      </c>
      <c r="E1122" t="s">
        <v>33</v>
      </c>
      <c r="F1122" t="s">
        <v>34</v>
      </c>
      <c r="H1122" t="s">
        <v>2475</v>
      </c>
      <c r="J1122" t="s">
        <v>2476</v>
      </c>
      <c r="K1122">
        <v>0</v>
      </c>
      <c r="L1122">
        <v>0</v>
      </c>
      <c r="M1122">
        <v>0</v>
      </c>
      <c r="N1122" s="5">
        <f t="shared" si="34"/>
        <v>0</v>
      </c>
      <c r="O1122" s="5">
        <f t="shared" si="35"/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286.5</v>
      </c>
      <c r="AF1122">
        <v>-15.972200000000001</v>
      </c>
      <c r="AG1122">
        <v>0</v>
      </c>
      <c r="AH1122">
        <v>270.52780000000001</v>
      </c>
    </row>
    <row r="1123" spans="1:34" x14ac:dyDescent="0.25">
      <c r="A1123" s="1">
        <v>45159</v>
      </c>
      <c r="B1123" t="s">
        <v>2094</v>
      </c>
      <c r="C1123" t="b">
        <f>ISNUMBER(_xlfn.XMATCH(B1123,[1]Dinosaur!$A$25:$A$47,0,))</f>
        <v>1</v>
      </c>
      <c r="D1123" t="s">
        <v>2095</v>
      </c>
      <c r="E1123" t="s">
        <v>33</v>
      </c>
      <c r="F1123" t="s">
        <v>34</v>
      </c>
      <c r="H1123" t="s">
        <v>2477</v>
      </c>
      <c r="I1123" t="s">
        <v>2478</v>
      </c>
      <c r="J1123" t="s">
        <v>2479</v>
      </c>
      <c r="K1123">
        <v>0</v>
      </c>
      <c r="L1123">
        <v>0</v>
      </c>
      <c r="M1123">
        <v>0</v>
      </c>
      <c r="N1123" s="5">
        <f t="shared" si="34"/>
        <v>0</v>
      </c>
      <c r="O1123" s="5">
        <f t="shared" si="35"/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-178.55</v>
      </c>
      <c r="AF1123">
        <v>0</v>
      </c>
      <c r="AG1123">
        <v>0</v>
      </c>
      <c r="AH1123">
        <v>-178.55</v>
      </c>
    </row>
    <row r="1124" spans="1:34" x14ac:dyDescent="0.25">
      <c r="A1124" s="1">
        <v>45159</v>
      </c>
      <c r="B1124" t="s">
        <v>2094</v>
      </c>
      <c r="C1124" t="b">
        <f>ISNUMBER(_xlfn.XMATCH(B1124,[1]Dinosaur!$A$25:$A$47,0,))</f>
        <v>1</v>
      </c>
      <c r="D1124" t="s">
        <v>2095</v>
      </c>
      <c r="E1124" t="s">
        <v>33</v>
      </c>
      <c r="F1124" t="s">
        <v>34</v>
      </c>
      <c r="H1124" t="s">
        <v>2480</v>
      </c>
      <c r="I1124" t="s">
        <v>2481</v>
      </c>
      <c r="J1124" t="s">
        <v>2482</v>
      </c>
      <c r="K1124">
        <v>0</v>
      </c>
      <c r="L1124">
        <v>0</v>
      </c>
      <c r="M1124">
        <v>0</v>
      </c>
      <c r="N1124" s="5">
        <f t="shared" si="34"/>
        <v>0</v>
      </c>
      <c r="O1124" s="5">
        <f t="shared" si="35"/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-49.625</v>
      </c>
      <c r="AA1124">
        <v>-1373.2569000000001</v>
      </c>
      <c r="AB1124">
        <v>0</v>
      </c>
      <c r="AC1124">
        <v>-1422.8819000000001</v>
      </c>
      <c r="AD1124">
        <v>0</v>
      </c>
      <c r="AE1124">
        <v>158.185</v>
      </c>
      <c r="AF1124">
        <v>-1398.4193</v>
      </c>
      <c r="AG1124">
        <v>0</v>
      </c>
      <c r="AH1124">
        <v>-1240.2343000000001</v>
      </c>
    </row>
    <row r="1125" spans="1:34" x14ac:dyDescent="0.25">
      <c r="A1125" s="1">
        <v>45159</v>
      </c>
      <c r="B1125" t="s">
        <v>2094</v>
      </c>
      <c r="C1125" t="b">
        <f>ISNUMBER(_xlfn.XMATCH(B1125,[1]Dinosaur!$A$25:$A$47,0,))</f>
        <v>1</v>
      </c>
      <c r="D1125" t="s">
        <v>2095</v>
      </c>
      <c r="E1125" t="s">
        <v>33</v>
      </c>
      <c r="F1125" t="s">
        <v>34</v>
      </c>
      <c r="H1125" t="s">
        <v>2483</v>
      </c>
      <c r="I1125" t="s">
        <v>2484</v>
      </c>
      <c r="J1125" t="s">
        <v>2485</v>
      </c>
      <c r="K1125">
        <v>0</v>
      </c>
      <c r="L1125">
        <v>0</v>
      </c>
      <c r="M1125">
        <v>0</v>
      </c>
      <c r="N1125" s="5">
        <f t="shared" si="34"/>
        <v>0</v>
      </c>
      <c r="O1125" s="5">
        <f t="shared" si="35"/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294.5</v>
      </c>
      <c r="AF1125">
        <v>0</v>
      </c>
      <c r="AG1125">
        <v>0</v>
      </c>
      <c r="AH1125">
        <v>294.5</v>
      </c>
    </row>
    <row r="1126" spans="1:34" x14ac:dyDescent="0.25">
      <c r="A1126" s="1">
        <v>45159</v>
      </c>
      <c r="B1126" t="s">
        <v>2094</v>
      </c>
      <c r="C1126" t="b">
        <f>ISNUMBER(_xlfn.XMATCH(B1126,[1]Dinosaur!$A$25:$A$47,0,))</f>
        <v>1</v>
      </c>
      <c r="D1126" t="s">
        <v>2095</v>
      </c>
      <c r="E1126" t="s">
        <v>33</v>
      </c>
      <c r="F1126" t="s">
        <v>34</v>
      </c>
      <c r="H1126" t="s">
        <v>2486</v>
      </c>
      <c r="I1126" t="s">
        <v>2487</v>
      </c>
      <c r="J1126" t="s">
        <v>2488</v>
      </c>
      <c r="K1126">
        <v>0</v>
      </c>
      <c r="L1126">
        <v>0</v>
      </c>
      <c r="M1126">
        <v>0</v>
      </c>
      <c r="N1126" s="5">
        <f t="shared" si="34"/>
        <v>0</v>
      </c>
      <c r="O1126" s="5">
        <f t="shared" si="35"/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-700.06</v>
      </c>
      <c r="AA1126">
        <v>-19.333300000000001</v>
      </c>
      <c r="AB1126">
        <v>0</v>
      </c>
      <c r="AC1126">
        <v>-719.39329999999995</v>
      </c>
      <c r="AD1126">
        <v>0</v>
      </c>
      <c r="AE1126">
        <v>-700.06</v>
      </c>
      <c r="AF1126">
        <v>-19.333300000000001</v>
      </c>
      <c r="AG1126">
        <v>0</v>
      </c>
      <c r="AH1126">
        <v>-719.39329999999995</v>
      </c>
    </row>
    <row r="1127" spans="1:34" x14ac:dyDescent="0.25">
      <c r="A1127" s="1">
        <v>45159</v>
      </c>
      <c r="B1127" t="s">
        <v>2094</v>
      </c>
      <c r="C1127" t="b">
        <f>ISNUMBER(_xlfn.XMATCH(B1127,[1]Dinosaur!$A$25:$A$47,0,))</f>
        <v>1</v>
      </c>
      <c r="D1127" t="s">
        <v>2095</v>
      </c>
      <c r="E1127" t="s">
        <v>33</v>
      </c>
      <c r="F1127" t="s">
        <v>34</v>
      </c>
      <c r="H1127" t="s">
        <v>2489</v>
      </c>
      <c r="I1127" t="s">
        <v>2490</v>
      </c>
      <c r="J1127" t="s">
        <v>2491</v>
      </c>
      <c r="K1127">
        <v>0</v>
      </c>
      <c r="L1127">
        <v>0</v>
      </c>
      <c r="M1127">
        <v>0</v>
      </c>
      <c r="N1127" s="5">
        <f t="shared" si="34"/>
        <v>0</v>
      </c>
      <c r="O1127" s="5">
        <f t="shared" si="35"/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9413.5249999999996</v>
      </c>
      <c r="AF1127">
        <v>-3350.0664999999999</v>
      </c>
      <c r="AG1127">
        <v>0</v>
      </c>
      <c r="AH1127">
        <v>6063.4584999999997</v>
      </c>
    </row>
    <row r="1128" spans="1:34" x14ac:dyDescent="0.25">
      <c r="A1128" s="1">
        <v>45159</v>
      </c>
      <c r="B1128" t="s">
        <v>2094</v>
      </c>
      <c r="C1128" t="b">
        <f>ISNUMBER(_xlfn.XMATCH(B1128,[1]Dinosaur!$A$25:$A$47,0,))</f>
        <v>1</v>
      </c>
      <c r="D1128" t="s">
        <v>2095</v>
      </c>
      <c r="E1128" t="s">
        <v>33</v>
      </c>
      <c r="F1128" t="s">
        <v>34</v>
      </c>
      <c r="H1128" t="s">
        <v>2492</v>
      </c>
      <c r="I1128" t="s">
        <v>2493</v>
      </c>
      <c r="J1128" t="s">
        <v>2494</v>
      </c>
      <c r="K1128">
        <v>0</v>
      </c>
      <c r="L1128">
        <v>0</v>
      </c>
      <c r="M1128">
        <v>0</v>
      </c>
      <c r="N1128" s="5">
        <f t="shared" si="34"/>
        <v>0</v>
      </c>
      <c r="O1128" s="5">
        <f t="shared" si="35"/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-3598.7</v>
      </c>
      <c r="AF1128">
        <v>898.81939999999997</v>
      </c>
      <c r="AG1128">
        <v>0</v>
      </c>
      <c r="AH1128">
        <v>-2699.8806</v>
      </c>
    </row>
    <row r="1129" spans="1:34" x14ac:dyDescent="0.25">
      <c r="A1129" s="1">
        <v>45159</v>
      </c>
      <c r="B1129" t="s">
        <v>2094</v>
      </c>
      <c r="C1129" t="b">
        <f>ISNUMBER(_xlfn.XMATCH(B1129,[1]Dinosaur!$A$25:$A$47,0,))</f>
        <v>1</v>
      </c>
      <c r="D1129" t="s">
        <v>2095</v>
      </c>
      <c r="E1129" t="s">
        <v>33</v>
      </c>
      <c r="F1129" t="s">
        <v>34</v>
      </c>
      <c r="H1129" t="s">
        <v>2495</v>
      </c>
      <c r="I1129" t="s">
        <v>2496</v>
      </c>
      <c r="J1129" t="s">
        <v>2497</v>
      </c>
      <c r="K1129">
        <v>0</v>
      </c>
      <c r="L1129">
        <v>0</v>
      </c>
      <c r="M1129">
        <v>0</v>
      </c>
      <c r="N1129" s="5">
        <f t="shared" si="34"/>
        <v>0</v>
      </c>
      <c r="O1129" s="5">
        <f t="shared" si="35"/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5581.125</v>
      </c>
      <c r="AF1129">
        <v>373.5625</v>
      </c>
      <c r="AG1129">
        <v>0</v>
      </c>
      <c r="AH1129">
        <v>5954.6875</v>
      </c>
    </row>
    <row r="1130" spans="1:34" x14ac:dyDescent="0.25">
      <c r="A1130" s="1">
        <v>45159</v>
      </c>
      <c r="B1130" t="s">
        <v>2094</v>
      </c>
      <c r="C1130" t="b">
        <f>ISNUMBER(_xlfn.XMATCH(B1130,[1]Dinosaur!$A$25:$A$47,0,))</f>
        <v>1</v>
      </c>
      <c r="D1130" t="s">
        <v>2095</v>
      </c>
      <c r="E1130" t="s">
        <v>33</v>
      </c>
      <c r="F1130" t="s">
        <v>34</v>
      </c>
      <c r="H1130" t="s">
        <v>2498</v>
      </c>
      <c r="I1130" t="s">
        <v>2499</v>
      </c>
      <c r="J1130" t="s">
        <v>2500</v>
      </c>
      <c r="K1130">
        <v>0</v>
      </c>
      <c r="L1130">
        <v>0</v>
      </c>
      <c r="M1130">
        <v>0</v>
      </c>
      <c r="N1130" s="5">
        <f t="shared" si="34"/>
        <v>0</v>
      </c>
      <c r="O1130" s="5">
        <f t="shared" si="35"/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-1172</v>
      </c>
      <c r="AF1130">
        <v>-47.916600000000003</v>
      </c>
      <c r="AG1130">
        <v>0</v>
      </c>
      <c r="AH1130">
        <v>-1219.9166</v>
      </c>
    </row>
    <row r="1131" spans="1:34" x14ac:dyDescent="0.25">
      <c r="A1131" s="1">
        <v>45159</v>
      </c>
      <c r="B1131" t="s">
        <v>2094</v>
      </c>
      <c r="C1131" t="b">
        <f>ISNUMBER(_xlfn.XMATCH(B1131,[1]Dinosaur!$A$25:$A$47,0,))</f>
        <v>1</v>
      </c>
      <c r="D1131" t="s">
        <v>2095</v>
      </c>
      <c r="E1131" t="s">
        <v>33</v>
      </c>
      <c r="F1131" t="s">
        <v>34</v>
      </c>
      <c r="H1131" t="s">
        <v>2501</v>
      </c>
      <c r="I1131" t="s">
        <v>2502</v>
      </c>
      <c r="J1131" t="s">
        <v>2503</v>
      </c>
      <c r="K1131">
        <v>0</v>
      </c>
      <c r="L1131">
        <v>0</v>
      </c>
      <c r="M1131">
        <v>0</v>
      </c>
      <c r="N1131" s="5">
        <f t="shared" si="34"/>
        <v>0</v>
      </c>
      <c r="O1131" s="5">
        <f t="shared" si="35"/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1936.1</v>
      </c>
      <c r="AF1131">
        <v>65.486199999999997</v>
      </c>
      <c r="AG1131">
        <v>0</v>
      </c>
      <c r="AH1131">
        <v>2001.5862</v>
      </c>
    </row>
    <row r="1132" spans="1:34" x14ac:dyDescent="0.25">
      <c r="A1132" s="1">
        <v>45159</v>
      </c>
      <c r="B1132" t="s">
        <v>2094</v>
      </c>
      <c r="C1132" t="b">
        <f>ISNUMBER(_xlfn.XMATCH(B1132,[1]Dinosaur!$A$25:$A$47,0,))</f>
        <v>1</v>
      </c>
      <c r="D1132" t="s">
        <v>2095</v>
      </c>
      <c r="E1132" t="s">
        <v>33</v>
      </c>
      <c r="F1132" t="s">
        <v>34</v>
      </c>
      <c r="H1132" t="s">
        <v>2504</v>
      </c>
      <c r="I1132" t="s">
        <v>2505</v>
      </c>
      <c r="J1132" t="s">
        <v>2506</v>
      </c>
      <c r="K1132">
        <v>0</v>
      </c>
      <c r="L1132">
        <v>0</v>
      </c>
      <c r="M1132">
        <v>0</v>
      </c>
      <c r="N1132" s="5">
        <f t="shared" si="34"/>
        <v>0</v>
      </c>
      <c r="O1132" s="5">
        <f t="shared" si="35"/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-530.5</v>
      </c>
      <c r="AF1132">
        <v>0</v>
      </c>
      <c r="AG1132">
        <v>0</v>
      </c>
      <c r="AH1132">
        <v>-530.5</v>
      </c>
    </row>
    <row r="1133" spans="1:34" x14ac:dyDescent="0.25">
      <c r="A1133" s="1">
        <v>45159</v>
      </c>
      <c r="B1133" t="s">
        <v>2094</v>
      </c>
      <c r="C1133" t="b">
        <f>ISNUMBER(_xlfn.XMATCH(B1133,[1]Dinosaur!$A$25:$A$47,0,))</f>
        <v>1</v>
      </c>
      <c r="D1133" t="s">
        <v>2095</v>
      </c>
      <c r="E1133" t="s">
        <v>33</v>
      </c>
      <c r="F1133" t="s">
        <v>34</v>
      </c>
      <c r="H1133" t="s">
        <v>2507</v>
      </c>
      <c r="I1133" t="s">
        <v>2508</v>
      </c>
      <c r="J1133" t="s">
        <v>2509</v>
      </c>
      <c r="K1133">
        <v>0</v>
      </c>
      <c r="L1133">
        <v>0</v>
      </c>
      <c r="M1133">
        <v>0</v>
      </c>
      <c r="N1133" s="5">
        <f t="shared" si="34"/>
        <v>0</v>
      </c>
      <c r="O1133" s="5">
        <f t="shared" si="35"/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-13251.2</v>
      </c>
      <c r="AF1133">
        <v>-601.24950000000001</v>
      </c>
      <c r="AG1133">
        <v>0</v>
      </c>
      <c r="AH1133">
        <v>-13852.449500000001</v>
      </c>
    </row>
    <row r="1134" spans="1:34" x14ac:dyDescent="0.25">
      <c r="A1134" s="1">
        <v>45159</v>
      </c>
      <c r="B1134" t="s">
        <v>2094</v>
      </c>
      <c r="C1134" t="b">
        <f>ISNUMBER(_xlfn.XMATCH(B1134,[1]Dinosaur!$A$25:$A$47,0,))</f>
        <v>1</v>
      </c>
      <c r="D1134" t="s">
        <v>2095</v>
      </c>
      <c r="E1134" t="s">
        <v>33</v>
      </c>
      <c r="F1134" t="s">
        <v>34</v>
      </c>
      <c r="H1134" t="s">
        <v>2510</v>
      </c>
      <c r="I1134" t="s">
        <v>2511</v>
      </c>
      <c r="J1134" t="s">
        <v>2509</v>
      </c>
      <c r="K1134">
        <v>0</v>
      </c>
      <c r="L1134">
        <v>0</v>
      </c>
      <c r="M1134">
        <v>0</v>
      </c>
      <c r="N1134" s="5">
        <f t="shared" si="34"/>
        <v>0</v>
      </c>
      <c r="O1134" s="5">
        <f t="shared" si="35"/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16208.15</v>
      </c>
      <c r="AF1134">
        <v>406.3888</v>
      </c>
      <c r="AG1134">
        <v>0</v>
      </c>
      <c r="AH1134">
        <v>16614.538799999998</v>
      </c>
    </row>
    <row r="1135" spans="1:34" x14ac:dyDescent="0.25">
      <c r="A1135" s="1">
        <v>45159</v>
      </c>
      <c r="B1135" t="s">
        <v>2094</v>
      </c>
      <c r="C1135" t="b">
        <f>ISNUMBER(_xlfn.XMATCH(B1135,[1]Dinosaur!$A$25:$A$47,0,))</f>
        <v>1</v>
      </c>
      <c r="D1135" t="s">
        <v>2095</v>
      </c>
      <c r="E1135" t="s">
        <v>33</v>
      </c>
      <c r="F1135" t="s">
        <v>34</v>
      </c>
      <c r="H1135" t="s">
        <v>2512</v>
      </c>
      <c r="I1135" t="s">
        <v>2513</v>
      </c>
      <c r="J1135" t="s">
        <v>2514</v>
      </c>
      <c r="K1135">
        <v>0</v>
      </c>
      <c r="L1135">
        <v>0</v>
      </c>
      <c r="M1135">
        <v>0</v>
      </c>
      <c r="N1135" s="5">
        <f t="shared" si="34"/>
        <v>0</v>
      </c>
      <c r="O1135" s="5">
        <f t="shared" si="35"/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-822.25</v>
      </c>
      <c r="AF1135">
        <v>-53.472900000000003</v>
      </c>
      <c r="AG1135">
        <v>0</v>
      </c>
      <c r="AH1135">
        <v>-875.72289999999998</v>
      </c>
    </row>
    <row r="1136" spans="1:34" x14ac:dyDescent="0.25">
      <c r="A1136" s="1">
        <v>45159</v>
      </c>
      <c r="B1136" t="s">
        <v>2094</v>
      </c>
      <c r="C1136" t="b">
        <f>ISNUMBER(_xlfn.XMATCH(B1136,[1]Dinosaur!$A$25:$A$47,0,))</f>
        <v>1</v>
      </c>
      <c r="D1136" t="s">
        <v>2095</v>
      </c>
      <c r="E1136" t="s">
        <v>33</v>
      </c>
      <c r="F1136" t="s">
        <v>34</v>
      </c>
      <c r="H1136" t="s">
        <v>2515</v>
      </c>
      <c r="I1136" t="s">
        <v>2516</v>
      </c>
      <c r="J1136" t="s">
        <v>2517</v>
      </c>
      <c r="K1136">
        <v>0</v>
      </c>
      <c r="L1136">
        <v>0</v>
      </c>
      <c r="M1136">
        <v>0</v>
      </c>
      <c r="N1136" s="5">
        <f t="shared" si="34"/>
        <v>0</v>
      </c>
      <c r="O1136" s="5">
        <f t="shared" si="35"/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-10943.475</v>
      </c>
      <c r="AF1136">
        <v>732.87519999999995</v>
      </c>
      <c r="AG1136">
        <v>0</v>
      </c>
      <c r="AH1136">
        <v>-10210.5998</v>
      </c>
    </row>
    <row r="1137" spans="1:34" x14ac:dyDescent="0.25">
      <c r="A1137" s="1">
        <v>45159</v>
      </c>
      <c r="B1137" t="s">
        <v>2094</v>
      </c>
      <c r="C1137" t="b">
        <f>ISNUMBER(_xlfn.XMATCH(B1137,[1]Dinosaur!$A$25:$A$47,0,))</f>
        <v>1</v>
      </c>
      <c r="D1137" t="s">
        <v>2095</v>
      </c>
      <c r="E1137" t="s">
        <v>33</v>
      </c>
      <c r="F1137" t="s">
        <v>34</v>
      </c>
      <c r="H1137" t="s">
        <v>2518</v>
      </c>
      <c r="J1137" t="s">
        <v>2509</v>
      </c>
      <c r="K1137">
        <v>0</v>
      </c>
      <c r="L1137">
        <v>0</v>
      </c>
      <c r="M1137">
        <v>0</v>
      </c>
      <c r="N1137" s="5">
        <f t="shared" si="34"/>
        <v>0</v>
      </c>
      <c r="O1137" s="5">
        <f t="shared" si="35"/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-1642.85</v>
      </c>
      <c r="AF1137">
        <v>751.66679999999997</v>
      </c>
      <c r="AG1137">
        <v>0</v>
      </c>
      <c r="AH1137">
        <v>-891.18320000000006</v>
      </c>
    </row>
    <row r="1138" spans="1:34" x14ac:dyDescent="0.25">
      <c r="A1138" s="1">
        <v>45159</v>
      </c>
      <c r="B1138" t="s">
        <v>2094</v>
      </c>
      <c r="C1138" t="b">
        <f>ISNUMBER(_xlfn.XMATCH(B1138,[1]Dinosaur!$A$25:$A$47,0,))</f>
        <v>1</v>
      </c>
      <c r="D1138" t="s">
        <v>2095</v>
      </c>
      <c r="E1138" t="s">
        <v>33</v>
      </c>
      <c r="F1138" t="s">
        <v>34</v>
      </c>
      <c r="H1138" t="s">
        <v>2519</v>
      </c>
      <c r="I1138" t="s">
        <v>2520</v>
      </c>
      <c r="J1138" t="s">
        <v>2509</v>
      </c>
      <c r="K1138">
        <v>0</v>
      </c>
      <c r="L1138">
        <v>0</v>
      </c>
      <c r="M1138">
        <v>0</v>
      </c>
      <c r="N1138" s="5">
        <f t="shared" si="34"/>
        <v>0</v>
      </c>
      <c r="O1138" s="5">
        <f t="shared" si="35"/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6760.31</v>
      </c>
      <c r="AF1138">
        <v>188.8056</v>
      </c>
      <c r="AG1138">
        <v>0</v>
      </c>
      <c r="AH1138">
        <v>6949.1156000000001</v>
      </c>
    </row>
    <row r="1139" spans="1:34" x14ac:dyDescent="0.25">
      <c r="A1139" s="1">
        <v>45159</v>
      </c>
      <c r="B1139" t="s">
        <v>2094</v>
      </c>
      <c r="C1139" t="b">
        <f>ISNUMBER(_xlfn.XMATCH(B1139,[1]Dinosaur!$A$25:$A$47,0,))</f>
        <v>1</v>
      </c>
      <c r="D1139" t="s">
        <v>2095</v>
      </c>
      <c r="E1139" t="s">
        <v>33</v>
      </c>
      <c r="F1139" t="s">
        <v>34</v>
      </c>
      <c r="H1139" t="s">
        <v>2521</v>
      </c>
      <c r="J1139" t="s">
        <v>2509</v>
      </c>
      <c r="K1139">
        <v>0</v>
      </c>
      <c r="L1139">
        <v>0</v>
      </c>
      <c r="M1139">
        <v>0</v>
      </c>
      <c r="N1139" s="5">
        <f t="shared" si="34"/>
        <v>0</v>
      </c>
      <c r="O1139" s="5">
        <f t="shared" si="35"/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-3307.45</v>
      </c>
      <c r="AF1139">
        <v>-128.3749</v>
      </c>
      <c r="AG1139">
        <v>0</v>
      </c>
      <c r="AH1139">
        <v>-3435.8249000000001</v>
      </c>
    </row>
    <row r="1140" spans="1:34" x14ac:dyDescent="0.25">
      <c r="A1140" s="1">
        <v>45159</v>
      </c>
      <c r="B1140" t="s">
        <v>2094</v>
      </c>
      <c r="C1140" t="b">
        <f>ISNUMBER(_xlfn.XMATCH(B1140,[1]Dinosaur!$A$25:$A$47,0,))</f>
        <v>1</v>
      </c>
      <c r="D1140" t="s">
        <v>2095</v>
      </c>
      <c r="E1140" t="s">
        <v>33</v>
      </c>
      <c r="F1140" t="s">
        <v>34</v>
      </c>
      <c r="H1140" t="s">
        <v>2522</v>
      </c>
      <c r="I1140" t="s">
        <v>2523</v>
      </c>
      <c r="J1140" t="s">
        <v>2509</v>
      </c>
      <c r="K1140">
        <v>0</v>
      </c>
      <c r="L1140">
        <v>0</v>
      </c>
      <c r="M1140">
        <v>0</v>
      </c>
      <c r="N1140" s="5">
        <f t="shared" si="34"/>
        <v>0</v>
      </c>
      <c r="O1140" s="5">
        <f t="shared" si="35"/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4789.1499999999996</v>
      </c>
      <c r="AF1140">
        <v>30.6251</v>
      </c>
      <c r="AG1140">
        <v>0</v>
      </c>
      <c r="AH1140">
        <v>4819.7750999999998</v>
      </c>
    </row>
    <row r="1141" spans="1:34" x14ac:dyDescent="0.25">
      <c r="A1141" s="1">
        <v>45159</v>
      </c>
      <c r="B1141" t="s">
        <v>2094</v>
      </c>
      <c r="C1141" t="b">
        <f>ISNUMBER(_xlfn.XMATCH(B1141,[1]Dinosaur!$A$25:$A$47,0,))</f>
        <v>1</v>
      </c>
      <c r="D1141" t="s">
        <v>2095</v>
      </c>
      <c r="E1141" t="s">
        <v>33</v>
      </c>
      <c r="F1141" t="s">
        <v>34</v>
      </c>
      <c r="H1141" t="s">
        <v>2524</v>
      </c>
      <c r="J1141" t="s">
        <v>2509</v>
      </c>
      <c r="K1141">
        <v>0</v>
      </c>
      <c r="L1141">
        <v>0</v>
      </c>
      <c r="M1141">
        <v>0</v>
      </c>
      <c r="N1141" s="5">
        <f t="shared" si="34"/>
        <v>0</v>
      </c>
      <c r="O1141" s="5">
        <f t="shared" si="35"/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28240.724999999999</v>
      </c>
      <c r="AF1141">
        <v>668.40269999999998</v>
      </c>
      <c r="AG1141">
        <v>0</v>
      </c>
      <c r="AH1141">
        <v>28909.127700000001</v>
      </c>
    </row>
    <row r="1142" spans="1:34" x14ac:dyDescent="0.25">
      <c r="A1142" s="1">
        <v>45159</v>
      </c>
      <c r="B1142" t="s">
        <v>2094</v>
      </c>
      <c r="C1142" t="b">
        <f>ISNUMBER(_xlfn.XMATCH(B1142,[1]Dinosaur!$A$25:$A$47,0,))</f>
        <v>1</v>
      </c>
      <c r="D1142" t="s">
        <v>2095</v>
      </c>
      <c r="E1142" t="s">
        <v>33</v>
      </c>
      <c r="F1142" t="s">
        <v>34</v>
      </c>
      <c r="H1142" t="s">
        <v>2525</v>
      </c>
      <c r="I1142" t="s">
        <v>2526</v>
      </c>
      <c r="J1142" t="s">
        <v>2527</v>
      </c>
      <c r="K1142">
        <v>0</v>
      </c>
      <c r="L1142">
        <v>0</v>
      </c>
      <c r="M1142">
        <v>0</v>
      </c>
      <c r="N1142" s="5">
        <f t="shared" si="34"/>
        <v>0</v>
      </c>
      <c r="O1142" s="5">
        <f t="shared" si="35"/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2331.25</v>
      </c>
      <c r="AF1142">
        <v>0</v>
      </c>
      <c r="AG1142">
        <v>0</v>
      </c>
      <c r="AH1142">
        <v>2331.25</v>
      </c>
    </row>
    <row r="1143" spans="1:34" x14ac:dyDescent="0.25">
      <c r="A1143" s="1">
        <v>45159</v>
      </c>
      <c r="B1143" t="s">
        <v>2094</v>
      </c>
      <c r="C1143" t="b">
        <f>ISNUMBER(_xlfn.XMATCH(B1143,[1]Dinosaur!$A$25:$A$47,0,))</f>
        <v>1</v>
      </c>
      <c r="D1143" t="s">
        <v>2095</v>
      </c>
      <c r="E1143" t="s">
        <v>33</v>
      </c>
      <c r="F1143" t="s">
        <v>34</v>
      </c>
      <c r="H1143" t="s">
        <v>2528</v>
      </c>
      <c r="J1143" t="s">
        <v>2529</v>
      </c>
      <c r="K1143">
        <v>0</v>
      </c>
      <c r="L1143">
        <v>0</v>
      </c>
      <c r="M1143">
        <v>0</v>
      </c>
      <c r="N1143" s="5">
        <f t="shared" si="34"/>
        <v>0</v>
      </c>
      <c r="O1143" s="5">
        <f t="shared" si="35"/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7457.03</v>
      </c>
      <c r="AF1143">
        <v>0</v>
      </c>
      <c r="AG1143">
        <v>0</v>
      </c>
      <c r="AH1143">
        <v>7457.03</v>
      </c>
    </row>
    <row r="1144" spans="1:34" x14ac:dyDescent="0.25">
      <c r="A1144" s="1">
        <v>45159</v>
      </c>
      <c r="B1144" t="s">
        <v>2094</v>
      </c>
      <c r="C1144" t="b">
        <f>ISNUMBER(_xlfn.XMATCH(B1144,[1]Dinosaur!$A$25:$A$47,0,))</f>
        <v>1</v>
      </c>
      <c r="D1144" t="s">
        <v>2095</v>
      </c>
      <c r="E1144" t="s">
        <v>33</v>
      </c>
      <c r="F1144" t="s">
        <v>34</v>
      </c>
      <c r="H1144" t="s">
        <v>2530</v>
      </c>
      <c r="J1144" t="s">
        <v>2531</v>
      </c>
      <c r="K1144">
        <v>96.230999999999995</v>
      </c>
      <c r="L1144">
        <v>0.01</v>
      </c>
      <c r="M1144">
        <v>0</v>
      </c>
      <c r="N1144" s="5">
        <f t="shared" si="34"/>
        <v>-48115.5</v>
      </c>
      <c r="O1144" s="5">
        <f t="shared" si="35"/>
        <v>0</v>
      </c>
      <c r="P1144">
        <v>-50000</v>
      </c>
      <c r="Q1144">
        <v>0</v>
      </c>
      <c r="R1144">
        <v>-48115.5</v>
      </c>
      <c r="S1144">
        <v>0</v>
      </c>
      <c r="T1144">
        <v>353.25</v>
      </c>
      <c r="U1144">
        <v>0</v>
      </c>
      <c r="V1144">
        <v>0</v>
      </c>
      <c r="W1144">
        <v>0</v>
      </c>
      <c r="X1144">
        <v>353.25</v>
      </c>
      <c r="Y1144">
        <v>353.25</v>
      </c>
      <c r="Z1144">
        <v>0</v>
      </c>
      <c r="AA1144">
        <v>0</v>
      </c>
      <c r="AB1144">
        <v>0</v>
      </c>
      <c r="AC1144">
        <v>353.25</v>
      </c>
      <c r="AD1144">
        <v>353.25</v>
      </c>
      <c r="AE1144">
        <v>0</v>
      </c>
      <c r="AF1144">
        <v>0</v>
      </c>
      <c r="AG1144">
        <v>0</v>
      </c>
      <c r="AH1144">
        <v>353.25</v>
      </c>
    </row>
    <row r="1145" spans="1:34" x14ac:dyDescent="0.25">
      <c r="A1145" s="1">
        <v>45159</v>
      </c>
      <c r="B1145" t="s">
        <v>2094</v>
      </c>
      <c r="C1145" t="b">
        <f>ISNUMBER(_xlfn.XMATCH(B1145,[1]Dinosaur!$A$25:$A$47,0,))</f>
        <v>1</v>
      </c>
      <c r="D1145" t="s">
        <v>2095</v>
      </c>
      <c r="E1145" t="s">
        <v>33</v>
      </c>
      <c r="F1145" t="s">
        <v>34</v>
      </c>
      <c r="H1145" t="s">
        <v>2532</v>
      </c>
      <c r="I1145" t="s">
        <v>2533</v>
      </c>
      <c r="J1145" t="s">
        <v>2534</v>
      </c>
      <c r="K1145">
        <v>0</v>
      </c>
      <c r="L1145">
        <v>0</v>
      </c>
      <c r="M1145">
        <v>0</v>
      </c>
      <c r="N1145" s="5">
        <f t="shared" si="34"/>
        <v>0</v>
      </c>
      <c r="O1145" s="5">
        <f t="shared" si="35"/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1231.25</v>
      </c>
      <c r="AF1145">
        <v>9.2707999999999995</v>
      </c>
      <c r="AG1145">
        <v>0</v>
      </c>
      <c r="AH1145">
        <v>1240.5208</v>
      </c>
    </row>
    <row r="1146" spans="1:34" x14ac:dyDescent="0.25">
      <c r="A1146" s="1">
        <v>45159</v>
      </c>
      <c r="B1146" t="s">
        <v>2094</v>
      </c>
      <c r="C1146" t="b">
        <f>ISNUMBER(_xlfn.XMATCH(B1146,[1]Dinosaur!$A$25:$A$47,0,))</f>
        <v>1</v>
      </c>
      <c r="D1146" t="s">
        <v>2095</v>
      </c>
      <c r="E1146" t="s">
        <v>33</v>
      </c>
      <c r="F1146" t="s">
        <v>34</v>
      </c>
      <c r="H1146" t="s">
        <v>2535</v>
      </c>
      <c r="I1146" t="s">
        <v>2536</v>
      </c>
      <c r="J1146" t="s">
        <v>2537</v>
      </c>
      <c r="K1146">
        <v>0</v>
      </c>
      <c r="L1146">
        <v>0</v>
      </c>
      <c r="M1146">
        <v>0</v>
      </c>
      <c r="N1146" s="5">
        <f t="shared" si="34"/>
        <v>0</v>
      </c>
      <c r="O1146" s="5">
        <f t="shared" si="35"/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-317.76799999999997</v>
      </c>
      <c r="AF1146">
        <v>24.4451</v>
      </c>
      <c r="AG1146">
        <v>0</v>
      </c>
      <c r="AH1146">
        <v>-293.3229</v>
      </c>
    </row>
    <row r="1147" spans="1:34" x14ac:dyDescent="0.25">
      <c r="A1147" s="1">
        <v>45159</v>
      </c>
      <c r="B1147" t="s">
        <v>2094</v>
      </c>
      <c r="C1147" t="b">
        <f>ISNUMBER(_xlfn.XMATCH(B1147,[1]Dinosaur!$A$25:$A$47,0,))</f>
        <v>1</v>
      </c>
      <c r="D1147" t="s">
        <v>2095</v>
      </c>
      <c r="E1147" t="s">
        <v>33</v>
      </c>
      <c r="F1147" t="s">
        <v>34</v>
      </c>
      <c r="H1147" t="s">
        <v>2538</v>
      </c>
      <c r="I1147" t="s">
        <v>2539</v>
      </c>
      <c r="J1147" t="s">
        <v>2540</v>
      </c>
      <c r="K1147">
        <v>0</v>
      </c>
      <c r="L1147">
        <v>0</v>
      </c>
      <c r="M1147">
        <v>0</v>
      </c>
      <c r="N1147" s="5">
        <f t="shared" si="34"/>
        <v>0</v>
      </c>
      <c r="O1147" s="5">
        <f t="shared" si="35"/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-1481.2</v>
      </c>
      <c r="AF1147">
        <v>548.33349999999996</v>
      </c>
      <c r="AG1147">
        <v>0</v>
      </c>
      <c r="AH1147">
        <v>-932.86649999999997</v>
      </c>
    </row>
    <row r="1148" spans="1:34" x14ac:dyDescent="0.25">
      <c r="A1148" s="1">
        <v>45159</v>
      </c>
      <c r="B1148" t="s">
        <v>2094</v>
      </c>
      <c r="C1148" t="b">
        <f>ISNUMBER(_xlfn.XMATCH(B1148,[1]Dinosaur!$A$25:$A$47,0,))</f>
        <v>1</v>
      </c>
      <c r="D1148" t="s">
        <v>2095</v>
      </c>
      <c r="E1148" t="s">
        <v>33</v>
      </c>
      <c r="F1148" t="s">
        <v>34</v>
      </c>
      <c r="H1148" t="s">
        <v>2541</v>
      </c>
      <c r="I1148" t="s">
        <v>2542</v>
      </c>
      <c r="J1148" t="s">
        <v>2543</v>
      </c>
      <c r="K1148">
        <v>0</v>
      </c>
      <c r="L1148">
        <v>0</v>
      </c>
      <c r="M1148">
        <v>0</v>
      </c>
      <c r="N1148" s="5">
        <f t="shared" si="34"/>
        <v>0</v>
      </c>
      <c r="O1148" s="5">
        <f t="shared" si="35"/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1190</v>
      </c>
      <c r="AF1148">
        <v>0</v>
      </c>
      <c r="AG1148">
        <v>0</v>
      </c>
      <c r="AH1148">
        <v>1190</v>
      </c>
    </row>
    <row r="1149" spans="1:34" x14ac:dyDescent="0.25">
      <c r="A1149" s="1">
        <v>45159</v>
      </c>
      <c r="B1149" t="s">
        <v>2094</v>
      </c>
      <c r="C1149" t="b">
        <f>ISNUMBER(_xlfn.XMATCH(B1149,[1]Dinosaur!$A$25:$A$47,0,))</f>
        <v>1</v>
      </c>
      <c r="D1149" t="s">
        <v>2095</v>
      </c>
      <c r="E1149" t="s">
        <v>33</v>
      </c>
      <c r="F1149" t="s">
        <v>34</v>
      </c>
      <c r="H1149" t="s">
        <v>2544</v>
      </c>
      <c r="I1149" t="s">
        <v>2545</v>
      </c>
      <c r="J1149" t="s">
        <v>2546</v>
      </c>
      <c r="K1149">
        <v>0</v>
      </c>
      <c r="L1149">
        <v>0</v>
      </c>
      <c r="M1149">
        <v>0</v>
      </c>
      <c r="N1149" s="5">
        <f t="shared" si="34"/>
        <v>0</v>
      </c>
      <c r="O1149" s="5">
        <f t="shared" si="35"/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2644.65</v>
      </c>
      <c r="AF1149">
        <v>60.165900000000001</v>
      </c>
      <c r="AG1149">
        <v>0</v>
      </c>
      <c r="AH1149">
        <v>2704.8159000000001</v>
      </c>
    </row>
    <row r="1150" spans="1:34" x14ac:dyDescent="0.25">
      <c r="A1150" s="1">
        <v>45159</v>
      </c>
      <c r="B1150" t="s">
        <v>2094</v>
      </c>
      <c r="C1150" t="b">
        <f>ISNUMBER(_xlfn.XMATCH(B1150,[1]Dinosaur!$A$25:$A$47,0,))</f>
        <v>1</v>
      </c>
      <c r="D1150" t="s">
        <v>2095</v>
      </c>
      <c r="E1150" t="s">
        <v>33</v>
      </c>
      <c r="F1150" t="s">
        <v>34</v>
      </c>
      <c r="H1150" t="s">
        <v>2547</v>
      </c>
      <c r="I1150" t="s">
        <v>2548</v>
      </c>
      <c r="J1150" t="s">
        <v>2549</v>
      </c>
      <c r="K1150">
        <v>0</v>
      </c>
      <c r="L1150">
        <v>0</v>
      </c>
      <c r="M1150">
        <v>0</v>
      </c>
      <c r="N1150" s="5">
        <f t="shared" si="34"/>
        <v>0</v>
      </c>
      <c r="O1150" s="5">
        <f t="shared" si="35"/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-116.4</v>
      </c>
      <c r="AA1150">
        <v>13.9335</v>
      </c>
      <c r="AB1150">
        <v>0</v>
      </c>
      <c r="AC1150">
        <v>-102.4665</v>
      </c>
      <c r="AD1150">
        <v>0</v>
      </c>
      <c r="AE1150">
        <v>444.3</v>
      </c>
      <c r="AF1150">
        <v>-25.254000000000001</v>
      </c>
      <c r="AG1150">
        <v>0</v>
      </c>
      <c r="AH1150">
        <v>419.04599999999999</v>
      </c>
    </row>
    <row r="1151" spans="1:34" x14ac:dyDescent="0.25">
      <c r="A1151" s="1">
        <v>45159</v>
      </c>
      <c r="B1151" t="s">
        <v>2094</v>
      </c>
      <c r="C1151" t="b">
        <f>ISNUMBER(_xlfn.XMATCH(B1151,[1]Dinosaur!$A$25:$A$47,0,))</f>
        <v>1</v>
      </c>
      <c r="D1151" t="s">
        <v>2095</v>
      </c>
      <c r="E1151" t="s">
        <v>33</v>
      </c>
      <c r="F1151" t="s">
        <v>34</v>
      </c>
      <c r="H1151" t="s">
        <v>2550</v>
      </c>
      <c r="I1151" t="s">
        <v>2551</v>
      </c>
      <c r="J1151" t="s">
        <v>2552</v>
      </c>
      <c r="K1151">
        <v>100.625</v>
      </c>
      <c r="L1151">
        <v>0.01</v>
      </c>
      <c r="M1151">
        <v>0</v>
      </c>
      <c r="N1151" s="5">
        <f t="shared" si="34"/>
        <v>-100625</v>
      </c>
      <c r="O1151" s="5">
        <f t="shared" si="35"/>
        <v>0</v>
      </c>
      <c r="P1151">
        <v>-100000</v>
      </c>
      <c r="Q1151">
        <v>0</v>
      </c>
      <c r="R1151">
        <v>-100625</v>
      </c>
      <c r="S1151">
        <v>0</v>
      </c>
      <c r="T1151">
        <v>-312.5</v>
      </c>
      <c r="U1151">
        <v>0</v>
      </c>
      <c r="V1151">
        <v>0</v>
      </c>
      <c r="W1151">
        <v>0</v>
      </c>
      <c r="X1151">
        <v>-312.5</v>
      </c>
      <c r="Y1151">
        <v>-312.5</v>
      </c>
      <c r="Z1151">
        <v>0</v>
      </c>
      <c r="AA1151">
        <v>0</v>
      </c>
      <c r="AB1151">
        <v>0</v>
      </c>
      <c r="AC1151">
        <v>-312.5</v>
      </c>
      <c r="AD1151">
        <v>-312.5</v>
      </c>
      <c r="AE1151">
        <v>-405</v>
      </c>
      <c r="AF1151">
        <v>-163.88890000000001</v>
      </c>
      <c r="AG1151">
        <v>0</v>
      </c>
      <c r="AH1151">
        <v>-881.38890000000004</v>
      </c>
    </row>
    <row r="1152" spans="1:34" x14ac:dyDescent="0.25">
      <c r="A1152" s="1">
        <v>45159</v>
      </c>
      <c r="B1152" t="s">
        <v>2094</v>
      </c>
      <c r="C1152" t="b">
        <f>ISNUMBER(_xlfn.XMATCH(B1152,[1]Dinosaur!$A$25:$A$47,0,))</f>
        <v>1</v>
      </c>
      <c r="D1152" t="s">
        <v>2095</v>
      </c>
      <c r="E1152" t="s">
        <v>33</v>
      </c>
      <c r="F1152" t="s">
        <v>34</v>
      </c>
      <c r="H1152" t="s">
        <v>2553</v>
      </c>
      <c r="I1152" t="s">
        <v>2554</v>
      </c>
      <c r="J1152" t="s">
        <v>2555</v>
      </c>
      <c r="K1152">
        <v>0</v>
      </c>
      <c r="L1152">
        <v>0</v>
      </c>
      <c r="M1152">
        <v>0</v>
      </c>
      <c r="N1152" s="5">
        <f t="shared" si="34"/>
        <v>0</v>
      </c>
      <c r="O1152" s="5">
        <f t="shared" si="35"/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5186</v>
      </c>
      <c r="AF1152">
        <v>16.533300000000001</v>
      </c>
      <c r="AG1152">
        <v>0</v>
      </c>
      <c r="AH1152">
        <v>5202.5333000000001</v>
      </c>
    </row>
    <row r="1153" spans="1:34" x14ac:dyDescent="0.25">
      <c r="A1153" s="1">
        <v>45159</v>
      </c>
      <c r="B1153" t="s">
        <v>2094</v>
      </c>
      <c r="C1153" t="b">
        <f>ISNUMBER(_xlfn.XMATCH(B1153,[1]Dinosaur!$A$25:$A$47,0,))</f>
        <v>1</v>
      </c>
      <c r="D1153" t="s">
        <v>2095</v>
      </c>
      <c r="E1153" t="s">
        <v>33</v>
      </c>
      <c r="F1153" t="s">
        <v>34</v>
      </c>
      <c r="H1153" t="s">
        <v>2556</v>
      </c>
      <c r="I1153" t="s">
        <v>2557</v>
      </c>
      <c r="J1153" t="s">
        <v>2558</v>
      </c>
      <c r="K1153">
        <v>0</v>
      </c>
      <c r="L1153">
        <v>0</v>
      </c>
      <c r="M1153">
        <v>0</v>
      </c>
      <c r="N1153" s="5">
        <f t="shared" si="34"/>
        <v>0</v>
      </c>
      <c r="O1153" s="5">
        <f t="shared" si="35"/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1536.7750000000001</v>
      </c>
      <c r="AF1153">
        <v>-5</v>
      </c>
      <c r="AG1153">
        <v>0</v>
      </c>
      <c r="AH1153">
        <v>1531.7750000000001</v>
      </c>
    </row>
    <row r="1154" spans="1:34" x14ac:dyDescent="0.25">
      <c r="A1154" s="1">
        <v>45159</v>
      </c>
      <c r="B1154" t="s">
        <v>2094</v>
      </c>
      <c r="C1154" t="b">
        <f>ISNUMBER(_xlfn.XMATCH(B1154,[1]Dinosaur!$A$25:$A$47,0,))</f>
        <v>1</v>
      </c>
      <c r="D1154" t="s">
        <v>2095</v>
      </c>
      <c r="E1154" t="s">
        <v>33</v>
      </c>
      <c r="F1154" t="s">
        <v>34</v>
      </c>
      <c r="H1154" t="s">
        <v>2559</v>
      </c>
      <c r="J1154" t="s">
        <v>2560</v>
      </c>
      <c r="K1154">
        <v>0</v>
      </c>
      <c r="L1154">
        <v>0</v>
      </c>
      <c r="M1154">
        <v>0</v>
      </c>
      <c r="N1154" s="5">
        <f t="shared" si="34"/>
        <v>0</v>
      </c>
      <c r="O1154" s="5">
        <f t="shared" si="35"/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816.15</v>
      </c>
      <c r="AF1154">
        <v>6.0937999999999999</v>
      </c>
      <c r="AG1154">
        <v>0</v>
      </c>
      <c r="AH1154">
        <v>822.24379999999996</v>
      </c>
    </row>
    <row r="1155" spans="1:34" x14ac:dyDescent="0.25">
      <c r="A1155" s="1">
        <v>45159</v>
      </c>
      <c r="B1155" t="s">
        <v>2094</v>
      </c>
      <c r="C1155" t="b">
        <f>ISNUMBER(_xlfn.XMATCH(B1155,[1]Dinosaur!$A$25:$A$47,0,))</f>
        <v>1</v>
      </c>
      <c r="D1155" t="s">
        <v>2095</v>
      </c>
      <c r="E1155" t="s">
        <v>33</v>
      </c>
      <c r="F1155" t="s">
        <v>34</v>
      </c>
      <c r="H1155" t="s">
        <v>2561</v>
      </c>
      <c r="I1155" t="s">
        <v>2562</v>
      </c>
      <c r="J1155" t="s">
        <v>2563</v>
      </c>
      <c r="K1155">
        <v>0</v>
      </c>
      <c r="L1155">
        <v>0</v>
      </c>
      <c r="M1155">
        <v>0</v>
      </c>
      <c r="N1155" s="5">
        <f t="shared" ref="N1155:N1218" si="36">K1155*P1155/100</f>
        <v>0</v>
      </c>
      <c r="O1155" s="5">
        <f t="shared" ref="O1155:O1218" si="37">Q1155*K1155/100</f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1538.4</v>
      </c>
      <c r="AF1155">
        <v>543.31740000000002</v>
      </c>
      <c r="AG1155">
        <v>0</v>
      </c>
      <c r="AH1155">
        <v>2081.7174</v>
      </c>
    </row>
    <row r="1156" spans="1:34" x14ac:dyDescent="0.25">
      <c r="A1156" s="1">
        <v>45159</v>
      </c>
      <c r="B1156" t="s">
        <v>2094</v>
      </c>
      <c r="C1156" t="b">
        <f>ISNUMBER(_xlfn.XMATCH(B1156,[1]Dinosaur!$A$25:$A$47,0,))</f>
        <v>1</v>
      </c>
      <c r="D1156" t="s">
        <v>2095</v>
      </c>
      <c r="E1156" t="s">
        <v>33</v>
      </c>
      <c r="F1156" t="s">
        <v>34</v>
      </c>
      <c r="H1156" t="s">
        <v>2564</v>
      </c>
      <c r="J1156" t="s">
        <v>2565</v>
      </c>
      <c r="K1156">
        <v>0</v>
      </c>
      <c r="L1156">
        <v>0</v>
      </c>
      <c r="M1156">
        <v>0</v>
      </c>
      <c r="N1156" s="5">
        <f t="shared" si="36"/>
        <v>0</v>
      </c>
      <c r="O1156" s="5">
        <f t="shared" si="37"/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627.5</v>
      </c>
      <c r="AF1156">
        <v>0</v>
      </c>
      <c r="AG1156">
        <v>0</v>
      </c>
      <c r="AH1156">
        <v>627.5</v>
      </c>
    </row>
    <row r="1157" spans="1:34" x14ac:dyDescent="0.25">
      <c r="A1157" s="1">
        <v>45159</v>
      </c>
      <c r="B1157" t="s">
        <v>2094</v>
      </c>
      <c r="C1157" t="b">
        <f>ISNUMBER(_xlfn.XMATCH(B1157,[1]Dinosaur!$A$25:$A$47,0,))</f>
        <v>1</v>
      </c>
      <c r="D1157" t="s">
        <v>2095</v>
      </c>
      <c r="E1157" t="s">
        <v>33</v>
      </c>
      <c r="F1157" t="s">
        <v>34</v>
      </c>
      <c r="H1157" t="s">
        <v>2566</v>
      </c>
      <c r="I1157" t="s">
        <v>2567</v>
      </c>
      <c r="J1157" t="s">
        <v>2568</v>
      </c>
      <c r="K1157">
        <v>0</v>
      </c>
      <c r="L1157">
        <v>0</v>
      </c>
      <c r="M1157">
        <v>0</v>
      </c>
      <c r="N1157" s="5">
        <f t="shared" si="36"/>
        <v>0</v>
      </c>
      <c r="O1157" s="5">
        <f t="shared" si="37"/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1049</v>
      </c>
      <c r="AF1157">
        <v>0</v>
      </c>
      <c r="AG1157">
        <v>0</v>
      </c>
      <c r="AH1157">
        <v>1049</v>
      </c>
    </row>
    <row r="1158" spans="1:34" x14ac:dyDescent="0.25">
      <c r="A1158" s="1">
        <v>45159</v>
      </c>
      <c r="B1158" t="s">
        <v>2094</v>
      </c>
      <c r="C1158" t="b">
        <f>ISNUMBER(_xlfn.XMATCH(B1158,[1]Dinosaur!$A$25:$A$47,0,))</f>
        <v>1</v>
      </c>
      <c r="D1158" t="s">
        <v>2095</v>
      </c>
      <c r="E1158" t="s">
        <v>33</v>
      </c>
      <c r="F1158" t="s">
        <v>34</v>
      </c>
      <c r="H1158" t="s">
        <v>2569</v>
      </c>
      <c r="J1158" t="s">
        <v>2570</v>
      </c>
      <c r="K1158">
        <v>0</v>
      </c>
      <c r="L1158">
        <v>0</v>
      </c>
      <c r="M1158">
        <v>0</v>
      </c>
      <c r="N1158" s="5">
        <f t="shared" si="36"/>
        <v>0</v>
      </c>
      <c r="O1158" s="5">
        <f t="shared" si="37"/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-749.25</v>
      </c>
      <c r="AA1158">
        <v>70.181200000000004</v>
      </c>
      <c r="AB1158">
        <v>0</v>
      </c>
      <c r="AC1158">
        <v>-679.06880000000001</v>
      </c>
      <c r="AD1158">
        <v>0</v>
      </c>
      <c r="AE1158">
        <v>-1531.125</v>
      </c>
      <c r="AF1158">
        <v>101.3729</v>
      </c>
      <c r="AG1158">
        <v>0</v>
      </c>
      <c r="AH1158">
        <v>-1429.7520999999999</v>
      </c>
    </row>
    <row r="1159" spans="1:34" x14ac:dyDescent="0.25">
      <c r="A1159" s="1">
        <v>45159</v>
      </c>
      <c r="B1159" t="s">
        <v>2094</v>
      </c>
      <c r="C1159" t="b">
        <f>ISNUMBER(_xlfn.XMATCH(B1159,[1]Dinosaur!$A$25:$A$47,0,))</f>
        <v>1</v>
      </c>
      <c r="D1159" t="s">
        <v>2095</v>
      </c>
      <c r="E1159" t="s">
        <v>33</v>
      </c>
      <c r="F1159" t="s">
        <v>34</v>
      </c>
      <c r="H1159" t="s">
        <v>2571</v>
      </c>
      <c r="J1159" t="s">
        <v>2572</v>
      </c>
      <c r="K1159">
        <v>0</v>
      </c>
      <c r="L1159">
        <v>0</v>
      </c>
      <c r="M1159">
        <v>0</v>
      </c>
      <c r="N1159" s="5">
        <f t="shared" si="36"/>
        <v>0</v>
      </c>
      <c r="O1159" s="5">
        <f t="shared" si="37"/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2202.75</v>
      </c>
      <c r="AF1159">
        <v>13.770799999999999</v>
      </c>
      <c r="AG1159">
        <v>0</v>
      </c>
      <c r="AH1159">
        <v>2216.5207999999998</v>
      </c>
    </row>
    <row r="1160" spans="1:34" x14ac:dyDescent="0.25">
      <c r="A1160" s="1">
        <v>45159</v>
      </c>
      <c r="B1160" t="s">
        <v>2094</v>
      </c>
      <c r="C1160" t="b">
        <f>ISNUMBER(_xlfn.XMATCH(B1160,[1]Dinosaur!$A$25:$A$47,0,))</f>
        <v>1</v>
      </c>
      <c r="D1160" t="s">
        <v>2095</v>
      </c>
      <c r="E1160" t="s">
        <v>33</v>
      </c>
      <c r="F1160" t="s">
        <v>34</v>
      </c>
      <c r="H1160" t="s">
        <v>2573</v>
      </c>
      <c r="I1160" t="s">
        <v>2574</v>
      </c>
      <c r="J1160" t="s">
        <v>2575</v>
      </c>
      <c r="K1160">
        <v>0</v>
      </c>
      <c r="L1160">
        <v>0</v>
      </c>
      <c r="M1160">
        <v>0</v>
      </c>
      <c r="N1160" s="5">
        <f t="shared" si="36"/>
        <v>0</v>
      </c>
      <c r="O1160" s="5">
        <f t="shared" si="37"/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1193.25</v>
      </c>
      <c r="AF1160">
        <v>0</v>
      </c>
      <c r="AG1160">
        <v>0</v>
      </c>
      <c r="AH1160">
        <v>1193.25</v>
      </c>
    </row>
    <row r="1161" spans="1:34" x14ac:dyDescent="0.25">
      <c r="A1161" s="1">
        <v>45159</v>
      </c>
      <c r="B1161" t="s">
        <v>2094</v>
      </c>
      <c r="C1161" t="b">
        <f>ISNUMBER(_xlfn.XMATCH(B1161,[1]Dinosaur!$A$25:$A$47,0,))</f>
        <v>1</v>
      </c>
      <c r="D1161" t="s">
        <v>2095</v>
      </c>
      <c r="E1161" t="s">
        <v>33</v>
      </c>
      <c r="F1161" t="s">
        <v>34</v>
      </c>
      <c r="H1161" t="s">
        <v>2576</v>
      </c>
      <c r="J1161" t="s">
        <v>2577</v>
      </c>
      <c r="K1161">
        <v>0</v>
      </c>
      <c r="L1161">
        <v>0</v>
      </c>
      <c r="M1161">
        <v>0</v>
      </c>
      <c r="N1161" s="5">
        <f t="shared" si="36"/>
        <v>0</v>
      </c>
      <c r="O1161" s="5">
        <f t="shared" si="37"/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346.6</v>
      </c>
      <c r="AF1161">
        <v>13.5762</v>
      </c>
      <c r="AG1161">
        <v>0</v>
      </c>
      <c r="AH1161">
        <v>360.17619999999999</v>
      </c>
    </row>
    <row r="1162" spans="1:34" x14ac:dyDescent="0.25">
      <c r="A1162" s="1">
        <v>45159</v>
      </c>
      <c r="B1162" t="s">
        <v>2094</v>
      </c>
      <c r="C1162" t="b">
        <f>ISNUMBER(_xlfn.XMATCH(B1162,[1]Dinosaur!$A$25:$A$47,0,))</f>
        <v>1</v>
      </c>
      <c r="D1162" t="s">
        <v>2095</v>
      </c>
      <c r="E1162" t="s">
        <v>33</v>
      </c>
      <c r="F1162" t="s">
        <v>34</v>
      </c>
      <c r="H1162" t="s">
        <v>2578</v>
      </c>
      <c r="I1162" t="s">
        <v>2579</v>
      </c>
      <c r="J1162" t="s">
        <v>2580</v>
      </c>
      <c r="K1162">
        <v>0</v>
      </c>
      <c r="L1162">
        <v>0</v>
      </c>
      <c r="M1162">
        <v>0</v>
      </c>
      <c r="N1162" s="5">
        <f t="shared" si="36"/>
        <v>0</v>
      </c>
      <c r="O1162" s="5">
        <f t="shared" si="37"/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1933.75</v>
      </c>
      <c r="AF1162">
        <v>-59.895800000000001</v>
      </c>
      <c r="AG1162">
        <v>0</v>
      </c>
      <c r="AH1162">
        <v>1873.8542</v>
      </c>
    </row>
    <row r="1163" spans="1:34" x14ac:dyDescent="0.25">
      <c r="A1163" s="1">
        <v>45159</v>
      </c>
      <c r="B1163" t="s">
        <v>2094</v>
      </c>
      <c r="C1163" t="b">
        <f>ISNUMBER(_xlfn.XMATCH(B1163,[1]Dinosaur!$A$25:$A$47,0,))</f>
        <v>1</v>
      </c>
      <c r="D1163" t="s">
        <v>2095</v>
      </c>
      <c r="E1163" t="s">
        <v>33</v>
      </c>
      <c r="F1163" t="s">
        <v>34</v>
      </c>
      <c r="H1163" t="s">
        <v>2581</v>
      </c>
      <c r="I1163" t="s">
        <v>2582</v>
      </c>
      <c r="J1163" t="s">
        <v>2583</v>
      </c>
      <c r="K1163">
        <v>0</v>
      </c>
      <c r="L1163">
        <v>0</v>
      </c>
      <c r="M1163">
        <v>0</v>
      </c>
      <c r="N1163" s="5">
        <f t="shared" si="36"/>
        <v>0</v>
      </c>
      <c r="O1163" s="5">
        <f t="shared" si="37"/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137</v>
      </c>
      <c r="AF1163">
        <v>0</v>
      </c>
      <c r="AG1163">
        <v>0</v>
      </c>
      <c r="AH1163">
        <v>137</v>
      </c>
    </row>
    <row r="1164" spans="1:34" x14ac:dyDescent="0.25">
      <c r="A1164" s="1">
        <v>45159</v>
      </c>
      <c r="B1164" t="s">
        <v>2094</v>
      </c>
      <c r="C1164" t="b">
        <f>ISNUMBER(_xlfn.XMATCH(B1164,[1]Dinosaur!$A$25:$A$47,0,))</f>
        <v>1</v>
      </c>
      <c r="D1164" t="s">
        <v>2095</v>
      </c>
      <c r="E1164" t="s">
        <v>33</v>
      </c>
      <c r="F1164" t="s">
        <v>34</v>
      </c>
      <c r="H1164" t="s">
        <v>2584</v>
      </c>
      <c r="I1164" t="s">
        <v>2585</v>
      </c>
      <c r="J1164" t="s">
        <v>2586</v>
      </c>
      <c r="K1164">
        <v>0</v>
      </c>
      <c r="L1164">
        <v>0</v>
      </c>
      <c r="M1164">
        <v>0</v>
      </c>
      <c r="N1164" s="5">
        <f t="shared" si="36"/>
        <v>0</v>
      </c>
      <c r="O1164" s="5">
        <f t="shared" si="37"/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1376</v>
      </c>
      <c r="AF1164">
        <v>-53.472299999999997</v>
      </c>
      <c r="AG1164">
        <v>0</v>
      </c>
      <c r="AH1164">
        <v>1322.5277000000001</v>
      </c>
    </row>
    <row r="1165" spans="1:34" x14ac:dyDescent="0.25">
      <c r="A1165" s="1">
        <v>45159</v>
      </c>
      <c r="B1165" t="s">
        <v>2094</v>
      </c>
      <c r="C1165" t="b">
        <f>ISNUMBER(_xlfn.XMATCH(B1165,[1]Dinosaur!$A$25:$A$47,0,))</f>
        <v>1</v>
      </c>
      <c r="D1165" t="s">
        <v>2095</v>
      </c>
      <c r="E1165" t="s">
        <v>33</v>
      </c>
      <c r="F1165" t="s">
        <v>34</v>
      </c>
      <c r="H1165" t="s">
        <v>2587</v>
      </c>
      <c r="J1165" t="s">
        <v>2588</v>
      </c>
      <c r="K1165">
        <v>0</v>
      </c>
      <c r="L1165">
        <v>0</v>
      </c>
      <c r="M1165">
        <v>0</v>
      </c>
      <c r="N1165" s="5">
        <f t="shared" si="36"/>
        <v>0</v>
      </c>
      <c r="O1165" s="5">
        <f t="shared" si="37"/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67.56</v>
      </c>
      <c r="AF1165">
        <v>15.340299999999999</v>
      </c>
      <c r="AG1165">
        <v>0</v>
      </c>
      <c r="AH1165">
        <v>82.900300000000001</v>
      </c>
    </row>
    <row r="1166" spans="1:34" x14ac:dyDescent="0.25">
      <c r="A1166" s="1">
        <v>45159</v>
      </c>
      <c r="B1166" t="s">
        <v>2094</v>
      </c>
      <c r="C1166" t="b">
        <f>ISNUMBER(_xlfn.XMATCH(B1166,[1]Dinosaur!$A$25:$A$47,0,))</f>
        <v>1</v>
      </c>
      <c r="D1166" t="s">
        <v>2095</v>
      </c>
      <c r="E1166" t="s">
        <v>33</v>
      </c>
      <c r="F1166" t="s">
        <v>34</v>
      </c>
      <c r="H1166" t="s">
        <v>2589</v>
      </c>
      <c r="J1166" t="s">
        <v>2590</v>
      </c>
      <c r="K1166">
        <v>0</v>
      </c>
      <c r="L1166">
        <v>0</v>
      </c>
      <c r="M1166">
        <v>0</v>
      </c>
      <c r="N1166" s="5">
        <f t="shared" si="36"/>
        <v>0</v>
      </c>
      <c r="O1166" s="5">
        <f t="shared" si="37"/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-4165</v>
      </c>
      <c r="AF1166">
        <v>300.51409999999998</v>
      </c>
      <c r="AG1166">
        <v>0</v>
      </c>
      <c r="AH1166">
        <v>-3864.4859000000001</v>
      </c>
    </row>
    <row r="1167" spans="1:34" x14ac:dyDescent="0.25">
      <c r="A1167" s="1">
        <v>45159</v>
      </c>
      <c r="B1167" t="s">
        <v>2094</v>
      </c>
      <c r="C1167" t="b">
        <f>ISNUMBER(_xlfn.XMATCH(B1167,[1]Dinosaur!$A$25:$A$47,0,))</f>
        <v>1</v>
      </c>
      <c r="D1167" t="s">
        <v>2095</v>
      </c>
      <c r="E1167" t="s">
        <v>33</v>
      </c>
      <c r="F1167" t="s">
        <v>34</v>
      </c>
      <c r="H1167" t="s">
        <v>2591</v>
      </c>
      <c r="J1167" t="s">
        <v>2592</v>
      </c>
      <c r="K1167">
        <v>0</v>
      </c>
      <c r="L1167">
        <v>0</v>
      </c>
      <c r="M1167">
        <v>0</v>
      </c>
      <c r="N1167" s="5">
        <f t="shared" si="36"/>
        <v>0</v>
      </c>
      <c r="O1167" s="5">
        <f t="shared" si="37"/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-4665</v>
      </c>
      <c r="AF1167">
        <v>-1761.3586</v>
      </c>
      <c r="AG1167">
        <v>0</v>
      </c>
      <c r="AH1167">
        <v>-6426.3585999999996</v>
      </c>
    </row>
    <row r="1168" spans="1:34" x14ac:dyDescent="0.25">
      <c r="A1168" s="1">
        <v>45159</v>
      </c>
      <c r="B1168" t="s">
        <v>2094</v>
      </c>
      <c r="C1168" t="b">
        <f>ISNUMBER(_xlfn.XMATCH(B1168,[1]Dinosaur!$A$25:$A$47,0,))</f>
        <v>1</v>
      </c>
      <c r="D1168" t="s">
        <v>2095</v>
      </c>
      <c r="E1168" t="s">
        <v>33</v>
      </c>
      <c r="F1168" t="s">
        <v>34</v>
      </c>
      <c r="H1168" t="s">
        <v>2593</v>
      </c>
      <c r="J1168" t="s">
        <v>2594</v>
      </c>
      <c r="K1168">
        <v>0</v>
      </c>
      <c r="L1168">
        <v>0</v>
      </c>
      <c r="M1168">
        <v>0</v>
      </c>
      <c r="N1168" s="5">
        <f t="shared" si="36"/>
        <v>0</v>
      </c>
      <c r="O1168" s="5">
        <f t="shared" si="37"/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-385</v>
      </c>
      <c r="AF1168">
        <v>-175.3109</v>
      </c>
      <c r="AG1168">
        <v>0</v>
      </c>
      <c r="AH1168">
        <v>-560.31089999999995</v>
      </c>
    </row>
    <row r="1169" spans="1:34" x14ac:dyDescent="0.25">
      <c r="A1169" s="1">
        <v>45159</v>
      </c>
      <c r="B1169" t="s">
        <v>2094</v>
      </c>
      <c r="C1169" t="b">
        <f>ISNUMBER(_xlfn.XMATCH(B1169,[1]Dinosaur!$A$25:$A$47,0,))</f>
        <v>1</v>
      </c>
      <c r="D1169" t="s">
        <v>2095</v>
      </c>
      <c r="E1169" t="s">
        <v>33</v>
      </c>
      <c r="F1169" t="s">
        <v>34</v>
      </c>
      <c r="H1169" t="s">
        <v>2595</v>
      </c>
      <c r="I1169" t="s">
        <v>2596</v>
      </c>
      <c r="J1169" t="s">
        <v>2597</v>
      </c>
      <c r="K1169">
        <v>0</v>
      </c>
      <c r="L1169">
        <v>0</v>
      </c>
      <c r="M1169">
        <v>0</v>
      </c>
      <c r="N1169" s="5">
        <f t="shared" si="36"/>
        <v>0</v>
      </c>
      <c r="O1169" s="5">
        <f t="shared" si="37"/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-5624.5</v>
      </c>
      <c r="AF1169">
        <v>-544.44539999999995</v>
      </c>
      <c r="AG1169">
        <v>0</v>
      </c>
      <c r="AH1169">
        <v>-6168.9453999999996</v>
      </c>
    </row>
    <row r="1170" spans="1:34" x14ac:dyDescent="0.25">
      <c r="A1170" s="1">
        <v>45159</v>
      </c>
      <c r="B1170" t="s">
        <v>2094</v>
      </c>
      <c r="C1170" t="b">
        <f>ISNUMBER(_xlfn.XMATCH(B1170,[1]Dinosaur!$A$25:$A$47,0,))</f>
        <v>1</v>
      </c>
      <c r="D1170" t="s">
        <v>2095</v>
      </c>
      <c r="E1170" t="s">
        <v>33</v>
      </c>
      <c r="F1170" t="s">
        <v>34</v>
      </c>
      <c r="H1170" t="s">
        <v>2598</v>
      </c>
      <c r="I1170" t="s">
        <v>2599</v>
      </c>
      <c r="J1170" t="s">
        <v>2600</v>
      </c>
      <c r="K1170">
        <v>0</v>
      </c>
      <c r="L1170">
        <v>0</v>
      </c>
      <c r="M1170">
        <v>0</v>
      </c>
      <c r="N1170" s="5">
        <f t="shared" si="36"/>
        <v>0</v>
      </c>
      <c r="O1170" s="5">
        <f t="shared" si="37"/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1321.5</v>
      </c>
      <c r="AF1170">
        <v>48.6111</v>
      </c>
      <c r="AG1170">
        <v>0</v>
      </c>
      <c r="AH1170">
        <v>1370.1111000000001</v>
      </c>
    </row>
    <row r="1171" spans="1:34" x14ac:dyDescent="0.25">
      <c r="A1171" s="1">
        <v>45159</v>
      </c>
      <c r="B1171" t="s">
        <v>2094</v>
      </c>
      <c r="C1171" t="b">
        <f>ISNUMBER(_xlfn.XMATCH(B1171,[1]Dinosaur!$A$25:$A$47,0,))</f>
        <v>1</v>
      </c>
      <c r="D1171" t="s">
        <v>2095</v>
      </c>
      <c r="E1171" t="s">
        <v>33</v>
      </c>
      <c r="F1171" t="s">
        <v>34</v>
      </c>
      <c r="H1171" t="s">
        <v>2601</v>
      </c>
      <c r="I1171" t="s">
        <v>2602</v>
      </c>
      <c r="J1171" t="s">
        <v>2603</v>
      </c>
      <c r="K1171">
        <v>0</v>
      </c>
      <c r="L1171">
        <v>0</v>
      </c>
      <c r="M1171">
        <v>0</v>
      </c>
      <c r="N1171" s="5">
        <f t="shared" si="36"/>
        <v>0</v>
      </c>
      <c r="O1171" s="5">
        <f t="shared" si="37"/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3774.05</v>
      </c>
      <c r="AA1171">
        <v>-170.625</v>
      </c>
      <c r="AB1171">
        <v>0</v>
      </c>
      <c r="AC1171">
        <v>3603.4250000000002</v>
      </c>
      <c r="AD1171">
        <v>0</v>
      </c>
      <c r="AE1171">
        <v>3774.05</v>
      </c>
      <c r="AF1171">
        <v>-170.625</v>
      </c>
      <c r="AG1171">
        <v>0</v>
      </c>
      <c r="AH1171">
        <v>3603.4250000000002</v>
      </c>
    </row>
    <row r="1172" spans="1:34" x14ac:dyDescent="0.25">
      <c r="A1172" s="1">
        <v>45159</v>
      </c>
      <c r="B1172" t="s">
        <v>2094</v>
      </c>
      <c r="C1172" t="b">
        <f>ISNUMBER(_xlfn.XMATCH(B1172,[1]Dinosaur!$A$25:$A$47,0,))</f>
        <v>1</v>
      </c>
      <c r="D1172" t="s">
        <v>2095</v>
      </c>
      <c r="E1172" t="s">
        <v>33</v>
      </c>
      <c r="F1172" t="s">
        <v>34</v>
      </c>
      <c r="H1172" t="s">
        <v>2604</v>
      </c>
      <c r="I1172" t="s">
        <v>2605</v>
      </c>
      <c r="J1172" t="s">
        <v>2606</v>
      </c>
      <c r="K1172">
        <v>0</v>
      </c>
      <c r="L1172">
        <v>0</v>
      </c>
      <c r="M1172">
        <v>0</v>
      </c>
      <c r="N1172" s="5">
        <f t="shared" si="36"/>
        <v>0</v>
      </c>
      <c r="O1172" s="5">
        <f t="shared" si="37"/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3326.6</v>
      </c>
      <c r="AF1172">
        <v>63</v>
      </c>
      <c r="AG1172">
        <v>0</v>
      </c>
      <c r="AH1172">
        <v>3389.6</v>
      </c>
    </row>
    <row r="1173" spans="1:34" x14ac:dyDescent="0.25">
      <c r="A1173" s="1">
        <v>45159</v>
      </c>
      <c r="B1173" t="s">
        <v>2094</v>
      </c>
      <c r="C1173" t="b">
        <f>ISNUMBER(_xlfn.XMATCH(B1173,[1]Dinosaur!$A$25:$A$47,0,))</f>
        <v>1</v>
      </c>
      <c r="D1173" t="s">
        <v>2095</v>
      </c>
      <c r="E1173" t="s">
        <v>33</v>
      </c>
      <c r="F1173" t="s">
        <v>34</v>
      </c>
      <c r="H1173" t="s">
        <v>2607</v>
      </c>
      <c r="J1173" t="s">
        <v>2608</v>
      </c>
      <c r="K1173">
        <v>0</v>
      </c>
      <c r="L1173">
        <v>0</v>
      </c>
      <c r="M1173">
        <v>0</v>
      </c>
      <c r="N1173" s="5">
        <f t="shared" si="36"/>
        <v>0</v>
      </c>
      <c r="O1173" s="5">
        <f t="shared" si="37"/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-9848.1749999999993</v>
      </c>
      <c r="AF1173">
        <v>-5228.5888999999997</v>
      </c>
      <c r="AG1173">
        <v>0</v>
      </c>
      <c r="AH1173">
        <v>-15076.7639</v>
      </c>
    </row>
    <row r="1174" spans="1:34" x14ac:dyDescent="0.25">
      <c r="A1174" s="1">
        <v>45159</v>
      </c>
      <c r="B1174" t="s">
        <v>2094</v>
      </c>
      <c r="C1174" t="b">
        <f>ISNUMBER(_xlfn.XMATCH(B1174,[1]Dinosaur!$A$25:$A$47,0,))</f>
        <v>1</v>
      </c>
      <c r="D1174" t="s">
        <v>2095</v>
      </c>
      <c r="E1174" t="s">
        <v>33</v>
      </c>
      <c r="F1174" t="s">
        <v>34</v>
      </c>
      <c r="H1174" t="s">
        <v>2609</v>
      </c>
      <c r="I1174" t="s">
        <v>2610</v>
      </c>
      <c r="J1174" t="s">
        <v>2611</v>
      </c>
      <c r="K1174">
        <v>0</v>
      </c>
      <c r="L1174">
        <v>0</v>
      </c>
      <c r="M1174">
        <v>0</v>
      </c>
      <c r="N1174" s="5">
        <f t="shared" si="36"/>
        <v>0</v>
      </c>
      <c r="O1174" s="5">
        <f t="shared" si="37"/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-1125</v>
      </c>
      <c r="AF1174">
        <v>-205.4795</v>
      </c>
      <c r="AG1174">
        <v>0</v>
      </c>
      <c r="AH1174">
        <v>-1330.4794999999999</v>
      </c>
    </row>
    <row r="1175" spans="1:34" x14ac:dyDescent="0.25">
      <c r="A1175" s="1">
        <v>45159</v>
      </c>
      <c r="B1175" t="s">
        <v>2094</v>
      </c>
      <c r="C1175" t="b">
        <f>ISNUMBER(_xlfn.XMATCH(B1175,[1]Dinosaur!$A$25:$A$47,0,))</f>
        <v>1</v>
      </c>
      <c r="D1175" t="s">
        <v>2095</v>
      </c>
      <c r="E1175" t="s">
        <v>33</v>
      </c>
      <c r="F1175" t="s">
        <v>34</v>
      </c>
      <c r="H1175" t="s">
        <v>2612</v>
      </c>
      <c r="I1175" t="s">
        <v>2613</v>
      </c>
      <c r="J1175" t="s">
        <v>2614</v>
      </c>
      <c r="K1175">
        <v>0</v>
      </c>
      <c r="L1175">
        <v>0</v>
      </c>
      <c r="M1175">
        <v>0</v>
      </c>
      <c r="N1175" s="5">
        <f t="shared" si="36"/>
        <v>0</v>
      </c>
      <c r="O1175" s="5">
        <f t="shared" si="37"/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-1564.25</v>
      </c>
      <c r="AF1175">
        <v>150.25479999999999</v>
      </c>
      <c r="AG1175">
        <v>0</v>
      </c>
      <c r="AH1175">
        <v>-1413.9952000000001</v>
      </c>
    </row>
    <row r="1176" spans="1:34" x14ac:dyDescent="0.25">
      <c r="A1176" s="1">
        <v>45159</v>
      </c>
      <c r="B1176" t="s">
        <v>2094</v>
      </c>
      <c r="C1176" t="b">
        <f>ISNUMBER(_xlfn.XMATCH(B1176,[1]Dinosaur!$A$25:$A$47,0,))</f>
        <v>1</v>
      </c>
      <c r="D1176" t="s">
        <v>2095</v>
      </c>
      <c r="E1176" t="s">
        <v>33</v>
      </c>
      <c r="F1176" t="s">
        <v>34</v>
      </c>
      <c r="H1176" t="s">
        <v>2615</v>
      </c>
      <c r="I1176" t="s">
        <v>2616</v>
      </c>
      <c r="J1176" t="s">
        <v>2617</v>
      </c>
      <c r="K1176">
        <v>0</v>
      </c>
      <c r="L1176">
        <v>0</v>
      </c>
      <c r="M1176">
        <v>0</v>
      </c>
      <c r="N1176" s="5">
        <f t="shared" si="36"/>
        <v>0</v>
      </c>
      <c r="O1176" s="5">
        <f t="shared" si="37"/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4452.5</v>
      </c>
      <c r="AF1176">
        <v>-216.30269999999999</v>
      </c>
      <c r="AG1176">
        <v>0</v>
      </c>
      <c r="AH1176">
        <v>4236.1972999999998</v>
      </c>
    </row>
    <row r="1177" spans="1:34" x14ac:dyDescent="0.25">
      <c r="A1177" s="1">
        <v>45159</v>
      </c>
      <c r="B1177" t="s">
        <v>2094</v>
      </c>
      <c r="C1177" t="b">
        <f>ISNUMBER(_xlfn.XMATCH(B1177,[1]Dinosaur!$A$25:$A$47,0,))</f>
        <v>1</v>
      </c>
      <c r="D1177" t="s">
        <v>2095</v>
      </c>
      <c r="E1177" t="s">
        <v>33</v>
      </c>
      <c r="F1177" t="s">
        <v>34</v>
      </c>
      <c r="H1177" t="s">
        <v>2618</v>
      </c>
      <c r="I1177" t="s">
        <v>2619</v>
      </c>
      <c r="J1177" t="s">
        <v>2620</v>
      </c>
      <c r="K1177">
        <v>0</v>
      </c>
      <c r="L1177">
        <v>0</v>
      </c>
      <c r="M1177">
        <v>0</v>
      </c>
      <c r="N1177" s="5">
        <f t="shared" si="36"/>
        <v>0</v>
      </c>
      <c r="O1177" s="5">
        <f t="shared" si="37"/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4209.6750000000002</v>
      </c>
      <c r="AF1177">
        <v>-19.229800000000001</v>
      </c>
      <c r="AG1177">
        <v>0</v>
      </c>
      <c r="AH1177">
        <v>4190.4452000000001</v>
      </c>
    </row>
    <row r="1178" spans="1:34" x14ac:dyDescent="0.25">
      <c r="A1178" s="1">
        <v>45159</v>
      </c>
      <c r="B1178" t="s">
        <v>2094</v>
      </c>
      <c r="C1178" t="b">
        <f>ISNUMBER(_xlfn.XMATCH(B1178,[1]Dinosaur!$A$25:$A$47,0,))</f>
        <v>1</v>
      </c>
      <c r="D1178" t="s">
        <v>2095</v>
      </c>
      <c r="E1178" t="s">
        <v>33</v>
      </c>
      <c r="F1178" t="s">
        <v>34</v>
      </c>
      <c r="H1178" t="s">
        <v>2621</v>
      </c>
      <c r="I1178" t="s">
        <v>2622</v>
      </c>
      <c r="J1178" t="s">
        <v>2623</v>
      </c>
      <c r="K1178">
        <v>0</v>
      </c>
      <c r="L1178">
        <v>0</v>
      </c>
      <c r="M1178">
        <v>0</v>
      </c>
      <c r="N1178" s="5">
        <f t="shared" si="36"/>
        <v>0</v>
      </c>
      <c r="O1178" s="5">
        <f t="shared" si="37"/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-2800</v>
      </c>
      <c r="AF1178">
        <v>0</v>
      </c>
      <c r="AG1178">
        <v>0</v>
      </c>
      <c r="AH1178">
        <v>-2800</v>
      </c>
    </row>
    <row r="1179" spans="1:34" x14ac:dyDescent="0.25">
      <c r="A1179" s="1">
        <v>45159</v>
      </c>
      <c r="B1179" t="s">
        <v>2094</v>
      </c>
      <c r="C1179" t="b">
        <f>ISNUMBER(_xlfn.XMATCH(B1179,[1]Dinosaur!$A$25:$A$47,0,))</f>
        <v>1</v>
      </c>
      <c r="D1179" t="s">
        <v>2095</v>
      </c>
      <c r="E1179" t="s">
        <v>33</v>
      </c>
      <c r="F1179" t="s">
        <v>34</v>
      </c>
      <c r="H1179" t="s">
        <v>2624</v>
      </c>
      <c r="I1179" t="s">
        <v>2625</v>
      </c>
      <c r="J1179" t="s">
        <v>2626</v>
      </c>
      <c r="K1179">
        <v>0</v>
      </c>
      <c r="L1179">
        <v>0</v>
      </c>
      <c r="M1179">
        <v>0</v>
      </c>
      <c r="N1179" s="5">
        <f t="shared" si="36"/>
        <v>0</v>
      </c>
      <c r="O1179" s="5">
        <f t="shared" si="37"/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-10314.273999999999</v>
      </c>
      <c r="AF1179">
        <v>-448.6223</v>
      </c>
      <c r="AG1179">
        <v>0</v>
      </c>
      <c r="AH1179">
        <v>-10762.8963</v>
      </c>
    </row>
    <row r="1180" spans="1:34" x14ac:dyDescent="0.25">
      <c r="A1180" s="1">
        <v>45159</v>
      </c>
      <c r="B1180" t="s">
        <v>2094</v>
      </c>
      <c r="C1180" t="b">
        <f>ISNUMBER(_xlfn.XMATCH(B1180,[1]Dinosaur!$A$25:$A$47,0,))</f>
        <v>1</v>
      </c>
      <c r="D1180" t="s">
        <v>2095</v>
      </c>
      <c r="E1180" t="s">
        <v>33</v>
      </c>
      <c r="F1180" t="s">
        <v>34</v>
      </c>
      <c r="H1180" t="s">
        <v>2627</v>
      </c>
      <c r="I1180" t="s">
        <v>2628</v>
      </c>
      <c r="J1180" t="s">
        <v>2629</v>
      </c>
      <c r="K1180">
        <v>0</v>
      </c>
      <c r="L1180">
        <v>0</v>
      </c>
      <c r="M1180">
        <v>0</v>
      </c>
      <c r="N1180" s="5">
        <f t="shared" si="36"/>
        <v>0</v>
      </c>
      <c r="O1180" s="5">
        <f t="shared" si="37"/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-14943</v>
      </c>
      <c r="AF1180">
        <v>-4222.2223000000004</v>
      </c>
      <c r="AG1180">
        <v>0</v>
      </c>
      <c r="AH1180">
        <v>-19165.222300000001</v>
      </c>
    </row>
    <row r="1181" spans="1:34" x14ac:dyDescent="0.25">
      <c r="A1181" s="1">
        <v>45159</v>
      </c>
      <c r="B1181" t="s">
        <v>2094</v>
      </c>
      <c r="C1181" t="b">
        <f>ISNUMBER(_xlfn.XMATCH(B1181,[1]Dinosaur!$A$25:$A$47,0,))</f>
        <v>1</v>
      </c>
      <c r="D1181" t="s">
        <v>2095</v>
      </c>
      <c r="E1181" t="s">
        <v>33</v>
      </c>
      <c r="F1181" t="s">
        <v>34</v>
      </c>
      <c r="H1181" t="s">
        <v>2630</v>
      </c>
      <c r="I1181" t="s">
        <v>2631</v>
      </c>
      <c r="J1181" t="s">
        <v>2632</v>
      </c>
      <c r="K1181">
        <v>0</v>
      </c>
      <c r="L1181">
        <v>0</v>
      </c>
      <c r="M1181">
        <v>0</v>
      </c>
      <c r="N1181" s="5">
        <f t="shared" si="36"/>
        <v>0</v>
      </c>
      <c r="O1181" s="5">
        <f t="shared" si="37"/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1107.8</v>
      </c>
      <c r="AF1181">
        <v>-29.333300000000001</v>
      </c>
      <c r="AG1181">
        <v>0</v>
      </c>
      <c r="AH1181">
        <v>1078.4666999999999</v>
      </c>
    </row>
    <row r="1182" spans="1:34" x14ac:dyDescent="0.25">
      <c r="A1182" s="1">
        <v>45159</v>
      </c>
      <c r="B1182" t="s">
        <v>2094</v>
      </c>
      <c r="C1182" t="b">
        <f>ISNUMBER(_xlfn.XMATCH(B1182,[1]Dinosaur!$A$25:$A$47,0,))</f>
        <v>1</v>
      </c>
      <c r="D1182" t="s">
        <v>2095</v>
      </c>
      <c r="E1182" t="s">
        <v>33</v>
      </c>
      <c r="F1182" t="s">
        <v>34</v>
      </c>
      <c r="H1182" t="s">
        <v>2633</v>
      </c>
      <c r="I1182" t="s">
        <v>2634</v>
      </c>
      <c r="J1182" t="s">
        <v>2635</v>
      </c>
      <c r="K1182">
        <v>0</v>
      </c>
      <c r="L1182">
        <v>0</v>
      </c>
      <c r="M1182">
        <v>0</v>
      </c>
      <c r="N1182" s="5">
        <f t="shared" si="36"/>
        <v>0</v>
      </c>
      <c r="O1182" s="5">
        <f t="shared" si="37"/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33545.519999999997</v>
      </c>
      <c r="AF1182">
        <v>-1912.3264999999999</v>
      </c>
      <c r="AG1182">
        <v>0</v>
      </c>
      <c r="AH1182">
        <v>31633.193500000001</v>
      </c>
    </row>
    <row r="1183" spans="1:34" x14ac:dyDescent="0.25">
      <c r="A1183" s="1">
        <v>45159</v>
      </c>
      <c r="B1183" t="s">
        <v>2094</v>
      </c>
      <c r="C1183" t="b">
        <f>ISNUMBER(_xlfn.XMATCH(B1183,[1]Dinosaur!$A$25:$A$47,0,))</f>
        <v>1</v>
      </c>
      <c r="D1183" t="s">
        <v>2095</v>
      </c>
      <c r="E1183" t="s">
        <v>33</v>
      </c>
      <c r="F1183" t="s">
        <v>34</v>
      </c>
      <c r="H1183" t="s">
        <v>2636</v>
      </c>
      <c r="I1183" t="s">
        <v>2637</v>
      </c>
      <c r="J1183" t="s">
        <v>2638</v>
      </c>
      <c r="K1183">
        <v>0</v>
      </c>
      <c r="L1183">
        <v>0</v>
      </c>
      <c r="M1183">
        <v>0</v>
      </c>
      <c r="N1183" s="5">
        <f t="shared" si="36"/>
        <v>0</v>
      </c>
      <c r="O1183" s="5">
        <f t="shared" si="37"/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-12.404</v>
      </c>
      <c r="AF1183">
        <v>0</v>
      </c>
      <c r="AG1183">
        <v>0</v>
      </c>
      <c r="AH1183">
        <v>-12.404</v>
      </c>
    </row>
    <row r="1184" spans="1:34" x14ac:dyDescent="0.25">
      <c r="A1184" s="1">
        <v>45159</v>
      </c>
      <c r="B1184" t="s">
        <v>2094</v>
      </c>
      <c r="C1184" t="b">
        <f>ISNUMBER(_xlfn.XMATCH(B1184,[1]Dinosaur!$A$25:$A$47,0,))</f>
        <v>1</v>
      </c>
      <c r="D1184" t="s">
        <v>2095</v>
      </c>
      <c r="E1184" t="s">
        <v>33</v>
      </c>
      <c r="F1184" t="s">
        <v>34</v>
      </c>
      <c r="H1184" t="s">
        <v>2639</v>
      </c>
      <c r="I1184" t="s">
        <v>2640</v>
      </c>
      <c r="J1184" t="s">
        <v>2641</v>
      </c>
      <c r="K1184">
        <v>0</v>
      </c>
      <c r="L1184">
        <v>0</v>
      </c>
      <c r="M1184">
        <v>0</v>
      </c>
      <c r="N1184" s="5">
        <f t="shared" si="36"/>
        <v>0</v>
      </c>
      <c r="O1184" s="5">
        <f t="shared" si="37"/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-25945.974999999999</v>
      </c>
      <c r="AF1184">
        <v>34.305599999999998</v>
      </c>
      <c r="AG1184">
        <v>0</v>
      </c>
      <c r="AH1184">
        <v>-25911.669399999999</v>
      </c>
    </row>
    <row r="1185" spans="1:34" x14ac:dyDescent="0.25">
      <c r="A1185" s="1">
        <v>45159</v>
      </c>
      <c r="B1185" t="s">
        <v>2094</v>
      </c>
      <c r="C1185" t="b">
        <f>ISNUMBER(_xlfn.XMATCH(B1185,[1]Dinosaur!$A$25:$A$47,0,))</f>
        <v>1</v>
      </c>
      <c r="D1185" t="s">
        <v>2095</v>
      </c>
      <c r="E1185" t="s">
        <v>33</v>
      </c>
      <c r="F1185" t="s">
        <v>34</v>
      </c>
      <c r="H1185" t="s">
        <v>2642</v>
      </c>
      <c r="I1185" t="s">
        <v>2643</v>
      </c>
      <c r="J1185" t="s">
        <v>2644</v>
      </c>
      <c r="K1185">
        <v>0</v>
      </c>
      <c r="L1185">
        <v>0</v>
      </c>
      <c r="M1185">
        <v>0</v>
      </c>
      <c r="N1185" s="5">
        <f t="shared" si="36"/>
        <v>0</v>
      </c>
      <c r="O1185" s="5">
        <f t="shared" si="37"/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1097.54</v>
      </c>
      <c r="AF1185">
        <v>-610.88279999999997</v>
      </c>
      <c r="AG1185">
        <v>0</v>
      </c>
      <c r="AH1185">
        <v>486.65719999999999</v>
      </c>
    </row>
    <row r="1186" spans="1:34" x14ac:dyDescent="0.25">
      <c r="A1186" s="1">
        <v>45159</v>
      </c>
      <c r="B1186" t="s">
        <v>2094</v>
      </c>
      <c r="C1186" t="b">
        <f>ISNUMBER(_xlfn.XMATCH(B1186,[1]Dinosaur!$A$25:$A$47,0,))</f>
        <v>1</v>
      </c>
      <c r="D1186" t="s">
        <v>2095</v>
      </c>
      <c r="E1186" t="s">
        <v>33</v>
      </c>
      <c r="F1186" t="s">
        <v>34</v>
      </c>
      <c r="H1186" t="s">
        <v>2645</v>
      </c>
      <c r="I1186" t="s">
        <v>2646</v>
      </c>
      <c r="J1186" t="s">
        <v>2647</v>
      </c>
      <c r="K1186">
        <v>0</v>
      </c>
      <c r="L1186">
        <v>0</v>
      </c>
      <c r="M1186">
        <v>0</v>
      </c>
      <c r="N1186" s="5">
        <f t="shared" si="36"/>
        <v>0</v>
      </c>
      <c r="O1186" s="5">
        <f t="shared" si="37"/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13574.2</v>
      </c>
      <c r="AF1186">
        <v>54.180599999999998</v>
      </c>
      <c r="AG1186">
        <v>0</v>
      </c>
      <c r="AH1186">
        <v>13628.3806</v>
      </c>
    </row>
    <row r="1187" spans="1:34" x14ac:dyDescent="0.25">
      <c r="A1187" s="1">
        <v>45159</v>
      </c>
      <c r="B1187" t="s">
        <v>2094</v>
      </c>
      <c r="C1187" t="b">
        <f>ISNUMBER(_xlfn.XMATCH(B1187,[1]Dinosaur!$A$25:$A$47,0,))</f>
        <v>1</v>
      </c>
      <c r="D1187" t="s">
        <v>2095</v>
      </c>
      <c r="E1187" t="s">
        <v>33</v>
      </c>
      <c r="F1187" t="s">
        <v>34</v>
      </c>
      <c r="H1187" t="s">
        <v>2648</v>
      </c>
      <c r="I1187" t="s">
        <v>2649</v>
      </c>
      <c r="J1187" t="s">
        <v>2650</v>
      </c>
      <c r="K1187">
        <v>0</v>
      </c>
      <c r="L1187">
        <v>0</v>
      </c>
      <c r="M1187">
        <v>0</v>
      </c>
      <c r="N1187" s="5">
        <f t="shared" si="36"/>
        <v>0</v>
      </c>
      <c r="O1187" s="5">
        <f t="shared" si="37"/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10437.290000000001</v>
      </c>
      <c r="AF1187">
        <v>482.70839999999998</v>
      </c>
      <c r="AG1187">
        <v>0</v>
      </c>
      <c r="AH1187">
        <v>10919.9984</v>
      </c>
    </row>
    <row r="1188" spans="1:34" x14ac:dyDescent="0.25">
      <c r="A1188" s="1">
        <v>45159</v>
      </c>
      <c r="B1188" t="s">
        <v>2094</v>
      </c>
      <c r="C1188" t="b">
        <f>ISNUMBER(_xlfn.XMATCH(B1188,[1]Dinosaur!$A$25:$A$47,0,))</f>
        <v>1</v>
      </c>
      <c r="D1188" t="s">
        <v>2095</v>
      </c>
      <c r="E1188" t="s">
        <v>33</v>
      </c>
      <c r="F1188" t="s">
        <v>34</v>
      </c>
      <c r="H1188" t="s">
        <v>2651</v>
      </c>
      <c r="I1188" t="s">
        <v>2652</v>
      </c>
      <c r="J1188" t="s">
        <v>2650</v>
      </c>
      <c r="K1188">
        <v>0</v>
      </c>
      <c r="L1188">
        <v>0</v>
      </c>
      <c r="M1188">
        <v>0</v>
      </c>
      <c r="N1188" s="5">
        <f t="shared" si="36"/>
        <v>0</v>
      </c>
      <c r="O1188" s="5">
        <f t="shared" si="37"/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3847.5</v>
      </c>
      <c r="AA1188">
        <v>0</v>
      </c>
      <c r="AB1188">
        <v>0</v>
      </c>
      <c r="AC1188">
        <v>3847.5</v>
      </c>
      <c r="AD1188">
        <v>0</v>
      </c>
      <c r="AE1188">
        <v>3847.5</v>
      </c>
      <c r="AF1188">
        <v>0</v>
      </c>
      <c r="AG1188">
        <v>0</v>
      </c>
      <c r="AH1188">
        <v>3847.5</v>
      </c>
    </row>
    <row r="1189" spans="1:34" x14ac:dyDescent="0.25">
      <c r="A1189" s="1">
        <v>45159</v>
      </c>
      <c r="B1189" t="s">
        <v>2094</v>
      </c>
      <c r="C1189" t="b">
        <f>ISNUMBER(_xlfn.XMATCH(B1189,[1]Dinosaur!$A$25:$A$47,0,))</f>
        <v>1</v>
      </c>
      <c r="D1189" t="s">
        <v>2095</v>
      </c>
      <c r="E1189" t="s">
        <v>33</v>
      </c>
      <c r="F1189" t="s">
        <v>34</v>
      </c>
      <c r="H1189" t="s">
        <v>2653</v>
      </c>
      <c r="I1189" t="s">
        <v>2654</v>
      </c>
      <c r="J1189" t="s">
        <v>2655</v>
      </c>
      <c r="K1189">
        <v>0</v>
      </c>
      <c r="L1189">
        <v>0</v>
      </c>
      <c r="M1189">
        <v>0</v>
      </c>
      <c r="N1189" s="5">
        <f t="shared" si="36"/>
        <v>0</v>
      </c>
      <c r="O1189" s="5">
        <f t="shared" si="37"/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1128.04</v>
      </c>
      <c r="AF1189">
        <v>-29.777799999999999</v>
      </c>
      <c r="AG1189">
        <v>0</v>
      </c>
      <c r="AH1189">
        <v>1098.2621999999999</v>
      </c>
    </row>
    <row r="1190" spans="1:34" x14ac:dyDescent="0.25">
      <c r="A1190" s="1">
        <v>45159</v>
      </c>
      <c r="B1190" t="s">
        <v>2094</v>
      </c>
      <c r="C1190" t="b">
        <f>ISNUMBER(_xlfn.XMATCH(B1190,[1]Dinosaur!$A$25:$A$47,0,))</f>
        <v>1</v>
      </c>
      <c r="D1190" t="s">
        <v>2095</v>
      </c>
      <c r="E1190" t="s">
        <v>33</v>
      </c>
      <c r="F1190" t="s">
        <v>34</v>
      </c>
      <c r="H1190" t="s">
        <v>2656</v>
      </c>
      <c r="J1190" t="s">
        <v>2657</v>
      </c>
      <c r="K1190">
        <v>93.311999999999998</v>
      </c>
      <c r="L1190">
        <v>0.01</v>
      </c>
      <c r="M1190">
        <v>6.35</v>
      </c>
      <c r="N1190" s="5">
        <f t="shared" si="36"/>
        <v>373248</v>
      </c>
      <c r="O1190" s="5">
        <f t="shared" si="37"/>
        <v>746496</v>
      </c>
      <c r="P1190">
        <v>400000</v>
      </c>
      <c r="Q1190">
        <v>800000</v>
      </c>
      <c r="R1190">
        <v>373248</v>
      </c>
      <c r="S1190">
        <v>746496</v>
      </c>
      <c r="T1190">
        <v>-2903</v>
      </c>
      <c r="U1190">
        <v>-206.5</v>
      </c>
      <c r="V1190">
        <v>141.11109999999999</v>
      </c>
      <c r="W1190">
        <v>0</v>
      </c>
      <c r="X1190">
        <v>-2968.3888999999999</v>
      </c>
      <c r="Y1190">
        <v>-1888</v>
      </c>
      <c r="Z1190">
        <v>8479.125</v>
      </c>
      <c r="AA1190">
        <v>-13.229200000000001</v>
      </c>
      <c r="AB1190">
        <v>0</v>
      </c>
      <c r="AC1190">
        <v>6577.8958000000002</v>
      </c>
      <c r="AD1190">
        <v>-1888</v>
      </c>
      <c r="AE1190">
        <v>8509.625</v>
      </c>
      <c r="AF1190">
        <v>-37.041699999999999</v>
      </c>
      <c r="AG1190">
        <v>0</v>
      </c>
      <c r="AH1190">
        <v>6584.5833000000002</v>
      </c>
    </row>
    <row r="1191" spans="1:34" x14ac:dyDescent="0.25">
      <c r="A1191" s="1">
        <v>45159</v>
      </c>
      <c r="B1191" t="s">
        <v>2094</v>
      </c>
      <c r="C1191" t="b">
        <f>ISNUMBER(_xlfn.XMATCH(B1191,[1]Dinosaur!$A$25:$A$47,0,))</f>
        <v>1</v>
      </c>
      <c r="D1191" t="s">
        <v>2095</v>
      </c>
      <c r="E1191" t="s">
        <v>33</v>
      </c>
      <c r="F1191" t="s">
        <v>34</v>
      </c>
      <c r="H1191" t="s">
        <v>2658</v>
      </c>
      <c r="I1191" t="s">
        <v>2659</v>
      </c>
      <c r="J1191" t="s">
        <v>2660</v>
      </c>
      <c r="K1191">
        <v>0</v>
      </c>
      <c r="L1191">
        <v>0</v>
      </c>
      <c r="M1191">
        <v>0</v>
      </c>
      <c r="N1191" s="5">
        <f t="shared" si="36"/>
        <v>0</v>
      </c>
      <c r="O1191" s="5">
        <f t="shared" si="37"/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-9829.06</v>
      </c>
      <c r="AF1191">
        <v>-1849.6561999999999</v>
      </c>
      <c r="AG1191">
        <v>0</v>
      </c>
      <c r="AH1191">
        <v>-11678.716200000001</v>
      </c>
    </row>
    <row r="1192" spans="1:34" x14ac:dyDescent="0.25">
      <c r="A1192" s="1">
        <v>45159</v>
      </c>
      <c r="B1192" t="s">
        <v>2094</v>
      </c>
      <c r="C1192" t="b">
        <f>ISNUMBER(_xlfn.XMATCH(B1192,[1]Dinosaur!$A$25:$A$47,0,))</f>
        <v>1</v>
      </c>
      <c r="D1192" t="s">
        <v>2095</v>
      </c>
      <c r="E1192" t="s">
        <v>33</v>
      </c>
      <c r="F1192" t="s">
        <v>34</v>
      </c>
      <c r="H1192" t="s">
        <v>2661</v>
      </c>
      <c r="I1192" t="s">
        <v>2662</v>
      </c>
      <c r="J1192" t="s">
        <v>2663</v>
      </c>
      <c r="K1192">
        <v>0</v>
      </c>
      <c r="L1192">
        <v>0</v>
      </c>
      <c r="M1192">
        <v>0</v>
      </c>
      <c r="N1192" s="5">
        <f t="shared" si="36"/>
        <v>0</v>
      </c>
      <c r="O1192" s="5">
        <f t="shared" si="37"/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-88.625</v>
      </c>
      <c r="AF1192">
        <v>3.4722</v>
      </c>
      <c r="AG1192">
        <v>0</v>
      </c>
      <c r="AH1192">
        <v>-85.152799999999999</v>
      </c>
    </row>
    <row r="1193" spans="1:34" x14ac:dyDescent="0.25">
      <c r="A1193" s="1">
        <v>45159</v>
      </c>
      <c r="B1193" t="s">
        <v>2094</v>
      </c>
      <c r="C1193" t="b">
        <f>ISNUMBER(_xlfn.XMATCH(B1193,[1]Dinosaur!$A$25:$A$47,0,))</f>
        <v>1</v>
      </c>
      <c r="D1193" t="s">
        <v>2095</v>
      </c>
      <c r="E1193" t="s">
        <v>33</v>
      </c>
      <c r="F1193" t="s">
        <v>34</v>
      </c>
      <c r="H1193" t="s">
        <v>2664</v>
      </c>
      <c r="I1193" t="s">
        <v>2665</v>
      </c>
      <c r="J1193" t="s">
        <v>2666</v>
      </c>
      <c r="K1193">
        <v>0</v>
      </c>
      <c r="L1193">
        <v>0</v>
      </c>
      <c r="M1193">
        <v>0</v>
      </c>
      <c r="N1193" s="5">
        <f t="shared" si="36"/>
        <v>0</v>
      </c>
      <c r="O1193" s="5">
        <f t="shared" si="37"/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-3898.25</v>
      </c>
      <c r="AF1193">
        <v>267.22219999999999</v>
      </c>
      <c r="AG1193">
        <v>0</v>
      </c>
      <c r="AH1193">
        <v>-3631.0277999999998</v>
      </c>
    </row>
    <row r="1194" spans="1:34" x14ac:dyDescent="0.25">
      <c r="A1194" s="1">
        <v>45159</v>
      </c>
      <c r="B1194" t="s">
        <v>2094</v>
      </c>
      <c r="C1194" t="b">
        <f>ISNUMBER(_xlfn.XMATCH(B1194,[1]Dinosaur!$A$25:$A$47,0,))</f>
        <v>1</v>
      </c>
      <c r="D1194" t="s">
        <v>2095</v>
      </c>
      <c r="E1194" t="s">
        <v>33</v>
      </c>
      <c r="F1194" t="s">
        <v>34</v>
      </c>
      <c r="H1194" t="s">
        <v>2667</v>
      </c>
      <c r="I1194" t="s">
        <v>2668</v>
      </c>
      <c r="J1194" t="s">
        <v>2669</v>
      </c>
      <c r="K1194">
        <v>0</v>
      </c>
      <c r="L1194">
        <v>0</v>
      </c>
      <c r="M1194">
        <v>0</v>
      </c>
      <c r="N1194" s="5">
        <f t="shared" si="36"/>
        <v>0</v>
      </c>
      <c r="O1194" s="5">
        <f t="shared" si="37"/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527.6</v>
      </c>
      <c r="AF1194">
        <v>94.291700000000006</v>
      </c>
      <c r="AG1194">
        <v>0</v>
      </c>
      <c r="AH1194">
        <v>621.89170000000001</v>
      </c>
    </row>
    <row r="1195" spans="1:34" x14ac:dyDescent="0.25">
      <c r="A1195" s="1">
        <v>45159</v>
      </c>
      <c r="B1195" t="s">
        <v>2094</v>
      </c>
      <c r="C1195" t="b">
        <f>ISNUMBER(_xlfn.XMATCH(B1195,[1]Dinosaur!$A$25:$A$47,0,))</f>
        <v>1</v>
      </c>
      <c r="D1195" t="s">
        <v>2095</v>
      </c>
      <c r="E1195" t="s">
        <v>33</v>
      </c>
      <c r="F1195" t="s">
        <v>34</v>
      </c>
      <c r="H1195" t="s">
        <v>2670</v>
      </c>
      <c r="I1195" t="s">
        <v>2671</v>
      </c>
      <c r="J1195" t="s">
        <v>2672</v>
      </c>
      <c r="K1195">
        <v>0</v>
      </c>
      <c r="L1195">
        <v>0</v>
      </c>
      <c r="M1195">
        <v>0</v>
      </c>
      <c r="N1195" s="5">
        <f t="shared" si="36"/>
        <v>0</v>
      </c>
      <c r="O1195" s="5">
        <f t="shared" si="37"/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-2909.32</v>
      </c>
      <c r="AF1195">
        <v>383.88889999999998</v>
      </c>
      <c r="AG1195">
        <v>0</v>
      </c>
      <c r="AH1195">
        <v>-2525.4310999999998</v>
      </c>
    </row>
    <row r="1196" spans="1:34" x14ac:dyDescent="0.25">
      <c r="A1196" s="1">
        <v>45159</v>
      </c>
      <c r="B1196" t="s">
        <v>2094</v>
      </c>
      <c r="C1196" t="b">
        <f>ISNUMBER(_xlfn.XMATCH(B1196,[1]Dinosaur!$A$25:$A$47,0,))</f>
        <v>1</v>
      </c>
      <c r="D1196" t="s">
        <v>2095</v>
      </c>
      <c r="E1196" t="s">
        <v>33</v>
      </c>
      <c r="F1196" t="s">
        <v>34</v>
      </c>
      <c r="H1196" t="s">
        <v>2673</v>
      </c>
      <c r="I1196" t="s">
        <v>2674</v>
      </c>
      <c r="J1196" t="s">
        <v>2675</v>
      </c>
      <c r="K1196">
        <v>0</v>
      </c>
      <c r="L1196">
        <v>0</v>
      </c>
      <c r="M1196">
        <v>0</v>
      </c>
      <c r="N1196" s="5">
        <f t="shared" si="36"/>
        <v>0</v>
      </c>
      <c r="O1196" s="5">
        <f t="shared" si="37"/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4662.5</v>
      </c>
      <c r="AF1196">
        <v>-391.9271</v>
      </c>
      <c r="AG1196">
        <v>0</v>
      </c>
      <c r="AH1196">
        <v>4270.5729000000001</v>
      </c>
    </row>
    <row r="1197" spans="1:34" x14ac:dyDescent="0.25">
      <c r="A1197" s="1">
        <v>45159</v>
      </c>
      <c r="B1197" t="s">
        <v>2094</v>
      </c>
      <c r="C1197" t="b">
        <f>ISNUMBER(_xlfn.XMATCH(B1197,[1]Dinosaur!$A$25:$A$47,0,))</f>
        <v>1</v>
      </c>
      <c r="D1197" t="s">
        <v>2095</v>
      </c>
      <c r="E1197" t="s">
        <v>33</v>
      </c>
      <c r="F1197" t="s">
        <v>34</v>
      </c>
      <c r="H1197" t="s">
        <v>2676</v>
      </c>
      <c r="I1197" t="s">
        <v>2677</v>
      </c>
      <c r="J1197" t="s">
        <v>2678</v>
      </c>
      <c r="K1197">
        <v>0</v>
      </c>
      <c r="L1197">
        <v>0</v>
      </c>
      <c r="M1197">
        <v>0</v>
      </c>
      <c r="N1197" s="5">
        <f t="shared" si="36"/>
        <v>0</v>
      </c>
      <c r="O1197" s="5">
        <f t="shared" si="37"/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1693.125</v>
      </c>
      <c r="AF1197">
        <v>19.270800000000001</v>
      </c>
      <c r="AG1197">
        <v>0</v>
      </c>
      <c r="AH1197">
        <v>1712.3958</v>
      </c>
    </row>
    <row r="1198" spans="1:34" x14ac:dyDescent="0.25">
      <c r="A1198" s="1">
        <v>45159</v>
      </c>
      <c r="B1198" t="s">
        <v>2094</v>
      </c>
      <c r="C1198" t="b">
        <f>ISNUMBER(_xlfn.XMATCH(B1198,[1]Dinosaur!$A$25:$A$47,0,))</f>
        <v>1</v>
      </c>
      <c r="D1198" t="s">
        <v>2095</v>
      </c>
      <c r="E1198" t="s">
        <v>33</v>
      </c>
      <c r="F1198" t="s">
        <v>34</v>
      </c>
      <c r="H1198" t="s">
        <v>2679</v>
      </c>
      <c r="I1198" t="s">
        <v>2680</v>
      </c>
      <c r="J1198" t="s">
        <v>2681</v>
      </c>
      <c r="K1198">
        <v>0</v>
      </c>
      <c r="L1198">
        <v>0</v>
      </c>
      <c r="M1198">
        <v>0</v>
      </c>
      <c r="N1198" s="5">
        <f t="shared" si="36"/>
        <v>0</v>
      </c>
      <c r="O1198" s="5">
        <f t="shared" si="37"/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1070</v>
      </c>
      <c r="AF1198">
        <v>0</v>
      </c>
      <c r="AG1198">
        <v>0</v>
      </c>
      <c r="AH1198">
        <v>1070</v>
      </c>
    </row>
    <row r="1199" spans="1:34" x14ac:dyDescent="0.25">
      <c r="A1199" s="1">
        <v>45159</v>
      </c>
      <c r="B1199" t="s">
        <v>2094</v>
      </c>
      <c r="C1199" t="b">
        <f>ISNUMBER(_xlfn.XMATCH(B1199,[1]Dinosaur!$A$25:$A$47,0,))</f>
        <v>1</v>
      </c>
      <c r="D1199" t="s">
        <v>2095</v>
      </c>
      <c r="E1199" t="s">
        <v>33</v>
      </c>
      <c r="F1199" t="s">
        <v>34</v>
      </c>
      <c r="H1199" t="s">
        <v>2682</v>
      </c>
      <c r="I1199" t="s">
        <v>2683</v>
      </c>
      <c r="J1199" t="s">
        <v>2684</v>
      </c>
      <c r="K1199">
        <v>0</v>
      </c>
      <c r="L1199">
        <v>0</v>
      </c>
      <c r="M1199">
        <v>0</v>
      </c>
      <c r="N1199" s="5">
        <f t="shared" si="36"/>
        <v>0</v>
      </c>
      <c r="O1199" s="5">
        <f t="shared" si="37"/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367.4</v>
      </c>
      <c r="AF1199">
        <v>-25.2639</v>
      </c>
      <c r="AG1199">
        <v>0</v>
      </c>
      <c r="AH1199">
        <v>342.1361</v>
      </c>
    </row>
    <row r="1200" spans="1:34" x14ac:dyDescent="0.25">
      <c r="A1200" s="1">
        <v>45159</v>
      </c>
      <c r="B1200" t="s">
        <v>2094</v>
      </c>
      <c r="C1200" t="b">
        <f>ISNUMBER(_xlfn.XMATCH(B1200,[1]Dinosaur!$A$25:$A$47,0,))</f>
        <v>1</v>
      </c>
      <c r="D1200" t="s">
        <v>2095</v>
      </c>
      <c r="E1200" t="s">
        <v>33</v>
      </c>
      <c r="F1200" t="s">
        <v>34</v>
      </c>
      <c r="H1200" t="s">
        <v>2685</v>
      </c>
      <c r="I1200" t="s">
        <v>2686</v>
      </c>
      <c r="J1200" t="s">
        <v>2687</v>
      </c>
      <c r="K1200">
        <v>0</v>
      </c>
      <c r="L1200">
        <v>0</v>
      </c>
      <c r="M1200">
        <v>0</v>
      </c>
      <c r="N1200" s="5">
        <f t="shared" si="36"/>
        <v>0</v>
      </c>
      <c r="O1200" s="5">
        <f t="shared" si="37"/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-498.5</v>
      </c>
      <c r="AF1200">
        <v>-148.7501</v>
      </c>
      <c r="AG1200">
        <v>0</v>
      </c>
      <c r="AH1200">
        <v>-647.25009999999997</v>
      </c>
    </row>
    <row r="1201" spans="1:34" x14ac:dyDescent="0.25">
      <c r="A1201" s="1">
        <v>45159</v>
      </c>
      <c r="B1201" t="s">
        <v>2094</v>
      </c>
      <c r="C1201" t="b">
        <f>ISNUMBER(_xlfn.XMATCH(B1201,[1]Dinosaur!$A$25:$A$47,0,))</f>
        <v>1</v>
      </c>
      <c r="D1201" t="s">
        <v>2095</v>
      </c>
      <c r="E1201" t="s">
        <v>33</v>
      </c>
      <c r="F1201" t="s">
        <v>34</v>
      </c>
      <c r="H1201" t="s">
        <v>2688</v>
      </c>
      <c r="I1201" t="s">
        <v>2689</v>
      </c>
      <c r="J1201" t="s">
        <v>2690</v>
      </c>
      <c r="K1201">
        <v>0</v>
      </c>
      <c r="L1201">
        <v>0</v>
      </c>
      <c r="M1201">
        <v>0</v>
      </c>
      <c r="N1201" s="5">
        <f t="shared" si="36"/>
        <v>0</v>
      </c>
      <c r="O1201" s="5">
        <f t="shared" si="37"/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1095.5</v>
      </c>
      <c r="AF1201">
        <v>60.416499999999999</v>
      </c>
      <c r="AG1201">
        <v>0</v>
      </c>
      <c r="AH1201">
        <v>1155.9165</v>
      </c>
    </row>
    <row r="1202" spans="1:34" x14ac:dyDescent="0.25">
      <c r="A1202" s="1">
        <v>45159</v>
      </c>
      <c r="B1202" t="s">
        <v>2094</v>
      </c>
      <c r="C1202" t="b">
        <f>ISNUMBER(_xlfn.XMATCH(B1202,[1]Dinosaur!$A$25:$A$47,0,))</f>
        <v>1</v>
      </c>
      <c r="D1202" t="s">
        <v>2095</v>
      </c>
      <c r="E1202" t="s">
        <v>33</v>
      </c>
      <c r="F1202" t="s">
        <v>34</v>
      </c>
      <c r="H1202" t="s">
        <v>2691</v>
      </c>
      <c r="I1202" t="s">
        <v>2692</v>
      </c>
      <c r="J1202" t="s">
        <v>2693</v>
      </c>
      <c r="K1202">
        <v>0</v>
      </c>
      <c r="L1202">
        <v>0</v>
      </c>
      <c r="M1202">
        <v>0</v>
      </c>
      <c r="N1202" s="5">
        <f t="shared" si="36"/>
        <v>0</v>
      </c>
      <c r="O1202" s="5">
        <f t="shared" si="37"/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-55.55</v>
      </c>
      <c r="AF1202">
        <v>0</v>
      </c>
      <c r="AG1202">
        <v>0</v>
      </c>
      <c r="AH1202">
        <v>-55.55</v>
      </c>
    </row>
    <row r="1203" spans="1:34" x14ac:dyDescent="0.25">
      <c r="A1203" s="1">
        <v>45159</v>
      </c>
      <c r="B1203" t="s">
        <v>2094</v>
      </c>
      <c r="C1203" t="b">
        <f>ISNUMBER(_xlfn.XMATCH(B1203,[1]Dinosaur!$A$25:$A$47,0,))</f>
        <v>1</v>
      </c>
      <c r="D1203" t="s">
        <v>2095</v>
      </c>
      <c r="E1203" t="s">
        <v>33</v>
      </c>
      <c r="F1203" t="s">
        <v>34</v>
      </c>
      <c r="H1203" t="s">
        <v>2694</v>
      </c>
      <c r="I1203" t="s">
        <v>2695</v>
      </c>
      <c r="J1203" t="s">
        <v>2696</v>
      </c>
      <c r="K1203">
        <v>0</v>
      </c>
      <c r="L1203">
        <v>0</v>
      </c>
      <c r="M1203">
        <v>0</v>
      </c>
      <c r="N1203" s="5">
        <f t="shared" si="36"/>
        <v>0</v>
      </c>
      <c r="O1203" s="5">
        <f t="shared" si="37"/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-24.11</v>
      </c>
      <c r="AF1203">
        <v>-9.3156999999999996</v>
      </c>
      <c r="AG1203">
        <v>0</v>
      </c>
      <c r="AH1203">
        <v>-33.425699999999999</v>
      </c>
    </row>
    <row r="1204" spans="1:34" x14ac:dyDescent="0.25">
      <c r="A1204" s="1">
        <v>45159</v>
      </c>
      <c r="B1204" t="s">
        <v>2094</v>
      </c>
      <c r="C1204" t="b">
        <f>ISNUMBER(_xlfn.XMATCH(B1204,[1]Dinosaur!$A$25:$A$47,0,))</f>
        <v>1</v>
      </c>
      <c r="D1204" t="s">
        <v>2095</v>
      </c>
      <c r="E1204" t="s">
        <v>33</v>
      </c>
      <c r="F1204" t="s">
        <v>34</v>
      </c>
      <c r="H1204" t="s">
        <v>2697</v>
      </c>
      <c r="I1204" t="s">
        <v>2698</v>
      </c>
      <c r="J1204" t="s">
        <v>2699</v>
      </c>
      <c r="K1204">
        <v>0</v>
      </c>
      <c r="L1204">
        <v>0</v>
      </c>
      <c r="M1204">
        <v>0</v>
      </c>
      <c r="N1204" s="5">
        <f t="shared" si="36"/>
        <v>0</v>
      </c>
      <c r="O1204" s="5">
        <f t="shared" si="37"/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2738.54</v>
      </c>
      <c r="AF1204">
        <v>-173.37440000000001</v>
      </c>
      <c r="AG1204">
        <v>0</v>
      </c>
      <c r="AH1204">
        <v>2565.1655999999998</v>
      </c>
    </row>
    <row r="1205" spans="1:34" x14ac:dyDescent="0.25">
      <c r="A1205" s="1">
        <v>45159</v>
      </c>
      <c r="B1205" t="s">
        <v>2094</v>
      </c>
      <c r="C1205" t="b">
        <f>ISNUMBER(_xlfn.XMATCH(B1205,[1]Dinosaur!$A$25:$A$47,0,))</f>
        <v>1</v>
      </c>
      <c r="D1205" t="s">
        <v>2095</v>
      </c>
      <c r="E1205" t="s">
        <v>33</v>
      </c>
      <c r="F1205" t="s">
        <v>34</v>
      </c>
      <c r="H1205" t="s">
        <v>2700</v>
      </c>
      <c r="I1205">
        <v>2836399</v>
      </c>
      <c r="J1205" t="s">
        <v>2701</v>
      </c>
      <c r="K1205">
        <v>0</v>
      </c>
      <c r="L1205">
        <v>0</v>
      </c>
      <c r="M1205">
        <v>0</v>
      </c>
      <c r="N1205" s="5">
        <f t="shared" si="36"/>
        <v>0</v>
      </c>
      <c r="O1205" s="5">
        <f t="shared" si="37"/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-6616.4</v>
      </c>
      <c r="AF1205">
        <v>-508.70119999999997</v>
      </c>
      <c r="AG1205">
        <v>0</v>
      </c>
      <c r="AH1205">
        <v>-7125.1012000000001</v>
      </c>
    </row>
    <row r="1206" spans="1:34" x14ac:dyDescent="0.25">
      <c r="A1206" s="1">
        <v>45159</v>
      </c>
      <c r="B1206" t="s">
        <v>2094</v>
      </c>
      <c r="C1206" t="b">
        <f>ISNUMBER(_xlfn.XMATCH(B1206,[1]Dinosaur!$A$25:$A$47,0,))</f>
        <v>1</v>
      </c>
      <c r="D1206" t="s">
        <v>2095</v>
      </c>
      <c r="E1206" t="s">
        <v>33</v>
      </c>
      <c r="F1206" t="s">
        <v>34</v>
      </c>
      <c r="H1206" t="s">
        <v>2702</v>
      </c>
      <c r="I1206" t="s">
        <v>2703</v>
      </c>
      <c r="J1206" t="s">
        <v>2704</v>
      </c>
      <c r="K1206">
        <v>0</v>
      </c>
      <c r="L1206">
        <v>0</v>
      </c>
      <c r="M1206">
        <v>0</v>
      </c>
      <c r="N1206" s="5">
        <f t="shared" si="36"/>
        <v>0</v>
      </c>
      <c r="O1206" s="5">
        <f t="shared" si="37"/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-1181.0999999999999</v>
      </c>
      <c r="AF1206">
        <v>-73.749899999999997</v>
      </c>
      <c r="AG1206">
        <v>0</v>
      </c>
      <c r="AH1206">
        <v>-1254.8498999999999</v>
      </c>
    </row>
    <row r="1207" spans="1:34" x14ac:dyDescent="0.25">
      <c r="A1207" s="1">
        <v>45159</v>
      </c>
      <c r="B1207" t="s">
        <v>2094</v>
      </c>
      <c r="C1207" t="b">
        <f>ISNUMBER(_xlfn.XMATCH(B1207,[1]Dinosaur!$A$25:$A$47,0,))</f>
        <v>1</v>
      </c>
      <c r="D1207" t="s">
        <v>2095</v>
      </c>
      <c r="E1207" t="s">
        <v>33</v>
      </c>
      <c r="F1207" t="s">
        <v>34</v>
      </c>
      <c r="H1207" t="s">
        <v>2705</v>
      </c>
      <c r="I1207" t="s">
        <v>2706</v>
      </c>
      <c r="J1207" t="s">
        <v>2707</v>
      </c>
      <c r="K1207">
        <v>0</v>
      </c>
      <c r="L1207">
        <v>0</v>
      </c>
      <c r="M1207">
        <v>0</v>
      </c>
      <c r="N1207" s="5">
        <f t="shared" si="36"/>
        <v>0</v>
      </c>
      <c r="O1207" s="5">
        <f t="shared" si="37"/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3043.75</v>
      </c>
      <c r="AF1207">
        <v>0</v>
      </c>
      <c r="AG1207">
        <v>0</v>
      </c>
      <c r="AH1207">
        <v>3043.75</v>
      </c>
    </row>
    <row r="1208" spans="1:34" x14ac:dyDescent="0.25">
      <c r="A1208" s="1">
        <v>45159</v>
      </c>
      <c r="B1208" t="s">
        <v>2094</v>
      </c>
      <c r="C1208" t="b">
        <f>ISNUMBER(_xlfn.XMATCH(B1208,[1]Dinosaur!$A$25:$A$47,0,))</f>
        <v>1</v>
      </c>
      <c r="D1208" t="s">
        <v>2095</v>
      </c>
      <c r="E1208" t="s">
        <v>33</v>
      </c>
      <c r="F1208" t="s">
        <v>34</v>
      </c>
      <c r="H1208" t="s">
        <v>2708</v>
      </c>
      <c r="I1208" t="s">
        <v>2709</v>
      </c>
      <c r="J1208" t="s">
        <v>2710</v>
      </c>
      <c r="K1208">
        <v>0</v>
      </c>
      <c r="L1208">
        <v>0</v>
      </c>
      <c r="M1208">
        <v>0</v>
      </c>
      <c r="N1208" s="5">
        <f t="shared" si="36"/>
        <v>0</v>
      </c>
      <c r="O1208" s="5">
        <f t="shared" si="37"/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1296.25</v>
      </c>
      <c r="AF1208">
        <v>0</v>
      </c>
      <c r="AG1208">
        <v>0</v>
      </c>
      <c r="AH1208">
        <v>1296.25</v>
      </c>
    </row>
    <row r="1209" spans="1:34" x14ac:dyDescent="0.25">
      <c r="A1209" s="1">
        <v>45159</v>
      </c>
      <c r="B1209" t="s">
        <v>2094</v>
      </c>
      <c r="C1209" t="b">
        <f>ISNUMBER(_xlfn.XMATCH(B1209,[1]Dinosaur!$A$25:$A$47,0,))</f>
        <v>1</v>
      </c>
      <c r="D1209" t="s">
        <v>2095</v>
      </c>
      <c r="E1209" t="s">
        <v>33</v>
      </c>
      <c r="F1209" t="s">
        <v>34</v>
      </c>
      <c r="H1209" t="s">
        <v>2711</v>
      </c>
      <c r="I1209" t="s">
        <v>2712</v>
      </c>
      <c r="J1209" t="s">
        <v>2713</v>
      </c>
      <c r="K1209">
        <v>0</v>
      </c>
      <c r="L1209">
        <v>0</v>
      </c>
      <c r="M1209">
        <v>0</v>
      </c>
      <c r="N1209" s="5">
        <f t="shared" si="36"/>
        <v>0</v>
      </c>
      <c r="O1209" s="5">
        <f t="shared" si="37"/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0.26390000000000002</v>
      </c>
      <c r="AG1209">
        <v>0</v>
      </c>
      <c r="AH1209">
        <v>0.26390000000000002</v>
      </c>
    </row>
    <row r="1210" spans="1:34" x14ac:dyDescent="0.25">
      <c r="A1210" s="1">
        <v>45159</v>
      </c>
      <c r="B1210" t="s">
        <v>2094</v>
      </c>
      <c r="C1210" t="b">
        <f>ISNUMBER(_xlfn.XMATCH(B1210,[1]Dinosaur!$A$25:$A$47,0,))</f>
        <v>1</v>
      </c>
      <c r="D1210" t="s">
        <v>2095</v>
      </c>
      <c r="E1210" t="s">
        <v>33</v>
      </c>
      <c r="F1210" t="s">
        <v>34</v>
      </c>
      <c r="H1210" t="s">
        <v>2714</v>
      </c>
      <c r="I1210" t="s">
        <v>2715</v>
      </c>
      <c r="J1210" t="s">
        <v>2716</v>
      </c>
      <c r="K1210">
        <v>99.015000000000001</v>
      </c>
      <c r="L1210">
        <v>0.01</v>
      </c>
      <c r="M1210">
        <v>6.5</v>
      </c>
      <c r="N1210" s="5">
        <f t="shared" si="36"/>
        <v>-371306.25</v>
      </c>
      <c r="O1210" s="5">
        <f t="shared" si="37"/>
        <v>0</v>
      </c>
      <c r="P1210">
        <v>-375000</v>
      </c>
      <c r="Q1210">
        <v>0</v>
      </c>
      <c r="R1210">
        <v>-371306.25</v>
      </c>
      <c r="S1210">
        <v>0</v>
      </c>
      <c r="T1210">
        <v>2917.5</v>
      </c>
      <c r="U1210">
        <v>0</v>
      </c>
      <c r="V1210">
        <v>0</v>
      </c>
      <c r="W1210">
        <v>0</v>
      </c>
      <c r="X1210">
        <v>2917.5</v>
      </c>
      <c r="Y1210">
        <v>3241.75</v>
      </c>
      <c r="Z1210">
        <v>0</v>
      </c>
      <c r="AA1210">
        <v>0</v>
      </c>
      <c r="AB1210">
        <v>0</v>
      </c>
      <c r="AC1210">
        <v>3241.75</v>
      </c>
      <c r="AD1210">
        <v>3241.75</v>
      </c>
      <c r="AE1210">
        <v>0</v>
      </c>
      <c r="AF1210">
        <v>0</v>
      </c>
      <c r="AG1210">
        <v>0</v>
      </c>
      <c r="AH1210">
        <v>3241.75</v>
      </c>
    </row>
    <row r="1211" spans="1:34" x14ac:dyDescent="0.25">
      <c r="A1211" s="1">
        <v>45159</v>
      </c>
      <c r="B1211" t="s">
        <v>2094</v>
      </c>
      <c r="C1211" t="b">
        <f>ISNUMBER(_xlfn.XMATCH(B1211,[1]Dinosaur!$A$25:$A$47,0,))</f>
        <v>1</v>
      </c>
      <c r="D1211" t="s">
        <v>2095</v>
      </c>
      <c r="E1211" t="s">
        <v>33</v>
      </c>
      <c r="F1211" t="s">
        <v>34</v>
      </c>
      <c r="H1211" t="s">
        <v>2717</v>
      </c>
      <c r="I1211" t="s">
        <v>2718</v>
      </c>
      <c r="J1211" t="s">
        <v>2719</v>
      </c>
      <c r="K1211">
        <v>0</v>
      </c>
      <c r="L1211">
        <v>0</v>
      </c>
      <c r="M1211">
        <v>0</v>
      </c>
      <c r="N1211" s="5">
        <f t="shared" si="36"/>
        <v>0</v>
      </c>
      <c r="O1211" s="5">
        <f t="shared" si="37"/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4939.2250000000004</v>
      </c>
      <c r="AF1211">
        <v>-84.652799999999999</v>
      </c>
      <c r="AG1211">
        <v>0</v>
      </c>
      <c r="AH1211">
        <v>4854.5721999999996</v>
      </c>
    </row>
    <row r="1212" spans="1:34" x14ac:dyDescent="0.25">
      <c r="A1212" s="1">
        <v>45159</v>
      </c>
      <c r="B1212" t="s">
        <v>2094</v>
      </c>
      <c r="C1212" t="b">
        <f>ISNUMBER(_xlfn.XMATCH(B1212,[1]Dinosaur!$A$25:$A$47,0,))</f>
        <v>1</v>
      </c>
      <c r="D1212" t="s">
        <v>2095</v>
      </c>
      <c r="E1212" t="s">
        <v>33</v>
      </c>
      <c r="F1212" t="s">
        <v>34</v>
      </c>
      <c r="H1212" t="s">
        <v>2720</v>
      </c>
      <c r="I1212" t="s">
        <v>2721</v>
      </c>
      <c r="J1212" t="s">
        <v>2722</v>
      </c>
      <c r="K1212">
        <v>0</v>
      </c>
      <c r="L1212">
        <v>0</v>
      </c>
      <c r="M1212">
        <v>0</v>
      </c>
      <c r="N1212" s="5">
        <f t="shared" si="36"/>
        <v>0</v>
      </c>
      <c r="O1212" s="5">
        <f t="shared" si="37"/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6095.0339999999997</v>
      </c>
      <c r="AF1212">
        <v>-182.7783</v>
      </c>
      <c r="AG1212">
        <v>0</v>
      </c>
      <c r="AH1212">
        <v>5912.2556999999997</v>
      </c>
    </row>
    <row r="1213" spans="1:34" x14ac:dyDescent="0.25">
      <c r="A1213" s="1">
        <v>45159</v>
      </c>
      <c r="B1213" t="s">
        <v>2094</v>
      </c>
      <c r="C1213" t="b">
        <f>ISNUMBER(_xlfn.XMATCH(B1213,[1]Dinosaur!$A$25:$A$47,0,))</f>
        <v>1</v>
      </c>
      <c r="D1213" t="s">
        <v>2095</v>
      </c>
      <c r="E1213" t="s">
        <v>33</v>
      </c>
      <c r="F1213" t="s">
        <v>34</v>
      </c>
      <c r="H1213" t="s">
        <v>2723</v>
      </c>
      <c r="I1213" t="s">
        <v>2724</v>
      </c>
      <c r="J1213" t="s">
        <v>2725</v>
      </c>
      <c r="K1213">
        <v>0</v>
      </c>
      <c r="L1213">
        <v>0</v>
      </c>
      <c r="M1213">
        <v>0</v>
      </c>
      <c r="N1213" s="5">
        <f t="shared" si="36"/>
        <v>0</v>
      </c>
      <c r="O1213" s="5">
        <f t="shared" si="37"/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-4027.48</v>
      </c>
      <c r="AF1213">
        <v>255.55510000000001</v>
      </c>
      <c r="AG1213">
        <v>0</v>
      </c>
      <c r="AH1213">
        <v>-3771.9249</v>
      </c>
    </row>
    <row r="1214" spans="1:34" x14ac:dyDescent="0.25">
      <c r="A1214" s="1">
        <v>45159</v>
      </c>
      <c r="B1214" t="s">
        <v>2094</v>
      </c>
      <c r="C1214" t="b">
        <f>ISNUMBER(_xlfn.XMATCH(B1214,[1]Dinosaur!$A$25:$A$47,0,))</f>
        <v>1</v>
      </c>
      <c r="D1214" t="s">
        <v>2095</v>
      </c>
      <c r="E1214" t="s">
        <v>33</v>
      </c>
      <c r="F1214" t="s">
        <v>34</v>
      </c>
      <c r="H1214" t="s">
        <v>2726</v>
      </c>
      <c r="I1214" t="s">
        <v>2727</v>
      </c>
      <c r="J1214" t="s">
        <v>1682</v>
      </c>
      <c r="K1214">
        <v>0</v>
      </c>
      <c r="L1214">
        <v>0</v>
      </c>
      <c r="M1214">
        <v>0</v>
      </c>
      <c r="N1214" s="5">
        <f t="shared" si="36"/>
        <v>0</v>
      </c>
      <c r="O1214" s="5">
        <f t="shared" si="37"/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-616.6</v>
      </c>
      <c r="AF1214">
        <v>0</v>
      </c>
      <c r="AG1214">
        <v>0</v>
      </c>
      <c r="AH1214">
        <v>-616.6</v>
      </c>
    </row>
    <row r="1215" spans="1:34" x14ac:dyDescent="0.25">
      <c r="A1215" s="1">
        <v>45159</v>
      </c>
      <c r="B1215" t="s">
        <v>2094</v>
      </c>
      <c r="C1215" t="b">
        <f>ISNUMBER(_xlfn.XMATCH(B1215,[1]Dinosaur!$A$25:$A$47,0,))</f>
        <v>1</v>
      </c>
      <c r="D1215" t="s">
        <v>2095</v>
      </c>
      <c r="E1215" t="s">
        <v>33</v>
      </c>
      <c r="F1215" t="s">
        <v>34</v>
      </c>
      <c r="H1215" t="s">
        <v>2728</v>
      </c>
      <c r="I1215" t="s">
        <v>2729</v>
      </c>
      <c r="J1215" t="s">
        <v>2730</v>
      </c>
      <c r="K1215">
        <v>0</v>
      </c>
      <c r="L1215">
        <v>0</v>
      </c>
      <c r="M1215">
        <v>0</v>
      </c>
      <c r="N1215" s="5">
        <f t="shared" si="36"/>
        <v>0</v>
      </c>
      <c r="O1215" s="5">
        <f t="shared" si="37"/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308</v>
      </c>
      <c r="AF1215">
        <v>0</v>
      </c>
      <c r="AG1215">
        <v>0</v>
      </c>
      <c r="AH1215">
        <v>308</v>
      </c>
    </row>
    <row r="1216" spans="1:34" x14ac:dyDescent="0.25">
      <c r="A1216" s="1">
        <v>45159</v>
      </c>
      <c r="B1216" t="s">
        <v>2094</v>
      </c>
      <c r="C1216" t="b">
        <f>ISNUMBER(_xlfn.XMATCH(B1216,[1]Dinosaur!$A$25:$A$47,0,))</f>
        <v>1</v>
      </c>
      <c r="D1216" t="s">
        <v>2095</v>
      </c>
      <c r="E1216" t="s">
        <v>33</v>
      </c>
      <c r="F1216" t="s">
        <v>34</v>
      </c>
      <c r="H1216" t="s">
        <v>2731</v>
      </c>
      <c r="I1216" t="s">
        <v>2732</v>
      </c>
      <c r="J1216" t="s">
        <v>2733</v>
      </c>
      <c r="K1216">
        <v>0</v>
      </c>
      <c r="L1216">
        <v>0</v>
      </c>
      <c r="M1216">
        <v>0</v>
      </c>
      <c r="N1216" s="5">
        <f t="shared" si="36"/>
        <v>0</v>
      </c>
      <c r="O1216" s="5">
        <f t="shared" si="37"/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587.25</v>
      </c>
      <c r="AF1216">
        <v>0.93930000000000002</v>
      </c>
      <c r="AG1216">
        <v>0</v>
      </c>
      <c r="AH1216">
        <v>588.1893</v>
      </c>
    </row>
    <row r="1217" spans="1:34" x14ac:dyDescent="0.25">
      <c r="A1217" s="1">
        <v>45159</v>
      </c>
      <c r="B1217" t="s">
        <v>2094</v>
      </c>
      <c r="C1217" t="b">
        <f>ISNUMBER(_xlfn.XMATCH(B1217,[1]Dinosaur!$A$25:$A$47,0,))</f>
        <v>1</v>
      </c>
      <c r="D1217" t="s">
        <v>2095</v>
      </c>
      <c r="E1217" t="s">
        <v>33</v>
      </c>
      <c r="F1217" t="s">
        <v>34</v>
      </c>
      <c r="H1217" t="s">
        <v>2734</v>
      </c>
      <c r="I1217" t="s">
        <v>2735</v>
      </c>
      <c r="J1217" t="s">
        <v>2736</v>
      </c>
      <c r="K1217">
        <v>0</v>
      </c>
      <c r="L1217">
        <v>0</v>
      </c>
      <c r="M1217">
        <v>0</v>
      </c>
      <c r="N1217" s="5">
        <f t="shared" si="36"/>
        <v>0</v>
      </c>
      <c r="O1217" s="5">
        <f t="shared" si="37"/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-2.7082999999999999</v>
      </c>
      <c r="AG1217">
        <v>0</v>
      </c>
      <c r="AH1217">
        <v>-2.7082999999999999</v>
      </c>
    </row>
    <row r="1218" spans="1:34" x14ac:dyDescent="0.25">
      <c r="A1218" s="1">
        <v>45159</v>
      </c>
      <c r="B1218" t="s">
        <v>2094</v>
      </c>
      <c r="C1218" t="b">
        <f>ISNUMBER(_xlfn.XMATCH(B1218,[1]Dinosaur!$A$25:$A$47,0,))</f>
        <v>1</v>
      </c>
      <c r="D1218" t="s">
        <v>2095</v>
      </c>
      <c r="E1218" t="s">
        <v>33</v>
      </c>
      <c r="F1218" t="s">
        <v>34</v>
      </c>
      <c r="H1218" t="s">
        <v>2737</v>
      </c>
      <c r="J1218" t="s">
        <v>2738</v>
      </c>
      <c r="K1218">
        <v>0</v>
      </c>
      <c r="L1218">
        <v>0</v>
      </c>
      <c r="M1218">
        <v>0</v>
      </c>
      <c r="N1218" s="5">
        <f t="shared" si="36"/>
        <v>0</v>
      </c>
      <c r="O1218" s="5">
        <f t="shared" si="37"/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-0.1236</v>
      </c>
      <c r="AB1218">
        <v>0</v>
      </c>
      <c r="AC1218">
        <v>-0.1236</v>
      </c>
      <c r="AD1218">
        <v>0</v>
      </c>
      <c r="AE1218">
        <v>21787.134999999998</v>
      </c>
      <c r="AF1218">
        <v>-20.395600000000002</v>
      </c>
      <c r="AG1218">
        <v>0</v>
      </c>
      <c r="AH1218">
        <v>21766.739399999999</v>
      </c>
    </row>
    <row r="1219" spans="1:34" x14ac:dyDescent="0.25">
      <c r="A1219" s="1">
        <v>45159</v>
      </c>
      <c r="B1219" t="s">
        <v>2094</v>
      </c>
      <c r="C1219" t="b">
        <f>ISNUMBER(_xlfn.XMATCH(B1219,[1]Dinosaur!$A$25:$A$47,0,))</f>
        <v>1</v>
      </c>
      <c r="D1219" t="s">
        <v>2095</v>
      </c>
      <c r="E1219" t="s">
        <v>33</v>
      </c>
      <c r="F1219" t="s">
        <v>34</v>
      </c>
      <c r="H1219" t="s">
        <v>2739</v>
      </c>
      <c r="I1219" t="s">
        <v>2740</v>
      </c>
      <c r="J1219" t="s">
        <v>2741</v>
      </c>
      <c r="K1219">
        <v>0</v>
      </c>
      <c r="L1219">
        <v>0</v>
      </c>
      <c r="M1219">
        <v>0</v>
      </c>
      <c r="N1219" s="5">
        <f t="shared" ref="N1219:N1282" si="38">K1219*P1219/100</f>
        <v>0</v>
      </c>
      <c r="O1219" s="5">
        <f t="shared" ref="O1219:O1282" si="39">Q1219*K1219/100</f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3359.51</v>
      </c>
      <c r="AF1219">
        <v>-156.67920000000001</v>
      </c>
      <c r="AG1219">
        <v>0</v>
      </c>
      <c r="AH1219">
        <v>3202.8308000000002</v>
      </c>
    </row>
    <row r="1220" spans="1:34" x14ac:dyDescent="0.25">
      <c r="A1220" s="1">
        <v>45159</v>
      </c>
      <c r="B1220" t="s">
        <v>2094</v>
      </c>
      <c r="C1220" t="b">
        <f>ISNUMBER(_xlfn.XMATCH(B1220,[1]Dinosaur!$A$25:$A$47,0,))</f>
        <v>1</v>
      </c>
      <c r="D1220" t="s">
        <v>2095</v>
      </c>
      <c r="E1220" t="s">
        <v>33</v>
      </c>
      <c r="F1220" t="s">
        <v>34</v>
      </c>
      <c r="H1220" t="s">
        <v>2742</v>
      </c>
      <c r="I1220" t="s">
        <v>2743</v>
      </c>
      <c r="J1220" t="s">
        <v>2744</v>
      </c>
      <c r="K1220">
        <v>0</v>
      </c>
      <c r="L1220">
        <v>0</v>
      </c>
      <c r="M1220">
        <v>0</v>
      </c>
      <c r="N1220" s="5">
        <f t="shared" si="38"/>
        <v>0</v>
      </c>
      <c r="O1220" s="5">
        <f t="shared" si="39"/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-1622</v>
      </c>
      <c r="AF1220">
        <v>702.77779999999996</v>
      </c>
      <c r="AG1220">
        <v>0</v>
      </c>
      <c r="AH1220">
        <v>-919.22220000000004</v>
      </c>
    </row>
    <row r="1221" spans="1:34" x14ac:dyDescent="0.25">
      <c r="A1221" s="1">
        <v>45159</v>
      </c>
      <c r="B1221" t="s">
        <v>2094</v>
      </c>
      <c r="C1221" t="b">
        <f>ISNUMBER(_xlfn.XMATCH(B1221,[1]Dinosaur!$A$25:$A$47,0,))</f>
        <v>1</v>
      </c>
      <c r="D1221" t="s">
        <v>2095</v>
      </c>
      <c r="E1221" t="s">
        <v>33</v>
      </c>
      <c r="F1221" t="s">
        <v>34</v>
      </c>
      <c r="H1221" t="s">
        <v>2745</v>
      </c>
      <c r="J1221" t="s">
        <v>2746</v>
      </c>
      <c r="K1221">
        <v>0</v>
      </c>
      <c r="L1221">
        <v>0</v>
      </c>
      <c r="M1221">
        <v>0</v>
      </c>
      <c r="N1221" s="5">
        <f t="shared" si="38"/>
        <v>0</v>
      </c>
      <c r="O1221" s="5">
        <f t="shared" si="39"/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-13</v>
      </c>
      <c r="AF1221">
        <v>-23.6112</v>
      </c>
      <c r="AG1221">
        <v>0</v>
      </c>
      <c r="AH1221">
        <v>-36.611199999999997</v>
      </c>
    </row>
    <row r="1222" spans="1:34" x14ac:dyDescent="0.25">
      <c r="A1222" s="1">
        <v>45159</v>
      </c>
      <c r="B1222" t="s">
        <v>2094</v>
      </c>
      <c r="C1222" t="b">
        <f>ISNUMBER(_xlfn.XMATCH(B1222,[1]Dinosaur!$A$25:$A$47,0,))</f>
        <v>1</v>
      </c>
      <c r="D1222" t="s">
        <v>2095</v>
      </c>
      <c r="E1222" t="s">
        <v>33</v>
      </c>
      <c r="F1222" t="s">
        <v>34</v>
      </c>
      <c r="H1222" t="s">
        <v>2747</v>
      </c>
      <c r="I1222" t="s">
        <v>2748</v>
      </c>
      <c r="J1222" t="s">
        <v>2749</v>
      </c>
      <c r="K1222">
        <v>0</v>
      </c>
      <c r="L1222">
        <v>0</v>
      </c>
      <c r="M1222">
        <v>0</v>
      </c>
      <c r="N1222" s="5">
        <f t="shared" si="38"/>
        <v>0</v>
      </c>
      <c r="O1222" s="5">
        <f t="shared" si="39"/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81</v>
      </c>
      <c r="AF1222">
        <v>-14.583299999999999</v>
      </c>
      <c r="AG1222">
        <v>0</v>
      </c>
      <c r="AH1222">
        <v>66.416700000000006</v>
      </c>
    </row>
    <row r="1223" spans="1:34" x14ac:dyDescent="0.25">
      <c r="A1223" s="1">
        <v>45159</v>
      </c>
      <c r="B1223" t="s">
        <v>2094</v>
      </c>
      <c r="C1223" t="b">
        <f>ISNUMBER(_xlfn.XMATCH(B1223,[1]Dinosaur!$A$25:$A$47,0,))</f>
        <v>1</v>
      </c>
      <c r="D1223" t="s">
        <v>2095</v>
      </c>
      <c r="E1223" t="s">
        <v>33</v>
      </c>
      <c r="F1223" t="s">
        <v>34</v>
      </c>
      <c r="H1223" t="s">
        <v>2750</v>
      </c>
      <c r="I1223" t="s">
        <v>2751</v>
      </c>
      <c r="J1223" t="s">
        <v>2752</v>
      </c>
      <c r="K1223">
        <v>0</v>
      </c>
      <c r="L1223">
        <v>0</v>
      </c>
      <c r="M1223">
        <v>0</v>
      </c>
      <c r="N1223" s="5">
        <f t="shared" si="38"/>
        <v>0</v>
      </c>
      <c r="O1223" s="5">
        <f t="shared" si="39"/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13678.875</v>
      </c>
      <c r="AF1223">
        <v>781.875</v>
      </c>
      <c r="AG1223">
        <v>0</v>
      </c>
      <c r="AH1223">
        <v>14460.75</v>
      </c>
    </row>
    <row r="1224" spans="1:34" x14ac:dyDescent="0.25">
      <c r="A1224" s="1">
        <v>45159</v>
      </c>
      <c r="B1224" t="s">
        <v>2094</v>
      </c>
      <c r="C1224" t="b">
        <f>ISNUMBER(_xlfn.XMATCH(B1224,[1]Dinosaur!$A$25:$A$47,0,))</f>
        <v>1</v>
      </c>
      <c r="D1224" t="s">
        <v>2095</v>
      </c>
      <c r="E1224" t="s">
        <v>33</v>
      </c>
      <c r="F1224" t="s">
        <v>34</v>
      </c>
      <c r="H1224" t="s">
        <v>2753</v>
      </c>
      <c r="I1224" t="s">
        <v>2754</v>
      </c>
      <c r="J1224" t="s">
        <v>2755</v>
      </c>
      <c r="K1224">
        <v>0</v>
      </c>
      <c r="L1224">
        <v>0</v>
      </c>
      <c r="M1224">
        <v>0</v>
      </c>
      <c r="N1224" s="5">
        <f t="shared" si="38"/>
        <v>0</v>
      </c>
      <c r="O1224" s="5">
        <f t="shared" si="39"/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156.25</v>
      </c>
      <c r="AF1224">
        <v>-47.222200000000001</v>
      </c>
      <c r="AG1224">
        <v>0</v>
      </c>
      <c r="AH1224">
        <v>109.0278</v>
      </c>
    </row>
    <row r="1225" spans="1:34" x14ac:dyDescent="0.25">
      <c r="A1225" s="1">
        <v>45159</v>
      </c>
      <c r="B1225" t="s">
        <v>2094</v>
      </c>
      <c r="C1225" t="b">
        <f>ISNUMBER(_xlfn.XMATCH(B1225,[1]Dinosaur!$A$25:$A$47,0,))</f>
        <v>1</v>
      </c>
      <c r="D1225" t="s">
        <v>2095</v>
      </c>
      <c r="E1225" t="s">
        <v>33</v>
      </c>
      <c r="F1225" t="s">
        <v>34</v>
      </c>
      <c r="H1225" t="s">
        <v>2756</v>
      </c>
      <c r="I1225" t="s">
        <v>2757</v>
      </c>
      <c r="J1225" t="s">
        <v>2758</v>
      </c>
      <c r="K1225">
        <v>0</v>
      </c>
      <c r="L1225">
        <v>0</v>
      </c>
      <c r="M1225">
        <v>0</v>
      </c>
      <c r="N1225" s="5">
        <f t="shared" si="38"/>
        <v>0</v>
      </c>
      <c r="O1225" s="5">
        <f t="shared" si="39"/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-2295.25</v>
      </c>
      <c r="AF1225">
        <v>309.77769999999998</v>
      </c>
      <c r="AG1225">
        <v>0</v>
      </c>
      <c r="AH1225">
        <v>-1985.4722999999999</v>
      </c>
    </row>
    <row r="1226" spans="1:34" x14ac:dyDescent="0.25">
      <c r="A1226" s="1">
        <v>45159</v>
      </c>
      <c r="B1226" t="s">
        <v>2094</v>
      </c>
      <c r="C1226" t="b">
        <f>ISNUMBER(_xlfn.XMATCH(B1226,[1]Dinosaur!$A$25:$A$47,0,))</f>
        <v>1</v>
      </c>
      <c r="D1226" t="s">
        <v>2095</v>
      </c>
      <c r="E1226" t="s">
        <v>33</v>
      </c>
      <c r="F1226" t="s">
        <v>34</v>
      </c>
      <c r="H1226" t="s">
        <v>2759</v>
      </c>
      <c r="I1226" t="s">
        <v>2760</v>
      </c>
      <c r="J1226" t="s">
        <v>2761</v>
      </c>
      <c r="K1226">
        <v>0</v>
      </c>
      <c r="L1226">
        <v>0</v>
      </c>
      <c r="M1226">
        <v>0</v>
      </c>
      <c r="N1226" s="5">
        <f t="shared" si="38"/>
        <v>0</v>
      </c>
      <c r="O1226" s="5">
        <f t="shared" si="39"/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-1072.75</v>
      </c>
      <c r="AF1226">
        <v>-15</v>
      </c>
      <c r="AG1226">
        <v>0</v>
      </c>
      <c r="AH1226">
        <v>-1087.75</v>
      </c>
    </row>
    <row r="1227" spans="1:34" x14ac:dyDescent="0.25">
      <c r="A1227" s="1">
        <v>45159</v>
      </c>
      <c r="B1227" t="s">
        <v>2094</v>
      </c>
      <c r="C1227" t="b">
        <f>ISNUMBER(_xlfn.XMATCH(B1227,[1]Dinosaur!$A$25:$A$47,0,))</f>
        <v>1</v>
      </c>
      <c r="D1227" t="s">
        <v>2095</v>
      </c>
      <c r="E1227" t="s">
        <v>33</v>
      </c>
      <c r="F1227" t="s">
        <v>34</v>
      </c>
      <c r="H1227" t="s">
        <v>2762</v>
      </c>
      <c r="I1227" t="s">
        <v>2763</v>
      </c>
      <c r="J1227" t="s">
        <v>2764</v>
      </c>
      <c r="K1227">
        <v>0</v>
      </c>
      <c r="L1227">
        <v>0</v>
      </c>
      <c r="M1227">
        <v>0</v>
      </c>
      <c r="N1227" s="5">
        <f t="shared" si="38"/>
        <v>0</v>
      </c>
      <c r="O1227" s="5">
        <f t="shared" si="39"/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-296.10000000000002</v>
      </c>
      <c r="AF1227">
        <v>-2.5278</v>
      </c>
      <c r="AG1227">
        <v>0</v>
      </c>
      <c r="AH1227">
        <v>-298.62779999999998</v>
      </c>
    </row>
    <row r="1228" spans="1:34" x14ac:dyDescent="0.25">
      <c r="A1228" s="1">
        <v>45159</v>
      </c>
      <c r="B1228" t="s">
        <v>2094</v>
      </c>
      <c r="C1228" t="b">
        <f>ISNUMBER(_xlfn.XMATCH(B1228,[1]Dinosaur!$A$25:$A$47,0,))</f>
        <v>1</v>
      </c>
      <c r="D1228" t="s">
        <v>2095</v>
      </c>
      <c r="E1228" t="s">
        <v>33</v>
      </c>
      <c r="F1228" t="s">
        <v>34</v>
      </c>
      <c r="H1228" t="s">
        <v>2765</v>
      </c>
      <c r="I1228" t="s">
        <v>2766</v>
      </c>
      <c r="J1228" t="s">
        <v>2767</v>
      </c>
      <c r="K1228">
        <v>0</v>
      </c>
      <c r="L1228">
        <v>0</v>
      </c>
      <c r="M1228">
        <v>0</v>
      </c>
      <c r="N1228" s="5">
        <f t="shared" si="38"/>
        <v>0</v>
      </c>
      <c r="O1228" s="5">
        <f t="shared" si="39"/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263.76499999999999</v>
      </c>
      <c r="AF1228">
        <v>0</v>
      </c>
      <c r="AG1228">
        <v>0</v>
      </c>
      <c r="AH1228">
        <v>263.76499999999999</v>
      </c>
    </row>
    <row r="1229" spans="1:34" x14ac:dyDescent="0.25">
      <c r="A1229" s="1">
        <v>45159</v>
      </c>
      <c r="B1229" t="s">
        <v>2094</v>
      </c>
      <c r="C1229" t="b">
        <f>ISNUMBER(_xlfn.XMATCH(B1229,[1]Dinosaur!$A$25:$A$47,0,))</f>
        <v>1</v>
      </c>
      <c r="D1229" t="s">
        <v>2095</v>
      </c>
      <c r="E1229" t="s">
        <v>33</v>
      </c>
      <c r="F1229" t="s">
        <v>34</v>
      </c>
      <c r="H1229" t="s">
        <v>2768</v>
      </c>
      <c r="I1229" t="s">
        <v>2769</v>
      </c>
      <c r="J1229" t="s">
        <v>2770</v>
      </c>
      <c r="K1229">
        <v>0</v>
      </c>
      <c r="L1229">
        <v>0</v>
      </c>
      <c r="M1229">
        <v>0</v>
      </c>
      <c r="N1229" s="5">
        <f t="shared" si="38"/>
        <v>0</v>
      </c>
      <c r="O1229" s="5">
        <f t="shared" si="39"/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-68.875</v>
      </c>
      <c r="AF1229">
        <v>72.916600000000003</v>
      </c>
      <c r="AG1229">
        <v>0</v>
      </c>
      <c r="AH1229">
        <v>4.0415999999999999</v>
      </c>
    </row>
    <row r="1230" spans="1:34" x14ac:dyDescent="0.25">
      <c r="A1230" s="1">
        <v>45159</v>
      </c>
      <c r="B1230" t="s">
        <v>2094</v>
      </c>
      <c r="C1230" t="b">
        <f>ISNUMBER(_xlfn.XMATCH(B1230,[1]Dinosaur!$A$25:$A$47,0,))</f>
        <v>1</v>
      </c>
      <c r="D1230" t="s">
        <v>2095</v>
      </c>
      <c r="E1230" t="s">
        <v>33</v>
      </c>
      <c r="F1230" t="s">
        <v>34</v>
      </c>
      <c r="H1230" t="s">
        <v>2771</v>
      </c>
      <c r="I1230" t="s">
        <v>2772</v>
      </c>
      <c r="J1230" t="s">
        <v>2773</v>
      </c>
      <c r="K1230">
        <v>0</v>
      </c>
      <c r="L1230">
        <v>0</v>
      </c>
      <c r="M1230">
        <v>0</v>
      </c>
      <c r="N1230" s="5">
        <f t="shared" si="38"/>
        <v>0</v>
      </c>
      <c r="O1230" s="5">
        <f t="shared" si="39"/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1924.4</v>
      </c>
      <c r="AF1230">
        <v>124.9996</v>
      </c>
      <c r="AG1230">
        <v>0</v>
      </c>
      <c r="AH1230">
        <v>2049.3996000000002</v>
      </c>
    </row>
    <row r="1231" spans="1:34" x14ac:dyDescent="0.25">
      <c r="A1231" s="1">
        <v>45159</v>
      </c>
      <c r="B1231" t="s">
        <v>2094</v>
      </c>
      <c r="C1231" t="b">
        <f>ISNUMBER(_xlfn.XMATCH(B1231,[1]Dinosaur!$A$25:$A$47,0,))</f>
        <v>1</v>
      </c>
      <c r="D1231" t="s">
        <v>2095</v>
      </c>
      <c r="E1231" t="s">
        <v>33</v>
      </c>
      <c r="F1231" t="s">
        <v>34</v>
      </c>
      <c r="H1231" t="s">
        <v>2774</v>
      </c>
      <c r="I1231" t="s">
        <v>2775</v>
      </c>
      <c r="J1231" t="s">
        <v>2776</v>
      </c>
      <c r="K1231">
        <v>78.599000000000004</v>
      </c>
      <c r="L1231">
        <v>0.01</v>
      </c>
      <c r="M1231">
        <v>5.2</v>
      </c>
      <c r="N1231" s="5">
        <f t="shared" si="38"/>
        <v>0</v>
      </c>
      <c r="O1231" s="5">
        <f t="shared" si="39"/>
        <v>679881.35</v>
      </c>
      <c r="P1231">
        <v>0</v>
      </c>
      <c r="Q1231">
        <v>865000</v>
      </c>
      <c r="R1231">
        <v>0</v>
      </c>
      <c r="S1231">
        <v>679881.35</v>
      </c>
      <c r="T1231">
        <v>0</v>
      </c>
      <c r="U1231">
        <v>-4822.05</v>
      </c>
      <c r="V1231">
        <v>124.9444</v>
      </c>
      <c r="W1231">
        <v>0</v>
      </c>
      <c r="X1231">
        <v>-4697.1055999999999</v>
      </c>
      <c r="Y1231">
        <v>0</v>
      </c>
      <c r="Z1231">
        <v>-6909.3</v>
      </c>
      <c r="AA1231">
        <v>341.61110000000002</v>
      </c>
      <c r="AB1231">
        <v>0</v>
      </c>
      <c r="AC1231">
        <v>-6567.6889000000001</v>
      </c>
      <c r="AD1231">
        <v>0</v>
      </c>
      <c r="AE1231">
        <v>-6909.3</v>
      </c>
      <c r="AF1231">
        <v>341.61110000000002</v>
      </c>
      <c r="AG1231">
        <v>0</v>
      </c>
      <c r="AH1231">
        <v>-6567.6889000000001</v>
      </c>
    </row>
    <row r="1232" spans="1:34" x14ac:dyDescent="0.25">
      <c r="A1232" s="1">
        <v>45159</v>
      </c>
      <c r="B1232" t="s">
        <v>2094</v>
      </c>
      <c r="C1232" t="b">
        <f>ISNUMBER(_xlfn.XMATCH(B1232,[1]Dinosaur!$A$25:$A$47,0,))</f>
        <v>1</v>
      </c>
      <c r="D1232" t="s">
        <v>2095</v>
      </c>
      <c r="E1232" t="s">
        <v>33</v>
      </c>
      <c r="F1232" t="s">
        <v>34</v>
      </c>
      <c r="H1232" t="s">
        <v>2777</v>
      </c>
      <c r="I1232" t="s">
        <v>2778</v>
      </c>
      <c r="J1232" t="s">
        <v>2779</v>
      </c>
      <c r="K1232">
        <v>0</v>
      </c>
      <c r="L1232">
        <v>0</v>
      </c>
      <c r="M1232">
        <v>0</v>
      </c>
      <c r="N1232" s="5">
        <f t="shared" si="38"/>
        <v>0</v>
      </c>
      <c r="O1232" s="5">
        <f t="shared" si="39"/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6464.6</v>
      </c>
      <c r="AF1232">
        <v>-95.333399999999997</v>
      </c>
      <c r="AG1232">
        <v>0</v>
      </c>
      <c r="AH1232">
        <v>6369.2665999999999</v>
      </c>
    </row>
    <row r="1233" spans="1:34" x14ac:dyDescent="0.25">
      <c r="A1233" s="1">
        <v>45159</v>
      </c>
      <c r="B1233" t="s">
        <v>2094</v>
      </c>
      <c r="C1233" t="b">
        <f>ISNUMBER(_xlfn.XMATCH(B1233,[1]Dinosaur!$A$25:$A$47,0,))</f>
        <v>1</v>
      </c>
      <c r="D1233" t="s">
        <v>2095</v>
      </c>
      <c r="E1233" t="s">
        <v>33</v>
      </c>
      <c r="F1233" t="s">
        <v>34</v>
      </c>
      <c r="H1233" t="s">
        <v>2780</v>
      </c>
      <c r="I1233" t="s">
        <v>2781</v>
      </c>
      <c r="J1233" t="s">
        <v>2782</v>
      </c>
      <c r="K1233">
        <v>0</v>
      </c>
      <c r="L1233">
        <v>0</v>
      </c>
      <c r="M1233">
        <v>0</v>
      </c>
      <c r="N1233" s="5">
        <f t="shared" si="38"/>
        <v>0</v>
      </c>
      <c r="O1233" s="5">
        <f t="shared" si="39"/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37.75</v>
      </c>
      <c r="AA1233">
        <v>0</v>
      </c>
      <c r="AB1233">
        <v>0</v>
      </c>
      <c r="AC1233">
        <v>37.75</v>
      </c>
      <c r="AD1233">
        <v>0</v>
      </c>
      <c r="AE1233">
        <v>-1240.8499999999999</v>
      </c>
      <c r="AF1233">
        <v>89.7</v>
      </c>
      <c r="AG1233">
        <v>0</v>
      </c>
      <c r="AH1233">
        <v>-1151.1500000000001</v>
      </c>
    </row>
    <row r="1234" spans="1:34" x14ac:dyDescent="0.25">
      <c r="A1234" s="1">
        <v>45159</v>
      </c>
      <c r="B1234" t="s">
        <v>2094</v>
      </c>
      <c r="C1234" t="b">
        <f>ISNUMBER(_xlfn.XMATCH(B1234,[1]Dinosaur!$A$25:$A$47,0,))</f>
        <v>1</v>
      </c>
      <c r="D1234" t="s">
        <v>2095</v>
      </c>
      <c r="E1234" t="s">
        <v>33</v>
      </c>
      <c r="F1234" t="s">
        <v>34</v>
      </c>
      <c r="H1234" t="s">
        <v>2783</v>
      </c>
      <c r="I1234" t="s">
        <v>2784</v>
      </c>
      <c r="J1234" t="s">
        <v>2785</v>
      </c>
      <c r="K1234">
        <v>85.63</v>
      </c>
      <c r="L1234">
        <v>0.01</v>
      </c>
      <c r="M1234">
        <v>5.95</v>
      </c>
      <c r="N1234" s="5">
        <f t="shared" si="38"/>
        <v>0</v>
      </c>
      <c r="O1234" s="5">
        <f t="shared" si="39"/>
        <v>-436713</v>
      </c>
      <c r="P1234">
        <v>0</v>
      </c>
      <c r="Q1234">
        <v>-510000</v>
      </c>
      <c r="R1234">
        <v>0</v>
      </c>
      <c r="S1234">
        <v>-436713</v>
      </c>
      <c r="T1234">
        <v>0</v>
      </c>
      <c r="U1234">
        <v>2984.2</v>
      </c>
      <c r="V1234">
        <v>-84.291700000000006</v>
      </c>
      <c r="W1234">
        <v>0</v>
      </c>
      <c r="X1234">
        <v>2899.9083000000001</v>
      </c>
      <c r="Y1234">
        <v>0</v>
      </c>
      <c r="Z1234">
        <v>3014.41</v>
      </c>
      <c r="AA1234">
        <v>-504.09730000000002</v>
      </c>
      <c r="AB1234">
        <v>0</v>
      </c>
      <c r="AC1234">
        <v>2510.3126999999999</v>
      </c>
      <c r="AD1234">
        <v>0</v>
      </c>
      <c r="AE1234">
        <v>3866.41</v>
      </c>
      <c r="AF1234">
        <v>-583.43060000000003</v>
      </c>
      <c r="AG1234">
        <v>0</v>
      </c>
      <c r="AH1234">
        <v>3282.9794000000002</v>
      </c>
    </row>
    <row r="1235" spans="1:34" x14ac:dyDescent="0.25">
      <c r="A1235" s="1">
        <v>45159</v>
      </c>
      <c r="B1235" t="s">
        <v>2094</v>
      </c>
      <c r="C1235" t="b">
        <f>ISNUMBER(_xlfn.XMATCH(B1235,[1]Dinosaur!$A$25:$A$47,0,))</f>
        <v>1</v>
      </c>
      <c r="D1235" t="s">
        <v>2095</v>
      </c>
      <c r="E1235" t="s">
        <v>33</v>
      </c>
      <c r="F1235" t="s">
        <v>34</v>
      </c>
      <c r="H1235" t="s">
        <v>2786</v>
      </c>
      <c r="I1235" t="s">
        <v>2787</v>
      </c>
      <c r="J1235" t="s">
        <v>2788</v>
      </c>
      <c r="K1235">
        <v>0</v>
      </c>
      <c r="L1235">
        <v>0</v>
      </c>
      <c r="M1235">
        <v>0</v>
      </c>
      <c r="N1235" s="5">
        <f t="shared" si="38"/>
        <v>0</v>
      </c>
      <c r="O1235" s="5">
        <f t="shared" si="39"/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-568.75</v>
      </c>
      <c r="AF1235">
        <v>-37.5</v>
      </c>
      <c r="AG1235">
        <v>0</v>
      </c>
      <c r="AH1235">
        <v>-606.25</v>
      </c>
    </row>
    <row r="1236" spans="1:34" x14ac:dyDescent="0.25">
      <c r="A1236" s="1">
        <v>45159</v>
      </c>
      <c r="B1236" t="s">
        <v>2094</v>
      </c>
      <c r="C1236" t="b">
        <f>ISNUMBER(_xlfn.XMATCH(B1236,[1]Dinosaur!$A$25:$A$47,0,))</f>
        <v>1</v>
      </c>
      <c r="D1236" t="s">
        <v>2095</v>
      </c>
      <c r="E1236" t="s">
        <v>33</v>
      </c>
      <c r="F1236" t="s">
        <v>34</v>
      </c>
      <c r="H1236" t="s">
        <v>2789</v>
      </c>
      <c r="I1236" t="s">
        <v>2790</v>
      </c>
      <c r="J1236" t="s">
        <v>2791</v>
      </c>
      <c r="K1236">
        <v>0</v>
      </c>
      <c r="L1236">
        <v>0</v>
      </c>
      <c r="M1236">
        <v>0</v>
      </c>
      <c r="N1236" s="5">
        <f t="shared" si="38"/>
        <v>0</v>
      </c>
      <c r="O1236" s="5">
        <f t="shared" si="39"/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5262.1</v>
      </c>
      <c r="AF1236">
        <v>-830.66669999999999</v>
      </c>
      <c r="AG1236">
        <v>0</v>
      </c>
      <c r="AH1236">
        <v>4431.4332999999997</v>
      </c>
    </row>
    <row r="1237" spans="1:34" x14ac:dyDescent="0.25">
      <c r="A1237" s="1">
        <v>45159</v>
      </c>
      <c r="B1237" t="s">
        <v>2094</v>
      </c>
      <c r="C1237" t="b">
        <f>ISNUMBER(_xlfn.XMATCH(B1237,[1]Dinosaur!$A$25:$A$47,0,))</f>
        <v>1</v>
      </c>
      <c r="D1237" t="s">
        <v>2095</v>
      </c>
      <c r="E1237" t="s">
        <v>33</v>
      </c>
      <c r="F1237" t="s">
        <v>34</v>
      </c>
      <c r="H1237" t="s">
        <v>2792</v>
      </c>
      <c r="I1237" t="s">
        <v>2793</v>
      </c>
      <c r="J1237" t="s">
        <v>2794</v>
      </c>
      <c r="K1237">
        <v>0</v>
      </c>
      <c r="L1237">
        <v>0</v>
      </c>
      <c r="M1237">
        <v>0</v>
      </c>
      <c r="N1237" s="5">
        <f t="shared" si="38"/>
        <v>0</v>
      </c>
      <c r="O1237" s="5">
        <f t="shared" si="39"/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320.25</v>
      </c>
      <c r="AF1237">
        <v>0</v>
      </c>
      <c r="AG1237">
        <v>0</v>
      </c>
      <c r="AH1237">
        <v>320.25</v>
      </c>
    </row>
    <row r="1238" spans="1:34" x14ac:dyDescent="0.25">
      <c r="A1238" s="1">
        <v>45159</v>
      </c>
      <c r="B1238" t="s">
        <v>2094</v>
      </c>
      <c r="C1238" t="b">
        <f>ISNUMBER(_xlfn.XMATCH(B1238,[1]Dinosaur!$A$25:$A$47,0,))</f>
        <v>1</v>
      </c>
      <c r="D1238" t="s">
        <v>2095</v>
      </c>
      <c r="E1238" t="s">
        <v>33</v>
      </c>
      <c r="F1238" t="s">
        <v>34</v>
      </c>
      <c r="H1238" t="s">
        <v>2795</v>
      </c>
      <c r="I1238" t="s">
        <v>2796</v>
      </c>
      <c r="J1238" t="s">
        <v>2797</v>
      </c>
      <c r="K1238">
        <v>0</v>
      </c>
      <c r="L1238">
        <v>0</v>
      </c>
      <c r="M1238">
        <v>0</v>
      </c>
      <c r="N1238" s="5">
        <f t="shared" si="38"/>
        <v>0</v>
      </c>
      <c r="O1238" s="5">
        <f t="shared" si="39"/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5097.5</v>
      </c>
      <c r="AF1238">
        <v>75</v>
      </c>
      <c r="AG1238">
        <v>0</v>
      </c>
      <c r="AH1238">
        <v>5172.5</v>
      </c>
    </row>
    <row r="1239" spans="1:34" x14ac:dyDescent="0.25">
      <c r="A1239" s="1">
        <v>45159</v>
      </c>
      <c r="B1239" t="s">
        <v>2094</v>
      </c>
      <c r="C1239" t="b">
        <f>ISNUMBER(_xlfn.XMATCH(B1239,[1]Dinosaur!$A$25:$A$47,0,))</f>
        <v>1</v>
      </c>
      <c r="D1239" t="s">
        <v>2095</v>
      </c>
      <c r="E1239" t="s">
        <v>33</v>
      </c>
      <c r="F1239" t="s">
        <v>34</v>
      </c>
      <c r="H1239" t="s">
        <v>2798</v>
      </c>
      <c r="I1239" t="s">
        <v>2799</v>
      </c>
      <c r="J1239" t="s">
        <v>2800</v>
      </c>
      <c r="K1239">
        <v>0</v>
      </c>
      <c r="L1239">
        <v>0</v>
      </c>
      <c r="M1239">
        <v>0</v>
      </c>
      <c r="N1239" s="5">
        <f t="shared" si="38"/>
        <v>0</v>
      </c>
      <c r="O1239" s="5">
        <f t="shared" si="39"/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87.85</v>
      </c>
      <c r="AF1239">
        <v>0</v>
      </c>
      <c r="AG1239">
        <v>0</v>
      </c>
      <c r="AH1239">
        <v>87.85</v>
      </c>
    </row>
    <row r="1240" spans="1:34" x14ac:dyDescent="0.25">
      <c r="A1240" s="1">
        <v>45159</v>
      </c>
      <c r="B1240" t="s">
        <v>2094</v>
      </c>
      <c r="C1240" t="b">
        <f>ISNUMBER(_xlfn.XMATCH(B1240,[1]Dinosaur!$A$25:$A$47,0,))</f>
        <v>1</v>
      </c>
      <c r="D1240" t="s">
        <v>2095</v>
      </c>
      <c r="E1240" t="s">
        <v>33</v>
      </c>
      <c r="F1240" t="s">
        <v>34</v>
      </c>
      <c r="H1240" t="s">
        <v>2801</v>
      </c>
      <c r="I1240" t="s">
        <v>2802</v>
      </c>
      <c r="J1240" t="s">
        <v>2803</v>
      </c>
      <c r="K1240">
        <v>0</v>
      </c>
      <c r="L1240">
        <v>0</v>
      </c>
      <c r="M1240">
        <v>0</v>
      </c>
      <c r="N1240" s="5">
        <f t="shared" si="38"/>
        <v>0</v>
      </c>
      <c r="O1240" s="5">
        <f t="shared" si="39"/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1189</v>
      </c>
      <c r="AF1240">
        <v>-78.222300000000004</v>
      </c>
      <c r="AG1240">
        <v>0</v>
      </c>
      <c r="AH1240">
        <v>1110.7777000000001</v>
      </c>
    </row>
    <row r="1241" spans="1:34" x14ac:dyDescent="0.25">
      <c r="A1241" s="1">
        <v>45159</v>
      </c>
      <c r="B1241" t="s">
        <v>2094</v>
      </c>
      <c r="C1241" t="b">
        <f>ISNUMBER(_xlfn.XMATCH(B1241,[1]Dinosaur!$A$25:$A$47,0,))</f>
        <v>1</v>
      </c>
      <c r="D1241" t="s">
        <v>2095</v>
      </c>
      <c r="E1241" t="s">
        <v>33</v>
      </c>
      <c r="F1241" t="s">
        <v>34</v>
      </c>
      <c r="H1241" t="s">
        <v>2804</v>
      </c>
      <c r="I1241" t="s">
        <v>2805</v>
      </c>
      <c r="J1241" t="s">
        <v>2806</v>
      </c>
      <c r="K1241">
        <v>0</v>
      </c>
      <c r="L1241">
        <v>0</v>
      </c>
      <c r="M1241">
        <v>0</v>
      </c>
      <c r="N1241" s="5">
        <f t="shared" si="38"/>
        <v>0</v>
      </c>
      <c r="O1241" s="5">
        <f t="shared" si="39"/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185.25</v>
      </c>
      <c r="AF1241">
        <v>0</v>
      </c>
      <c r="AG1241">
        <v>0</v>
      </c>
      <c r="AH1241">
        <v>185.25</v>
      </c>
    </row>
    <row r="1242" spans="1:34" x14ac:dyDescent="0.25">
      <c r="A1242" s="1">
        <v>45159</v>
      </c>
      <c r="B1242" t="s">
        <v>2094</v>
      </c>
      <c r="C1242" t="b">
        <f>ISNUMBER(_xlfn.XMATCH(B1242,[1]Dinosaur!$A$25:$A$47,0,))</f>
        <v>1</v>
      </c>
      <c r="D1242" t="s">
        <v>2095</v>
      </c>
      <c r="E1242" t="s">
        <v>33</v>
      </c>
      <c r="F1242" t="s">
        <v>34</v>
      </c>
      <c r="H1242" t="s">
        <v>2807</v>
      </c>
      <c r="I1242" t="s">
        <v>2808</v>
      </c>
      <c r="J1242" t="s">
        <v>2809</v>
      </c>
      <c r="K1242">
        <v>0</v>
      </c>
      <c r="L1242">
        <v>0</v>
      </c>
      <c r="M1242">
        <v>0</v>
      </c>
      <c r="N1242" s="5">
        <f t="shared" si="38"/>
        <v>0</v>
      </c>
      <c r="O1242" s="5">
        <f t="shared" si="39"/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-14486.25</v>
      </c>
      <c r="AF1242">
        <v>431.66719999999998</v>
      </c>
      <c r="AG1242">
        <v>0</v>
      </c>
      <c r="AH1242">
        <v>-14054.5828</v>
      </c>
    </row>
    <row r="1243" spans="1:34" x14ac:dyDescent="0.25">
      <c r="A1243" s="1">
        <v>45159</v>
      </c>
      <c r="B1243" t="s">
        <v>2094</v>
      </c>
      <c r="C1243" t="b">
        <f>ISNUMBER(_xlfn.XMATCH(B1243,[1]Dinosaur!$A$25:$A$47,0,))</f>
        <v>1</v>
      </c>
      <c r="D1243" t="s">
        <v>2095</v>
      </c>
      <c r="E1243" t="s">
        <v>33</v>
      </c>
      <c r="F1243" t="s">
        <v>34</v>
      </c>
      <c r="H1243" t="s">
        <v>2810</v>
      </c>
      <c r="I1243" t="s">
        <v>2811</v>
      </c>
      <c r="J1243" t="s">
        <v>2812</v>
      </c>
      <c r="K1243">
        <v>0</v>
      </c>
      <c r="L1243">
        <v>0</v>
      </c>
      <c r="M1243">
        <v>0</v>
      </c>
      <c r="N1243" s="5">
        <f t="shared" si="38"/>
        <v>0</v>
      </c>
      <c r="O1243" s="5">
        <f t="shared" si="39"/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491</v>
      </c>
      <c r="AF1243">
        <v>-14.9306</v>
      </c>
      <c r="AG1243">
        <v>0</v>
      </c>
      <c r="AH1243">
        <v>476.06939999999997</v>
      </c>
    </row>
    <row r="1244" spans="1:34" x14ac:dyDescent="0.25">
      <c r="A1244" s="1">
        <v>45159</v>
      </c>
      <c r="B1244" t="s">
        <v>2094</v>
      </c>
      <c r="C1244" t="b">
        <f>ISNUMBER(_xlfn.XMATCH(B1244,[1]Dinosaur!$A$25:$A$47,0,))</f>
        <v>1</v>
      </c>
      <c r="D1244" t="s">
        <v>2095</v>
      </c>
      <c r="E1244" t="s">
        <v>33</v>
      </c>
      <c r="F1244" t="s">
        <v>34</v>
      </c>
      <c r="H1244" t="s">
        <v>2813</v>
      </c>
      <c r="I1244" t="s">
        <v>2814</v>
      </c>
      <c r="J1244" t="s">
        <v>2815</v>
      </c>
      <c r="K1244">
        <v>0</v>
      </c>
      <c r="L1244">
        <v>0</v>
      </c>
      <c r="M1244">
        <v>0</v>
      </c>
      <c r="N1244" s="5">
        <f t="shared" si="38"/>
        <v>0</v>
      </c>
      <c r="O1244" s="5">
        <f t="shared" si="39"/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462.3</v>
      </c>
      <c r="AF1244">
        <v>0</v>
      </c>
      <c r="AG1244">
        <v>0</v>
      </c>
      <c r="AH1244">
        <v>462.3</v>
      </c>
    </row>
    <row r="1245" spans="1:34" x14ac:dyDescent="0.25">
      <c r="A1245" s="1">
        <v>45159</v>
      </c>
      <c r="B1245" t="s">
        <v>2094</v>
      </c>
      <c r="C1245" t="b">
        <f>ISNUMBER(_xlfn.XMATCH(B1245,[1]Dinosaur!$A$25:$A$47,0,))</f>
        <v>1</v>
      </c>
      <c r="D1245" t="s">
        <v>2095</v>
      </c>
      <c r="E1245" t="s">
        <v>33</v>
      </c>
      <c r="F1245" t="s">
        <v>34</v>
      </c>
      <c r="H1245" t="s">
        <v>2816</v>
      </c>
      <c r="I1245" t="s">
        <v>2817</v>
      </c>
      <c r="J1245" t="s">
        <v>2818</v>
      </c>
      <c r="K1245">
        <v>0</v>
      </c>
      <c r="L1245">
        <v>0</v>
      </c>
      <c r="M1245">
        <v>0</v>
      </c>
      <c r="N1245" s="5">
        <f t="shared" si="38"/>
        <v>0</v>
      </c>
      <c r="O1245" s="5">
        <f t="shared" si="39"/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505.2</v>
      </c>
      <c r="AF1245">
        <v>33.75</v>
      </c>
      <c r="AG1245">
        <v>0</v>
      </c>
      <c r="AH1245">
        <v>538.95000000000005</v>
      </c>
    </row>
    <row r="1246" spans="1:34" x14ac:dyDescent="0.25">
      <c r="A1246" s="1">
        <v>45159</v>
      </c>
      <c r="B1246" t="s">
        <v>2094</v>
      </c>
      <c r="C1246" t="b">
        <f>ISNUMBER(_xlfn.XMATCH(B1246,[1]Dinosaur!$A$25:$A$47,0,))</f>
        <v>1</v>
      </c>
      <c r="D1246" t="s">
        <v>2095</v>
      </c>
      <c r="E1246" t="s">
        <v>33</v>
      </c>
      <c r="F1246" t="s">
        <v>34</v>
      </c>
      <c r="H1246" t="s">
        <v>2819</v>
      </c>
      <c r="I1246" t="s">
        <v>2820</v>
      </c>
      <c r="J1246" t="s">
        <v>2821</v>
      </c>
      <c r="K1246">
        <v>0</v>
      </c>
      <c r="L1246">
        <v>0</v>
      </c>
      <c r="M1246">
        <v>0</v>
      </c>
      <c r="N1246" s="5">
        <f t="shared" si="38"/>
        <v>0</v>
      </c>
      <c r="O1246" s="5">
        <f t="shared" si="39"/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-34.020000000000003</v>
      </c>
      <c r="AF1246">
        <v>-573.35209999999995</v>
      </c>
      <c r="AG1246">
        <v>0</v>
      </c>
      <c r="AH1246">
        <v>-607.37210000000005</v>
      </c>
    </row>
    <row r="1247" spans="1:34" x14ac:dyDescent="0.25">
      <c r="A1247" s="1">
        <v>45159</v>
      </c>
      <c r="B1247" t="s">
        <v>2094</v>
      </c>
      <c r="C1247" t="b">
        <f>ISNUMBER(_xlfn.XMATCH(B1247,[1]Dinosaur!$A$25:$A$47,0,))</f>
        <v>1</v>
      </c>
      <c r="D1247" t="s">
        <v>2095</v>
      </c>
      <c r="E1247" t="s">
        <v>33</v>
      </c>
      <c r="F1247" t="s">
        <v>34</v>
      </c>
      <c r="H1247" t="s">
        <v>2822</v>
      </c>
      <c r="I1247" t="s">
        <v>2823</v>
      </c>
      <c r="J1247" t="s">
        <v>2824</v>
      </c>
      <c r="K1247">
        <v>0</v>
      </c>
      <c r="L1247">
        <v>0</v>
      </c>
      <c r="M1247">
        <v>0</v>
      </c>
      <c r="N1247" s="5">
        <f t="shared" si="38"/>
        <v>0</v>
      </c>
      <c r="O1247" s="5">
        <f t="shared" si="39"/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108.5</v>
      </c>
      <c r="AF1247">
        <v>30.416699999999999</v>
      </c>
      <c r="AG1247">
        <v>0</v>
      </c>
      <c r="AH1247">
        <v>138.91669999999999</v>
      </c>
    </row>
    <row r="1248" spans="1:34" x14ac:dyDescent="0.25">
      <c r="A1248" s="1">
        <v>45159</v>
      </c>
      <c r="B1248" t="s">
        <v>2094</v>
      </c>
      <c r="C1248" t="b">
        <f>ISNUMBER(_xlfn.XMATCH(B1248,[1]Dinosaur!$A$25:$A$47,0,))</f>
        <v>1</v>
      </c>
      <c r="D1248" t="s">
        <v>2095</v>
      </c>
      <c r="E1248" t="s">
        <v>33</v>
      </c>
      <c r="F1248" t="s">
        <v>34</v>
      </c>
      <c r="H1248" t="s">
        <v>2825</v>
      </c>
      <c r="I1248" t="s">
        <v>2826</v>
      </c>
      <c r="J1248" t="s">
        <v>2827</v>
      </c>
      <c r="K1248">
        <v>87.924999999999997</v>
      </c>
      <c r="L1248">
        <v>0.01</v>
      </c>
      <c r="M1248">
        <v>5.15</v>
      </c>
      <c r="N1248" s="5">
        <f t="shared" si="38"/>
        <v>0</v>
      </c>
      <c r="O1248" s="5">
        <f t="shared" si="39"/>
        <v>8792.5</v>
      </c>
      <c r="P1248">
        <v>0</v>
      </c>
      <c r="Q1248">
        <v>10000</v>
      </c>
      <c r="R1248">
        <v>0</v>
      </c>
      <c r="S1248">
        <v>8792.5</v>
      </c>
      <c r="T1248">
        <v>0</v>
      </c>
      <c r="U1248">
        <v>-117.4</v>
      </c>
      <c r="V1248">
        <v>1.4306000000000001</v>
      </c>
      <c r="W1248">
        <v>0</v>
      </c>
      <c r="X1248">
        <v>-115.96939999999999</v>
      </c>
      <c r="Y1248">
        <v>0</v>
      </c>
      <c r="Z1248">
        <v>244.05</v>
      </c>
      <c r="AA1248">
        <v>8.5835000000000008</v>
      </c>
      <c r="AB1248">
        <v>0</v>
      </c>
      <c r="AC1248">
        <v>252.6335</v>
      </c>
      <c r="AD1248">
        <v>0</v>
      </c>
      <c r="AE1248">
        <v>-13560.7</v>
      </c>
      <c r="AF1248">
        <v>-291.8331</v>
      </c>
      <c r="AG1248">
        <v>0</v>
      </c>
      <c r="AH1248">
        <v>-13852.533100000001</v>
      </c>
    </row>
    <row r="1249" spans="1:34" x14ac:dyDescent="0.25">
      <c r="A1249" s="1">
        <v>45159</v>
      </c>
      <c r="B1249" t="s">
        <v>2094</v>
      </c>
      <c r="C1249" t="b">
        <f>ISNUMBER(_xlfn.XMATCH(B1249,[1]Dinosaur!$A$25:$A$47,0,))</f>
        <v>1</v>
      </c>
      <c r="D1249" t="s">
        <v>2095</v>
      </c>
      <c r="E1249" t="s">
        <v>33</v>
      </c>
      <c r="F1249" t="s">
        <v>34</v>
      </c>
      <c r="H1249" t="s">
        <v>2828</v>
      </c>
      <c r="I1249" t="s">
        <v>2829</v>
      </c>
      <c r="J1249" t="s">
        <v>2830</v>
      </c>
      <c r="K1249">
        <v>0</v>
      </c>
      <c r="L1249">
        <v>0</v>
      </c>
      <c r="M1249">
        <v>0</v>
      </c>
      <c r="N1249" s="5">
        <f t="shared" si="38"/>
        <v>0</v>
      </c>
      <c r="O1249" s="5">
        <f t="shared" si="39"/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-364.5</v>
      </c>
      <c r="AF1249">
        <v>-14.2361</v>
      </c>
      <c r="AG1249">
        <v>0</v>
      </c>
      <c r="AH1249">
        <v>-378.73610000000002</v>
      </c>
    </row>
    <row r="1250" spans="1:34" x14ac:dyDescent="0.25">
      <c r="A1250" s="1">
        <v>45159</v>
      </c>
      <c r="B1250" t="s">
        <v>2094</v>
      </c>
      <c r="C1250" t="b">
        <f>ISNUMBER(_xlfn.XMATCH(B1250,[1]Dinosaur!$A$25:$A$47,0,))</f>
        <v>1</v>
      </c>
      <c r="D1250" t="s">
        <v>2095</v>
      </c>
      <c r="E1250" t="s">
        <v>33</v>
      </c>
      <c r="F1250" t="s">
        <v>34</v>
      </c>
      <c r="H1250" t="s">
        <v>2831</v>
      </c>
      <c r="I1250" t="s">
        <v>2832</v>
      </c>
      <c r="J1250" t="s">
        <v>2833</v>
      </c>
      <c r="K1250">
        <v>0</v>
      </c>
      <c r="L1250">
        <v>0</v>
      </c>
      <c r="M1250">
        <v>0</v>
      </c>
      <c r="N1250" s="5">
        <f t="shared" si="38"/>
        <v>0</v>
      </c>
      <c r="O1250" s="5">
        <f t="shared" si="39"/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1133.55</v>
      </c>
      <c r="AF1250">
        <v>-33.055500000000002</v>
      </c>
      <c r="AG1250">
        <v>0</v>
      </c>
      <c r="AH1250">
        <v>1100.4945</v>
      </c>
    </row>
    <row r="1251" spans="1:34" x14ac:dyDescent="0.25">
      <c r="A1251" s="1">
        <v>45159</v>
      </c>
      <c r="B1251" t="s">
        <v>2094</v>
      </c>
      <c r="C1251" t="b">
        <f>ISNUMBER(_xlfn.XMATCH(B1251,[1]Dinosaur!$A$25:$A$47,0,))</f>
        <v>1</v>
      </c>
      <c r="D1251" t="s">
        <v>2095</v>
      </c>
      <c r="E1251" t="s">
        <v>33</v>
      </c>
      <c r="F1251" t="s">
        <v>34</v>
      </c>
      <c r="H1251" t="s">
        <v>2834</v>
      </c>
      <c r="I1251" t="s">
        <v>2835</v>
      </c>
      <c r="J1251" t="s">
        <v>2836</v>
      </c>
      <c r="K1251">
        <v>0</v>
      </c>
      <c r="L1251">
        <v>0</v>
      </c>
      <c r="M1251">
        <v>0</v>
      </c>
      <c r="N1251" s="5">
        <f t="shared" si="38"/>
        <v>0</v>
      </c>
      <c r="O1251" s="5">
        <f t="shared" si="39"/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-12372.3</v>
      </c>
      <c r="AF1251">
        <v>-505.53829999999999</v>
      </c>
      <c r="AG1251">
        <v>0</v>
      </c>
      <c r="AH1251">
        <v>-12877.838299999999</v>
      </c>
    </row>
    <row r="1252" spans="1:34" x14ac:dyDescent="0.25">
      <c r="A1252" s="1">
        <v>45159</v>
      </c>
      <c r="B1252" t="s">
        <v>2094</v>
      </c>
      <c r="C1252" t="b">
        <f>ISNUMBER(_xlfn.XMATCH(B1252,[1]Dinosaur!$A$25:$A$47,0,))</f>
        <v>1</v>
      </c>
      <c r="D1252" t="s">
        <v>2095</v>
      </c>
      <c r="E1252" t="s">
        <v>33</v>
      </c>
      <c r="F1252" t="s">
        <v>34</v>
      </c>
      <c r="H1252" t="s">
        <v>2837</v>
      </c>
      <c r="I1252" t="s">
        <v>2838</v>
      </c>
      <c r="J1252" t="s">
        <v>2839</v>
      </c>
      <c r="K1252">
        <v>0</v>
      </c>
      <c r="L1252">
        <v>0</v>
      </c>
      <c r="M1252">
        <v>0</v>
      </c>
      <c r="N1252" s="5">
        <f t="shared" si="38"/>
        <v>0</v>
      </c>
      <c r="O1252" s="5">
        <f t="shared" si="39"/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1431.12</v>
      </c>
      <c r="AF1252">
        <v>-89.916700000000006</v>
      </c>
      <c r="AG1252">
        <v>0</v>
      </c>
      <c r="AH1252">
        <v>1341.2032999999999</v>
      </c>
    </row>
    <row r="1253" spans="1:34" x14ac:dyDescent="0.25">
      <c r="A1253" s="1">
        <v>45159</v>
      </c>
      <c r="B1253" t="s">
        <v>2094</v>
      </c>
      <c r="C1253" t="b">
        <f>ISNUMBER(_xlfn.XMATCH(B1253,[1]Dinosaur!$A$25:$A$47,0,))</f>
        <v>1</v>
      </c>
      <c r="D1253" t="s">
        <v>2095</v>
      </c>
      <c r="E1253" t="s">
        <v>33</v>
      </c>
      <c r="F1253" t="s">
        <v>34</v>
      </c>
      <c r="H1253" t="s">
        <v>2840</v>
      </c>
      <c r="I1253" t="s">
        <v>2841</v>
      </c>
      <c r="J1253" t="s">
        <v>2842</v>
      </c>
      <c r="K1253">
        <v>0</v>
      </c>
      <c r="L1253">
        <v>0</v>
      </c>
      <c r="M1253">
        <v>0</v>
      </c>
      <c r="N1253" s="5">
        <f t="shared" si="38"/>
        <v>0</v>
      </c>
      <c r="O1253" s="5">
        <f t="shared" si="39"/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21057.915000000001</v>
      </c>
      <c r="AF1253">
        <v>-4107.7683999999999</v>
      </c>
      <c r="AG1253">
        <v>0</v>
      </c>
      <c r="AH1253">
        <v>16950.1466</v>
      </c>
    </row>
    <row r="1254" spans="1:34" x14ac:dyDescent="0.25">
      <c r="A1254" s="1">
        <v>45159</v>
      </c>
      <c r="B1254" t="s">
        <v>2094</v>
      </c>
      <c r="C1254" t="b">
        <f>ISNUMBER(_xlfn.XMATCH(B1254,[1]Dinosaur!$A$25:$A$47,0,))</f>
        <v>1</v>
      </c>
      <c r="D1254" t="s">
        <v>2095</v>
      </c>
      <c r="E1254" t="s">
        <v>33</v>
      </c>
      <c r="F1254" t="s">
        <v>34</v>
      </c>
      <c r="H1254" t="s">
        <v>2843</v>
      </c>
      <c r="I1254" t="s">
        <v>2844</v>
      </c>
      <c r="J1254" t="s">
        <v>2845</v>
      </c>
      <c r="K1254">
        <v>0</v>
      </c>
      <c r="L1254">
        <v>0</v>
      </c>
      <c r="M1254">
        <v>0</v>
      </c>
      <c r="N1254" s="5">
        <f t="shared" si="38"/>
        <v>0</v>
      </c>
      <c r="O1254" s="5">
        <f t="shared" si="39"/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4646.7749999999996</v>
      </c>
      <c r="AF1254">
        <v>404.68759999999997</v>
      </c>
      <c r="AG1254">
        <v>0</v>
      </c>
      <c r="AH1254">
        <v>5051.4625999999998</v>
      </c>
    </row>
    <row r="1255" spans="1:34" x14ac:dyDescent="0.25">
      <c r="A1255" s="1">
        <v>45159</v>
      </c>
      <c r="B1255" t="s">
        <v>2094</v>
      </c>
      <c r="C1255" t="b">
        <f>ISNUMBER(_xlfn.XMATCH(B1255,[1]Dinosaur!$A$25:$A$47,0,))</f>
        <v>1</v>
      </c>
      <c r="D1255" t="s">
        <v>2095</v>
      </c>
      <c r="E1255" t="s">
        <v>33</v>
      </c>
      <c r="F1255" t="s">
        <v>165</v>
      </c>
      <c r="H1255" t="s">
        <v>2846</v>
      </c>
      <c r="J1255" t="s">
        <v>2847</v>
      </c>
      <c r="K1255">
        <v>0</v>
      </c>
      <c r="L1255">
        <v>0</v>
      </c>
      <c r="M1255">
        <v>0</v>
      </c>
      <c r="N1255" s="5">
        <f t="shared" si="38"/>
        <v>0</v>
      </c>
      <c r="O1255" s="5">
        <f t="shared" si="39"/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26347.5</v>
      </c>
      <c r="AF1255">
        <v>-265.625</v>
      </c>
      <c r="AG1255">
        <v>0</v>
      </c>
      <c r="AH1255">
        <v>26081.875</v>
      </c>
    </row>
    <row r="1256" spans="1:34" x14ac:dyDescent="0.25">
      <c r="A1256" s="1">
        <v>45159</v>
      </c>
      <c r="B1256" t="s">
        <v>2094</v>
      </c>
      <c r="C1256" t="b">
        <f>ISNUMBER(_xlfn.XMATCH(B1256,[1]Dinosaur!$A$25:$A$47,0,))</f>
        <v>1</v>
      </c>
      <c r="D1256" t="s">
        <v>2095</v>
      </c>
      <c r="E1256" t="s">
        <v>33</v>
      </c>
      <c r="F1256" t="s">
        <v>165</v>
      </c>
      <c r="H1256" t="s">
        <v>2848</v>
      </c>
      <c r="J1256" t="s">
        <v>2849</v>
      </c>
      <c r="K1256">
        <v>0</v>
      </c>
      <c r="L1256">
        <v>0</v>
      </c>
      <c r="M1256">
        <v>0</v>
      </c>
      <c r="N1256" s="5">
        <f t="shared" si="38"/>
        <v>0</v>
      </c>
      <c r="O1256" s="5">
        <f t="shared" si="39"/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-480</v>
      </c>
      <c r="AF1256">
        <v>-159.375</v>
      </c>
      <c r="AG1256">
        <v>0</v>
      </c>
      <c r="AH1256">
        <v>-639.375</v>
      </c>
    </row>
    <row r="1257" spans="1:34" x14ac:dyDescent="0.25">
      <c r="A1257" s="1">
        <v>45159</v>
      </c>
      <c r="B1257" t="s">
        <v>2094</v>
      </c>
      <c r="C1257" t="b">
        <f>ISNUMBER(_xlfn.XMATCH(B1257,[1]Dinosaur!$A$25:$A$47,0,))</f>
        <v>1</v>
      </c>
      <c r="D1257" t="s">
        <v>2095</v>
      </c>
      <c r="E1257" t="s">
        <v>33</v>
      </c>
      <c r="F1257" t="s">
        <v>34</v>
      </c>
      <c r="H1257" t="s">
        <v>2850</v>
      </c>
      <c r="I1257" t="s">
        <v>2851</v>
      </c>
      <c r="J1257" t="s">
        <v>2852</v>
      </c>
      <c r="K1257">
        <v>0</v>
      </c>
      <c r="L1257">
        <v>0</v>
      </c>
      <c r="M1257">
        <v>0</v>
      </c>
      <c r="N1257" s="5">
        <f t="shared" si="38"/>
        <v>0</v>
      </c>
      <c r="O1257" s="5">
        <f t="shared" si="39"/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-112</v>
      </c>
      <c r="AF1257">
        <v>-11.8056</v>
      </c>
      <c r="AG1257">
        <v>0</v>
      </c>
      <c r="AH1257">
        <v>-123.8056</v>
      </c>
    </row>
    <row r="1258" spans="1:34" x14ac:dyDescent="0.25">
      <c r="A1258" s="1">
        <v>45159</v>
      </c>
      <c r="B1258" t="s">
        <v>2094</v>
      </c>
      <c r="C1258" t="b">
        <f>ISNUMBER(_xlfn.XMATCH(B1258,[1]Dinosaur!$A$25:$A$47,0,))</f>
        <v>1</v>
      </c>
      <c r="D1258" t="s">
        <v>2095</v>
      </c>
      <c r="E1258" t="s">
        <v>33</v>
      </c>
      <c r="F1258" t="s">
        <v>34</v>
      </c>
      <c r="H1258" t="s">
        <v>2853</v>
      </c>
      <c r="I1258" t="s">
        <v>2854</v>
      </c>
      <c r="J1258" t="s">
        <v>2855</v>
      </c>
      <c r="K1258">
        <v>0</v>
      </c>
      <c r="L1258">
        <v>0</v>
      </c>
      <c r="M1258">
        <v>0</v>
      </c>
      <c r="N1258" s="5">
        <f t="shared" si="38"/>
        <v>0</v>
      </c>
      <c r="O1258" s="5">
        <f t="shared" si="39"/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-807</v>
      </c>
      <c r="AF1258">
        <v>0</v>
      </c>
      <c r="AG1258">
        <v>0</v>
      </c>
      <c r="AH1258">
        <v>-807</v>
      </c>
    </row>
    <row r="1259" spans="1:34" x14ac:dyDescent="0.25">
      <c r="A1259" s="1">
        <v>45159</v>
      </c>
      <c r="B1259" t="s">
        <v>2094</v>
      </c>
      <c r="C1259" t="b">
        <f>ISNUMBER(_xlfn.XMATCH(B1259,[1]Dinosaur!$A$25:$A$47,0,))</f>
        <v>1</v>
      </c>
      <c r="D1259" t="s">
        <v>2095</v>
      </c>
      <c r="E1259" t="s">
        <v>33</v>
      </c>
      <c r="F1259" t="s">
        <v>34</v>
      </c>
      <c r="H1259" t="s">
        <v>2856</v>
      </c>
      <c r="I1259" t="s">
        <v>2857</v>
      </c>
      <c r="J1259" t="s">
        <v>2858</v>
      </c>
      <c r="K1259">
        <v>0</v>
      </c>
      <c r="L1259">
        <v>0</v>
      </c>
      <c r="M1259">
        <v>0</v>
      </c>
      <c r="N1259" s="5">
        <f t="shared" si="38"/>
        <v>0</v>
      </c>
      <c r="O1259" s="5">
        <f t="shared" si="39"/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3026.8</v>
      </c>
      <c r="AF1259">
        <v>-1.1184000000000001</v>
      </c>
      <c r="AG1259">
        <v>0</v>
      </c>
      <c r="AH1259">
        <v>3025.6815999999999</v>
      </c>
    </row>
    <row r="1260" spans="1:34" x14ac:dyDescent="0.25">
      <c r="A1260" s="1">
        <v>45159</v>
      </c>
      <c r="B1260" t="s">
        <v>2094</v>
      </c>
      <c r="C1260" t="b">
        <f>ISNUMBER(_xlfn.XMATCH(B1260,[1]Dinosaur!$A$25:$A$47,0,))</f>
        <v>1</v>
      </c>
      <c r="D1260" t="s">
        <v>2095</v>
      </c>
      <c r="E1260" t="s">
        <v>33</v>
      </c>
      <c r="F1260" t="s">
        <v>34</v>
      </c>
      <c r="H1260" t="s">
        <v>2859</v>
      </c>
      <c r="I1260" t="s">
        <v>2860</v>
      </c>
      <c r="J1260" t="s">
        <v>2861</v>
      </c>
      <c r="K1260">
        <v>0</v>
      </c>
      <c r="L1260">
        <v>0</v>
      </c>
      <c r="M1260">
        <v>0</v>
      </c>
      <c r="N1260" s="5">
        <f t="shared" si="38"/>
        <v>0</v>
      </c>
      <c r="O1260" s="5">
        <f t="shared" si="39"/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-3564.3</v>
      </c>
      <c r="AF1260">
        <v>-51.406700000000001</v>
      </c>
      <c r="AG1260">
        <v>0</v>
      </c>
      <c r="AH1260">
        <v>-3615.7067000000002</v>
      </c>
    </row>
    <row r="1261" spans="1:34" x14ac:dyDescent="0.25">
      <c r="A1261" s="1">
        <v>45159</v>
      </c>
      <c r="B1261" t="s">
        <v>2094</v>
      </c>
      <c r="C1261" t="b">
        <f>ISNUMBER(_xlfn.XMATCH(B1261,[1]Dinosaur!$A$25:$A$47,0,))</f>
        <v>1</v>
      </c>
      <c r="D1261" t="s">
        <v>2095</v>
      </c>
      <c r="E1261" t="s">
        <v>33</v>
      </c>
      <c r="F1261" t="s">
        <v>34</v>
      </c>
      <c r="H1261" t="s">
        <v>2862</v>
      </c>
      <c r="I1261" t="s">
        <v>2863</v>
      </c>
      <c r="J1261" t="s">
        <v>1702</v>
      </c>
      <c r="K1261">
        <v>0</v>
      </c>
      <c r="L1261">
        <v>0</v>
      </c>
      <c r="M1261">
        <v>0</v>
      </c>
      <c r="N1261" s="5">
        <f t="shared" si="38"/>
        <v>0</v>
      </c>
      <c r="O1261" s="5">
        <f t="shared" si="39"/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15839.05</v>
      </c>
      <c r="AF1261">
        <v>25.7941</v>
      </c>
      <c r="AG1261">
        <v>0</v>
      </c>
      <c r="AH1261">
        <v>15864.8441</v>
      </c>
    </row>
    <row r="1262" spans="1:34" x14ac:dyDescent="0.25">
      <c r="A1262" s="1">
        <v>45159</v>
      </c>
      <c r="B1262" t="s">
        <v>2094</v>
      </c>
      <c r="C1262" t="b">
        <f>ISNUMBER(_xlfn.XMATCH(B1262,[1]Dinosaur!$A$25:$A$47,0,))</f>
        <v>1</v>
      </c>
      <c r="D1262" t="s">
        <v>2095</v>
      </c>
      <c r="E1262" t="s">
        <v>33</v>
      </c>
      <c r="F1262" t="s">
        <v>34</v>
      </c>
      <c r="H1262" t="s">
        <v>2864</v>
      </c>
      <c r="I1262" t="s">
        <v>2865</v>
      </c>
      <c r="J1262" t="s">
        <v>2866</v>
      </c>
      <c r="K1262">
        <v>0</v>
      </c>
      <c r="L1262">
        <v>0</v>
      </c>
      <c r="M1262">
        <v>0</v>
      </c>
      <c r="N1262" s="5">
        <f t="shared" si="38"/>
        <v>0</v>
      </c>
      <c r="O1262" s="5">
        <f t="shared" si="39"/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-360.75</v>
      </c>
      <c r="AF1262">
        <v>0</v>
      </c>
      <c r="AG1262">
        <v>0</v>
      </c>
      <c r="AH1262">
        <v>-360.75</v>
      </c>
    </row>
    <row r="1263" spans="1:34" x14ac:dyDescent="0.25">
      <c r="A1263" s="1">
        <v>45159</v>
      </c>
      <c r="B1263" t="s">
        <v>2094</v>
      </c>
      <c r="C1263" t="b">
        <f>ISNUMBER(_xlfn.XMATCH(B1263,[1]Dinosaur!$A$25:$A$47,0,))</f>
        <v>1</v>
      </c>
      <c r="D1263" t="s">
        <v>2095</v>
      </c>
      <c r="E1263" t="s">
        <v>33</v>
      </c>
      <c r="F1263" t="s">
        <v>34</v>
      </c>
      <c r="H1263" t="s">
        <v>2867</v>
      </c>
      <c r="I1263" t="s">
        <v>2868</v>
      </c>
      <c r="J1263" t="s">
        <v>2869</v>
      </c>
      <c r="K1263">
        <v>0</v>
      </c>
      <c r="L1263">
        <v>0</v>
      </c>
      <c r="M1263">
        <v>0</v>
      </c>
      <c r="N1263" s="5">
        <f t="shared" si="38"/>
        <v>0</v>
      </c>
      <c r="O1263" s="5">
        <f t="shared" si="39"/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3794.75</v>
      </c>
      <c r="AF1263">
        <v>-90.033299999999997</v>
      </c>
      <c r="AG1263">
        <v>0</v>
      </c>
      <c r="AH1263">
        <v>3704.7166999999999</v>
      </c>
    </row>
    <row r="1264" spans="1:34" x14ac:dyDescent="0.25">
      <c r="A1264" s="1">
        <v>45159</v>
      </c>
      <c r="B1264" t="s">
        <v>2094</v>
      </c>
      <c r="C1264" t="b">
        <f>ISNUMBER(_xlfn.XMATCH(B1264,[1]Dinosaur!$A$25:$A$47,0,))</f>
        <v>1</v>
      </c>
      <c r="D1264" t="s">
        <v>2095</v>
      </c>
      <c r="E1264" t="s">
        <v>33</v>
      </c>
      <c r="F1264" t="s">
        <v>34</v>
      </c>
      <c r="H1264" t="s">
        <v>2870</v>
      </c>
      <c r="I1264" t="s">
        <v>2871</v>
      </c>
      <c r="J1264" t="s">
        <v>2872</v>
      </c>
      <c r="K1264">
        <v>0</v>
      </c>
      <c r="L1264">
        <v>0</v>
      </c>
      <c r="M1264">
        <v>0</v>
      </c>
      <c r="N1264" s="5">
        <f t="shared" si="38"/>
        <v>0</v>
      </c>
      <c r="O1264" s="5">
        <f t="shared" si="39"/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-7399.7</v>
      </c>
      <c r="AF1264">
        <v>12837.5358</v>
      </c>
      <c r="AG1264">
        <v>0</v>
      </c>
      <c r="AH1264">
        <v>5437.8357999999998</v>
      </c>
    </row>
    <row r="1265" spans="1:34" x14ac:dyDescent="0.25">
      <c r="A1265" s="1">
        <v>45159</v>
      </c>
      <c r="B1265" t="s">
        <v>2094</v>
      </c>
      <c r="C1265" t="b">
        <f>ISNUMBER(_xlfn.XMATCH(B1265,[1]Dinosaur!$A$25:$A$47,0,))</f>
        <v>1</v>
      </c>
      <c r="D1265" t="s">
        <v>2095</v>
      </c>
      <c r="E1265" t="s">
        <v>33</v>
      </c>
      <c r="F1265" t="s">
        <v>34</v>
      </c>
      <c r="H1265" t="s">
        <v>2873</v>
      </c>
      <c r="I1265" t="s">
        <v>2874</v>
      </c>
      <c r="J1265" t="s">
        <v>2875</v>
      </c>
      <c r="K1265">
        <v>0</v>
      </c>
      <c r="L1265">
        <v>0</v>
      </c>
      <c r="M1265">
        <v>0</v>
      </c>
      <c r="N1265" s="5">
        <f t="shared" si="38"/>
        <v>0</v>
      </c>
      <c r="O1265" s="5">
        <f t="shared" si="39"/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-1122.5</v>
      </c>
      <c r="AF1265">
        <v>45.138800000000003</v>
      </c>
      <c r="AG1265">
        <v>0</v>
      </c>
      <c r="AH1265">
        <v>-1077.3612000000001</v>
      </c>
    </row>
    <row r="1266" spans="1:34" x14ac:dyDescent="0.25">
      <c r="A1266" s="1">
        <v>45159</v>
      </c>
      <c r="B1266" t="s">
        <v>2094</v>
      </c>
      <c r="C1266" t="b">
        <f>ISNUMBER(_xlfn.XMATCH(B1266,[1]Dinosaur!$A$25:$A$47,0,))</f>
        <v>1</v>
      </c>
      <c r="D1266" t="s">
        <v>2095</v>
      </c>
      <c r="E1266" t="s">
        <v>33</v>
      </c>
      <c r="F1266" t="s">
        <v>34</v>
      </c>
      <c r="H1266" t="s">
        <v>2876</v>
      </c>
      <c r="I1266" t="s">
        <v>2877</v>
      </c>
      <c r="J1266" t="s">
        <v>2842</v>
      </c>
      <c r="K1266">
        <v>0</v>
      </c>
      <c r="L1266">
        <v>0</v>
      </c>
      <c r="M1266">
        <v>0</v>
      </c>
      <c r="N1266" s="5">
        <f t="shared" si="38"/>
        <v>0</v>
      </c>
      <c r="O1266" s="5">
        <f t="shared" si="39"/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14711.625</v>
      </c>
      <c r="AF1266">
        <v>576.11069999999995</v>
      </c>
      <c r="AG1266">
        <v>0</v>
      </c>
      <c r="AH1266">
        <v>15287.735699999999</v>
      </c>
    </row>
    <row r="1267" spans="1:34" x14ac:dyDescent="0.25">
      <c r="A1267" s="1">
        <v>45159</v>
      </c>
      <c r="B1267" t="s">
        <v>2094</v>
      </c>
      <c r="C1267" t="b">
        <f>ISNUMBER(_xlfn.XMATCH(B1267,[1]Dinosaur!$A$25:$A$47,0,))</f>
        <v>1</v>
      </c>
      <c r="D1267" t="s">
        <v>2095</v>
      </c>
      <c r="E1267" t="s">
        <v>33</v>
      </c>
      <c r="F1267" t="s">
        <v>34</v>
      </c>
      <c r="H1267" t="s">
        <v>2878</v>
      </c>
      <c r="I1267" t="s">
        <v>2879</v>
      </c>
      <c r="J1267" t="s">
        <v>2880</v>
      </c>
      <c r="K1267">
        <v>0</v>
      </c>
      <c r="L1267">
        <v>0</v>
      </c>
      <c r="M1267">
        <v>0</v>
      </c>
      <c r="N1267" s="5">
        <f t="shared" si="38"/>
        <v>0</v>
      </c>
      <c r="O1267" s="5">
        <f t="shared" si="39"/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245</v>
      </c>
      <c r="AF1267">
        <v>-203.77789999999999</v>
      </c>
      <c r="AG1267">
        <v>0</v>
      </c>
      <c r="AH1267">
        <v>41.222099999999998</v>
      </c>
    </row>
    <row r="1268" spans="1:34" x14ac:dyDescent="0.25">
      <c r="A1268" s="1">
        <v>45159</v>
      </c>
      <c r="B1268" t="s">
        <v>2094</v>
      </c>
      <c r="C1268" t="b">
        <f>ISNUMBER(_xlfn.XMATCH(B1268,[1]Dinosaur!$A$25:$A$47,0,))</f>
        <v>1</v>
      </c>
      <c r="D1268" t="s">
        <v>2095</v>
      </c>
      <c r="E1268" t="s">
        <v>33</v>
      </c>
      <c r="F1268" t="s">
        <v>34</v>
      </c>
      <c r="H1268" t="s">
        <v>2881</v>
      </c>
      <c r="I1268" t="s">
        <v>2882</v>
      </c>
      <c r="J1268" t="s">
        <v>2883</v>
      </c>
      <c r="K1268">
        <v>0</v>
      </c>
      <c r="L1268">
        <v>0</v>
      </c>
      <c r="M1268">
        <v>0</v>
      </c>
      <c r="N1268" s="5">
        <f t="shared" si="38"/>
        <v>0</v>
      </c>
      <c r="O1268" s="5">
        <f t="shared" si="39"/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11396.46</v>
      </c>
      <c r="AF1268">
        <v>-2973.6401000000001</v>
      </c>
      <c r="AG1268">
        <v>0</v>
      </c>
      <c r="AH1268">
        <v>8422.8199000000004</v>
      </c>
    </row>
    <row r="1269" spans="1:34" x14ac:dyDescent="0.25">
      <c r="A1269" s="1">
        <v>45159</v>
      </c>
      <c r="B1269" t="s">
        <v>2094</v>
      </c>
      <c r="C1269" t="b">
        <f>ISNUMBER(_xlfn.XMATCH(B1269,[1]Dinosaur!$A$25:$A$47,0,))</f>
        <v>1</v>
      </c>
      <c r="D1269" t="s">
        <v>2095</v>
      </c>
      <c r="E1269" t="s">
        <v>33</v>
      </c>
      <c r="F1269" t="s">
        <v>34</v>
      </c>
      <c r="H1269" t="s">
        <v>2884</v>
      </c>
      <c r="J1269" t="s">
        <v>2885</v>
      </c>
      <c r="K1269">
        <v>0</v>
      </c>
      <c r="L1269">
        <v>0</v>
      </c>
      <c r="M1269">
        <v>0</v>
      </c>
      <c r="N1269" s="5">
        <f t="shared" si="38"/>
        <v>0</v>
      </c>
      <c r="O1269" s="5">
        <f t="shared" si="39"/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16376.875</v>
      </c>
      <c r="AF1269">
        <v>-405.55549999999999</v>
      </c>
      <c r="AG1269">
        <v>0</v>
      </c>
      <c r="AH1269">
        <v>15971.3195</v>
      </c>
    </row>
    <row r="1270" spans="1:34" x14ac:dyDescent="0.25">
      <c r="A1270" s="1">
        <v>45159</v>
      </c>
      <c r="B1270" t="s">
        <v>2094</v>
      </c>
      <c r="C1270" t="b">
        <f>ISNUMBER(_xlfn.XMATCH(B1270,[1]Dinosaur!$A$25:$A$47,0,))</f>
        <v>1</v>
      </c>
      <c r="D1270" t="s">
        <v>2095</v>
      </c>
      <c r="E1270" t="s">
        <v>33</v>
      </c>
      <c r="F1270" t="s">
        <v>34</v>
      </c>
      <c r="H1270" t="s">
        <v>2886</v>
      </c>
      <c r="I1270" t="s">
        <v>2887</v>
      </c>
      <c r="J1270" t="s">
        <v>2888</v>
      </c>
      <c r="K1270">
        <v>0</v>
      </c>
      <c r="L1270">
        <v>0</v>
      </c>
      <c r="M1270">
        <v>0</v>
      </c>
      <c r="N1270" s="5">
        <f t="shared" si="38"/>
        <v>0</v>
      </c>
      <c r="O1270" s="5">
        <f t="shared" si="39"/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34.4</v>
      </c>
      <c r="AF1270">
        <v>-34.227800000000002</v>
      </c>
      <c r="AG1270">
        <v>0</v>
      </c>
      <c r="AH1270">
        <v>0.17219999999999999</v>
      </c>
    </row>
    <row r="1271" spans="1:34" x14ac:dyDescent="0.25">
      <c r="A1271" s="1">
        <v>45159</v>
      </c>
      <c r="B1271" t="s">
        <v>2094</v>
      </c>
      <c r="C1271" t="b">
        <f>ISNUMBER(_xlfn.XMATCH(B1271,[1]Dinosaur!$A$25:$A$47,0,))</f>
        <v>1</v>
      </c>
      <c r="D1271" t="s">
        <v>2095</v>
      </c>
      <c r="E1271" t="s">
        <v>33</v>
      </c>
      <c r="F1271" t="s">
        <v>34</v>
      </c>
      <c r="H1271" t="s">
        <v>2889</v>
      </c>
      <c r="I1271" t="s">
        <v>2890</v>
      </c>
      <c r="J1271" t="s">
        <v>2858</v>
      </c>
      <c r="K1271">
        <v>0</v>
      </c>
      <c r="L1271">
        <v>0</v>
      </c>
      <c r="M1271">
        <v>0</v>
      </c>
      <c r="N1271" s="5">
        <f t="shared" si="38"/>
        <v>0</v>
      </c>
      <c r="O1271" s="5">
        <f t="shared" si="39"/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7268.6</v>
      </c>
      <c r="AF1271">
        <v>215.41560000000001</v>
      </c>
      <c r="AG1271">
        <v>0</v>
      </c>
      <c r="AH1271">
        <v>7484.0155999999997</v>
      </c>
    </row>
    <row r="1272" spans="1:34" x14ac:dyDescent="0.25">
      <c r="A1272" s="1">
        <v>45159</v>
      </c>
      <c r="B1272" t="s">
        <v>2094</v>
      </c>
      <c r="C1272" t="b">
        <f>ISNUMBER(_xlfn.XMATCH(B1272,[1]Dinosaur!$A$25:$A$47,0,))</f>
        <v>1</v>
      </c>
      <c r="D1272" t="s">
        <v>2095</v>
      </c>
      <c r="E1272" t="s">
        <v>33</v>
      </c>
      <c r="F1272" t="s">
        <v>34</v>
      </c>
      <c r="H1272" t="s">
        <v>2891</v>
      </c>
      <c r="I1272" t="s">
        <v>2892</v>
      </c>
      <c r="J1272" t="s">
        <v>2893</v>
      </c>
      <c r="K1272">
        <v>0</v>
      </c>
      <c r="L1272">
        <v>0</v>
      </c>
      <c r="M1272">
        <v>0</v>
      </c>
      <c r="N1272" s="5">
        <f t="shared" si="38"/>
        <v>0</v>
      </c>
      <c r="O1272" s="5">
        <f t="shared" si="39"/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3256.9</v>
      </c>
      <c r="AF1272">
        <v>-374.64400000000001</v>
      </c>
      <c r="AG1272">
        <v>0</v>
      </c>
      <c r="AH1272">
        <v>2882.2559999999999</v>
      </c>
    </row>
    <row r="1273" spans="1:34" x14ac:dyDescent="0.25">
      <c r="A1273" s="1">
        <v>45159</v>
      </c>
      <c r="B1273" t="s">
        <v>2094</v>
      </c>
      <c r="C1273" t="b">
        <f>ISNUMBER(_xlfn.XMATCH(B1273,[1]Dinosaur!$A$25:$A$47,0,))</f>
        <v>1</v>
      </c>
      <c r="D1273" t="s">
        <v>2095</v>
      </c>
      <c r="E1273" t="s">
        <v>33</v>
      </c>
      <c r="F1273" t="s">
        <v>34</v>
      </c>
      <c r="H1273" t="s">
        <v>1700</v>
      </c>
      <c r="I1273" t="s">
        <v>1701</v>
      </c>
      <c r="J1273" t="s">
        <v>1702</v>
      </c>
      <c r="K1273">
        <v>0</v>
      </c>
      <c r="L1273">
        <v>0</v>
      </c>
      <c r="M1273">
        <v>0</v>
      </c>
      <c r="N1273" s="5">
        <f t="shared" si="38"/>
        <v>0</v>
      </c>
      <c r="O1273" s="5">
        <f t="shared" si="39"/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120</v>
      </c>
      <c r="AA1273">
        <v>0</v>
      </c>
      <c r="AB1273">
        <v>0</v>
      </c>
      <c r="AC1273">
        <v>120</v>
      </c>
      <c r="AD1273">
        <v>0</v>
      </c>
      <c r="AE1273">
        <v>-2529</v>
      </c>
      <c r="AF1273">
        <v>-163.67500000000001</v>
      </c>
      <c r="AG1273">
        <v>0</v>
      </c>
      <c r="AH1273">
        <v>-2692.6750000000002</v>
      </c>
    </row>
    <row r="1274" spans="1:34" x14ac:dyDescent="0.25">
      <c r="A1274" s="1">
        <v>45159</v>
      </c>
      <c r="B1274" t="s">
        <v>2094</v>
      </c>
      <c r="C1274" t="b">
        <f>ISNUMBER(_xlfn.XMATCH(B1274,[1]Dinosaur!$A$25:$A$47,0,))</f>
        <v>1</v>
      </c>
      <c r="D1274" t="s">
        <v>2095</v>
      </c>
      <c r="E1274" t="s">
        <v>33</v>
      </c>
      <c r="F1274" t="s">
        <v>34</v>
      </c>
      <c r="H1274" t="s">
        <v>2894</v>
      </c>
      <c r="I1274" t="s">
        <v>2895</v>
      </c>
      <c r="J1274" t="s">
        <v>2896</v>
      </c>
      <c r="K1274">
        <v>0</v>
      </c>
      <c r="L1274">
        <v>0</v>
      </c>
      <c r="M1274">
        <v>0</v>
      </c>
      <c r="N1274" s="5">
        <f t="shared" si="38"/>
        <v>0</v>
      </c>
      <c r="O1274" s="5">
        <f t="shared" si="39"/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1050.5</v>
      </c>
      <c r="AF1274">
        <v>-108.85420000000001</v>
      </c>
      <c r="AG1274">
        <v>0</v>
      </c>
      <c r="AH1274">
        <v>941.64580000000001</v>
      </c>
    </row>
    <row r="1275" spans="1:34" x14ac:dyDescent="0.25">
      <c r="A1275" s="1">
        <v>45159</v>
      </c>
      <c r="B1275" t="s">
        <v>2094</v>
      </c>
      <c r="C1275" t="b">
        <f>ISNUMBER(_xlfn.XMATCH(B1275,[1]Dinosaur!$A$25:$A$47,0,))</f>
        <v>1</v>
      </c>
      <c r="D1275" t="s">
        <v>2095</v>
      </c>
      <c r="E1275" t="s">
        <v>33</v>
      </c>
      <c r="F1275" t="s">
        <v>34</v>
      </c>
      <c r="H1275" t="s">
        <v>2897</v>
      </c>
      <c r="I1275" t="s">
        <v>2898</v>
      </c>
      <c r="J1275" t="s">
        <v>2899</v>
      </c>
      <c r="K1275">
        <v>0</v>
      </c>
      <c r="L1275">
        <v>0</v>
      </c>
      <c r="M1275">
        <v>0</v>
      </c>
      <c r="N1275" s="5">
        <f t="shared" si="38"/>
        <v>0</v>
      </c>
      <c r="O1275" s="5">
        <f t="shared" si="39"/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1320</v>
      </c>
      <c r="AF1275">
        <v>69.444400000000002</v>
      </c>
      <c r="AG1275">
        <v>0</v>
      </c>
      <c r="AH1275">
        <v>1389.4444000000001</v>
      </c>
    </row>
    <row r="1276" spans="1:34" x14ac:dyDescent="0.25">
      <c r="A1276" s="1">
        <v>45159</v>
      </c>
      <c r="B1276" t="s">
        <v>2094</v>
      </c>
      <c r="C1276" t="b">
        <f>ISNUMBER(_xlfn.XMATCH(B1276,[1]Dinosaur!$A$25:$A$47,0,))</f>
        <v>1</v>
      </c>
      <c r="D1276" t="s">
        <v>2095</v>
      </c>
      <c r="E1276" t="s">
        <v>33</v>
      </c>
      <c r="F1276" t="s">
        <v>34</v>
      </c>
      <c r="H1276" t="s">
        <v>2900</v>
      </c>
      <c r="I1276" t="s">
        <v>2901</v>
      </c>
      <c r="J1276" t="s">
        <v>2902</v>
      </c>
      <c r="K1276">
        <v>0</v>
      </c>
      <c r="L1276">
        <v>0</v>
      </c>
      <c r="M1276">
        <v>0</v>
      </c>
      <c r="N1276" s="5">
        <f t="shared" si="38"/>
        <v>0</v>
      </c>
      <c r="O1276" s="5">
        <f t="shared" si="39"/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11596.525</v>
      </c>
      <c r="AA1276">
        <v>-337.21409999999997</v>
      </c>
      <c r="AB1276">
        <v>0</v>
      </c>
      <c r="AC1276">
        <v>11259.3109</v>
      </c>
      <c r="AD1276">
        <v>0</v>
      </c>
      <c r="AE1276">
        <v>6018.86</v>
      </c>
      <c r="AF1276">
        <v>-449.52519999999998</v>
      </c>
      <c r="AG1276">
        <v>0</v>
      </c>
      <c r="AH1276">
        <v>5569.3347999999996</v>
      </c>
    </row>
    <row r="1277" spans="1:34" x14ac:dyDescent="0.25">
      <c r="A1277" s="1">
        <v>45159</v>
      </c>
      <c r="B1277" t="s">
        <v>2094</v>
      </c>
      <c r="C1277" t="b">
        <f>ISNUMBER(_xlfn.XMATCH(B1277,[1]Dinosaur!$A$25:$A$47,0,))</f>
        <v>1</v>
      </c>
      <c r="D1277" t="s">
        <v>2095</v>
      </c>
      <c r="E1277" t="s">
        <v>33</v>
      </c>
      <c r="F1277" t="s">
        <v>34</v>
      </c>
      <c r="H1277" t="s">
        <v>2903</v>
      </c>
      <c r="I1277" t="s">
        <v>2904</v>
      </c>
      <c r="J1277" t="s">
        <v>2905</v>
      </c>
      <c r="K1277">
        <v>0</v>
      </c>
      <c r="L1277">
        <v>0</v>
      </c>
      <c r="M1277">
        <v>0</v>
      </c>
      <c r="N1277" s="5">
        <f t="shared" si="38"/>
        <v>0</v>
      </c>
      <c r="O1277" s="5">
        <f t="shared" si="39"/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10.488899999999999</v>
      </c>
      <c r="AB1277">
        <v>0</v>
      </c>
      <c r="AC1277">
        <v>10.488899999999999</v>
      </c>
      <c r="AD1277">
        <v>0</v>
      </c>
      <c r="AE1277">
        <v>158.71</v>
      </c>
      <c r="AF1277">
        <v>10.488899999999999</v>
      </c>
      <c r="AG1277">
        <v>0</v>
      </c>
      <c r="AH1277">
        <v>169.19890000000001</v>
      </c>
    </row>
    <row r="1278" spans="1:34" x14ac:dyDescent="0.25">
      <c r="A1278" s="1">
        <v>45159</v>
      </c>
      <c r="B1278" t="s">
        <v>2094</v>
      </c>
      <c r="C1278" t="b">
        <f>ISNUMBER(_xlfn.XMATCH(B1278,[1]Dinosaur!$A$25:$A$47,0,))</f>
        <v>1</v>
      </c>
      <c r="D1278" t="s">
        <v>2095</v>
      </c>
      <c r="E1278" t="s">
        <v>33</v>
      </c>
      <c r="F1278" t="s">
        <v>34</v>
      </c>
      <c r="H1278" t="s">
        <v>2906</v>
      </c>
      <c r="I1278" t="s">
        <v>2907</v>
      </c>
      <c r="J1278" t="s">
        <v>2908</v>
      </c>
      <c r="K1278">
        <v>0</v>
      </c>
      <c r="L1278">
        <v>0</v>
      </c>
      <c r="M1278">
        <v>0</v>
      </c>
      <c r="N1278" s="5">
        <f t="shared" si="38"/>
        <v>0</v>
      </c>
      <c r="O1278" s="5">
        <f t="shared" si="39"/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1161.25</v>
      </c>
      <c r="AF1278">
        <v>0</v>
      </c>
      <c r="AG1278">
        <v>0</v>
      </c>
      <c r="AH1278">
        <v>1161.25</v>
      </c>
    </row>
    <row r="1279" spans="1:34" x14ac:dyDescent="0.25">
      <c r="A1279" s="1">
        <v>45159</v>
      </c>
      <c r="B1279" t="s">
        <v>2094</v>
      </c>
      <c r="C1279" t="b">
        <f>ISNUMBER(_xlfn.XMATCH(B1279,[1]Dinosaur!$A$25:$A$47,0,))</f>
        <v>1</v>
      </c>
      <c r="D1279" t="s">
        <v>2095</v>
      </c>
      <c r="E1279" t="s">
        <v>33</v>
      </c>
      <c r="F1279" t="s">
        <v>34</v>
      </c>
      <c r="H1279" t="s">
        <v>2909</v>
      </c>
      <c r="I1279" t="s">
        <v>2910</v>
      </c>
      <c r="J1279" t="s">
        <v>2911</v>
      </c>
      <c r="K1279">
        <v>0</v>
      </c>
      <c r="L1279">
        <v>0</v>
      </c>
      <c r="M1279">
        <v>0</v>
      </c>
      <c r="N1279" s="5">
        <f t="shared" si="38"/>
        <v>0</v>
      </c>
      <c r="O1279" s="5">
        <f t="shared" si="39"/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-3229.5</v>
      </c>
      <c r="AF1279">
        <v>201.38890000000001</v>
      </c>
      <c r="AG1279">
        <v>0</v>
      </c>
      <c r="AH1279">
        <v>-3028.1111000000001</v>
      </c>
    </row>
    <row r="1280" spans="1:34" x14ac:dyDescent="0.25">
      <c r="A1280" s="1">
        <v>45159</v>
      </c>
      <c r="B1280" t="s">
        <v>2094</v>
      </c>
      <c r="C1280" t="b">
        <f>ISNUMBER(_xlfn.XMATCH(B1280,[1]Dinosaur!$A$25:$A$47,0,))</f>
        <v>1</v>
      </c>
      <c r="D1280" t="s">
        <v>2095</v>
      </c>
      <c r="E1280" t="s">
        <v>33</v>
      </c>
      <c r="F1280" t="s">
        <v>34</v>
      </c>
      <c r="H1280" t="s">
        <v>2912</v>
      </c>
      <c r="I1280" t="s">
        <v>2913</v>
      </c>
      <c r="J1280" t="s">
        <v>2914</v>
      </c>
      <c r="K1280">
        <v>0</v>
      </c>
      <c r="L1280">
        <v>0</v>
      </c>
      <c r="M1280">
        <v>0</v>
      </c>
      <c r="N1280" s="5">
        <f t="shared" si="38"/>
        <v>0</v>
      </c>
      <c r="O1280" s="5">
        <f t="shared" si="39"/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-15789.75</v>
      </c>
      <c r="AF1280">
        <v>-452.08339999999998</v>
      </c>
      <c r="AG1280">
        <v>0</v>
      </c>
      <c r="AH1280">
        <v>-16241.8334</v>
      </c>
    </row>
    <row r="1281" spans="1:34" x14ac:dyDescent="0.25">
      <c r="A1281" s="1">
        <v>45159</v>
      </c>
      <c r="B1281" t="s">
        <v>2094</v>
      </c>
      <c r="C1281" t="b">
        <f>ISNUMBER(_xlfn.XMATCH(B1281,[1]Dinosaur!$A$25:$A$47,0,))</f>
        <v>1</v>
      </c>
      <c r="D1281" t="s">
        <v>2095</v>
      </c>
      <c r="E1281" t="s">
        <v>33</v>
      </c>
      <c r="F1281" t="s">
        <v>34</v>
      </c>
      <c r="H1281" t="s">
        <v>2915</v>
      </c>
      <c r="I1281" t="s">
        <v>2916</v>
      </c>
      <c r="J1281" t="s">
        <v>2917</v>
      </c>
      <c r="K1281">
        <v>0</v>
      </c>
      <c r="L1281">
        <v>0</v>
      </c>
      <c r="M1281">
        <v>0</v>
      </c>
      <c r="N1281" s="5">
        <f t="shared" si="38"/>
        <v>0</v>
      </c>
      <c r="O1281" s="5">
        <f t="shared" si="39"/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933.5</v>
      </c>
      <c r="AF1281">
        <v>-70.486000000000004</v>
      </c>
      <c r="AG1281">
        <v>0</v>
      </c>
      <c r="AH1281">
        <v>863.01400000000001</v>
      </c>
    </row>
    <row r="1282" spans="1:34" x14ac:dyDescent="0.25">
      <c r="A1282" s="1">
        <v>45159</v>
      </c>
      <c r="B1282" t="s">
        <v>2094</v>
      </c>
      <c r="C1282" t="b">
        <f>ISNUMBER(_xlfn.XMATCH(B1282,[1]Dinosaur!$A$25:$A$47,0,))</f>
        <v>1</v>
      </c>
      <c r="D1282" t="s">
        <v>2095</v>
      </c>
      <c r="E1282" t="s">
        <v>33</v>
      </c>
      <c r="F1282" t="s">
        <v>34</v>
      </c>
      <c r="H1282" t="s">
        <v>2918</v>
      </c>
      <c r="I1282" t="s">
        <v>2919</v>
      </c>
      <c r="J1282" t="s">
        <v>2920</v>
      </c>
      <c r="K1282">
        <v>0</v>
      </c>
      <c r="L1282">
        <v>0</v>
      </c>
      <c r="M1282">
        <v>0</v>
      </c>
      <c r="N1282" s="5">
        <f t="shared" si="38"/>
        <v>0</v>
      </c>
      <c r="O1282" s="5">
        <f t="shared" si="39"/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-3071.5</v>
      </c>
      <c r="AF1282">
        <v>0</v>
      </c>
      <c r="AG1282">
        <v>0</v>
      </c>
      <c r="AH1282">
        <v>-3071.5</v>
      </c>
    </row>
    <row r="1283" spans="1:34" x14ac:dyDescent="0.25">
      <c r="A1283" s="1">
        <v>45159</v>
      </c>
      <c r="B1283" t="s">
        <v>2094</v>
      </c>
      <c r="C1283" t="b">
        <f>ISNUMBER(_xlfn.XMATCH(B1283,[1]Dinosaur!$A$25:$A$47,0,))</f>
        <v>1</v>
      </c>
      <c r="D1283" t="s">
        <v>2095</v>
      </c>
      <c r="E1283" t="s">
        <v>33</v>
      </c>
      <c r="F1283" t="s">
        <v>34</v>
      </c>
      <c r="H1283" t="s">
        <v>2921</v>
      </c>
      <c r="I1283" t="s">
        <v>2922</v>
      </c>
      <c r="J1283" t="s">
        <v>2923</v>
      </c>
      <c r="K1283">
        <v>0</v>
      </c>
      <c r="L1283">
        <v>0</v>
      </c>
      <c r="M1283">
        <v>0</v>
      </c>
      <c r="N1283" s="5">
        <f t="shared" ref="N1283:N1346" si="40">K1283*P1283/100</f>
        <v>0</v>
      </c>
      <c r="O1283" s="5">
        <f t="shared" ref="O1283:O1346" si="41">Q1283*K1283/100</f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688.5</v>
      </c>
      <c r="AF1283">
        <v>0</v>
      </c>
      <c r="AG1283">
        <v>0</v>
      </c>
      <c r="AH1283">
        <v>688.5</v>
      </c>
    </row>
    <row r="1284" spans="1:34" x14ac:dyDescent="0.25">
      <c r="A1284" s="1">
        <v>45159</v>
      </c>
      <c r="B1284" t="s">
        <v>2094</v>
      </c>
      <c r="C1284" t="b">
        <f>ISNUMBER(_xlfn.XMATCH(B1284,[1]Dinosaur!$A$25:$A$47,0,))</f>
        <v>1</v>
      </c>
      <c r="D1284" t="s">
        <v>2095</v>
      </c>
      <c r="E1284" t="s">
        <v>33</v>
      </c>
      <c r="F1284" t="s">
        <v>34</v>
      </c>
      <c r="H1284" t="s">
        <v>2924</v>
      </c>
      <c r="I1284" t="s">
        <v>2925</v>
      </c>
      <c r="J1284" t="s">
        <v>2926</v>
      </c>
      <c r="K1284">
        <v>0</v>
      </c>
      <c r="L1284">
        <v>0</v>
      </c>
      <c r="M1284">
        <v>0</v>
      </c>
      <c r="N1284" s="5">
        <f t="shared" si="40"/>
        <v>0</v>
      </c>
      <c r="O1284" s="5">
        <f t="shared" si="41"/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616.9</v>
      </c>
      <c r="AF1284">
        <v>0</v>
      </c>
      <c r="AG1284">
        <v>0</v>
      </c>
      <c r="AH1284">
        <v>616.9</v>
      </c>
    </row>
    <row r="1285" spans="1:34" x14ac:dyDescent="0.25">
      <c r="A1285" s="1">
        <v>45159</v>
      </c>
      <c r="B1285" t="s">
        <v>2094</v>
      </c>
      <c r="C1285" t="b">
        <f>ISNUMBER(_xlfn.XMATCH(B1285,[1]Dinosaur!$A$25:$A$47,0,))</f>
        <v>1</v>
      </c>
      <c r="D1285" t="s">
        <v>2095</v>
      </c>
      <c r="E1285" t="s">
        <v>33</v>
      </c>
      <c r="F1285" t="s">
        <v>34</v>
      </c>
      <c r="H1285" t="s">
        <v>2927</v>
      </c>
      <c r="J1285" t="s">
        <v>2928</v>
      </c>
      <c r="K1285">
        <v>0</v>
      </c>
      <c r="L1285">
        <v>0</v>
      </c>
      <c r="M1285">
        <v>0</v>
      </c>
      <c r="N1285" s="5">
        <f t="shared" si="40"/>
        <v>0</v>
      </c>
      <c r="O1285" s="5">
        <f t="shared" si="41"/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646.875</v>
      </c>
      <c r="AF1285">
        <v>21.267399999999999</v>
      </c>
      <c r="AG1285">
        <v>0</v>
      </c>
      <c r="AH1285">
        <v>668.14239999999995</v>
      </c>
    </row>
    <row r="1286" spans="1:34" x14ac:dyDescent="0.25">
      <c r="A1286" s="1">
        <v>45159</v>
      </c>
      <c r="B1286" t="s">
        <v>2094</v>
      </c>
      <c r="C1286" t="b">
        <f>ISNUMBER(_xlfn.XMATCH(B1286,[1]Dinosaur!$A$25:$A$47,0,))</f>
        <v>1</v>
      </c>
      <c r="D1286" t="s">
        <v>2095</v>
      </c>
      <c r="E1286" t="s">
        <v>33</v>
      </c>
      <c r="F1286" t="s">
        <v>34</v>
      </c>
      <c r="H1286" t="s">
        <v>2929</v>
      </c>
      <c r="I1286" t="s">
        <v>2930</v>
      </c>
      <c r="J1286" t="s">
        <v>2931</v>
      </c>
      <c r="K1286">
        <v>0</v>
      </c>
      <c r="L1286">
        <v>0</v>
      </c>
      <c r="M1286">
        <v>0</v>
      </c>
      <c r="N1286" s="5">
        <f t="shared" si="40"/>
        <v>0</v>
      </c>
      <c r="O1286" s="5">
        <f t="shared" si="41"/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990</v>
      </c>
      <c r="AF1286">
        <v>-109.7222</v>
      </c>
      <c r="AG1286">
        <v>0</v>
      </c>
      <c r="AH1286">
        <v>880.27779999999996</v>
      </c>
    </row>
    <row r="1287" spans="1:34" x14ac:dyDescent="0.25">
      <c r="A1287" s="1">
        <v>45159</v>
      </c>
      <c r="B1287" t="s">
        <v>2094</v>
      </c>
      <c r="C1287" t="b">
        <f>ISNUMBER(_xlfn.XMATCH(B1287,[1]Dinosaur!$A$25:$A$47,0,))</f>
        <v>1</v>
      </c>
      <c r="D1287" t="s">
        <v>2095</v>
      </c>
      <c r="E1287" t="s">
        <v>33</v>
      </c>
      <c r="F1287" t="s">
        <v>34</v>
      </c>
      <c r="H1287" t="s">
        <v>2932</v>
      </c>
      <c r="I1287" t="s">
        <v>2933</v>
      </c>
      <c r="J1287" t="s">
        <v>2934</v>
      </c>
      <c r="K1287">
        <v>0</v>
      </c>
      <c r="L1287">
        <v>0</v>
      </c>
      <c r="M1287">
        <v>0</v>
      </c>
      <c r="N1287" s="5">
        <f t="shared" si="40"/>
        <v>0</v>
      </c>
      <c r="O1287" s="5">
        <f t="shared" si="41"/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698.75</v>
      </c>
      <c r="AF1287">
        <v>0</v>
      </c>
      <c r="AG1287">
        <v>0</v>
      </c>
      <c r="AH1287">
        <v>698.75</v>
      </c>
    </row>
    <row r="1288" spans="1:34" x14ac:dyDescent="0.25">
      <c r="A1288" s="1">
        <v>45159</v>
      </c>
      <c r="B1288" t="s">
        <v>2094</v>
      </c>
      <c r="C1288" t="b">
        <f>ISNUMBER(_xlfn.XMATCH(B1288,[1]Dinosaur!$A$25:$A$47,0,))</f>
        <v>1</v>
      </c>
      <c r="D1288" t="s">
        <v>2095</v>
      </c>
      <c r="E1288" t="s">
        <v>33</v>
      </c>
      <c r="F1288" t="s">
        <v>34</v>
      </c>
      <c r="H1288" t="s">
        <v>2935</v>
      </c>
      <c r="I1288" t="s">
        <v>2936</v>
      </c>
      <c r="J1288" t="s">
        <v>2937</v>
      </c>
      <c r="K1288">
        <v>0</v>
      </c>
      <c r="L1288">
        <v>0</v>
      </c>
      <c r="M1288">
        <v>0</v>
      </c>
      <c r="N1288" s="5">
        <f t="shared" si="40"/>
        <v>0</v>
      </c>
      <c r="O1288" s="5">
        <f t="shared" si="41"/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-13359.5</v>
      </c>
      <c r="AF1288">
        <v>-7304.6860999999999</v>
      </c>
      <c r="AG1288">
        <v>0</v>
      </c>
      <c r="AH1288">
        <v>-20664.186099999999</v>
      </c>
    </row>
    <row r="1289" spans="1:34" x14ac:dyDescent="0.25">
      <c r="A1289" s="1">
        <v>45159</v>
      </c>
      <c r="B1289" t="s">
        <v>2094</v>
      </c>
      <c r="C1289" t="b">
        <f>ISNUMBER(_xlfn.XMATCH(B1289,[1]Dinosaur!$A$25:$A$47,0,))</f>
        <v>1</v>
      </c>
      <c r="D1289" t="s">
        <v>2095</v>
      </c>
      <c r="E1289" t="s">
        <v>33</v>
      </c>
      <c r="F1289" t="s">
        <v>34</v>
      </c>
      <c r="H1289" t="s">
        <v>1996</v>
      </c>
      <c r="I1289" t="s">
        <v>1997</v>
      </c>
      <c r="J1289" t="s">
        <v>1998</v>
      </c>
      <c r="K1289">
        <v>0</v>
      </c>
      <c r="L1289">
        <v>0</v>
      </c>
      <c r="M1289">
        <v>0</v>
      </c>
      <c r="N1289" s="5">
        <f t="shared" si="40"/>
        <v>0</v>
      </c>
      <c r="O1289" s="5">
        <f t="shared" si="41"/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4133.1499999999996</v>
      </c>
      <c r="AF1289">
        <v>-32.760399999999997</v>
      </c>
      <c r="AG1289">
        <v>0</v>
      </c>
      <c r="AH1289">
        <v>4100.3896000000004</v>
      </c>
    </row>
    <row r="1290" spans="1:34" x14ac:dyDescent="0.25">
      <c r="A1290" s="1">
        <v>45159</v>
      </c>
      <c r="B1290" t="s">
        <v>2094</v>
      </c>
      <c r="C1290" t="b">
        <f>ISNUMBER(_xlfn.XMATCH(B1290,[1]Dinosaur!$A$25:$A$47,0,))</f>
        <v>1</v>
      </c>
      <c r="D1290" t="s">
        <v>2095</v>
      </c>
      <c r="E1290" t="s">
        <v>33</v>
      </c>
      <c r="F1290" t="s">
        <v>34</v>
      </c>
      <c r="H1290" t="s">
        <v>2938</v>
      </c>
      <c r="J1290" t="s">
        <v>2939</v>
      </c>
      <c r="K1290">
        <v>0</v>
      </c>
      <c r="L1290">
        <v>0</v>
      </c>
      <c r="M1290">
        <v>0</v>
      </c>
      <c r="N1290" s="5">
        <f t="shared" si="40"/>
        <v>0</v>
      </c>
      <c r="O1290" s="5">
        <f t="shared" si="41"/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-509.36</v>
      </c>
      <c r="AF1290">
        <v>-179.65559999999999</v>
      </c>
      <c r="AG1290">
        <v>0</v>
      </c>
      <c r="AH1290">
        <v>-689.01559999999995</v>
      </c>
    </row>
    <row r="1291" spans="1:34" x14ac:dyDescent="0.25">
      <c r="A1291" s="1">
        <v>45159</v>
      </c>
      <c r="B1291" t="s">
        <v>2094</v>
      </c>
      <c r="C1291" t="b">
        <f>ISNUMBER(_xlfn.XMATCH(B1291,[1]Dinosaur!$A$25:$A$47,0,))</f>
        <v>1</v>
      </c>
      <c r="D1291" t="s">
        <v>2095</v>
      </c>
      <c r="E1291" t="s">
        <v>33</v>
      </c>
      <c r="F1291" t="s">
        <v>34</v>
      </c>
      <c r="H1291" t="s">
        <v>2940</v>
      </c>
      <c r="J1291" t="s">
        <v>2941</v>
      </c>
      <c r="K1291">
        <v>0</v>
      </c>
      <c r="L1291">
        <v>0</v>
      </c>
      <c r="M1291">
        <v>0</v>
      </c>
      <c r="N1291" s="5">
        <f t="shared" si="40"/>
        <v>0</v>
      </c>
      <c r="O1291" s="5">
        <f t="shared" si="41"/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2519</v>
      </c>
      <c r="AF1291">
        <v>55</v>
      </c>
      <c r="AG1291">
        <v>0</v>
      </c>
      <c r="AH1291">
        <v>2574</v>
      </c>
    </row>
    <row r="1292" spans="1:34" x14ac:dyDescent="0.25">
      <c r="A1292" s="1">
        <v>45159</v>
      </c>
      <c r="B1292" t="s">
        <v>2094</v>
      </c>
      <c r="C1292" t="b">
        <f>ISNUMBER(_xlfn.XMATCH(B1292,[1]Dinosaur!$A$25:$A$47,0,))</f>
        <v>1</v>
      </c>
      <c r="D1292" t="s">
        <v>2095</v>
      </c>
      <c r="E1292" t="s">
        <v>33</v>
      </c>
      <c r="F1292" t="s">
        <v>34</v>
      </c>
      <c r="H1292" t="s">
        <v>2942</v>
      </c>
      <c r="I1292" t="s">
        <v>2943</v>
      </c>
      <c r="J1292" t="s">
        <v>2944</v>
      </c>
      <c r="K1292">
        <v>0</v>
      </c>
      <c r="L1292">
        <v>0</v>
      </c>
      <c r="M1292">
        <v>0</v>
      </c>
      <c r="N1292" s="5">
        <f t="shared" si="40"/>
        <v>0</v>
      </c>
      <c r="O1292" s="5">
        <f t="shared" si="41"/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-98.8</v>
      </c>
      <c r="AF1292">
        <v>166.11109999999999</v>
      </c>
      <c r="AG1292">
        <v>0</v>
      </c>
      <c r="AH1292">
        <v>67.311099999999996</v>
      </c>
    </row>
    <row r="1293" spans="1:34" x14ac:dyDescent="0.25">
      <c r="A1293" s="1">
        <v>45159</v>
      </c>
      <c r="B1293" t="s">
        <v>2094</v>
      </c>
      <c r="C1293" t="b">
        <f>ISNUMBER(_xlfn.XMATCH(B1293,[1]Dinosaur!$A$25:$A$47,0,))</f>
        <v>1</v>
      </c>
      <c r="D1293" t="s">
        <v>2095</v>
      </c>
      <c r="E1293" t="s">
        <v>33</v>
      </c>
      <c r="F1293" t="s">
        <v>34</v>
      </c>
      <c r="H1293" t="s">
        <v>2945</v>
      </c>
      <c r="I1293" t="s">
        <v>2946</v>
      </c>
      <c r="J1293" t="s">
        <v>2947</v>
      </c>
      <c r="K1293">
        <v>0</v>
      </c>
      <c r="L1293">
        <v>0</v>
      </c>
      <c r="M1293">
        <v>0</v>
      </c>
      <c r="N1293" s="5">
        <f t="shared" si="40"/>
        <v>0</v>
      </c>
      <c r="O1293" s="5">
        <f t="shared" si="41"/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-5549.7</v>
      </c>
      <c r="AF1293">
        <v>-394.25</v>
      </c>
      <c r="AG1293">
        <v>0</v>
      </c>
      <c r="AH1293">
        <v>-5943.95</v>
      </c>
    </row>
    <row r="1294" spans="1:34" x14ac:dyDescent="0.25">
      <c r="A1294" s="1">
        <v>45159</v>
      </c>
      <c r="B1294" t="s">
        <v>2094</v>
      </c>
      <c r="C1294" t="b">
        <f>ISNUMBER(_xlfn.XMATCH(B1294,[1]Dinosaur!$A$25:$A$47,0,))</f>
        <v>1</v>
      </c>
      <c r="D1294" t="s">
        <v>2095</v>
      </c>
      <c r="E1294" t="s">
        <v>33</v>
      </c>
      <c r="F1294" t="s">
        <v>34</v>
      </c>
      <c r="H1294" t="s">
        <v>2948</v>
      </c>
      <c r="I1294" t="s">
        <v>2949</v>
      </c>
      <c r="J1294" t="s">
        <v>2950</v>
      </c>
      <c r="K1294">
        <v>0</v>
      </c>
      <c r="L1294">
        <v>0</v>
      </c>
      <c r="M1294">
        <v>0</v>
      </c>
      <c r="N1294" s="5">
        <f t="shared" si="40"/>
        <v>0</v>
      </c>
      <c r="O1294" s="5">
        <f t="shared" si="41"/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16633.727999999999</v>
      </c>
      <c r="AF1294">
        <v>-196.4085</v>
      </c>
      <c r="AG1294">
        <v>0</v>
      </c>
      <c r="AH1294">
        <v>16437.319500000001</v>
      </c>
    </row>
    <row r="1295" spans="1:34" x14ac:dyDescent="0.25">
      <c r="A1295" s="1">
        <v>45159</v>
      </c>
      <c r="B1295" t="s">
        <v>2094</v>
      </c>
      <c r="C1295" t="b">
        <f>ISNUMBER(_xlfn.XMATCH(B1295,[1]Dinosaur!$A$25:$A$47,0,))</f>
        <v>1</v>
      </c>
      <c r="D1295" t="s">
        <v>2095</v>
      </c>
      <c r="E1295" t="s">
        <v>33</v>
      </c>
      <c r="F1295" t="s">
        <v>34</v>
      </c>
      <c r="H1295" t="s">
        <v>2951</v>
      </c>
      <c r="I1295" t="s">
        <v>2952</v>
      </c>
      <c r="J1295" t="s">
        <v>2953</v>
      </c>
      <c r="K1295">
        <v>0</v>
      </c>
      <c r="L1295">
        <v>0</v>
      </c>
      <c r="M1295">
        <v>0</v>
      </c>
      <c r="N1295" s="5">
        <f t="shared" si="40"/>
        <v>0</v>
      </c>
      <c r="O1295" s="5">
        <f t="shared" si="41"/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-342.72</v>
      </c>
      <c r="AF1295">
        <v>-88.399900000000002</v>
      </c>
      <c r="AG1295">
        <v>0</v>
      </c>
      <c r="AH1295">
        <v>-431.11989999999997</v>
      </c>
    </row>
    <row r="1296" spans="1:34" x14ac:dyDescent="0.25">
      <c r="A1296" s="1">
        <v>45159</v>
      </c>
      <c r="B1296" t="s">
        <v>2094</v>
      </c>
      <c r="C1296" t="b">
        <f>ISNUMBER(_xlfn.XMATCH(B1296,[1]Dinosaur!$A$25:$A$47,0,))</f>
        <v>1</v>
      </c>
      <c r="D1296" t="s">
        <v>2095</v>
      </c>
      <c r="E1296" t="s">
        <v>33</v>
      </c>
      <c r="F1296" t="s">
        <v>34</v>
      </c>
      <c r="H1296" t="s">
        <v>2954</v>
      </c>
      <c r="I1296" t="s">
        <v>2955</v>
      </c>
      <c r="J1296" t="s">
        <v>2956</v>
      </c>
      <c r="K1296">
        <v>0</v>
      </c>
      <c r="L1296">
        <v>0</v>
      </c>
      <c r="M1296">
        <v>0</v>
      </c>
      <c r="N1296" s="5">
        <f t="shared" si="40"/>
        <v>0</v>
      </c>
      <c r="O1296" s="5">
        <f t="shared" si="41"/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3.1749999999999998</v>
      </c>
      <c r="AF1296">
        <v>-324.21879999999999</v>
      </c>
      <c r="AG1296">
        <v>0</v>
      </c>
      <c r="AH1296">
        <v>-321.04379999999998</v>
      </c>
    </row>
    <row r="1297" spans="1:34" x14ac:dyDescent="0.25">
      <c r="A1297" s="1">
        <v>45159</v>
      </c>
      <c r="B1297" t="s">
        <v>2094</v>
      </c>
      <c r="C1297" t="b">
        <f>ISNUMBER(_xlfn.XMATCH(B1297,[1]Dinosaur!$A$25:$A$47,0,))</f>
        <v>1</v>
      </c>
      <c r="D1297" t="s">
        <v>2095</v>
      </c>
      <c r="E1297" t="s">
        <v>33</v>
      </c>
      <c r="F1297" t="s">
        <v>34</v>
      </c>
      <c r="H1297" t="s">
        <v>2957</v>
      </c>
      <c r="I1297" t="s">
        <v>2958</v>
      </c>
      <c r="J1297" t="s">
        <v>2959</v>
      </c>
      <c r="K1297">
        <v>0</v>
      </c>
      <c r="L1297">
        <v>0</v>
      </c>
      <c r="M1297">
        <v>0</v>
      </c>
      <c r="N1297" s="5">
        <f t="shared" si="40"/>
        <v>0</v>
      </c>
      <c r="O1297" s="5">
        <f t="shared" si="41"/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17565.12</v>
      </c>
      <c r="AF1297">
        <v>237.5</v>
      </c>
      <c r="AG1297">
        <v>0</v>
      </c>
      <c r="AH1297">
        <v>17802.62</v>
      </c>
    </row>
    <row r="1298" spans="1:34" x14ac:dyDescent="0.25">
      <c r="A1298" s="1">
        <v>45159</v>
      </c>
      <c r="B1298" t="s">
        <v>2094</v>
      </c>
      <c r="C1298" t="b">
        <f>ISNUMBER(_xlfn.XMATCH(B1298,[1]Dinosaur!$A$25:$A$47,0,))</f>
        <v>1</v>
      </c>
      <c r="D1298" t="s">
        <v>2095</v>
      </c>
      <c r="E1298" t="s">
        <v>33</v>
      </c>
      <c r="F1298" t="s">
        <v>34</v>
      </c>
      <c r="H1298" t="s">
        <v>120</v>
      </c>
      <c r="I1298" t="s">
        <v>121</v>
      </c>
      <c r="J1298" t="s">
        <v>122</v>
      </c>
      <c r="K1298">
        <v>0</v>
      </c>
      <c r="L1298">
        <v>0</v>
      </c>
      <c r="M1298">
        <v>0</v>
      </c>
      <c r="N1298" s="5">
        <f t="shared" si="40"/>
        <v>0</v>
      </c>
      <c r="O1298" s="5">
        <f t="shared" si="41"/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-24624.841</v>
      </c>
      <c r="AF1298">
        <v>247.30869999999999</v>
      </c>
      <c r="AG1298">
        <v>0</v>
      </c>
      <c r="AH1298">
        <v>-24377.532299999999</v>
      </c>
    </row>
    <row r="1299" spans="1:34" x14ac:dyDescent="0.25">
      <c r="A1299" s="1">
        <v>45159</v>
      </c>
      <c r="B1299" t="s">
        <v>2094</v>
      </c>
      <c r="C1299" t="b">
        <f>ISNUMBER(_xlfn.XMATCH(B1299,[1]Dinosaur!$A$25:$A$47,0,))</f>
        <v>1</v>
      </c>
      <c r="D1299" t="s">
        <v>2095</v>
      </c>
      <c r="E1299" t="s">
        <v>33</v>
      </c>
      <c r="F1299" t="s">
        <v>34</v>
      </c>
      <c r="H1299" t="s">
        <v>2960</v>
      </c>
      <c r="I1299" t="s">
        <v>2961</v>
      </c>
      <c r="J1299" t="s">
        <v>2962</v>
      </c>
      <c r="K1299">
        <v>0</v>
      </c>
      <c r="L1299">
        <v>0</v>
      </c>
      <c r="M1299">
        <v>0</v>
      </c>
      <c r="N1299" s="5">
        <f t="shared" si="40"/>
        <v>0</v>
      </c>
      <c r="O1299" s="5">
        <f t="shared" si="41"/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841.5</v>
      </c>
      <c r="AF1299">
        <v>0</v>
      </c>
      <c r="AG1299">
        <v>0</v>
      </c>
      <c r="AH1299">
        <v>841.5</v>
      </c>
    </row>
    <row r="1300" spans="1:34" x14ac:dyDescent="0.25">
      <c r="A1300" s="1">
        <v>45159</v>
      </c>
      <c r="B1300" t="s">
        <v>2094</v>
      </c>
      <c r="C1300" t="b">
        <f>ISNUMBER(_xlfn.XMATCH(B1300,[1]Dinosaur!$A$25:$A$47,0,))</f>
        <v>1</v>
      </c>
      <c r="D1300" t="s">
        <v>2095</v>
      </c>
      <c r="E1300" t="s">
        <v>33</v>
      </c>
      <c r="F1300" t="s">
        <v>34</v>
      </c>
      <c r="H1300" t="s">
        <v>2963</v>
      </c>
      <c r="I1300" t="s">
        <v>2964</v>
      </c>
      <c r="J1300" t="s">
        <v>2965</v>
      </c>
      <c r="K1300">
        <v>0</v>
      </c>
      <c r="L1300">
        <v>0</v>
      </c>
      <c r="M1300">
        <v>0</v>
      </c>
      <c r="N1300" s="5">
        <f t="shared" si="40"/>
        <v>0</v>
      </c>
      <c r="O1300" s="5">
        <f t="shared" si="41"/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10646.715</v>
      </c>
      <c r="AA1300">
        <v>151.23330000000001</v>
      </c>
      <c r="AB1300">
        <v>0</v>
      </c>
      <c r="AC1300">
        <v>10797.9483</v>
      </c>
      <c r="AD1300">
        <v>0</v>
      </c>
      <c r="AE1300">
        <v>11424.915000000001</v>
      </c>
      <c r="AF1300">
        <v>318.06659999999999</v>
      </c>
      <c r="AG1300">
        <v>0</v>
      </c>
      <c r="AH1300">
        <v>11742.981599999999</v>
      </c>
    </row>
    <row r="1301" spans="1:34" x14ac:dyDescent="0.25">
      <c r="A1301" s="1">
        <v>45159</v>
      </c>
      <c r="B1301" t="s">
        <v>2094</v>
      </c>
      <c r="C1301" t="b">
        <f>ISNUMBER(_xlfn.XMATCH(B1301,[1]Dinosaur!$A$25:$A$47,0,))</f>
        <v>1</v>
      </c>
      <c r="D1301" t="s">
        <v>2095</v>
      </c>
      <c r="E1301" t="s">
        <v>33</v>
      </c>
      <c r="F1301" t="s">
        <v>34</v>
      </c>
      <c r="H1301" t="s">
        <v>123</v>
      </c>
      <c r="I1301" t="s">
        <v>124</v>
      </c>
      <c r="J1301" t="s">
        <v>125</v>
      </c>
      <c r="K1301">
        <v>0</v>
      </c>
      <c r="L1301">
        <v>0</v>
      </c>
      <c r="M1301">
        <v>0</v>
      </c>
      <c r="N1301" s="5">
        <f t="shared" si="40"/>
        <v>0</v>
      </c>
      <c r="O1301" s="5">
        <f t="shared" si="41"/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5347.95</v>
      </c>
      <c r="AF1301">
        <v>0</v>
      </c>
      <c r="AG1301">
        <v>0</v>
      </c>
      <c r="AH1301">
        <v>5347.95</v>
      </c>
    </row>
    <row r="1302" spans="1:34" x14ac:dyDescent="0.25">
      <c r="A1302" s="1">
        <v>45159</v>
      </c>
      <c r="B1302" t="s">
        <v>2094</v>
      </c>
      <c r="C1302" t="b">
        <f>ISNUMBER(_xlfn.XMATCH(B1302,[1]Dinosaur!$A$25:$A$47,0,))</f>
        <v>1</v>
      </c>
      <c r="D1302" t="s">
        <v>2095</v>
      </c>
      <c r="E1302" t="s">
        <v>33</v>
      </c>
      <c r="F1302" t="s">
        <v>34</v>
      </c>
      <c r="H1302" t="s">
        <v>2966</v>
      </c>
      <c r="J1302" t="s">
        <v>2967</v>
      </c>
      <c r="K1302">
        <v>0</v>
      </c>
      <c r="L1302">
        <v>0</v>
      </c>
      <c r="M1302">
        <v>0</v>
      </c>
      <c r="N1302" s="5">
        <f t="shared" si="40"/>
        <v>0</v>
      </c>
      <c r="O1302" s="5">
        <f t="shared" si="41"/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1248</v>
      </c>
      <c r="AA1302">
        <v>0</v>
      </c>
      <c r="AB1302">
        <v>0</v>
      </c>
      <c r="AC1302">
        <v>1248</v>
      </c>
      <c r="AD1302">
        <v>0</v>
      </c>
      <c r="AE1302">
        <v>1248</v>
      </c>
      <c r="AF1302">
        <v>0</v>
      </c>
      <c r="AG1302">
        <v>0</v>
      </c>
      <c r="AH1302">
        <v>1248</v>
      </c>
    </row>
    <row r="1303" spans="1:34" x14ac:dyDescent="0.25">
      <c r="A1303" s="1">
        <v>45159</v>
      </c>
      <c r="B1303" t="s">
        <v>2094</v>
      </c>
      <c r="C1303" t="b">
        <f>ISNUMBER(_xlfn.XMATCH(B1303,[1]Dinosaur!$A$25:$A$47,0,))</f>
        <v>1</v>
      </c>
      <c r="D1303" t="s">
        <v>2095</v>
      </c>
      <c r="E1303" t="s">
        <v>33</v>
      </c>
      <c r="F1303" t="s">
        <v>34</v>
      </c>
      <c r="H1303" t="s">
        <v>2968</v>
      </c>
      <c r="I1303" t="s">
        <v>2969</v>
      </c>
      <c r="J1303" t="s">
        <v>2970</v>
      </c>
      <c r="K1303">
        <v>0</v>
      </c>
      <c r="L1303">
        <v>0</v>
      </c>
      <c r="M1303">
        <v>0</v>
      </c>
      <c r="N1303" s="5">
        <f t="shared" si="40"/>
        <v>0</v>
      </c>
      <c r="O1303" s="5">
        <f t="shared" si="41"/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-4499</v>
      </c>
      <c r="AF1303">
        <v>-68.055599999999998</v>
      </c>
      <c r="AG1303">
        <v>0</v>
      </c>
      <c r="AH1303">
        <v>-4567.0555999999997</v>
      </c>
    </row>
    <row r="1304" spans="1:34" x14ac:dyDescent="0.25">
      <c r="A1304" s="1">
        <v>45159</v>
      </c>
      <c r="B1304" t="s">
        <v>2094</v>
      </c>
      <c r="C1304" t="b">
        <f>ISNUMBER(_xlfn.XMATCH(B1304,[1]Dinosaur!$A$25:$A$47,0,))</f>
        <v>1</v>
      </c>
      <c r="D1304" t="s">
        <v>2095</v>
      </c>
      <c r="E1304" t="s">
        <v>33</v>
      </c>
      <c r="F1304" t="s">
        <v>34</v>
      </c>
      <c r="H1304" t="s">
        <v>2971</v>
      </c>
      <c r="I1304" t="s">
        <v>2972</v>
      </c>
      <c r="J1304" t="s">
        <v>2973</v>
      </c>
      <c r="K1304">
        <v>0</v>
      </c>
      <c r="L1304">
        <v>0</v>
      </c>
      <c r="M1304">
        <v>0</v>
      </c>
      <c r="N1304" s="5">
        <f t="shared" si="40"/>
        <v>0</v>
      </c>
      <c r="O1304" s="5">
        <f t="shared" si="41"/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16892.71</v>
      </c>
      <c r="AF1304">
        <v>-42.783299999999997</v>
      </c>
      <c r="AG1304">
        <v>0</v>
      </c>
      <c r="AH1304">
        <v>16849.9267</v>
      </c>
    </row>
    <row r="1305" spans="1:34" x14ac:dyDescent="0.25">
      <c r="A1305" s="1">
        <v>45159</v>
      </c>
      <c r="B1305" t="s">
        <v>2094</v>
      </c>
      <c r="C1305" t="b">
        <f>ISNUMBER(_xlfn.XMATCH(B1305,[1]Dinosaur!$A$25:$A$47,0,))</f>
        <v>1</v>
      </c>
      <c r="D1305" t="s">
        <v>2095</v>
      </c>
      <c r="E1305" t="s">
        <v>33</v>
      </c>
      <c r="F1305" t="s">
        <v>34</v>
      </c>
      <c r="H1305" t="s">
        <v>2974</v>
      </c>
      <c r="I1305" t="s">
        <v>2975</v>
      </c>
      <c r="J1305" t="s">
        <v>2976</v>
      </c>
      <c r="K1305">
        <v>0</v>
      </c>
      <c r="L1305">
        <v>0</v>
      </c>
      <c r="M1305">
        <v>0</v>
      </c>
      <c r="N1305" s="5">
        <f t="shared" si="40"/>
        <v>0</v>
      </c>
      <c r="O1305" s="5">
        <f t="shared" si="41"/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-3135.25</v>
      </c>
      <c r="AF1305">
        <v>-699.99980000000005</v>
      </c>
      <c r="AG1305">
        <v>0</v>
      </c>
      <c r="AH1305">
        <v>-3835.2498000000001</v>
      </c>
    </row>
    <row r="1306" spans="1:34" x14ac:dyDescent="0.25">
      <c r="A1306" s="1">
        <v>45159</v>
      </c>
      <c r="B1306" t="s">
        <v>2094</v>
      </c>
      <c r="C1306" t="b">
        <f>ISNUMBER(_xlfn.XMATCH(B1306,[1]Dinosaur!$A$25:$A$47,0,))</f>
        <v>1</v>
      </c>
      <c r="D1306" t="s">
        <v>2095</v>
      </c>
      <c r="E1306" t="s">
        <v>33</v>
      </c>
      <c r="F1306" t="s">
        <v>34</v>
      </c>
      <c r="H1306" t="s">
        <v>2977</v>
      </c>
      <c r="J1306" t="s">
        <v>2978</v>
      </c>
      <c r="K1306">
        <v>0</v>
      </c>
      <c r="L1306">
        <v>0</v>
      </c>
      <c r="M1306">
        <v>0</v>
      </c>
      <c r="N1306" s="5">
        <f t="shared" si="40"/>
        <v>0</v>
      </c>
      <c r="O1306" s="5">
        <f t="shared" si="41"/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528.875</v>
      </c>
      <c r="AF1306">
        <v>8.0189000000000004</v>
      </c>
      <c r="AG1306">
        <v>0</v>
      </c>
      <c r="AH1306">
        <v>536.89390000000003</v>
      </c>
    </row>
    <row r="1307" spans="1:34" x14ac:dyDescent="0.25">
      <c r="A1307" s="1">
        <v>45159</v>
      </c>
      <c r="B1307" t="s">
        <v>2094</v>
      </c>
      <c r="C1307" t="b">
        <f>ISNUMBER(_xlfn.XMATCH(B1307,[1]Dinosaur!$A$25:$A$47,0,))</f>
        <v>1</v>
      </c>
      <c r="D1307" t="s">
        <v>2095</v>
      </c>
      <c r="E1307" t="s">
        <v>33</v>
      </c>
      <c r="F1307" t="s">
        <v>34</v>
      </c>
      <c r="H1307" t="s">
        <v>2979</v>
      </c>
      <c r="I1307" t="s">
        <v>2980</v>
      </c>
      <c r="J1307" t="s">
        <v>2981</v>
      </c>
      <c r="K1307">
        <v>0</v>
      </c>
      <c r="L1307">
        <v>0</v>
      </c>
      <c r="M1307">
        <v>0</v>
      </c>
      <c r="N1307" s="5">
        <f t="shared" si="40"/>
        <v>0</v>
      </c>
      <c r="O1307" s="5">
        <f t="shared" si="41"/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3620.75</v>
      </c>
      <c r="AF1307">
        <v>-879.99990000000003</v>
      </c>
      <c r="AG1307">
        <v>0</v>
      </c>
      <c r="AH1307">
        <v>2740.7501000000002</v>
      </c>
    </row>
    <row r="1308" spans="1:34" x14ac:dyDescent="0.25">
      <c r="A1308" s="1">
        <v>45159</v>
      </c>
      <c r="B1308" t="s">
        <v>2094</v>
      </c>
      <c r="C1308" t="b">
        <f>ISNUMBER(_xlfn.XMATCH(B1308,[1]Dinosaur!$A$25:$A$47,0,))</f>
        <v>1</v>
      </c>
      <c r="D1308" t="s">
        <v>2095</v>
      </c>
      <c r="E1308" t="s">
        <v>33</v>
      </c>
      <c r="F1308" t="s">
        <v>34</v>
      </c>
      <c r="H1308" t="s">
        <v>2982</v>
      </c>
      <c r="I1308" t="s">
        <v>2983</v>
      </c>
      <c r="J1308" t="s">
        <v>2984</v>
      </c>
      <c r="K1308">
        <v>0</v>
      </c>
      <c r="L1308">
        <v>0</v>
      </c>
      <c r="M1308">
        <v>0</v>
      </c>
      <c r="N1308" s="5">
        <f t="shared" si="40"/>
        <v>0</v>
      </c>
      <c r="O1308" s="5">
        <f t="shared" si="41"/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23</v>
      </c>
      <c r="AF1308">
        <v>0</v>
      </c>
      <c r="AG1308">
        <v>0</v>
      </c>
      <c r="AH1308">
        <v>23</v>
      </c>
    </row>
    <row r="1309" spans="1:34" x14ac:dyDescent="0.25">
      <c r="A1309" s="1">
        <v>45159</v>
      </c>
      <c r="B1309" t="s">
        <v>2094</v>
      </c>
      <c r="C1309" t="b">
        <f>ISNUMBER(_xlfn.XMATCH(B1309,[1]Dinosaur!$A$25:$A$47,0,))</f>
        <v>1</v>
      </c>
      <c r="D1309" t="s">
        <v>2095</v>
      </c>
      <c r="E1309" t="s">
        <v>33</v>
      </c>
      <c r="F1309" t="s">
        <v>34</v>
      </c>
      <c r="H1309" t="s">
        <v>2985</v>
      </c>
      <c r="I1309" t="s">
        <v>2986</v>
      </c>
      <c r="J1309" t="s">
        <v>2987</v>
      </c>
      <c r="K1309">
        <v>0</v>
      </c>
      <c r="L1309">
        <v>0</v>
      </c>
      <c r="M1309">
        <v>0</v>
      </c>
      <c r="N1309" s="5">
        <f t="shared" si="40"/>
        <v>0</v>
      </c>
      <c r="O1309" s="5">
        <f t="shared" si="41"/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9151.2000000000007</v>
      </c>
      <c r="AA1309">
        <v>0</v>
      </c>
      <c r="AB1309">
        <v>0</v>
      </c>
      <c r="AC1309">
        <v>9151.2000000000007</v>
      </c>
      <c r="AD1309">
        <v>0</v>
      </c>
      <c r="AE1309">
        <v>8839.1450000000004</v>
      </c>
      <c r="AF1309">
        <v>57.475000000000001</v>
      </c>
      <c r="AG1309">
        <v>0</v>
      </c>
      <c r="AH1309">
        <v>8896.6200000000008</v>
      </c>
    </row>
    <row r="1310" spans="1:34" x14ac:dyDescent="0.25">
      <c r="A1310" s="1">
        <v>45159</v>
      </c>
      <c r="B1310" t="s">
        <v>2094</v>
      </c>
      <c r="C1310" t="b">
        <f>ISNUMBER(_xlfn.XMATCH(B1310,[1]Dinosaur!$A$25:$A$47,0,))</f>
        <v>1</v>
      </c>
      <c r="D1310" t="s">
        <v>2095</v>
      </c>
      <c r="E1310" t="s">
        <v>33</v>
      </c>
      <c r="F1310" t="s">
        <v>34</v>
      </c>
      <c r="H1310" t="s">
        <v>2988</v>
      </c>
      <c r="I1310" t="s">
        <v>2989</v>
      </c>
      <c r="J1310" t="s">
        <v>2990</v>
      </c>
      <c r="K1310">
        <v>0</v>
      </c>
      <c r="L1310">
        <v>0</v>
      </c>
      <c r="M1310">
        <v>0</v>
      </c>
      <c r="N1310" s="5">
        <f t="shared" si="40"/>
        <v>0</v>
      </c>
      <c r="O1310" s="5">
        <f t="shared" si="41"/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309</v>
      </c>
      <c r="AF1310">
        <v>0</v>
      </c>
      <c r="AG1310">
        <v>0</v>
      </c>
      <c r="AH1310">
        <v>309</v>
      </c>
    </row>
    <row r="1311" spans="1:34" x14ac:dyDescent="0.25">
      <c r="A1311" s="1">
        <v>45159</v>
      </c>
      <c r="B1311" t="s">
        <v>2094</v>
      </c>
      <c r="C1311" t="b">
        <f>ISNUMBER(_xlfn.XMATCH(B1311,[1]Dinosaur!$A$25:$A$47,0,))</f>
        <v>1</v>
      </c>
      <c r="D1311" t="s">
        <v>2095</v>
      </c>
      <c r="E1311" t="s">
        <v>33</v>
      </c>
      <c r="F1311" t="s">
        <v>34</v>
      </c>
      <c r="H1311" t="s">
        <v>2991</v>
      </c>
      <c r="I1311" t="s">
        <v>2992</v>
      </c>
      <c r="J1311" t="s">
        <v>2993</v>
      </c>
      <c r="K1311">
        <v>0</v>
      </c>
      <c r="L1311">
        <v>0</v>
      </c>
      <c r="M1311">
        <v>0</v>
      </c>
      <c r="N1311" s="5">
        <f t="shared" si="40"/>
        <v>0</v>
      </c>
      <c r="O1311" s="5">
        <f t="shared" si="41"/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1157</v>
      </c>
      <c r="AF1311">
        <v>0</v>
      </c>
      <c r="AG1311">
        <v>0</v>
      </c>
      <c r="AH1311">
        <v>1157</v>
      </c>
    </row>
    <row r="1312" spans="1:34" x14ac:dyDescent="0.25">
      <c r="A1312" s="1">
        <v>45159</v>
      </c>
      <c r="B1312" t="s">
        <v>2094</v>
      </c>
      <c r="C1312" t="b">
        <f>ISNUMBER(_xlfn.XMATCH(B1312,[1]Dinosaur!$A$25:$A$47,0,))</f>
        <v>1</v>
      </c>
      <c r="D1312" t="s">
        <v>2095</v>
      </c>
      <c r="E1312" t="s">
        <v>33</v>
      </c>
      <c r="F1312" t="s">
        <v>34</v>
      </c>
      <c r="H1312" t="s">
        <v>2994</v>
      </c>
      <c r="I1312" t="s">
        <v>2995</v>
      </c>
      <c r="J1312" t="s">
        <v>2996</v>
      </c>
      <c r="K1312">
        <v>0</v>
      </c>
      <c r="L1312">
        <v>0</v>
      </c>
      <c r="M1312">
        <v>0</v>
      </c>
      <c r="N1312" s="5">
        <f t="shared" si="40"/>
        <v>0</v>
      </c>
      <c r="O1312" s="5">
        <f t="shared" si="41"/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-431.25</v>
      </c>
      <c r="AF1312">
        <v>-10.9619</v>
      </c>
      <c r="AG1312">
        <v>0</v>
      </c>
      <c r="AH1312">
        <v>-442.21190000000001</v>
      </c>
    </row>
    <row r="1313" spans="1:34" x14ac:dyDescent="0.25">
      <c r="A1313" s="1">
        <v>45159</v>
      </c>
      <c r="B1313" t="s">
        <v>2094</v>
      </c>
      <c r="C1313" t="b">
        <f>ISNUMBER(_xlfn.XMATCH(B1313,[1]Dinosaur!$A$25:$A$47,0,))</f>
        <v>1</v>
      </c>
      <c r="D1313" t="s">
        <v>2095</v>
      </c>
      <c r="E1313" t="s">
        <v>33</v>
      </c>
      <c r="F1313" t="s">
        <v>34</v>
      </c>
      <c r="H1313" t="s">
        <v>2997</v>
      </c>
      <c r="I1313" t="s">
        <v>2998</v>
      </c>
      <c r="J1313" t="s">
        <v>2999</v>
      </c>
      <c r="K1313">
        <v>0</v>
      </c>
      <c r="L1313">
        <v>0</v>
      </c>
      <c r="M1313">
        <v>0</v>
      </c>
      <c r="N1313" s="5">
        <f t="shared" si="40"/>
        <v>0</v>
      </c>
      <c r="O1313" s="5">
        <f t="shared" si="41"/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-8174.5</v>
      </c>
      <c r="AF1313">
        <v>-422.9778</v>
      </c>
      <c r="AG1313">
        <v>0</v>
      </c>
      <c r="AH1313">
        <v>-8597.4778000000006</v>
      </c>
    </row>
    <row r="1314" spans="1:34" x14ac:dyDescent="0.25">
      <c r="A1314" s="1">
        <v>45159</v>
      </c>
      <c r="B1314" t="s">
        <v>2094</v>
      </c>
      <c r="C1314" t="b">
        <f>ISNUMBER(_xlfn.XMATCH(B1314,[1]Dinosaur!$A$25:$A$47,0,))</f>
        <v>1</v>
      </c>
      <c r="D1314" t="s">
        <v>2095</v>
      </c>
      <c r="E1314" t="s">
        <v>33</v>
      </c>
      <c r="F1314" t="s">
        <v>34</v>
      </c>
      <c r="H1314" t="s">
        <v>3000</v>
      </c>
      <c r="I1314" t="s">
        <v>3001</v>
      </c>
      <c r="J1314" t="s">
        <v>3002</v>
      </c>
      <c r="K1314">
        <v>0</v>
      </c>
      <c r="L1314">
        <v>0</v>
      </c>
      <c r="M1314">
        <v>0</v>
      </c>
      <c r="N1314" s="5">
        <f t="shared" si="40"/>
        <v>0</v>
      </c>
      <c r="O1314" s="5">
        <f t="shared" si="41"/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4706.08</v>
      </c>
      <c r="AF1314">
        <v>-49.865000000000002</v>
      </c>
      <c r="AG1314">
        <v>0</v>
      </c>
      <c r="AH1314">
        <v>4656.2150000000001</v>
      </c>
    </row>
    <row r="1315" spans="1:34" x14ac:dyDescent="0.25">
      <c r="A1315" s="1">
        <v>45159</v>
      </c>
      <c r="B1315" t="s">
        <v>2094</v>
      </c>
      <c r="C1315" t="b">
        <f>ISNUMBER(_xlfn.XMATCH(B1315,[1]Dinosaur!$A$25:$A$47,0,))</f>
        <v>1</v>
      </c>
      <c r="D1315" t="s">
        <v>2095</v>
      </c>
      <c r="E1315" t="s">
        <v>33</v>
      </c>
      <c r="F1315" t="s">
        <v>34</v>
      </c>
      <c r="H1315" t="s">
        <v>3003</v>
      </c>
      <c r="I1315" t="s">
        <v>3004</v>
      </c>
      <c r="J1315" t="s">
        <v>3005</v>
      </c>
      <c r="K1315">
        <v>0</v>
      </c>
      <c r="L1315">
        <v>0</v>
      </c>
      <c r="M1315">
        <v>0</v>
      </c>
      <c r="N1315" s="5">
        <f t="shared" si="40"/>
        <v>0</v>
      </c>
      <c r="O1315" s="5">
        <f t="shared" si="41"/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471.18</v>
      </c>
      <c r="AF1315">
        <v>-11.666700000000001</v>
      </c>
      <c r="AG1315">
        <v>0</v>
      </c>
      <c r="AH1315">
        <v>459.51330000000002</v>
      </c>
    </row>
    <row r="1316" spans="1:34" x14ac:dyDescent="0.25">
      <c r="A1316" s="1">
        <v>45159</v>
      </c>
      <c r="B1316" t="s">
        <v>2094</v>
      </c>
      <c r="C1316" t="b">
        <f>ISNUMBER(_xlfn.XMATCH(B1316,[1]Dinosaur!$A$25:$A$47,0,))</f>
        <v>1</v>
      </c>
      <c r="D1316" t="s">
        <v>2095</v>
      </c>
      <c r="E1316" t="s">
        <v>33</v>
      </c>
      <c r="F1316" t="s">
        <v>34</v>
      </c>
      <c r="H1316" t="s">
        <v>3006</v>
      </c>
      <c r="I1316" t="s">
        <v>3007</v>
      </c>
      <c r="J1316" t="s">
        <v>3008</v>
      </c>
      <c r="K1316">
        <v>0</v>
      </c>
      <c r="L1316">
        <v>0</v>
      </c>
      <c r="M1316">
        <v>0</v>
      </c>
      <c r="N1316" s="5">
        <f t="shared" si="40"/>
        <v>0</v>
      </c>
      <c r="O1316" s="5">
        <f t="shared" si="41"/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-7679.95</v>
      </c>
      <c r="AF1316">
        <v>-1454.1115</v>
      </c>
      <c r="AG1316">
        <v>0</v>
      </c>
      <c r="AH1316">
        <v>-9134.0614999999998</v>
      </c>
    </row>
    <row r="1317" spans="1:34" x14ac:dyDescent="0.25">
      <c r="A1317" s="1">
        <v>45159</v>
      </c>
      <c r="B1317" t="s">
        <v>2094</v>
      </c>
      <c r="C1317" t="b">
        <f>ISNUMBER(_xlfn.XMATCH(B1317,[1]Dinosaur!$A$25:$A$47,0,))</f>
        <v>1</v>
      </c>
      <c r="D1317" t="s">
        <v>2095</v>
      </c>
      <c r="E1317" t="s">
        <v>33</v>
      </c>
      <c r="F1317" t="s">
        <v>34</v>
      </c>
      <c r="H1317" t="s">
        <v>3009</v>
      </c>
      <c r="I1317" t="s">
        <v>3010</v>
      </c>
      <c r="J1317" t="s">
        <v>3011</v>
      </c>
      <c r="K1317">
        <v>0</v>
      </c>
      <c r="L1317">
        <v>0</v>
      </c>
      <c r="M1317">
        <v>0</v>
      </c>
      <c r="N1317" s="5">
        <f t="shared" si="40"/>
        <v>0</v>
      </c>
      <c r="O1317" s="5">
        <f t="shared" si="41"/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7651.7</v>
      </c>
      <c r="AF1317">
        <v>-41.569499999999998</v>
      </c>
      <c r="AG1317">
        <v>0</v>
      </c>
      <c r="AH1317">
        <v>7610.1305000000002</v>
      </c>
    </row>
    <row r="1318" spans="1:34" x14ac:dyDescent="0.25">
      <c r="A1318" s="1">
        <v>45159</v>
      </c>
      <c r="B1318" t="s">
        <v>2094</v>
      </c>
      <c r="C1318" t="b">
        <f>ISNUMBER(_xlfn.XMATCH(B1318,[1]Dinosaur!$A$25:$A$47,0,))</f>
        <v>1</v>
      </c>
      <c r="D1318" t="s">
        <v>2095</v>
      </c>
      <c r="E1318" t="s">
        <v>33</v>
      </c>
      <c r="F1318" t="s">
        <v>34</v>
      </c>
      <c r="H1318" t="s">
        <v>3012</v>
      </c>
      <c r="I1318" t="s">
        <v>3013</v>
      </c>
      <c r="J1318" t="s">
        <v>3014</v>
      </c>
      <c r="K1318">
        <v>0</v>
      </c>
      <c r="L1318">
        <v>0</v>
      </c>
      <c r="M1318">
        <v>0</v>
      </c>
      <c r="N1318" s="5">
        <f t="shared" si="40"/>
        <v>0</v>
      </c>
      <c r="O1318" s="5">
        <f t="shared" si="41"/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0.21110000000000001</v>
      </c>
      <c r="AG1318">
        <v>0</v>
      </c>
      <c r="AH1318">
        <v>0.21110000000000001</v>
      </c>
    </row>
    <row r="1319" spans="1:34" x14ac:dyDescent="0.25">
      <c r="A1319" s="1">
        <v>45159</v>
      </c>
      <c r="B1319" t="s">
        <v>2094</v>
      </c>
      <c r="C1319" t="b">
        <f>ISNUMBER(_xlfn.XMATCH(B1319,[1]Dinosaur!$A$25:$A$47,0,))</f>
        <v>1</v>
      </c>
      <c r="D1319" t="s">
        <v>2095</v>
      </c>
      <c r="E1319" t="s">
        <v>33</v>
      </c>
      <c r="F1319" t="s">
        <v>34</v>
      </c>
      <c r="H1319" t="s">
        <v>3015</v>
      </c>
      <c r="I1319" t="s">
        <v>3016</v>
      </c>
      <c r="J1319" t="s">
        <v>3017</v>
      </c>
      <c r="K1319">
        <v>0</v>
      </c>
      <c r="L1319">
        <v>0</v>
      </c>
      <c r="M1319">
        <v>0</v>
      </c>
      <c r="N1319" s="5">
        <f t="shared" si="40"/>
        <v>0</v>
      </c>
      <c r="O1319" s="5">
        <f t="shared" si="41"/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-306</v>
      </c>
      <c r="AF1319">
        <v>0</v>
      </c>
      <c r="AG1319">
        <v>0</v>
      </c>
      <c r="AH1319">
        <v>-306</v>
      </c>
    </row>
    <row r="1320" spans="1:34" x14ac:dyDescent="0.25">
      <c r="A1320" s="1">
        <v>45159</v>
      </c>
      <c r="B1320" t="s">
        <v>2094</v>
      </c>
      <c r="C1320" t="b">
        <f>ISNUMBER(_xlfn.XMATCH(B1320,[1]Dinosaur!$A$25:$A$47,0,))</f>
        <v>1</v>
      </c>
      <c r="D1320" t="s">
        <v>2095</v>
      </c>
      <c r="E1320" t="s">
        <v>33</v>
      </c>
      <c r="F1320" t="s">
        <v>34</v>
      </c>
      <c r="H1320" t="s">
        <v>3018</v>
      </c>
      <c r="I1320" t="s">
        <v>3019</v>
      </c>
      <c r="J1320" t="s">
        <v>3020</v>
      </c>
      <c r="K1320">
        <v>0</v>
      </c>
      <c r="L1320">
        <v>0</v>
      </c>
      <c r="M1320">
        <v>0</v>
      </c>
      <c r="N1320" s="5">
        <f t="shared" si="40"/>
        <v>0</v>
      </c>
      <c r="O1320" s="5">
        <f t="shared" si="41"/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-637</v>
      </c>
      <c r="AF1320">
        <v>0</v>
      </c>
      <c r="AG1320">
        <v>0</v>
      </c>
      <c r="AH1320">
        <v>-637</v>
      </c>
    </row>
    <row r="1321" spans="1:34" x14ac:dyDescent="0.25">
      <c r="A1321" s="1">
        <v>45159</v>
      </c>
      <c r="B1321" t="s">
        <v>2094</v>
      </c>
      <c r="C1321" t="b">
        <f>ISNUMBER(_xlfn.XMATCH(B1321,[1]Dinosaur!$A$25:$A$47,0,))</f>
        <v>1</v>
      </c>
      <c r="D1321" t="s">
        <v>2095</v>
      </c>
      <c r="E1321" t="s">
        <v>33</v>
      </c>
      <c r="F1321" t="s">
        <v>34</v>
      </c>
      <c r="H1321" t="s">
        <v>3021</v>
      </c>
      <c r="I1321" t="s">
        <v>3022</v>
      </c>
      <c r="J1321" t="s">
        <v>3023</v>
      </c>
      <c r="K1321">
        <v>0</v>
      </c>
      <c r="L1321">
        <v>0</v>
      </c>
      <c r="M1321">
        <v>0</v>
      </c>
      <c r="N1321" s="5">
        <f t="shared" si="40"/>
        <v>0</v>
      </c>
      <c r="O1321" s="5">
        <f t="shared" si="41"/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27</v>
      </c>
      <c r="AF1321">
        <v>0</v>
      </c>
      <c r="AG1321">
        <v>0</v>
      </c>
      <c r="AH1321">
        <v>27</v>
      </c>
    </row>
    <row r="1322" spans="1:34" x14ac:dyDescent="0.25">
      <c r="A1322" s="1">
        <v>45159</v>
      </c>
      <c r="B1322" t="s">
        <v>2094</v>
      </c>
      <c r="C1322" t="b">
        <f>ISNUMBER(_xlfn.XMATCH(B1322,[1]Dinosaur!$A$25:$A$47,0,))</f>
        <v>1</v>
      </c>
      <c r="D1322" t="s">
        <v>2095</v>
      </c>
      <c r="E1322" t="s">
        <v>33</v>
      </c>
      <c r="F1322" t="s">
        <v>34</v>
      </c>
      <c r="H1322" t="s">
        <v>3024</v>
      </c>
      <c r="I1322" t="s">
        <v>3025</v>
      </c>
      <c r="J1322" t="s">
        <v>3026</v>
      </c>
      <c r="K1322">
        <v>0</v>
      </c>
      <c r="L1322">
        <v>0</v>
      </c>
      <c r="M1322">
        <v>0</v>
      </c>
      <c r="N1322" s="5">
        <f t="shared" si="40"/>
        <v>0</v>
      </c>
      <c r="O1322" s="5">
        <f t="shared" si="41"/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3258.65</v>
      </c>
      <c r="AF1322">
        <v>236.8056</v>
      </c>
      <c r="AG1322">
        <v>0</v>
      </c>
      <c r="AH1322">
        <v>3495.4555999999998</v>
      </c>
    </row>
    <row r="1323" spans="1:34" x14ac:dyDescent="0.25">
      <c r="A1323" s="1">
        <v>45159</v>
      </c>
      <c r="B1323" t="s">
        <v>2094</v>
      </c>
      <c r="C1323" t="b">
        <f>ISNUMBER(_xlfn.XMATCH(B1323,[1]Dinosaur!$A$25:$A$47,0,))</f>
        <v>1</v>
      </c>
      <c r="D1323" t="s">
        <v>2095</v>
      </c>
      <c r="E1323" t="s">
        <v>33</v>
      </c>
      <c r="F1323" t="s">
        <v>34</v>
      </c>
      <c r="H1323" t="s">
        <v>3027</v>
      </c>
      <c r="I1323" t="s">
        <v>3028</v>
      </c>
      <c r="J1323" t="s">
        <v>3029</v>
      </c>
      <c r="K1323">
        <v>0</v>
      </c>
      <c r="L1323">
        <v>0</v>
      </c>
      <c r="M1323">
        <v>0</v>
      </c>
      <c r="N1323" s="5">
        <f t="shared" si="40"/>
        <v>0</v>
      </c>
      <c r="O1323" s="5">
        <f t="shared" si="41"/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1384</v>
      </c>
      <c r="AF1323">
        <v>0</v>
      </c>
      <c r="AG1323">
        <v>0</v>
      </c>
      <c r="AH1323">
        <v>1384</v>
      </c>
    </row>
    <row r="1324" spans="1:34" x14ac:dyDescent="0.25">
      <c r="A1324" s="1">
        <v>45159</v>
      </c>
      <c r="B1324" t="s">
        <v>2094</v>
      </c>
      <c r="C1324" t="b">
        <f>ISNUMBER(_xlfn.XMATCH(B1324,[1]Dinosaur!$A$25:$A$47,0,))</f>
        <v>1</v>
      </c>
      <c r="D1324" t="s">
        <v>2095</v>
      </c>
      <c r="E1324" t="s">
        <v>33</v>
      </c>
      <c r="F1324" t="s">
        <v>34</v>
      </c>
      <c r="H1324" t="s">
        <v>3030</v>
      </c>
      <c r="I1324" t="s">
        <v>3031</v>
      </c>
      <c r="J1324" t="s">
        <v>3032</v>
      </c>
      <c r="K1324">
        <v>0</v>
      </c>
      <c r="L1324">
        <v>0</v>
      </c>
      <c r="M1324">
        <v>0</v>
      </c>
      <c r="N1324" s="5">
        <f t="shared" si="40"/>
        <v>0</v>
      </c>
      <c r="O1324" s="5">
        <f t="shared" si="41"/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-1201.5</v>
      </c>
      <c r="AF1324">
        <v>0</v>
      </c>
      <c r="AG1324">
        <v>0</v>
      </c>
      <c r="AH1324">
        <v>-1201.5</v>
      </c>
    </row>
    <row r="1325" spans="1:34" x14ac:dyDescent="0.25">
      <c r="A1325" s="1">
        <v>45159</v>
      </c>
      <c r="B1325" t="s">
        <v>2094</v>
      </c>
      <c r="C1325" t="b">
        <f>ISNUMBER(_xlfn.XMATCH(B1325,[1]Dinosaur!$A$25:$A$47,0,))</f>
        <v>1</v>
      </c>
      <c r="D1325" t="s">
        <v>2095</v>
      </c>
      <c r="E1325" t="s">
        <v>33</v>
      </c>
      <c r="F1325" t="s">
        <v>34</v>
      </c>
      <c r="H1325" t="s">
        <v>3033</v>
      </c>
      <c r="I1325" t="s">
        <v>3034</v>
      </c>
      <c r="J1325" t="s">
        <v>3035</v>
      </c>
      <c r="K1325">
        <v>0</v>
      </c>
      <c r="L1325">
        <v>0</v>
      </c>
      <c r="M1325">
        <v>0</v>
      </c>
      <c r="N1325" s="5">
        <f t="shared" si="40"/>
        <v>0</v>
      </c>
      <c r="O1325" s="5">
        <f t="shared" si="41"/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316.39999999999998</v>
      </c>
      <c r="AF1325">
        <v>3.2292000000000001</v>
      </c>
      <c r="AG1325">
        <v>0</v>
      </c>
      <c r="AH1325">
        <v>319.62920000000003</v>
      </c>
    </row>
    <row r="1326" spans="1:34" x14ac:dyDescent="0.25">
      <c r="A1326" s="1">
        <v>45159</v>
      </c>
      <c r="B1326" t="s">
        <v>2094</v>
      </c>
      <c r="C1326" t="b">
        <f>ISNUMBER(_xlfn.XMATCH(B1326,[1]Dinosaur!$A$25:$A$47,0,))</f>
        <v>1</v>
      </c>
      <c r="D1326" t="s">
        <v>2095</v>
      </c>
      <c r="E1326" t="s">
        <v>33</v>
      </c>
      <c r="F1326" t="s">
        <v>34</v>
      </c>
      <c r="H1326" t="s">
        <v>3036</v>
      </c>
      <c r="I1326" t="s">
        <v>3037</v>
      </c>
      <c r="J1326" t="s">
        <v>3038</v>
      </c>
      <c r="K1326">
        <v>0</v>
      </c>
      <c r="L1326">
        <v>0</v>
      </c>
      <c r="M1326">
        <v>0</v>
      </c>
      <c r="N1326" s="5">
        <f t="shared" si="40"/>
        <v>0</v>
      </c>
      <c r="O1326" s="5">
        <f t="shared" si="41"/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2402</v>
      </c>
      <c r="AF1326">
        <v>-575.625</v>
      </c>
      <c r="AG1326">
        <v>0</v>
      </c>
      <c r="AH1326">
        <v>1826.375</v>
      </c>
    </row>
    <row r="1327" spans="1:34" x14ac:dyDescent="0.25">
      <c r="A1327" s="1">
        <v>45159</v>
      </c>
      <c r="B1327" t="s">
        <v>2094</v>
      </c>
      <c r="C1327" t="b">
        <f>ISNUMBER(_xlfn.XMATCH(B1327,[1]Dinosaur!$A$25:$A$47,0,))</f>
        <v>1</v>
      </c>
      <c r="D1327" t="s">
        <v>2095</v>
      </c>
      <c r="E1327" t="s">
        <v>33</v>
      </c>
      <c r="F1327" t="s">
        <v>34</v>
      </c>
      <c r="H1327" t="s">
        <v>3039</v>
      </c>
      <c r="I1327" t="s">
        <v>3040</v>
      </c>
      <c r="J1327" t="s">
        <v>3041</v>
      </c>
      <c r="K1327">
        <v>0</v>
      </c>
      <c r="L1327">
        <v>0</v>
      </c>
      <c r="M1327">
        <v>0</v>
      </c>
      <c r="N1327" s="5">
        <f t="shared" si="40"/>
        <v>0</v>
      </c>
      <c r="O1327" s="5">
        <f t="shared" si="41"/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8922.2000000000007</v>
      </c>
      <c r="AF1327">
        <v>25.521000000000001</v>
      </c>
      <c r="AG1327">
        <v>0</v>
      </c>
      <c r="AH1327">
        <v>8947.7209999999995</v>
      </c>
    </row>
    <row r="1328" spans="1:34" x14ac:dyDescent="0.25">
      <c r="A1328" s="1">
        <v>45159</v>
      </c>
      <c r="B1328" t="s">
        <v>2094</v>
      </c>
      <c r="C1328" t="b">
        <f>ISNUMBER(_xlfn.XMATCH(B1328,[1]Dinosaur!$A$25:$A$47,0,))</f>
        <v>1</v>
      </c>
      <c r="D1328" t="s">
        <v>2095</v>
      </c>
      <c r="E1328" t="s">
        <v>33</v>
      </c>
      <c r="F1328" t="s">
        <v>34</v>
      </c>
      <c r="H1328" t="s">
        <v>3042</v>
      </c>
      <c r="I1328" t="s">
        <v>3043</v>
      </c>
      <c r="J1328" t="s">
        <v>3044</v>
      </c>
      <c r="K1328">
        <v>0</v>
      </c>
      <c r="L1328">
        <v>0</v>
      </c>
      <c r="M1328">
        <v>0</v>
      </c>
      <c r="N1328" s="5">
        <f t="shared" si="40"/>
        <v>0</v>
      </c>
      <c r="O1328" s="5">
        <f t="shared" si="41"/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-580.5</v>
      </c>
      <c r="AF1328">
        <v>-11.527799999999999</v>
      </c>
      <c r="AG1328">
        <v>0</v>
      </c>
      <c r="AH1328">
        <v>-592.02779999999996</v>
      </c>
    </row>
    <row r="1329" spans="1:34" x14ac:dyDescent="0.25">
      <c r="A1329" s="1">
        <v>45159</v>
      </c>
      <c r="B1329" t="s">
        <v>2094</v>
      </c>
      <c r="C1329" t="b">
        <f>ISNUMBER(_xlfn.XMATCH(B1329,[1]Dinosaur!$A$25:$A$47,0,))</f>
        <v>1</v>
      </c>
      <c r="D1329" t="s">
        <v>2095</v>
      </c>
      <c r="E1329" t="s">
        <v>33</v>
      </c>
      <c r="F1329" t="s">
        <v>34</v>
      </c>
      <c r="H1329" t="s">
        <v>3045</v>
      </c>
      <c r="I1329" t="s">
        <v>3046</v>
      </c>
      <c r="J1329" t="s">
        <v>3047</v>
      </c>
      <c r="K1329">
        <v>0</v>
      </c>
      <c r="L1329">
        <v>0</v>
      </c>
      <c r="M1329">
        <v>0</v>
      </c>
      <c r="N1329" s="5">
        <f t="shared" si="40"/>
        <v>0</v>
      </c>
      <c r="O1329" s="5">
        <f t="shared" si="41"/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-63.75</v>
      </c>
      <c r="AF1329">
        <v>0</v>
      </c>
      <c r="AG1329">
        <v>0</v>
      </c>
      <c r="AH1329">
        <v>-63.75</v>
      </c>
    </row>
    <row r="1330" spans="1:34" x14ac:dyDescent="0.25">
      <c r="A1330" s="1">
        <v>45159</v>
      </c>
      <c r="B1330" t="s">
        <v>2094</v>
      </c>
      <c r="C1330" t="b">
        <f>ISNUMBER(_xlfn.XMATCH(B1330,[1]Dinosaur!$A$25:$A$47,0,))</f>
        <v>1</v>
      </c>
      <c r="D1330" t="s">
        <v>2095</v>
      </c>
      <c r="E1330" t="s">
        <v>33</v>
      </c>
      <c r="F1330" t="s">
        <v>34</v>
      </c>
      <c r="H1330" t="s">
        <v>3048</v>
      </c>
      <c r="I1330" t="s">
        <v>3049</v>
      </c>
      <c r="J1330" t="s">
        <v>3050</v>
      </c>
      <c r="K1330">
        <v>0</v>
      </c>
      <c r="L1330">
        <v>0</v>
      </c>
      <c r="M1330">
        <v>0</v>
      </c>
      <c r="N1330" s="5">
        <f t="shared" si="40"/>
        <v>0</v>
      </c>
      <c r="O1330" s="5">
        <f t="shared" si="41"/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-923.65</v>
      </c>
      <c r="AF1330">
        <v>-267.3091</v>
      </c>
      <c r="AG1330">
        <v>0</v>
      </c>
      <c r="AH1330">
        <v>-1190.9591</v>
      </c>
    </row>
    <row r="1331" spans="1:34" x14ac:dyDescent="0.25">
      <c r="A1331" s="1">
        <v>45159</v>
      </c>
      <c r="B1331" t="s">
        <v>2094</v>
      </c>
      <c r="C1331" t="b">
        <f>ISNUMBER(_xlfn.XMATCH(B1331,[1]Dinosaur!$A$25:$A$47,0,))</f>
        <v>1</v>
      </c>
      <c r="D1331" t="s">
        <v>2095</v>
      </c>
      <c r="E1331" t="s">
        <v>33</v>
      </c>
      <c r="F1331" t="s">
        <v>34</v>
      </c>
      <c r="H1331" t="s">
        <v>3051</v>
      </c>
      <c r="I1331" t="s">
        <v>3052</v>
      </c>
      <c r="J1331" t="s">
        <v>3053</v>
      </c>
      <c r="K1331">
        <v>0</v>
      </c>
      <c r="L1331">
        <v>0</v>
      </c>
      <c r="M1331">
        <v>0</v>
      </c>
      <c r="N1331" s="5">
        <f t="shared" si="40"/>
        <v>0</v>
      </c>
      <c r="O1331" s="5">
        <f t="shared" si="41"/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137.35</v>
      </c>
      <c r="AF1331">
        <v>5.7083000000000004</v>
      </c>
      <c r="AG1331">
        <v>0</v>
      </c>
      <c r="AH1331">
        <v>143.0583</v>
      </c>
    </row>
    <row r="1332" spans="1:34" x14ac:dyDescent="0.25">
      <c r="A1332" s="1">
        <v>45159</v>
      </c>
      <c r="B1332" t="s">
        <v>2094</v>
      </c>
      <c r="C1332" t="b">
        <f>ISNUMBER(_xlfn.XMATCH(B1332,[1]Dinosaur!$A$25:$A$47,0,))</f>
        <v>1</v>
      </c>
      <c r="D1332" t="s">
        <v>2095</v>
      </c>
      <c r="E1332" t="s">
        <v>33</v>
      </c>
      <c r="F1332" t="s">
        <v>34</v>
      </c>
      <c r="H1332" t="s">
        <v>3054</v>
      </c>
      <c r="I1332" t="s">
        <v>3055</v>
      </c>
      <c r="J1332" t="s">
        <v>3056</v>
      </c>
      <c r="K1332">
        <v>0</v>
      </c>
      <c r="L1332">
        <v>0</v>
      </c>
      <c r="M1332">
        <v>0</v>
      </c>
      <c r="N1332" s="5">
        <f t="shared" si="40"/>
        <v>0</v>
      </c>
      <c r="O1332" s="5">
        <f t="shared" si="41"/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69363.240000000005</v>
      </c>
      <c r="AF1332">
        <v>5528.3266999999996</v>
      </c>
      <c r="AG1332">
        <v>0</v>
      </c>
      <c r="AH1332">
        <v>74891.566699999996</v>
      </c>
    </row>
    <row r="1333" spans="1:34" x14ac:dyDescent="0.25">
      <c r="A1333" s="1">
        <v>45159</v>
      </c>
      <c r="B1333" t="s">
        <v>2094</v>
      </c>
      <c r="C1333" t="b">
        <f>ISNUMBER(_xlfn.XMATCH(B1333,[1]Dinosaur!$A$25:$A$47,0,))</f>
        <v>1</v>
      </c>
      <c r="D1333" t="s">
        <v>2095</v>
      </c>
      <c r="E1333" t="s">
        <v>33</v>
      </c>
      <c r="F1333" t="s">
        <v>34</v>
      </c>
      <c r="H1333" t="s">
        <v>3057</v>
      </c>
      <c r="I1333" t="s">
        <v>3058</v>
      </c>
      <c r="J1333" t="s">
        <v>3059</v>
      </c>
      <c r="K1333">
        <v>0</v>
      </c>
      <c r="L1333">
        <v>0</v>
      </c>
      <c r="M1333">
        <v>0</v>
      </c>
      <c r="N1333" s="5">
        <f t="shared" si="40"/>
        <v>0</v>
      </c>
      <c r="O1333" s="5">
        <f t="shared" si="41"/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108</v>
      </c>
      <c r="AF1333">
        <v>0</v>
      </c>
      <c r="AG1333">
        <v>0</v>
      </c>
      <c r="AH1333">
        <v>108</v>
      </c>
    </row>
    <row r="1334" spans="1:34" x14ac:dyDescent="0.25">
      <c r="A1334" s="1">
        <v>45159</v>
      </c>
      <c r="B1334" t="s">
        <v>2094</v>
      </c>
      <c r="C1334" t="b">
        <f>ISNUMBER(_xlfn.XMATCH(B1334,[1]Dinosaur!$A$25:$A$47,0,))</f>
        <v>1</v>
      </c>
      <c r="D1334" t="s">
        <v>2095</v>
      </c>
      <c r="E1334" t="s">
        <v>33</v>
      </c>
      <c r="F1334" t="s">
        <v>34</v>
      </c>
      <c r="H1334" t="s">
        <v>3060</v>
      </c>
      <c r="I1334" t="s">
        <v>3061</v>
      </c>
      <c r="J1334" t="s">
        <v>3062</v>
      </c>
      <c r="K1334">
        <v>0</v>
      </c>
      <c r="L1334">
        <v>0</v>
      </c>
      <c r="M1334">
        <v>0</v>
      </c>
      <c r="N1334" s="5">
        <f t="shared" si="40"/>
        <v>0</v>
      </c>
      <c r="O1334" s="5">
        <f t="shared" si="41"/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-847.5</v>
      </c>
      <c r="AF1334">
        <v>-15.833299999999999</v>
      </c>
      <c r="AG1334">
        <v>0</v>
      </c>
      <c r="AH1334">
        <v>-863.33330000000001</v>
      </c>
    </row>
    <row r="1335" spans="1:34" x14ac:dyDescent="0.25">
      <c r="A1335" s="1">
        <v>45159</v>
      </c>
      <c r="B1335" t="s">
        <v>2094</v>
      </c>
      <c r="C1335" t="b">
        <f>ISNUMBER(_xlfn.XMATCH(B1335,[1]Dinosaur!$A$25:$A$47,0,))</f>
        <v>1</v>
      </c>
      <c r="D1335" t="s">
        <v>2095</v>
      </c>
      <c r="E1335" t="s">
        <v>33</v>
      </c>
      <c r="F1335" t="s">
        <v>34</v>
      </c>
      <c r="H1335" t="s">
        <v>3063</v>
      </c>
      <c r="J1335" t="s">
        <v>3064</v>
      </c>
      <c r="K1335">
        <v>0</v>
      </c>
      <c r="L1335">
        <v>0</v>
      </c>
      <c r="M1335">
        <v>0</v>
      </c>
      <c r="N1335" s="5">
        <f t="shared" si="40"/>
        <v>0</v>
      </c>
      <c r="O1335" s="5">
        <f t="shared" si="41"/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9747.5</v>
      </c>
      <c r="AF1335">
        <v>-65.555599999999998</v>
      </c>
      <c r="AG1335">
        <v>0</v>
      </c>
      <c r="AH1335">
        <v>9681.9444000000003</v>
      </c>
    </row>
    <row r="1336" spans="1:34" x14ac:dyDescent="0.25">
      <c r="A1336" s="1">
        <v>45159</v>
      </c>
      <c r="B1336" t="s">
        <v>2094</v>
      </c>
      <c r="C1336" t="b">
        <f>ISNUMBER(_xlfn.XMATCH(B1336,[1]Dinosaur!$A$25:$A$47,0,))</f>
        <v>1</v>
      </c>
      <c r="D1336" t="s">
        <v>2095</v>
      </c>
      <c r="E1336" t="s">
        <v>33</v>
      </c>
      <c r="F1336" t="s">
        <v>34</v>
      </c>
      <c r="H1336" t="s">
        <v>3065</v>
      </c>
      <c r="I1336" t="s">
        <v>3066</v>
      </c>
      <c r="J1336" t="s">
        <v>3067</v>
      </c>
      <c r="K1336">
        <v>0</v>
      </c>
      <c r="L1336">
        <v>0</v>
      </c>
      <c r="M1336">
        <v>0</v>
      </c>
      <c r="N1336" s="5">
        <f t="shared" si="40"/>
        <v>0</v>
      </c>
      <c r="O1336" s="5">
        <f t="shared" si="41"/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7344.7470000000003</v>
      </c>
      <c r="AF1336">
        <v>60.625</v>
      </c>
      <c r="AG1336">
        <v>0</v>
      </c>
      <c r="AH1336">
        <v>7405.3720000000003</v>
      </c>
    </row>
    <row r="1337" spans="1:34" x14ac:dyDescent="0.25">
      <c r="A1337" s="1">
        <v>45159</v>
      </c>
      <c r="B1337" t="s">
        <v>2094</v>
      </c>
      <c r="C1337" t="b">
        <f>ISNUMBER(_xlfn.XMATCH(B1337,[1]Dinosaur!$A$25:$A$47,0,))</f>
        <v>1</v>
      </c>
      <c r="D1337" t="s">
        <v>2095</v>
      </c>
      <c r="E1337" t="s">
        <v>33</v>
      </c>
      <c r="F1337" t="s">
        <v>34</v>
      </c>
      <c r="H1337" t="s">
        <v>3068</v>
      </c>
      <c r="I1337" t="s">
        <v>3069</v>
      </c>
      <c r="J1337" t="s">
        <v>3070</v>
      </c>
      <c r="K1337">
        <v>0</v>
      </c>
      <c r="L1337">
        <v>0</v>
      </c>
      <c r="M1337">
        <v>0</v>
      </c>
      <c r="N1337" s="5">
        <f t="shared" si="40"/>
        <v>0</v>
      </c>
      <c r="O1337" s="5">
        <f t="shared" si="41"/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195.75</v>
      </c>
      <c r="AA1337">
        <v>0</v>
      </c>
      <c r="AB1337">
        <v>0</v>
      </c>
      <c r="AC1337">
        <v>195.75</v>
      </c>
      <c r="AD1337">
        <v>0</v>
      </c>
      <c r="AE1337">
        <v>3543.5</v>
      </c>
      <c r="AF1337">
        <v>70.180599999999998</v>
      </c>
      <c r="AG1337">
        <v>0</v>
      </c>
      <c r="AH1337">
        <v>3613.6806000000001</v>
      </c>
    </row>
    <row r="1338" spans="1:34" x14ac:dyDescent="0.25">
      <c r="A1338" s="1">
        <v>45159</v>
      </c>
      <c r="B1338" t="s">
        <v>2094</v>
      </c>
      <c r="C1338" t="b">
        <f>ISNUMBER(_xlfn.XMATCH(B1338,[1]Dinosaur!$A$25:$A$47,0,))</f>
        <v>1</v>
      </c>
      <c r="D1338" t="s">
        <v>2095</v>
      </c>
      <c r="E1338" t="s">
        <v>33</v>
      </c>
      <c r="F1338" t="s">
        <v>34</v>
      </c>
      <c r="H1338" t="s">
        <v>3071</v>
      </c>
      <c r="I1338" t="s">
        <v>3072</v>
      </c>
      <c r="J1338" t="s">
        <v>3073</v>
      </c>
      <c r="K1338">
        <v>0</v>
      </c>
      <c r="L1338">
        <v>0</v>
      </c>
      <c r="M1338">
        <v>0</v>
      </c>
      <c r="N1338" s="5">
        <f t="shared" si="40"/>
        <v>0</v>
      </c>
      <c r="O1338" s="5">
        <f t="shared" si="41"/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-1168.7</v>
      </c>
      <c r="AF1338">
        <v>0</v>
      </c>
      <c r="AG1338">
        <v>0</v>
      </c>
      <c r="AH1338">
        <v>-1168.7</v>
      </c>
    </row>
    <row r="1339" spans="1:34" x14ac:dyDescent="0.25">
      <c r="A1339" s="1">
        <v>45159</v>
      </c>
      <c r="B1339" t="s">
        <v>2094</v>
      </c>
      <c r="C1339" t="b">
        <f>ISNUMBER(_xlfn.XMATCH(B1339,[1]Dinosaur!$A$25:$A$47,0,))</f>
        <v>1</v>
      </c>
      <c r="D1339" t="s">
        <v>2095</v>
      </c>
      <c r="E1339" t="s">
        <v>33</v>
      </c>
      <c r="F1339" t="s">
        <v>34</v>
      </c>
      <c r="H1339" t="s">
        <v>3074</v>
      </c>
      <c r="I1339" t="s">
        <v>3075</v>
      </c>
      <c r="J1339" t="s">
        <v>3076</v>
      </c>
      <c r="K1339">
        <v>0</v>
      </c>
      <c r="L1339">
        <v>0</v>
      </c>
      <c r="M1339">
        <v>0</v>
      </c>
      <c r="N1339" s="5">
        <f t="shared" si="40"/>
        <v>0</v>
      </c>
      <c r="O1339" s="5">
        <f t="shared" si="41"/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30495.025000000001</v>
      </c>
      <c r="AF1339">
        <v>203.40299999999999</v>
      </c>
      <c r="AG1339">
        <v>0</v>
      </c>
      <c r="AH1339">
        <v>30698.428</v>
      </c>
    </row>
    <row r="1340" spans="1:34" x14ac:dyDescent="0.25">
      <c r="A1340" s="1">
        <v>45159</v>
      </c>
      <c r="B1340" t="s">
        <v>2094</v>
      </c>
      <c r="C1340" t="b">
        <f>ISNUMBER(_xlfn.XMATCH(B1340,[1]Dinosaur!$A$25:$A$47,0,))</f>
        <v>1</v>
      </c>
      <c r="D1340" t="s">
        <v>2095</v>
      </c>
      <c r="E1340" t="s">
        <v>33</v>
      </c>
      <c r="F1340" t="s">
        <v>34</v>
      </c>
      <c r="H1340" t="s">
        <v>3077</v>
      </c>
      <c r="I1340" t="s">
        <v>3078</v>
      </c>
      <c r="J1340" t="s">
        <v>3079</v>
      </c>
      <c r="K1340">
        <v>0</v>
      </c>
      <c r="L1340">
        <v>0</v>
      </c>
      <c r="M1340">
        <v>0</v>
      </c>
      <c r="N1340" s="5">
        <f t="shared" si="40"/>
        <v>0</v>
      </c>
      <c r="O1340" s="5">
        <f t="shared" si="41"/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-18137.12</v>
      </c>
      <c r="AF1340">
        <v>547.94479999999999</v>
      </c>
      <c r="AG1340">
        <v>0</v>
      </c>
      <c r="AH1340">
        <v>-17589.175200000001</v>
      </c>
    </row>
    <row r="1341" spans="1:34" x14ac:dyDescent="0.25">
      <c r="A1341" s="1">
        <v>45159</v>
      </c>
      <c r="B1341" t="s">
        <v>2094</v>
      </c>
      <c r="C1341" t="b">
        <f>ISNUMBER(_xlfn.XMATCH(B1341,[1]Dinosaur!$A$25:$A$47,0,))</f>
        <v>1</v>
      </c>
      <c r="D1341" t="s">
        <v>2095</v>
      </c>
      <c r="E1341" t="s">
        <v>33</v>
      </c>
      <c r="F1341" t="s">
        <v>34</v>
      </c>
      <c r="H1341" t="s">
        <v>3080</v>
      </c>
      <c r="I1341" t="s">
        <v>3081</v>
      </c>
      <c r="J1341" t="s">
        <v>3082</v>
      </c>
      <c r="K1341">
        <v>0</v>
      </c>
      <c r="L1341">
        <v>0</v>
      </c>
      <c r="M1341">
        <v>0</v>
      </c>
      <c r="N1341" s="5">
        <f t="shared" si="40"/>
        <v>0</v>
      </c>
      <c r="O1341" s="5">
        <f t="shared" si="41"/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12077.45</v>
      </c>
      <c r="AF1341">
        <v>826.62019999999995</v>
      </c>
      <c r="AG1341">
        <v>0</v>
      </c>
      <c r="AH1341">
        <v>12904.0702</v>
      </c>
    </row>
    <row r="1342" spans="1:34" x14ac:dyDescent="0.25">
      <c r="A1342" s="1">
        <v>45159</v>
      </c>
      <c r="B1342" t="s">
        <v>2094</v>
      </c>
      <c r="C1342" t="b">
        <f>ISNUMBER(_xlfn.XMATCH(B1342,[1]Dinosaur!$A$25:$A$47,0,))</f>
        <v>1</v>
      </c>
      <c r="D1342" t="s">
        <v>2095</v>
      </c>
      <c r="E1342" t="s">
        <v>33</v>
      </c>
      <c r="F1342" t="s">
        <v>34</v>
      </c>
      <c r="H1342" t="s">
        <v>3083</v>
      </c>
      <c r="I1342" t="s">
        <v>3084</v>
      </c>
      <c r="J1342" t="s">
        <v>3085</v>
      </c>
      <c r="K1342">
        <v>0</v>
      </c>
      <c r="L1342">
        <v>0</v>
      </c>
      <c r="M1342">
        <v>0</v>
      </c>
      <c r="N1342" s="5">
        <f t="shared" si="40"/>
        <v>0</v>
      </c>
      <c r="O1342" s="5">
        <f t="shared" si="41"/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523225.13500000001</v>
      </c>
      <c r="AF1342">
        <v>1995.4518</v>
      </c>
      <c r="AG1342">
        <v>0</v>
      </c>
      <c r="AH1342">
        <v>525220.58680000005</v>
      </c>
    </row>
    <row r="1343" spans="1:34" x14ac:dyDescent="0.25">
      <c r="A1343" s="1">
        <v>45159</v>
      </c>
      <c r="B1343" t="s">
        <v>2094</v>
      </c>
      <c r="C1343" t="b">
        <f>ISNUMBER(_xlfn.XMATCH(B1343,[1]Dinosaur!$A$25:$A$47,0,))</f>
        <v>1</v>
      </c>
      <c r="D1343" t="s">
        <v>2095</v>
      </c>
      <c r="E1343" t="s">
        <v>33</v>
      </c>
      <c r="F1343" t="s">
        <v>34</v>
      </c>
      <c r="H1343" t="s">
        <v>3086</v>
      </c>
      <c r="J1343" t="s">
        <v>3087</v>
      </c>
      <c r="K1343">
        <v>0</v>
      </c>
      <c r="L1343">
        <v>0</v>
      </c>
      <c r="M1343">
        <v>0</v>
      </c>
      <c r="N1343" s="5">
        <f t="shared" si="40"/>
        <v>0</v>
      </c>
      <c r="O1343" s="5">
        <f t="shared" si="41"/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-4466.2</v>
      </c>
      <c r="AA1343">
        <v>-145.6617</v>
      </c>
      <c r="AB1343">
        <v>0</v>
      </c>
      <c r="AC1343">
        <v>-4611.8617000000004</v>
      </c>
      <c r="AD1343">
        <v>0</v>
      </c>
      <c r="AE1343">
        <v>-3539.1750000000002</v>
      </c>
      <c r="AF1343">
        <v>31.417200000000001</v>
      </c>
      <c r="AG1343">
        <v>0</v>
      </c>
      <c r="AH1343">
        <v>-3507.7577999999999</v>
      </c>
    </row>
    <row r="1344" spans="1:34" x14ac:dyDescent="0.25">
      <c r="A1344" s="1">
        <v>45159</v>
      </c>
      <c r="B1344" t="s">
        <v>2094</v>
      </c>
      <c r="C1344" t="b">
        <f>ISNUMBER(_xlfn.XMATCH(B1344,[1]Dinosaur!$A$25:$A$47,0,))</f>
        <v>1</v>
      </c>
      <c r="D1344" t="s">
        <v>2095</v>
      </c>
      <c r="E1344" t="s">
        <v>33</v>
      </c>
      <c r="F1344" t="s">
        <v>34</v>
      </c>
      <c r="H1344" t="s">
        <v>3088</v>
      </c>
      <c r="I1344" t="s">
        <v>3089</v>
      </c>
      <c r="J1344" t="s">
        <v>3090</v>
      </c>
      <c r="K1344">
        <v>0</v>
      </c>
      <c r="L1344">
        <v>0</v>
      </c>
      <c r="M1344">
        <v>0</v>
      </c>
      <c r="N1344" s="5">
        <f t="shared" si="40"/>
        <v>0</v>
      </c>
      <c r="O1344" s="5">
        <f t="shared" si="41"/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1461</v>
      </c>
      <c r="AF1344">
        <v>23.96</v>
      </c>
      <c r="AG1344">
        <v>0</v>
      </c>
      <c r="AH1344">
        <v>1484.96</v>
      </c>
    </row>
    <row r="1345" spans="1:34" x14ac:dyDescent="0.25">
      <c r="A1345" s="1">
        <v>45159</v>
      </c>
      <c r="B1345" t="s">
        <v>2094</v>
      </c>
      <c r="C1345" t="b">
        <f>ISNUMBER(_xlfn.XMATCH(B1345,[1]Dinosaur!$A$25:$A$47,0,))</f>
        <v>1</v>
      </c>
      <c r="D1345" t="s">
        <v>2095</v>
      </c>
      <c r="E1345" t="s">
        <v>33</v>
      </c>
      <c r="F1345" t="s">
        <v>34</v>
      </c>
      <c r="H1345" t="s">
        <v>3091</v>
      </c>
      <c r="I1345" t="s">
        <v>3092</v>
      </c>
      <c r="J1345" t="s">
        <v>3093</v>
      </c>
      <c r="K1345">
        <v>0</v>
      </c>
      <c r="L1345">
        <v>0</v>
      </c>
      <c r="M1345">
        <v>0</v>
      </c>
      <c r="N1345" s="5">
        <f t="shared" si="40"/>
        <v>0</v>
      </c>
      <c r="O1345" s="5">
        <f t="shared" si="41"/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1343.125</v>
      </c>
      <c r="AF1345">
        <v>14.7569</v>
      </c>
      <c r="AG1345">
        <v>0</v>
      </c>
      <c r="AH1345">
        <v>1357.8819000000001</v>
      </c>
    </row>
    <row r="1346" spans="1:34" x14ac:dyDescent="0.25">
      <c r="A1346" s="1">
        <v>45159</v>
      </c>
      <c r="B1346" t="s">
        <v>2094</v>
      </c>
      <c r="C1346" t="b">
        <f>ISNUMBER(_xlfn.XMATCH(B1346,[1]Dinosaur!$A$25:$A$47,0,))</f>
        <v>1</v>
      </c>
      <c r="D1346" t="s">
        <v>2095</v>
      </c>
      <c r="E1346" t="s">
        <v>33</v>
      </c>
      <c r="F1346" t="s">
        <v>34</v>
      </c>
      <c r="H1346" t="s">
        <v>3094</v>
      </c>
      <c r="I1346" t="s">
        <v>3095</v>
      </c>
      <c r="J1346" t="s">
        <v>3096</v>
      </c>
      <c r="K1346">
        <v>0</v>
      </c>
      <c r="L1346">
        <v>0</v>
      </c>
      <c r="M1346">
        <v>0</v>
      </c>
      <c r="N1346" s="5">
        <f t="shared" si="40"/>
        <v>0</v>
      </c>
      <c r="O1346" s="5">
        <f t="shared" si="41"/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4348.75</v>
      </c>
      <c r="AF1346">
        <v>-113.75</v>
      </c>
      <c r="AG1346">
        <v>0</v>
      </c>
      <c r="AH1346">
        <v>4235</v>
      </c>
    </row>
    <row r="1347" spans="1:34" x14ac:dyDescent="0.25">
      <c r="A1347" s="1">
        <v>45159</v>
      </c>
      <c r="B1347" t="s">
        <v>2094</v>
      </c>
      <c r="C1347" t="b">
        <f>ISNUMBER(_xlfn.XMATCH(B1347,[1]Dinosaur!$A$25:$A$47,0,))</f>
        <v>1</v>
      </c>
      <c r="D1347" t="s">
        <v>2095</v>
      </c>
      <c r="E1347" t="s">
        <v>33</v>
      </c>
      <c r="H1347" t="s">
        <v>3097</v>
      </c>
      <c r="K1347">
        <v>0</v>
      </c>
      <c r="L1347">
        <v>0</v>
      </c>
      <c r="M1347">
        <v>0</v>
      </c>
      <c r="N1347" s="5">
        <f t="shared" ref="N1347:N1410" si="42">K1347*P1347/100</f>
        <v>0</v>
      </c>
      <c r="O1347" s="5">
        <f t="shared" ref="O1347:O1410" si="43">Q1347*K1347/100</f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364.72230000000002</v>
      </c>
      <c r="AG1347">
        <v>0</v>
      </c>
      <c r="AH1347">
        <v>364.72230000000002</v>
      </c>
    </row>
    <row r="1348" spans="1:34" x14ac:dyDescent="0.25">
      <c r="A1348" s="1">
        <v>45159</v>
      </c>
      <c r="B1348" t="s">
        <v>2094</v>
      </c>
      <c r="C1348" t="b">
        <f>ISNUMBER(_xlfn.XMATCH(B1348,[1]Dinosaur!$A$25:$A$47,0,))</f>
        <v>1</v>
      </c>
      <c r="D1348" t="s">
        <v>2095</v>
      </c>
      <c r="E1348" t="s">
        <v>33</v>
      </c>
      <c r="F1348" t="s">
        <v>34</v>
      </c>
      <c r="H1348" t="s">
        <v>3098</v>
      </c>
      <c r="I1348" t="s">
        <v>3099</v>
      </c>
      <c r="J1348" t="s">
        <v>3100</v>
      </c>
      <c r="K1348">
        <v>0</v>
      </c>
      <c r="L1348">
        <v>0</v>
      </c>
      <c r="M1348">
        <v>0</v>
      </c>
      <c r="N1348" s="5">
        <f t="shared" si="42"/>
        <v>0</v>
      </c>
      <c r="O1348" s="5">
        <f t="shared" si="43"/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9886.7000000000007</v>
      </c>
      <c r="AF1348">
        <v>97.899900000000002</v>
      </c>
      <c r="AG1348">
        <v>0</v>
      </c>
      <c r="AH1348">
        <v>9984.5998999999993</v>
      </c>
    </row>
    <row r="1349" spans="1:34" x14ac:dyDescent="0.25">
      <c r="A1349" s="1">
        <v>45159</v>
      </c>
      <c r="B1349" t="s">
        <v>2094</v>
      </c>
      <c r="C1349" t="b">
        <f>ISNUMBER(_xlfn.XMATCH(B1349,[1]Dinosaur!$A$25:$A$47,0,))</f>
        <v>1</v>
      </c>
      <c r="D1349" t="s">
        <v>2095</v>
      </c>
      <c r="E1349" t="s">
        <v>33</v>
      </c>
      <c r="F1349" t="s">
        <v>34</v>
      </c>
      <c r="H1349" t="s">
        <v>3101</v>
      </c>
      <c r="I1349" t="s">
        <v>3102</v>
      </c>
      <c r="J1349" t="s">
        <v>3103</v>
      </c>
      <c r="K1349">
        <v>0</v>
      </c>
      <c r="L1349">
        <v>0</v>
      </c>
      <c r="M1349">
        <v>0</v>
      </c>
      <c r="N1349" s="5">
        <f t="shared" si="42"/>
        <v>0</v>
      </c>
      <c r="O1349" s="5">
        <f t="shared" si="43"/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454.35</v>
      </c>
      <c r="AF1349">
        <v>-1.4443999999999999</v>
      </c>
      <c r="AG1349">
        <v>0</v>
      </c>
      <c r="AH1349">
        <v>452.90559999999999</v>
      </c>
    </row>
    <row r="1350" spans="1:34" x14ac:dyDescent="0.25">
      <c r="A1350" s="1">
        <v>45159</v>
      </c>
      <c r="B1350" t="s">
        <v>2094</v>
      </c>
      <c r="C1350" t="b">
        <f>ISNUMBER(_xlfn.XMATCH(B1350,[1]Dinosaur!$A$25:$A$47,0,))</f>
        <v>1</v>
      </c>
      <c r="D1350" t="s">
        <v>2095</v>
      </c>
      <c r="E1350" t="s">
        <v>33</v>
      </c>
      <c r="F1350" t="s">
        <v>34</v>
      </c>
      <c r="H1350" t="s">
        <v>3104</v>
      </c>
      <c r="I1350" t="s">
        <v>3105</v>
      </c>
      <c r="J1350" t="s">
        <v>3106</v>
      </c>
      <c r="K1350">
        <v>0</v>
      </c>
      <c r="L1350">
        <v>0</v>
      </c>
      <c r="M1350">
        <v>0</v>
      </c>
      <c r="N1350" s="5">
        <f t="shared" si="42"/>
        <v>0</v>
      </c>
      <c r="O1350" s="5">
        <f t="shared" si="43"/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3840.2</v>
      </c>
      <c r="AF1350">
        <v>-370.13940000000002</v>
      </c>
      <c r="AG1350">
        <v>0</v>
      </c>
      <c r="AH1350">
        <v>3470.0605999999998</v>
      </c>
    </row>
    <row r="1351" spans="1:34" x14ac:dyDescent="0.25">
      <c r="A1351" s="1">
        <v>45159</v>
      </c>
      <c r="B1351" t="s">
        <v>2094</v>
      </c>
      <c r="C1351" t="b">
        <f>ISNUMBER(_xlfn.XMATCH(B1351,[1]Dinosaur!$A$25:$A$47,0,))</f>
        <v>1</v>
      </c>
      <c r="D1351" t="s">
        <v>2095</v>
      </c>
      <c r="E1351" t="s">
        <v>33</v>
      </c>
      <c r="F1351" t="s">
        <v>34</v>
      </c>
      <c r="H1351" t="s">
        <v>3107</v>
      </c>
      <c r="I1351" t="s">
        <v>3108</v>
      </c>
      <c r="J1351" t="s">
        <v>3109</v>
      </c>
      <c r="K1351">
        <v>0</v>
      </c>
      <c r="L1351">
        <v>0</v>
      </c>
      <c r="M1351">
        <v>0</v>
      </c>
      <c r="N1351" s="5">
        <f t="shared" si="42"/>
        <v>0</v>
      </c>
      <c r="O1351" s="5">
        <f t="shared" si="43"/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1002.845</v>
      </c>
      <c r="AF1351">
        <v>-24.166699999999999</v>
      </c>
      <c r="AG1351">
        <v>0</v>
      </c>
      <c r="AH1351">
        <v>978.67830000000004</v>
      </c>
    </row>
    <row r="1352" spans="1:34" x14ac:dyDescent="0.25">
      <c r="A1352" s="1">
        <v>45159</v>
      </c>
      <c r="B1352" t="s">
        <v>2094</v>
      </c>
      <c r="C1352" t="b">
        <f>ISNUMBER(_xlfn.XMATCH(B1352,[1]Dinosaur!$A$25:$A$47,0,))</f>
        <v>1</v>
      </c>
      <c r="D1352" t="s">
        <v>2095</v>
      </c>
      <c r="E1352" t="s">
        <v>33</v>
      </c>
      <c r="F1352" t="s">
        <v>34</v>
      </c>
      <c r="H1352" t="s">
        <v>3110</v>
      </c>
      <c r="I1352" t="s">
        <v>3111</v>
      </c>
      <c r="J1352" t="s">
        <v>3112</v>
      </c>
      <c r="K1352">
        <v>0</v>
      </c>
      <c r="L1352">
        <v>0</v>
      </c>
      <c r="M1352">
        <v>0</v>
      </c>
      <c r="N1352" s="5">
        <f t="shared" si="42"/>
        <v>0</v>
      </c>
      <c r="O1352" s="5">
        <f t="shared" si="43"/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4690.5</v>
      </c>
      <c r="AF1352">
        <v>148.1249</v>
      </c>
      <c r="AG1352">
        <v>0</v>
      </c>
      <c r="AH1352">
        <v>4838.6248999999998</v>
      </c>
    </row>
    <row r="1353" spans="1:34" x14ac:dyDescent="0.25">
      <c r="A1353" s="1">
        <v>45159</v>
      </c>
      <c r="B1353" t="s">
        <v>2094</v>
      </c>
      <c r="C1353" t="b">
        <f>ISNUMBER(_xlfn.XMATCH(B1353,[1]Dinosaur!$A$25:$A$47,0,))</f>
        <v>1</v>
      </c>
      <c r="D1353" t="s">
        <v>2095</v>
      </c>
      <c r="E1353" t="s">
        <v>33</v>
      </c>
      <c r="F1353" t="s">
        <v>34</v>
      </c>
      <c r="H1353" t="s">
        <v>3113</v>
      </c>
      <c r="I1353" t="s">
        <v>3114</v>
      </c>
      <c r="J1353" t="s">
        <v>3115</v>
      </c>
      <c r="K1353">
        <v>0</v>
      </c>
      <c r="L1353">
        <v>0</v>
      </c>
      <c r="M1353">
        <v>0</v>
      </c>
      <c r="N1353" s="5">
        <f t="shared" si="42"/>
        <v>0</v>
      </c>
      <c r="O1353" s="5">
        <f t="shared" si="43"/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0.4375</v>
      </c>
      <c r="AG1353">
        <v>0</v>
      </c>
      <c r="AH1353">
        <v>0.4375</v>
      </c>
    </row>
    <row r="1354" spans="1:34" x14ac:dyDescent="0.25">
      <c r="A1354" s="1">
        <v>45159</v>
      </c>
      <c r="B1354" t="s">
        <v>2094</v>
      </c>
      <c r="C1354" t="b">
        <f>ISNUMBER(_xlfn.XMATCH(B1354,[1]Dinosaur!$A$25:$A$47,0,))</f>
        <v>1</v>
      </c>
      <c r="D1354" t="s">
        <v>2095</v>
      </c>
      <c r="E1354" t="s">
        <v>33</v>
      </c>
      <c r="F1354" t="s">
        <v>34</v>
      </c>
      <c r="H1354" t="s">
        <v>3116</v>
      </c>
      <c r="I1354" t="s">
        <v>3117</v>
      </c>
      <c r="J1354" t="s">
        <v>3118</v>
      </c>
      <c r="K1354">
        <v>0</v>
      </c>
      <c r="L1354">
        <v>0</v>
      </c>
      <c r="M1354">
        <v>0</v>
      </c>
      <c r="N1354" s="5">
        <f t="shared" si="42"/>
        <v>0</v>
      </c>
      <c r="O1354" s="5">
        <f t="shared" si="43"/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1523.5</v>
      </c>
      <c r="AF1354">
        <v>107.29170000000001</v>
      </c>
      <c r="AG1354">
        <v>0</v>
      </c>
      <c r="AH1354">
        <v>1630.7917</v>
      </c>
    </row>
    <row r="1355" spans="1:34" x14ac:dyDescent="0.25">
      <c r="A1355" s="1">
        <v>45159</v>
      </c>
      <c r="B1355" t="s">
        <v>2094</v>
      </c>
      <c r="C1355" t="b">
        <f>ISNUMBER(_xlfn.XMATCH(B1355,[1]Dinosaur!$A$25:$A$47,0,))</f>
        <v>1</v>
      </c>
      <c r="D1355" t="s">
        <v>2095</v>
      </c>
      <c r="E1355" t="s">
        <v>33</v>
      </c>
      <c r="F1355" t="s">
        <v>34</v>
      </c>
      <c r="H1355" t="s">
        <v>3119</v>
      </c>
      <c r="I1355" t="s">
        <v>3120</v>
      </c>
      <c r="J1355" t="s">
        <v>3121</v>
      </c>
      <c r="K1355">
        <v>0</v>
      </c>
      <c r="L1355">
        <v>0</v>
      </c>
      <c r="M1355">
        <v>0</v>
      </c>
      <c r="N1355" s="5">
        <f t="shared" si="42"/>
        <v>0</v>
      </c>
      <c r="O1355" s="5">
        <f t="shared" si="43"/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-3680</v>
      </c>
      <c r="AF1355">
        <v>-322.77800000000002</v>
      </c>
      <c r="AG1355">
        <v>0</v>
      </c>
      <c r="AH1355">
        <v>-4002.7779999999998</v>
      </c>
    </row>
    <row r="1356" spans="1:34" x14ac:dyDescent="0.25">
      <c r="A1356" s="1">
        <v>45159</v>
      </c>
      <c r="B1356" t="s">
        <v>2094</v>
      </c>
      <c r="C1356" t="b">
        <f>ISNUMBER(_xlfn.XMATCH(B1356,[1]Dinosaur!$A$25:$A$47,0,))</f>
        <v>1</v>
      </c>
      <c r="D1356" t="s">
        <v>2095</v>
      </c>
      <c r="E1356" t="s">
        <v>33</v>
      </c>
      <c r="F1356" t="s">
        <v>34</v>
      </c>
      <c r="H1356" t="s">
        <v>3122</v>
      </c>
      <c r="I1356" t="s">
        <v>3123</v>
      </c>
      <c r="J1356" t="s">
        <v>3124</v>
      </c>
      <c r="K1356">
        <v>0</v>
      </c>
      <c r="L1356">
        <v>0</v>
      </c>
      <c r="M1356">
        <v>0</v>
      </c>
      <c r="N1356" s="5">
        <f t="shared" si="42"/>
        <v>0</v>
      </c>
      <c r="O1356" s="5">
        <f t="shared" si="43"/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-144.5</v>
      </c>
      <c r="AF1356">
        <v>0</v>
      </c>
      <c r="AG1356">
        <v>0</v>
      </c>
      <c r="AH1356">
        <v>-144.5</v>
      </c>
    </row>
    <row r="1357" spans="1:34" x14ac:dyDescent="0.25">
      <c r="A1357" s="1">
        <v>45159</v>
      </c>
      <c r="B1357" t="s">
        <v>2094</v>
      </c>
      <c r="C1357" t="b">
        <f>ISNUMBER(_xlfn.XMATCH(B1357,[1]Dinosaur!$A$25:$A$47,0,))</f>
        <v>1</v>
      </c>
      <c r="D1357" t="s">
        <v>2095</v>
      </c>
      <c r="E1357" t="s">
        <v>33</v>
      </c>
      <c r="F1357" t="s">
        <v>34</v>
      </c>
      <c r="H1357" t="s">
        <v>3125</v>
      </c>
      <c r="I1357" t="s">
        <v>3126</v>
      </c>
      <c r="J1357" t="s">
        <v>3127</v>
      </c>
      <c r="K1357">
        <v>0</v>
      </c>
      <c r="L1357">
        <v>0</v>
      </c>
      <c r="M1357">
        <v>0</v>
      </c>
      <c r="N1357" s="5">
        <f t="shared" si="42"/>
        <v>0</v>
      </c>
      <c r="O1357" s="5">
        <f t="shared" si="43"/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3349.75</v>
      </c>
      <c r="AF1357">
        <v>0</v>
      </c>
      <c r="AG1357">
        <v>0</v>
      </c>
      <c r="AH1357">
        <v>3349.75</v>
      </c>
    </row>
    <row r="1358" spans="1:34" x14ac:dyDescent="0.25">
      <c r="A1358" s="1">
        <v>45159</v>
      </c>
      <c r="B1358" t="s">
        <v>2094</v>
      </c>
      <c r="C1358" t="b">
        <f>ISNUMBER(_xlfn.XMATCH(B1358,[1]Dinosaur!$A$25:$A$47,0,))</f>
        <v>1</v>
      </c>
      <c r="D1358" t="s">
        <v>2095</v>
      </c>
      <c r="E1358" t="s">
        <v>33</v>
      </c>
      <c r="F1358" t="s">
        <v>34</v>
      </c>
      <c r="H1358" t="s">
        <v>3128</v>
      </c>
      <c r="I1358" t="s">
        <v>3129</v>
      </c>
      <c r="J1358" t="s">
        <v>3130</v>
      </c>
      <c r="K1358">
        <v>0</v>
      </c>
      <c r="L1358">
        <v>0</v>
      </c>
      <c r="M1358">
        <v>0</v>
      </c>
      <c r="N1358" s="5">
        <f t="shared" si="42"/>
        <v>0</v>
      </c>
      <c r="O1358" s="5">
        <f t="shared" si="43"/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-13196.5</v>
      </c>
      <c r="AF1358">
        <v>-34.017400000000002</v>
      </c>
      <c r="AG1358">
        <v>0</v>
      </c>
      <c r="AH1358">
        <v>-13230.517400000001</v>
      </c>
    </row>
    <row r="1359" spans="1:34" x14ac:dyDescent="0.25">
      <c r="A1359" s="1">
        <v>45159</v>
      </c>
      <c r="B1359" t="s">
        <v>2094</v>
      </c>
      <c r="C1359" t="b">
        <f>ISNUMBER(_xlfn.XMATCH(B1359,[1]Dinosaur!$A$25:$A$47,0,))</f>
        <v>1</v>
      </c>
      <c r="D1359" t="s">
        <v>2095</v>
      </c>
      <c r="E1359" t="s">
        <v>33</v>
      </c>
      <c r="F1359" t="s">
        <v>34</v>
      </c>
      <c r="H1359" t="s">
        <v>3131</v>
      </c>
      <c r="I1359" t="s">
        <v>3132</v>
      </c>
      <c r="J1359" t="s">
        <v>3133</v>
      </c>
      <c r="K1359">
        <v>0</v>
      </c>
      <c r="L1359">
        <v>0</v>
      </c>
      <c r="M1359">
        <v>0</v>
      </c>
      <c r="N1359" s="5">
        <f t="shared" si="42"/>
        <v>0</v>
      </c>
      <c r="O1359" s="5">
        <f t="shared" si="43"/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-357.5</v>
      </c>
      <c r="AF1359">
        <v>0</v>
      </c>
      <c r="AG1359">
        <v>0</v>
      </c>
      <c r="AH1359">
        <v>-357.5</v>
      </c>
    </row>
    <row r="1360" spans="1:34" x14ac:dyDescent="0.25">
      <c r="A1360" s="1">
        <v>45159</v>
      </c>
      <c r="B1360" t="s">
        <v>2094</v>
      </c>
      <c r="C1360" t="b">
        <f>ISNUMBER(_xlfn.XMATCH(B1360,[1]Dinosaur!$A$25:$A$47,0,))</f>
        <v>1</v>
      </c>
      <c r="D1360" t="s">
        <v>2095</v>
      </c>
      <c r="E1360" t="s">
        <v>33</v>
      </c>
      <c r="F1360" t="s">
        <v>34</v>
      </c>
      <c r="H1360" t="s">
        <v>1728</v>
      </c>
      <c r="I1360" t="s">
        <v>1729</v>
      </c>
      <c r="J1360" t="s">
        <v>1730</v>
      </c>
      <c r="K1360">
        <v>0</v>
      </c>
      <c r="L1360">
        <v>0</v>
      </c>
      <c r="M1360">
        <v>0</v>
      </c>
      <c r="N1360" s="5">
        <f t="shared" si="42"/>
        <v>0</v>
      </c>
      <c r="O1360" s="5">
        <f t="shared" si="43"/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10798.03</v>
      </c>
      <c r="AF1360">
        <v>87.9375</v>
      </c>
      <c r="AG1360">
        <v>0</v>
      </c>
      <c r="AH1360">
        <v>10885.967500000001</v>
      </c>
    </row>
    <row r="1361" spans="1:34" x14ac:dyDescent="0.25">
      <c r="A1361" s="1">
        <v>45159</v>
      </c>
      <c r="B1361" t="s">
        <v>2094</v>
      </c>
      <c r="C1361" t="b">
        <f>ISNUMBER(_xlfn.XMATCH(B1361,[1]Dinosaur!$A$25:$A$47,0,))</f>
        <v>1</v>
      </c>
      <c r="D1361" t="s">
        <v>2095</v>
      </c>
      <c r="E1361" t="s">
        <v>33</v>
      </c>
      <c r="F1361" t="s">
        <v>34</v>
      </c>
      <c r="H1361" t="s">
        <v>3134</v>
      </c>
      <c r="I1361" t="s">
        <v>3135</v>
      </c>
      <c r="J1361" t="s">
        <v>3136</v>
      </c>
      <c r="K1361">
        <v>0</v>
      </c>
      <c r="L1361">
        <v>0</v>
      </c>
      <c r="M1361">
        <v>0</v>
      </c>
      <c r="N1361" s="5">
        <f t="shared" si="42"/>
        <v>0</v>
      </c>
      <c r="O1361" s="5">
        <f t="shared" si="43"/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-645.4</v>
      </c>
      <c r="AF1361">
        <v>-16.319199999999999</v>
      </c>
      <c r="AG1361">
        <v>0</v>
      </c>
      <c r="AH1361">
        <v>-661.7192</v>
      </c>
    </row>
    <row r="1362" spans="1:34" x14ac:dyDescent="0.25">
      <c r="A1362" s="1">
        <v>45159</v>
      </c>
      <c r="B1362" t="s">
        <v>2094</v>
      </c>
      <c r="C1362" t="b">
        <f>ISNUMBER(_xlfn.XMATCH(B1362,[1]Dinosaur!$A$25:$A$47,0,))</f>
        <v>1</v>
      </c>
      <c r="D1362" t="s">
        <v>2095</v>
      </c>
      <c r="E1362" t="s">
        <v>33</v>
      </c>
      <c r="F1362" t="s">
        <v>34</v>
      </c>
      <c r="H1362" t="s">
        <v>3137</v>
      </c>
      <c r="J1362" t="s">
        <v>3138</v>
      </c>
      <c r="K1362">
        <v>0</v>
      </c>
      <c r="L1362">
        <v>0</v>
      </c>
      <c r="M1362">
        <v>0</v>
      </c>
      <c r="N1362" s="5">
        <f t="shared" si="42"/>
        <v>0</v>
      </c>
      <c r="O1362" s="5">
        <f t="shared" si="43"/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387.5</v>
      </c>
      <c r="AF1362">
        <v>-81.111199999999997</v>
      </c>
      <c r="AG1362">
        <v>0</v>
      </c>
      <c r="AH1362">
        <v>306.3888</v>
      </c>
    </row>
    <row r="1363" spans="1:34" x14ac:dyDescent="0.25">
      <c r="A1363" s="1">
        <v>45159</v>
      </c>
      <c r="B1363" t="s">
        <v>2094</v>
      </c>
      <c r="C1363" t="b">
        <f>ISNUMBER(_xlfn.XMATCH(B1363,[1]Dinosaur!$A$25:$A$47,0,))</f>
        <v>1</v>
      </c>
      <c r="D1363" t="s">
        <v>2095</v>
      </c>
      <c r="E1363" t="s">
        <v>33</v>
      </c>
      <c r="F1363" t="s">
        <v>34</v>
      </c>
      <c r="H1363" t="s">
        <v>3139</v>
      </c>
      <c r="I1363" t="s">
        <v>3140</v>
      </c>
      <c r="J1363" t="s">
        <v>3141</v>
      </c>
      <c r="K1363">
        <v>0</v>
      </c>
      <c r="L1363">
        <v>0</v>
      </c>
      <c r="M1363">
        <v>0</v>
      </c>
      <c r="N1363" s="5">
        <f t="shared" si="42"/>
        <v>0</v>
      </c>
      <c r="O1363" s="5">
        <f t="shared" si="43"/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-200.01599999999999</v>
      </c>
      <c r="AF1363">
        <v>-50.491799999999998</v>
      </c>
      <c r="AG1363">
        <v>0</v>
      </c>
      <c r="AH1363">
        <v>-250.5078</v>
      </c>
    </row>
    <row r="1364" spans="1:34" x14ac:dyDescent="0.25">
      <c r="A1364" s="1">
        <v>45159</v>
      </c>
      <c r="B1364" t="s">
        <v>2094</v>
      </c>
      <c r="C1364" t="b">
        <f>ISNUMBER(_xlfn.XMATCH(B1364,[1]Dinosaur!$A$25:$A$47,0,))</f>
        <v>1</v>
      </c>
      <c r="D1364" t="s">
        <v>2095</v>
      </c>
      <c r="E1364" t="s">
        <v>33</v>
      </c>
      <c r="F1364" t="s">
        <v>34</v>
      </c>
      <c r="H1364" t="s">
        <v>3142</v>
      </c>
      <c r="I1364" t="s">
        <v>3143</v>
      </c>
      <c r="J1364" t="s">
        <v>3144</v>
      </c>
      <c r="K1364">
        <v>0</v>
      </c>
      <c r="L1364">
        <v>0</v>
      </c>
      <c r="M1364">
        <v>0</v>
      </c>
      <c r="N1364" s="5">
        <f t="shared" si="42"/>
        <v>0</v>
      </c>
      <c r="O1364" s="5">
        <f t="shared" si="43"/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-158.5</v>
      </c>
      <c r="AF1364">
        <v>-70</v>
      </c>
      <c r="AG1364">
        <v>0</v>
      </c>
      <c r="AH1364">
        <v>-228.5</v>
      </c>
    </row>
    <row r="1365" spans="1:34" x14ac:dyDescent="0.25">
      <c r="A1365" s="1">
        <v>45159</v>
      </c>
      <c r="B1365" t="s">
        <v>2094</v>
      </c>
      <c r="C1365" t="b">
        <f>ISNUMBER(_xlfn.XMATCH(B1365,[1]Dinosaur!$A$25:$A$47,0,))</f>
        <v>1</v>
      </c>
      <c r="D1365" t="s">
        <v>2095</v>
      </c>
      <c r="E1365" t="s">
        <v>33</v>
      </c>
      <c r="F1365" t="s">
        <v>34</v>
      </c>
      <c r="H1365" t="s">
        <v>3145</v>
      </c>
      <c r="I1365" t="s">
        <v>3146</v>
      </c>
      <c r="J1365" t="s">
        <v>3147</v>
      </c>
      <c r="K1365">
        <v>0</v>
      </c>
      <c r="L1365">
        <v>0</v>
      </c>
      <c r="M1365">
        <v>0</v>
      </c>
      <c r="N1365" s="5">
        <f t="shared" si="42"/>
        <v>0</v>
      </c>
      <c r="O1365" s="5">
        <f t="shared" si="43"/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300.5</v>
      </c>
      <c r="AF1365">
        <v>-112.5</v>
      </c>
      <c r="AG1365">
        <v>0</v>
      </c>
      <c r="AH1365">
        <v>188</v>
      </c>
    </row>
    <row r="1366" spans="1:34" x14ac:dyDescent="0.25">
      <c r="A1366" s="1">
        <v>45159</v>
      </c>
      <c r="B1366" t="s">
        <v>2094</v>
      </c>
      <c r="C1366" t="b">
        <f>ISNUMBER(_xlfn.XMATCH(B1366,[1]Dinosaur!$A$25:$A$47,0,))</f>
        <v>1</v>
      </c>
      <c r="D1366" t="s">
        <v>2095</v>
      </c>
      <c r="E1366" t="s">
        <v>33</v>
      </c>
      <c r="F1366" t="s">
        <v>34</v>
      </c>
      <c r="H1366" t="s">
        <v>3148</v>
      </c>
      <c r="J1366" t="s">
        <v>3149</v>
      </c>
      <c r="K1366">
        <v>0</v>
      </c>
      <c r="L1366">
        <v>0</v>
      </c>
      <c r="M1366">
        <v>0</v>
      </c>
      <c r="N1366" s="5">
        <f t="shared" si="42"/>
        <v>0</v>
      </c>
      <c r="O1366" s="5">
        <f t="shared" si="43"/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700.25</v>
      </c>
      <c r="AF1366">
        <v>0</v>
      </c>
      <c r="AG1366">
        <v>0</v>
      </c>
      <c r="AH1366">
        <v>700.25</v>
      </c>
    </row>
    <row r="1367" spans="1:34" x14ac:dyDescent="0.25">
      <c r="A1367" s="1">
        <v>45159</v>
      </c>
      <c r="B1367" t="s">
        <v>2094</v>
      </c>
      <c r="C1367" t="b">
        <f>ISNUMBER(_xlfn.XMATCH(B1367,[1]Dinosaur!$A$25:$A$47,0,))</f>
        <v>1</v>
      </c>
      <c r="D1367" t="s">
        <v>2095</v>
      </c>
      <c r="E1367" t="s">
        <v>33</v>
      </c>
      <c r="F1367" t="s">
        <v>34</v>
      </c>
      <c r="H1367" t="s">
        <v>3150</v>
      </c>
      <c r="I1367" t="s">
        <v>3151</v>
      </c>
      <c r="J1367" t="s">
        <v>3152</v>
      </c>
      <c r="K1367">
        <v>0</v>
      </c>
      <c r="L1367">
        <v>0</v>
      </c>
      <c r="M1367">
        <v>0</v>
      </c>
      <c r="N1367" s="5">
        <f t="shared" si="42"/>
        <v>0</v>
      </c>
      <c r="O1367" s="5">
        <f t="shared" si="43"/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-532.5</v>
      </c>
      <c r="AF1367">
        <v>0</v>
      </c>
      <c r="AG1367">
        <v>0</v>
      </c>
      <c r="AH1367">
        <v>-532.5</v>
      </c>
    </row>
    <row r="1368" spans="1:34" x14ac:dyDescent="0.25">
      <c r="A1368" s="1">
        <v>45159</v>
      </c>
      <c r="B1368" t="s">
        <v>2094</v>
      </c>
      <c r="C1368" t="b">
        <f>ISNUMBER(_xlfn.XMATCH(B1368,[1]Dinosaur!$A$25:$A$47,0,))</f>
        <v>1</v>
      </c>
      <c r="D1368" t="s">
        <v>2095</v>
      </c>
      <c r="E1368" t="s">
        <v>33</v>
      </c>
      <c r="F1368" t="s">
        <v>34</v>
      </c>
      <c r="H1368" t="s">
        <v>3153</v>
      </c>
      <c r="I1368" t="s">
        <v>3154</v>
      </c>
      <c r="J1368" t="s">
        <v>3155</v>
      </c>
      <c r="K1368">
        <v>0</v>
      </c>
      <c r="L1368">
        <v>0</v>
      </c>
      <c r="M1368">
        <v>0</v>
      </c>
      <c r="N1368" s="5">
        <f t="shared" si="42"/>
        <v>0</v>
      </c>
      <c r="O1368" s="5">
        <f t="shared" si="43"/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2724</v>
      </c>
      <c r="AA1368">
        <v>24.305599999999998</v>
      </c>
      <c r="AB1368">
        <v>0</v>
      </c>
      <c r="AC1368">
        <v>2748.3056000000001</v>
      </c>
      <c r="AD1368">
        <v>0</v>
      </c>
      <c r="AE1368">
        <v>2724</v>
      </c>
      <c r="AF1368">
        <v>24.305599999999998</v>
      </c>
      <c r="AG1368">
        <v>0</v>
      </c>
      <c r="AH1368">
        <v>2748.3056000000001</v>
      </c>
    </row>
    <row r="1369" spans="1:34" x14ac:dyDescent="0.25">
      <c r="A1369" s="1">
        <v>45159</v>
      </c>
      <c r="B1369" t="s">
        <v>2094</v>
      </c>
      <c r="C1369" t="b">
        <f>ISNUMBER(_xlfn.XMATCH(B1369,[1]Dinosaur!$A$25:$A$47,0,))</f>
        <v>1</v>
      </c>
      <c r="D1369" t="s">
        <v>2095</v>
      </c>
      <c r="E1369" t="s">
        <v>33</v>
      </c>
      <c r="F1369" t="s">
        <v>34</v>
      </c>
      <c r="H1369" t="s">
        <v>3156</v>
      </c>
      <c r="I1369" t="s">
        <v>3157</v>
      </c>
      <c r="J1369" t="s">
        <v>3158</v>
      </c>
      <c r="K1369">
        <v>0</v>
      </c>
      <c r="L1369">
        <v>0</v>
      </c>
      <c r="M1369">
        <v>0</v>
      </c>
      <c r="N1369" s="5">
        <f t="shared" si="42"/>
        <v>0</v>
      </c>
      <c r="O1369" s="5">
        <f t="shared" si="43"/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1728</v>
      </c>
      <c r="AF1369">
        <v>0</v>
      </c>
      <c r="AG1369">
        <v>0</v>
      </c>
      <c r="AH1369">
        <v>1728</v>
      </c>
    </row>
    <row r="1370" spans="1:34" x14ac:dyDescent="0.25">
      <c r="A1370" s="1">
        <v>45159</v>
      </c>
      <c r="B1370" t="s">
        <v>2094</v>
      </c>
      <c r="C1370" t="b">
        <f>ISNUMBER(_xlfn.XMATCH(B1370,[1]Dinosaur!$A$25:$A$47,0,))</f>
        <v>1</v>
      </c>
      <c r="D1370" t="s">
        <v>2095</v>
      </c>
      <c r="E1370" t="s">
        <v>33</v>
      </c>
      <c r="F1370" t="s">
        <v>34</v>
      </c>
      <c r="H1370" t="s">
        <v>3159</v>
      </c>
      <c r="J1370" t="s">
        <v>3160</v>
      </c>
      <c r="K1370">
        <v>0</v>
      </c>
      <c r="L1370">
        <v>0</v>
      </c>
      <c r="M1370">
        <v>0</v>
      </c>
      <c r="N1370" s="5">
        <f t="shared" si="42"/>
        <v>0</v>
      </c>
      <c r="O1370" s="5">
        <f t="shared" si="43"/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5949.25</v>
      </c>
      <c r="AF1370">
        <v>68.419600000000003</v>
      </c>
      <c r="AG1370">
        <v>0</v>
      </c>
      <c r="AH1370">
        <v>6017.6696000000002</v>
      </c>
    </row>
    <row r="1371" spans="1:34" x14ac:dyDescent="0.25">
      <c r="A1371" s="1">
        <v>45159</v>
      </c>
      <c r="B1371" t="s">
        <v>2094</v>
      </c>
      <c r="C1371" t="b">
        <f>ISNUMBER(_xlfn.XMATCH(B1371,[1]Dinosaur!$A$25:$A$47,0,))</f>
        <v>1</v>
      </c>
      <c r="D1371" t="s">
        <v>2095</v>
      </c>
      <c r="E1371" t="s">
        <v>33</v>
      </c>
      <c r="F1371" t="s">
        <v>34</v>
      </c>
      <c r="H1371" t="s">
        <v>3161</v>
      </c>
      <c r="J1371" t="s">
        <v>3162</v>
      </c>
      <c r="K1371">
        <v>0</v>
      </c>
      <c r="L1371">
        <v>0</v>
      </c>
      <c r="M1371">
        <v>0</v>
      </c>
      <c r="N1371" s="5">
        <f t="shared" si="42"/>
        <v>0</v>
      </c>
      <c r="O1371" s="5">
        <f t="shared" si="43"/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50.5</v>
      </c>
      <c r="AF1371">
        <v>0</v>
      </c>
      <c r="AG1371">
        <v>0</v>
      </c>
      <c r="AH1371">
        <v>50.5</v>
      </c>
    </row>
    <row r="1372" spans="1:34" x14ac:dyDescent="0.25">
      <c r="A1372" s="1">
        <v>45159</v>
      </c>
      <c r="B1372" t="s">
        <v>2094</v>
      </c>
      <c r="C1372" t="b">
        <f>ISNUMBER(_xlfn.XMATCH(B1372,[1]Dinosaur!$A$25:$A$47,0,))</f>
        <v>1</v>
      </c>
      <c r="D1372" t="s">
        <v>2095</v>
      </c>
      <c r="E1372" t="s">
        <v>33</v>
      </c>
      <c r="F1372" t="s">
        <v>34</v>
      </c>
      <c r="H1372" t="s">
        <v>181</v>
      </c>
      <c r="I1372" t="s">
        <v>182</v>
      </c>
      <c r="J1372" t="s">
        <v>183</v>
      </c>
      <c r="K1372">
        <v>0</v>
      </c>
      <c r="L1372">
        <v>0</v>
      </c>
      <c r="M1372">
        <v>0</v>
      </c>
      <c r="N1372" s="5">
        <f t="shared" si="42"/>
        <v>0</v>
      </c>
      <c r="O1372" s="5">
        <f t="shared" si="43"/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15408.6</v>
      </c>
      <c r="AF1372">
        <v>-266.00779999999997</v>
      </c>
      <c r="AG1372">
        <v>0</v>
      </c>
      <c r="AH1372">
        <v>15142.592199999999</v>
      </c>
    </row>
    <row r="1373" spans="1:34" x14ac:dyDescent="0.25">
      <c r="A1373" s="1">
        <v>45159</v>
      </c>
      <c r="B1373" t="s">
        <v>2094</v>
      </c>
      <c r="C1373" t="b">
        <f>ISNUMBER(_xlfn.XMATCH(B1373,[1]Dinosaur!$A$25:$A$47,0,))</f>
        <v>1</v>
      </c>
      <c r="D1373" t="s">
        <v>2095</v>
      </c>
      <c r="E1373" t="s">
        <v>33</v>
      </c>
      <c r="F1373" t="s">
        <v>34</v>
      </c>
      <c r="H1373" t="s">
        <v>3163</v>
      </c>
      <c r="I1373" t="s">
        <v>3164</v>
      </c>
      <c r="J1373" t="s">
        <v>3165</v>
      </c>
      <c r="K1373">
        <v>0</v>
      </c>
      <c r="L1373">
        <v>0</v>
      </c>
      <c r="M1373">
        <v>0</v>
      </c>
      <c r="N1373" s="5">
        <f t="shared" si="42"/>
        <v>0</v>
      </c>
      <c r="O1373" s="5">
        <f t="shared" si="43"/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-2586.1210000000001</v>
      </c>
      <c r="AF1373">
        <v>1156.5</v>
      </c>
      <c r="AG1373">
        <v>0</v>
      </c>
      <c r="AH1373">
        <v>-1429.6210000000001</v>
      </c>
    </row>
    <row r="1374" spans="1:34" x14ac:dyDescent="0.25">
      <c r="A1374" s="1">
        <v>45159</v>
      </c>
      <c r="B1374" t="s">
        <v>2094</v>
      </c>
      <c r="C1374" t="b">
        <f>ISNUMBER(_xlfn.XMATCH(B1374,[1]Dinosaur!$A$25:$A$47,0,))</f>
        <v>1</v>
      </c>
      <c r="D1374" t="s">
        <v>2095</v>
      </c>
      <c r="E1374" t="s">
        <v>33</v>
      </c>
      <c r="F1374" t="s">
        <v>34</v>
      </c>
      <c r="H1374" t="s">
        <v>3166</v>
      </c>
      <c r="J1374" t="s">
        <v>3167</v>
      </c>
      <c r="K1374">
        <v>0</v>
      </c>
      <c r="L1374">
        <v>0</v>
      </c>
      <c r="M1374">
        <v>0</v>
      </c>
      <c r="N1374" s="5">
        <f t="shared" si="42"/>
        <v>0</v>
      </c>
      <c r="O1374" s="5">
        <f t="shared" si="43"/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-10066.25</v>
      </c>
      <c r="AF1374">
        <v>-1130.2076999999999</v>
      </c>
      <c r="AG1374">
        <v>0</v>
      </c>
      <c r="AH1374">
        <v>-11196.457700000001</v>
      </c>
    </row>
    <row r="1375" spans="1:34" x14ac:dyDescent="0.25">
      <c r="A1375" s="1">
        <v>45159</v>
      </c>
      <c r="B1375" t="s">
        <v>2094</v>
      </c>
      <c r="C1375" t="b">
        <f>ISNUMBER(_xlfn.XMATCH(B1375,[1]Dinosaur!$A$25:$A$47,0,))</f>
        <v>1</v>
      </c>
      <c r="D1375" t="s">
        <v>2095</v>
      </c>
      <c r="E1375" t="s">
        <v>33</v>
      </c>
      <c r="F1375" t="s">
        <v>34</v>
      </c>
      <c r="H1375" t="s">
        <v>3168</v>
      </c>
      <c r="J1375" t="s">
        <v>3169</v>
      </c>
      <c r="K1375">
        <v>0</v>
      </c>
      <c r="L1375">
        <v>0</v>
      </c>
      <c r="M1375">
        <v>0</v>
      </c>
      <c r="N1375" s="5">
        <f t="shared" si="42"/>
        <v>0</v>
      </c>
      <c r="O1375" s="5">
        <f t="shared" si="43"/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967.1</v>
      </c>
      <c r="AF1375">
        <v>-15.9735</v>
      </c>
      <c r="AG1375">
        <v>0</v>
      </c>
      <c r="AH1375">
        <v>951.12649999999996</v>
      </c>
    </row>
    <row r="1376" spans="1:34" x14ac:dyDescent="0.25">
      <c r="A1376" s="1">
        <v>45159</v>
      </c>
      <c r="B1376" t="s">
        <v>2094</v>
      </c>
      <c r="C1376" t="b">
        <f>ISNUMBER(_xlfn.XMATCH(B1376,[1]Dinosaur!$A$25:$A$47,0,))</f>
        <v>1</v>
      </c>
      <c r="D1376" t="s">
        <v>2095</v>
      </c>
      <c r="E1376" t="s">
        <v>33</v>
      </c>
      <c r="F1376" t="s">
        <v>34</v>
      </c>
      <c r="H1376" t="s">
        <v>3170</v>
      </c>
      <c r="J1376" t="s">
        <v>3171</v>
      </c>
      <c r="K1376">
        <v>0</v>
      </c>
      <c r="L1376">
        <v>0</v>
      </c>
      <c r="M1376">
        <v>0</v>
      </c>
      <c r="N1376" s="5">
        <f t="shared" si="42"/>
        <v>0</v>
      </c>
      <c r="O1376" s="5">
        <f t="shared" si="43"/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-1345.5</v>
      </c>
      <c r="AF1376">
        <v>-35.7166</v>
      </c>
      <c r="AG1376">
        <v>0</v>
      </c>
      <c r="AH1376">
        <v>-1381.2166</v>
      </c>
    </row>
    <row r="1377" spans="1:34" x14ac:dyDescent="0.25">
      <c r="A1377" s="1">
        <v>45159</v>
      </c>
      <c r="B1377" t="s">
        <v>2094</v>
      </c>
      <c r="C1377" t="b">
        <f>ISNUMBER(_xlfn.XMATCH(B1377,[1]Dinosaur!$A$25:$A$47,0,))</f>
        <v>1</v>
      </c>
      <c r="D1377" t="s">
        <v>2095</v>
      </c>
      <c r="E1377" t="s">
        <v>33</v>
      </c>
      <c r="F1377" t="s">
        <v>34</v>
      </c>
      <c r="H1377" t="s">
        <v>3172</v>
      </c>
      <c r="I1377" t="s">
        <v>3173</v>
      </c>
      <c r="J1377" t="s">
        <v>3174</v>
      </c>
      <c r="K1377">
        <v>0</v>
      </c>
      <c r="L1377">
        <v>0</v>
      </c>
      <c r="M1377">
        <v>0</v>
      </c>
      <c r="N1377" s="5">
        <f t="shared" si="42"/>
        <v>0</v>
      </c>
      <c r="O1377" s="5">
        <f t="shared" si="43"/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6140.25</v>
      </c>
      <c r="AF1377">
        <v>548.6114</v>
      </c>
      <c r="AG1377">
        <v>0</v>
      </c>
      <c r="AH1377">
        <v>6688.8613999999998</v>
      </c>
    </row>
    <row r="1378" spans="1:34" x14ac:dyDescent="0.25">
      <c r="A1378" s="1">
        <v>45159</v>
      </c>
      <c r="B1378" t="s">
        <v>2094</v>
      </c>
      <c r="C1378" t="b">
        <f>ISNUMBER(_xlfn.XMATCH(B1378,[1]Dinosaur!$A$25:$A$47,0,))</f>
        <v>1</v>
      </c>
      <c r="D1378" t="s">
        <v>2095</v>
      </c>
      <c r="E1378" t="s">
        <v>33</v>
      </c>
      <c r="F1378" t="s">
        <v>34</v>
      </c>
      <c r="H1378" t="s">
        <v>3175</v>
      </c>
      <c r="I1378" t="s">
        <v>3176</v>
      </c>
      <c r="J1378" t="s">
        <v>3177</v>
      </c>
      <c r="K1378">
        <v>0</v>
      </c>
      <c r="L1378">
        <v>0</v>
      </c>
      <c r="M1378">
        <v>0</v>
      </c>
      <c r="N1378" s="5">
        <f t="shared" si="42"/>
        <v>0</v>
      </c>
      <c r="O1378" s="5">
        <f t="shared" si="43"/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207.07499999999999</v>
      </c>
      <c r="AF1378">
        <v>26.541699999999999</v>
      </c>
      <c r="AG1378">
        <v>0</v>
      </c>
      <c r="AH1378">
        <v>233.61670000000001</v>
      </c>
    </row>
    <row r="1379" spans="1:34" x14ac:dyDescent="0.25">
      <c r="A1379" s="1">
        <v>45159</v>
      </c>
      <c r="B1379" t="s">
        <v>2094</v>
      </c>
      <c r="C1379" t="b">
        <f>ISNUMBER(_xlfn.XMATCH(B1379,[1]Dinosaur!$A$25:$A$47,0,))</f>
        <v>1</v>
      </c>
      <c r="D1379" t="s">
        <v>2095</v>
      </c>
      <c r="E1379" t="s">
        <v>33</v>
      </c>
      <c r="F1379" t="s">
        <v>34</v>
      </c>
      <c r="H1379" t="s">
        <v>3178</v>
      </c>
      <c r="I1379" t="s">
        <v>3179</v>
      </c>
      <c r="J1379" t="s">
        <v>3180</v>
      </c>
      <c r="K1379">
        <v>0</v>
      </c>
      <c r="L1379">
        <v>0</v>
      </c>
      <c r="M1379">
        <v>0</v>
      </c>
      <c r="N1379" s="5">
        <f t="shared" si="42"/>
        <v>0</v>
      </c>
      <c r="O1379" s="5">
        <f t="shared" si="43"/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555</v>
      </c>
      <c r="AF1379">
        <v>-27.083300000000001</v>
      </c>
      <c r="AG1379">
        <v>0</v>
      </c>
      <c r="AH1379">
        <v>527.91669999999999</v>
      </c>
    </row>
    <row r="1380" spans="1:34" x14ac:dyDescent="0.25">
      <c r="A1380" s="1">
        <v>45159</v>
      </c>
      <c r="B1380" t="s">
        <v>2094</v>
      </c>
      <c r="C1380" t="b">
        <f>ISNUMBER(_xlfn.XMATCH(B1380,[1]Dinosaur!$A$25:$A$47,0,))</f>
        <v>1</v>
      </c>
      <c r="D1380" t="s">
        <v>2095</v>
      </c>
      <c r="E1380" t="s">
        <v>33</v>
      </c>
      <c r="F1380" t="s">
        <v>34</v>
      </c>
      <c r="H1380" t="s">
        <v>3181</v>
      </c>
      <c r="I1380" t="s">
        <v>3182</v>
      </c>
      <c r="J1380" t="s">
        <v>3183</v>
      </c>
      <c r="K1380">
        <v>0</v>
      </c>
      <c r="L1380">
        <v>0</v>
      </c>
      <c r="M1380">
        <v>0</v>
      </c>
      <c r="N1380" s="5">
        <f t="shared" si="42"/>
        <v>0</v>
      </c>
      <c r="O1380" s="5">
        <f t="shared" si="43"/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-0.96</v>
      </c>
      <c r="AF1380">
        <v>-5.25</v>
      </c>
      <c r="AG1380">
        <v>0</v>
      </c>
      <c r="AH1380">
        <v>-6.21</v>
      </c>
    </row>
    <row r="1381" spans="1:34" x14ac:dyDescent="0.25">
      <c r="A1381" s="1">
        <v>45159</v>
      </c>
      <c r="B1381" t="s">
        <v>2094</v>
      </c>
      <c r="C1381" t="b">
        <f>ISNUMBER(_xlfn.XMATCH(B1381,[1]Dinosaur!$A$25:$A$47,0,))</f>
        <v>1</v>
      </c>
      <c r="D1381" t="s">
        <v>2095</v>
      </c>
      <c r="E1381" t="s">
        <v>33</v>
      </c>
      <c r="F1381" t="s">
        <v>34</v>
      </c>
      <c r="H1381" t="s">
        <v>3184</v>
      </c>
      <c r="I1381" t="s">
        <v>3185</v>
      </c>
      <c r="J1381" t="s">
        <v>3186</v>
      </c>
      <c r="K1381">
        <v>0</v>
      </c>
      <c r="L1381">
        <v>0</v>
      </c>
      <c r="M1381">
        <v>0</v>
      </c>
      <c r="N1381" s="5">
        <f t="shared" si="42"/>
        <v>0</v>
      </c>
      <c r="O1381" s="5">
        <f t="shared" si="43"/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4314.7</v>
      </c>
      <c r="AF1381">
        <v>70.000699999999995</v>
      </c>
      <c r="AG1381">
        <v>0</v>
      </c>
      <c r="AH1381">
        <v>4384.7007000000003</v>
      </c>
    </row>
    <row r="1382" spans="1:34" x14ac:dyDescent="0.25">
      <c r="A1382" s="1">
        <v>45159</v>
      </c>
      <c r="B1382" t="s">
        <v>2094</v>
      </c>
      <c r="C1382" t="b">
        <f>ISNUMBER(_xlfn.XMATCH(B1382,[1]Dinosaur!$A$25:$A$47,0,))</f>
        <v>1</v>
      </c>
      <c r="D1382" t="s">
        <v>2095</v>
      </c>
      <c r="E1382" t="s">
        <v>33</v>
      </c>
      <c r="F1382" t="s">
        <v>34</v>
      </c>
      <c r="H1382" t="s">
        <v>3187</v>
      </c>
      <c r="I1382" t="s">
        <v>3188</v>
      </c>
      <c r="J1382" t="s">
        <v>3189</v>
      </c>
      <c r="K1382">
        <v>0</v>
      </c>
      <c r="L1382">
        <v>0</v>
      </c>
      <c r="M1382">
        <v>0</v>
      </c>
      <c r="N1382" s="5">
        <f t="shared" si="42"/>
        <v>0</v>
      </c>
      <c r="O1382" s="5">
        <f t="shared" si="43"/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-3438.5</v>
      </c>
      <c r="AF1382">
        <v>-21.9</v>
      </c>
      <c r="AG1382">
        <v>0</v>
      </c>
      <c r="AH1382">
        <v>-3460.4</v>
      </c>
    </row>
    <row r="1383" spans="1:34" x14ac:dyDescent="0.25">
      <c r="A1383" s="1">
        <v>45159</v>
      </c>
      <c r="B1383" t="s">
        <v>2094</v>
      </c>
      <c r="C1383" t="b">
        <f>ISNUMBER(_xlfn.XMATCH(B1383,[1]Dinosaur!$A$25:$A$47,0,))</f>
        <v>1</v>
      </c>
      <c r="D1383" t="s">
        <v>2095</v>
      </c>
      <c r="E1383" t="s">
        <v>33</v>
      </c>
      <c r="F1383" t="s">
        <v>34</v>
      </c>
      <c r="H1383" t="s">
        <v>3190</v>
      </c>
      <c r="J1383" t="s">
        <v>3191</v>
      </c>
      <c r="K1383">
        <v>0</v>
      </c>
      <c r="L1383">
        <v>0</v>
      </c>
      <c r="M1383">
        <v>0</v>
      </c>
      <c r="N1383" s="5">
        <f t="shared" si="42"/>
        <v>0</v>
      </c>
      <c r="O1383" s="5">
        <f t="shared" si="43"/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-641.25</v>
      </c>
      <c r="AF1383">
        <v>-218.75</v>
      </c>
      <c r="AG1383">
        <v>0</v>
      </c>
      <c r="AH1383">
        <v>-860</v>
      </c>
    </row>
    <row r="1384" spans="1:34" x14ac:dyDescent="0.25">
      <c r="A1384" s="1">
        <v>45159</v>
      </c>
      <c r="B1384" t="s">
        <v>2094</v>
      </c>
      <c r="C1384" t="b">
        <f>ISNUMBER(_xlfn.XMATCH(B1384,[1]Dinosaur!$A$25:$A$47,0,))</f>
        <v>1</v>
      </c>
      <c r="D1384" t="s">
        <v>2095</v>
      </c>
      <c r="E1384" t="s">
        <v>33</v>
      </c>
      <c r="F1384" t="s">
        <v>34</v>
      </c>
      <c r="H1384" t="s">
        <v>3192</v>
      </c>
      <c r="J1384" t="s">
        <v>3193</v>
      </c>
      <c r="K1384">
        <v>0</v>
      </c>
      <c r="L1384">
        <v>0</v>
      </c>
      <c r="M1384">
        <v>0</v>
      </c>
      <c r="N1384" s="5">
        <f t="shared" si="42"/>
        <v>0</v>
      </c>
      <c r="O1384" s="5">
        <f t="shared" si="43"/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833.9</v>
      </c>
      <c r="AF1384">
        <v>-59.6111</v>
      </c>
      <c r="AG1384">
        <v>0</v>
      </c>
      <c r="AH1384">
        <v>774.28890000000001</v>
      </c>
    </row>
    <row r="1385" spans="1:34" x14ac:dyDescent="0.25">
      <c r="A1385" s="1">
        <v>45159</v>
      </c>
      <c r="B1385" t="s">
        <v>2094</v>
      </c>
      <c r="C1385" t="b">
        <f>ISNUMBER(_xlfn.XMATCH(B1385,[1]Dinosaur!$A$25:$A$47,0,))</f>
        <v>1</v>
      </c>
      <c r="D1385" t="s">
        <v>2095</v>
      </c>
      <c r="E1385" t="s">
        <v>33</v>
      </c>
      <c r="F1385" t="s">
        <v>34</v>
      </c>
      <c r="H1385" t="s">
        <v>3194</v>
      </c>
      <c r="I1385" t="s">
        <v>3195</v>
      </c>
      <c r="J1385" t="s">
        <v>3196</v>
      </c>
      <c r="K1385">
        <v>0</v>
      </c>
      <c r="L1385">
        <v>0</v>
      </c>
      <c r="M1385">
        <v>0</v>
      </c>
      <c r="N1385" s="5">
        <f t="shared" si="42"/>
        <v>0</v>
      </c>
      <c r="O1385" s="5">
        <f t="shared" si="43"/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3426.5</v>
      </c>
      <c r="AF1385">
        <v>737.38879999999995</v>
      </c>
      <c r="AG1385">
        <v>0</v>
      </c>
      <c r="AH1385">
        <v>4163.8887999999997</v>
      </c>
    </row>
    <row r="1386" spans="1:34" x14ac:dyDescent="0.25">
      <c r="A1386" s="1">
        <v>45159</v>
      </c>
      <c r="B1386" t="s">
        <v>2094</v>
      </c>
      <c r="C1386" t="b">
        <f>ISNUMBER(_xlfn.XMATCH(B1386,[1]Dinosaur!$A$25:$A$47,0,))</f>
        <v>1</v>
      </c>
      <c r="D1386" t="s">
        <v>2095</v>
      </c>
      <c r="E1386" t="s">
        <v>33</v>
      </c>
      <c r="F1386" t="s">
        <v>34</v>
      </c>
      <c r="H1386" t="s">
        <v>3197</v>
      </c>
      <c r="I1386" t="s">
        <v>3198</v>
      </c>
      <c r="J1386" t="s">
        <v>3199</v>
      </c>
      <c r="K1386">
        <v>0</v>
      </c>
      <c r="L1386">
        <v>0</v>
      </c>
      <c r="M1386">
        <v>0</v>
      </c>
      <c r="N1386" s="5">
        <f t="shared" si="42"/>
        <v>0</v>
      </c>
      <c r="O1386" s="5">
        <f t="shared" si="43"/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5088.5</v>
      </c>
      <c r="AF1386">
        <v>648.95830000000001</v>
      </c>
      <c r="AG1386">
        <v>0</v>
      </c>
      <c r="AH1386">
        <v>5737.4583000000002</v>
      </c>
    </row>
    <row r="1387" spans="1:34" x14ac:dyDescent="0.25">
      <c r="A1387" s="1">
        <v>45159</v>
      </c>
      <c r="B1387" t="s">
        <v>2094</v>
      </c>
      <c r="C1387" t="b">
        <f>ISNUMBER(_xlfn.XMATCH(B1387,[1]Dinosaur!$A$25:$A$47,0,))</f>
        <v>1</v>
      </c>
      <c r="D1387" t="s">
        <v>2095</v>
      </c>
      <c r="E1387" t="s">
        <v>33</v>
      </c>
      <c r="F1387" t="s">
        <v>34</v>
      </c>
      <c r="H1387" t="s">
        <v>3200</v>
      </c>
      <c r="I1387" t="s">
        <v>3201</v>
      </c>
      <c r="J1387" t="s">
        <v>3202</v>
      </c>
      <c r="K1387">
        <v>0</v>
      </c>
      <c r="L1387">
        <v>0</v>
      </c>
      <c r="M1387">
        <v>0</v>
      </c>
      <c r="N1387" s="5">
        <f t="shared" si="42"/>
        <v>0</v>
      </c>
      <c r="O1387" s="5">
        <f t="shared" si="43"/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-104.5</v>
      </c>
      <c r="AA1387">
        <v>0</v>
      </c>
      <c r="AB1387">
        <v>0</v>
      </c>
      <c r="AC1387">
        <v>-104.5</v>
      </c>
      <c r="AD1387">
        <v>0</v>
      </c>
      <c r="AE1387">
        <v>-104.5</v>
      </c>
      <c r="AF1387">
        <v>0</v>
      </c>
      <c r="AG1387">
        <v>0</v>
      </c>
      <c r="AH1387">
        <v>-104.5</v>
      </c>
    </row>
    <row r="1388" spans="1:34" x14ac:dyDescent="0.25">
      <c r="A1388" s="1">
        <v>45159</v>
      </c>
      <c r="B1388" t="s">
        <v>2094</v>
      </c>
      <c r="C1388" t="b">
        <f>ISNUMBER(_xlfn.XMATCH(B1388,[1]Dinosaur!$A$25:$A$47,0,))</f>
        <v>1</v>
      </c>
      <c r="D1388" t="s">
        <v>2095</v>
      </c>
      <c r="E1388" t="s">
        <v>33</v>
      </c>
      <c r="F1388" t="s">
        <v>34</v>
      </c>
      <c r="H1388" t="s">
        <v>3203</v>
      </c>
      <c r="I1388" t="s">
        <v>3204</v>
      </c>
      <c r="J1388" t="s">
        <v>3205</v>
      </c>
      <c r="K1388">
        <v>0</v>
      </c>
      <c r="L1388">
        <v>0</v>
      </c>
      <c r="M1388">
        <v>0</v>
      </c>
      <c r="N1388" s="5">
        <f t="shared" si="42"/>
        <v>0</v>
      </c>
      <c r="O1388" s="5">
        <f t="shared" si="43"/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-8210.375</v>
      </c>
      <c r="AF1388">
        <v>134.37520000000001</v>
      </c>
      <c r="AG1388">
        <v>0</v>
      </c>
      <c r="AH1388">
        <v>-8075.9997999999996</v>
      </c>
    </row>
    <row r="1389" spans="1:34" x14ac:dyDescent="0.25">
      <c r="A1389" s="1">
        <v>45159</v>
      </c>
      <c r="B1389" t="s">
        <v>2094</v>
      </c>
      <c r="C1389" t="b">
        <f>ISNUMBER(_xlfn.XMATCH(B1389,[1]Dinosaur!$A$25:$A$47,0,))</f>
        <v>1</v>
      </c>
      <c r="D1389" t="s">
        <v>2095</v>
      </c>
      <c r="E1389" t="s">
        <v>33</v>
      </c>
      <c r="F1389" t="s">
        <v>34</v>
      </c>
      <c r="H1389" t="s">
        <v>3206</v>
      </c>
      <c r="I1389" t="s">
        <v>3207</v>
      </c>
      <c r="J1389" t="s">
        <v>3208</v>
      </c>
      <c r="K1389">
        <v>0</v>
      </c>
      <c r="L1389">
        <v>0</v>
      </c>
      <c r="M1389">
        <v>0</v>
      </c>
      <c r="N1389" s="5">
        <f t="shared" si="42"/>
        <v>0</v>
      </c>
      <c r="O1389" s="5">
        <f t="shared" si="43"/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-955.69</v>
      </c>
      <c r="AF1389">
        <v>49.947800000000001</v>
      </c>
      <c r="AG1389">
        <v>0</v>
      </c>
      <c r="AH1389">
        <v>-905.74220000000003</v>
      </c>
    </row>
    <row r="1390" spans="1:34" x14ac:dyDescent="0.25">
      <c r="A1390" s="1">
        <v>45159</v>
      </c>
      <c r="B1390" t="s">
        <v>2094</v>
      </c>
      <c r="C1390" t="b">
        <f>ISNUMBER(_xlfn.XMATCH(B1390,[1]Dinosaur!$A$25:$A$47,0,))</f>
        <v>1</v>
      </c>
      <c r="D1390" t="s">
        <v>2095</v>
      </c>
      <c r="E1390" t="s">
        <v>33</v>
      </c>
      <c r="F1390" t="s">
        <v>34</v>
      </c>
      <c r="H1390" t="s">
        <v>3209</v>
      </c>
      <c r="I1390" t="s">
        <v>3210</v>
      </c>
      <c r="J1390" t="s">
        <v>3211</v>
      </c>
      <c r="K1390">
        <v>0</v>
      </c>
      <c r="L1390">
        <v>0</v>
      </c>
      <c r="M1390">
        <v>0</v>
      </c>
      <c r="N1390" s="5">
        <f t="shared" si="42"/>
        <v>0</v>
      </c>
      <c r="O1390" s="5">
        <f t="shared" si="43"/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3239.99</v>
      </c>
      <c r="AF1390">
        <v>99.999899999999997</v>
      </c>
      <c r="AG1390">
        <v>0</v>
      </c>
      <c r="AH1390">
        <v>3339.9899</v>
      </c>
    </row>
    <row r="1391" spans="1:34" x14ac:dyDescent="0.25">
      <c r="A1391" s="1">
        <v>45159</v>
      </c>
      <c r="B1391" t="s">
        <v>2094</v>
      </c>
      <c r="C1391" t="b">
        <f>ISNUMBER(_xlfn.XMATCH(B1391,[1]Dinosaur!$A$25:$A$47,0,))</f>
        <v>1</v>
      </c>
      <c r="D1391" t="s">
        <v>2095</v>
      </c>
      <c r="E1391" t="s">
        <v>33</v>
      </c>
      <c r="F1391" t="s">
        <v>34</v>
      </c>
      <c r="H1391" t="s">
        <v>3212</v>
      </c>
      <c r="I1391" t="s">
        <v>3213</v>
      </c>
      <c r="J1391" t="s">
        <v>3214</v>
      </c>
      <c r="K1391">
        <v>0</v>
      </c>
      <c r="L1391">
        <v>0</v>
      </c>
      <c r="M1391">
        <v>0</v>
      </c>
      <c r="N1391" s="5">
        <f t="shared" si="42"/>
        <v>0</v>
      </c>
      <c r="O1391" s="5">
        <f t="shared" si="43"/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503.3</v>
      </c>
      <c r="AF1391">
        <v>-172.22219999999999</v>
      </c>
      <c r="AG1391">
        <v>0</v>
      </c>
      <c r="AH1391">
        <v>331.07780000000002</v>
      </c>
    </row>
    <row r="1392" spans="1:34" x14ac:dyDescent="0.25">
      <c r="A1392" s="1">
        <v>45159</v>
      </c>
      <c r="B1392" t="s">
        <v>2094</v>
      </c>
      <c r="C1392" t="b">
        <f>ISNUMBER(_xlfn.XMATCH(B1392,[1]Dinosaur!$A$25:$A$47,0,))</f>
        <v>1</v>
      </c>
      <c r="D1392" t="s">
        <v>2095</v>
      </c>
      <c r="E1392" t="s">
        <v>33</v>
      </c>
      <c r="F1392" t="s">
        <v>34</v>
      </c>
      <c r="H1392" t="s">
        <v>3215</v>
      </c>
      <c r="I1392" t="s">
        <v>3216</v>
      </c>
      <c r="J1392" t="s">
        <v>3217</v>
      </c>
      <c r="K1392">
        <v>0</v>
      </c>
      <c r="L1392">
        <v>0</v>
      </c>
      <c r="M1392">
        <v>0</v>
      </c>
      <c r="N1392" s="5">
        <f t="shared" si="42"/>
        <v>0</v>
      </c>
      <c r="O1392" s="5">
        <f t="shared" si="43"/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8933.9</v>
      </c>
      <c r="AF1392">
        <v>200</v>
      </c>
      <c r="AG1392">
        <v>0</v>
      </c>
      <c r="AH1392">
        <v>9133.9</v>
      </c>
    </row>
    <row r="1393" spans="1:34" x14ac:dyDescent="0.25">
      <c r="A1393" s="1">
        <v>45159</v>
      </c>
      <c r="B1393" t="s">
        <v>2094</v>
      </c>
      <c r="C1393" t="b">
        <f>ISNUMBER(_xlfn.XMATCH(B1393,[1]Dinosaur!$A$25:$A$47,0,))</f>
        <v>1</v>
      </c>
      <c r="D1393" t="s">
        <v>2095</v>
      </c>
      <c r="E1393" t="s">
        <v>33</v>
      </c>
      <c r="F1393" t="s">
        <v>34</v>
      </c>
      <c r="H1393" t="s">
        <v>3218</v>
      </c>
      <c r="I1393" t="s">
        <v>3219</v>
      </c>
      <c r="J1393" t="s">
        <v>3220</v>
      </c>
      <c r="K1393">
        <v>0</v>
      </c>
      <c r="L1393">
        <v>0</v>
      </c>
      <c r="M1393">
        <v>0</v>
      </c>
      <c r="N1393" s="5">
        <f t="shared" si="42"/>
        <v>0</v>
      </c>
      <c r="O1393" s="5">
        <f t="shared" si="43"/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-280.5</v>
      </c>
      <c r="AF1393">
        <v>0</v>
      </c>
      <c r="AG1393">
        <v>0</v>
      </c>
      <c r="AH1393">
        <v>-280.5</v>
      </c>
    </row>
    <row r="1394" spans="1:34" x14ac:dyDescent="0.25">
      <c r="A1394" s="1">
        <v>45159</v>
      </c>
      <c r="B1394" t="s">
        <v>2094</v>
      </c>
      <c r="C1394" t="b">
        <f>ISNUMBER(_xlfn.XMATCH(B1394,[1]Dinosaur!$A$25:$A$47,0,))</f>
        <v>1</v>
      </c>
      <c r="D1394" t="s">
        <v>2095</v>
      </c>
      <c r="E1394" t="s">
        <v>33</v>
      </c>
      <c r="F1394" t="s">
        <v>34</v>
      </c>
      <c r="H1394" t="s">
        <v>3221</v>
      </c>
      <c r="I1394" t="s">
        <v>3222</v>
      </c>
      <c r="J1394" t="s">
        <v>3223</v>
      </c>
      <c r="K1394">
        <v>0</v>
      </c>
      <c r="L1394">
        <v>0</v>
      </c>
      <c r="M1394">
        <v>0</v>
      </c>
      <c r="N1394" s="5">
        <f t="shared" si="42"/>
        <v>0</v>
      </c>
      <c r="O1394" s="5">
        <f t="shared" si="43"/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-1069.375</v>
      </c>
      <c r="AF1394">
        <v>82.882000000000005</v>
      </c>
      <c r="AG1394">
        <v>0</v>
      </c>
      <c r="AH1394">
        <v>-986.49300000000005</v>
      </c>
    </row>
    <row r="1395" spans="1:34" x14ac:dyDescent="0.25">
      <c r="A1395" s="1">
        <v>45159</v>
      </c>
      <c r="B1395" t="s">
        <v>2094</v>
      </c>
      <c r="C1395" t="b">
        <f>ISNUMBER(_xlfn.XMATCH(B1395,[1]Dinosaur!$A$25:$A$47,0,))</f>
        <v>1</v>
      </c>
      <c r="D1395" t="s">
        <v>2095</v>
      </c>
      <c r="E1395" t="s">
        <v>33</v>
      </c>
      <c r="F1395" t="s">
        <v>34</v>
      </c>
      <c r="H1395" t="s">
        <v>3224</v>
      </c>
      <c r="I1395" t="s">
        <v>3225</v>
      </c>
      <c r="J1395" t="s">
        <v>3226</v>
      </c>
      <c r="K1395">
        <v>0</v>
      </c>
      <c r="L1395">
        <v>0</v>
      </c>
      <c r="M1395">
        <v>0</v>
      </c>
      <c r="N1395" s="5">
        <f t="shared" si="42"/>
        <v>0</v>
      </c>
      <c r="O1395" s="5">
        <f t="shared" si="43"/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540.79</v>
      </c>
      <c r="AF1395">
        <v>-47.551499999999997</v>
      </c>
      <c r="AG1395">
        <v>0</v>
      </c>
      <c r="AH1395">
        <v>493.23849999999999</v>
      </c>
    </row>
    <row r="1396" spans="1:34" x14ac:dyDescent="0.25">
      <c r="A1396" s="1">
        <v>45159</v>
      </c>
      <c r="B1396" t="s">
        <v>2094</v>
      </c>
      <c r="C1396" t="b">
        <f>ISNUMBER(_xlfn.XMATCH(B1396,[1]Dinosaur!$A$25:$A$47,0,))</f>
        <v>1</v>
      </c>
      <c r="D1396" t="s">
        <v>2095</v>
      </c>
      <c r="E1396" t="s">
        <v>33</v>
      </c>
      <c r="F1396" t="s">
        <v>34</v>
      </c>
      <c r="H1396" t="s">
        <v>3227</v>
      </c>
      <c r="I1396" t="s">
        <v>3228</v>
      </c>
      <c r="J1396" t="s">
        <v>3229</v>
      </c>
      <c r="K1396">
        <v>0</v>
      </c>
      <c r="L1396">
        <v>0</v>
      </c>
      <c r="M1396">
        <v>0</v>
      </c>
      <c r="N1396" s="5">
        <f t="shared" si="42"/>
        <v>0</v>
      </c>
      <c r="O1396" s="5">
        <f t="shared" si="43"/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1585</v>
      </c>
      <c r="AF1396">
        <v>0</v>
      </c>
      <c r="AG1396">
        <v>0</v>
      </c>
      <c r="AH1396">
        <v>1585</v>
      </c>
    </row>
    <row r="1397" spans="1:34" x14ac:dyDescent="0.25">
      <c r="A1397" s="1">
        <v>45159</v>
      </c>
      <c r="B1397" t="s">
        <v>2094</v>
      </c>
      <c r="C1397" t="b">
        <f>ISNUMBER(_xlfn.XMATCH(B1397,[1]Dinosaur!$A$25:$A$47,0,))</f>
        <v>1</v>
      </c>
      <c r="D1397" t="s">
        <v>2095</v>
      </c>
      <c r="E1397" t="s">
        <v>33</v>
      </c>
      <c r="F1397" t="s">
        <v>34</v>
      </c>
      <c r="H1397" t="s">
        <v>3230</v>
      </c>
      <c r="I1397" t="s">
        <v>3231</v>
      </c>
      <c r="J1397" t="s">
        <v>3232</v>
      </c>
      <c r="K1397">
        <v>0</v>
      </c>
      <c r="L1397">
        <v>0</v>
      </c>
      <c r="M1397">
        <v>0</v>
      </c>
      <c r="N1397" s="5">
        <f t="shared" si="42"/>
        <v>0</v>
      </c>
      <c r="O1397" s="5">
        <f t="shared" si="43"/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-210.5</v>
      </c>
      <c r="AA1397">
        <v>0</v>
      </c>
      <c r="AB1397">
        <v>0</v>
      </c>
      <c r="AC1397">
        <v>-210.5</v>
      </c>
      <c r="AD1397">
        <v>0</v>
      </c>
      <c r="AE1397">
        <v>-24649.4</v>
      </c>
      <c r="AF1397">
        <v>1920.5</v>
      </c>
      <c r="AG1397">
        <v>0</v>
      </c>
      <c r="AH1397">
        <v>-22728.9</v>
      </c>
    </row>
    <row r="1398" spans="1:34" x14ac:dyDescent="0.25">
      <c r="A1398" s="1">
        <v>45159</v>
      </c>
      <c r="B1398" t="s">
        <v>2094</v>
      </c>
      <c r="C1398" t="b">
        <f>ISNUMBER(_xlfn.XMATCH(B1398,[1]Dinosaur!$A$25:$A$47,0,))</f>
        <v>1</v>
      </c>
      <c r="D1398" t="s">
        <v>2095</v>
      </c>
      <c r="E1398" t="s">
        <v>33</v>
      </c>
      <c r="F1398" t="s">
        <v>34</v>
      </c>
      <c r="H1398" t="s">
        <v>3233</v>
      </c>
      <c r="I1398" t="s">
        <v>3234</v>
      </c>
      <c r="J1398" t="s">
        <v>3235</v>
      </c>
      <c r="K1398">
        <v>0</v>
      </c>
      <c r="L1398">
        <v>0</v>
      </c>
      <c r="M1398">
        <v>0</v>
      </c>
      <c r="N1398" s="5">
        <f t="shared" si="42"/>
        <v>0</v>
      </c>
      <c r="O1398" s="5">
        <f t="shared" si="43"/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1786.35</v>
      </c>
      <c r="AF1398">
        <v>-267.47930000000002</v>
      </c>
      <c r="AG1398">
        <v>0</v>
      </c>
      <c r="AH1398">
        <v>1518.8706999999999</v>
      </c>
    </row>
    <row r="1399" spans="1:34" x14ac:dyDescent="0.25">
      <c r="A1399" s="1">
        <v>45159</v>
      </c>
      <c r="B1399" t="s">
        <v>2094</v>
      </c>
      <c r="C1399" t="b">
        <f>ISNUMBER(_xlfn.XMATCH(B1399,[1]Dinosaur!$A$25:$A$47,0,))</f>
        <v>1</v>
      </c>
      <c r="D1399" t="s">
        <v>2095</v>
      </c>
      <c r="E1399" t="s">
        <v>33</v>
      </c>
      <c r="F1399" t="s">
        <v>34</v>
      </c>
      <c r="H1399" t="s">
        <v>3236</v>
      </c>
      <c r="I1399" t="s">
        <v>3237</v>
      </c>
      <c r="J1399" t="s">
        <v>3238</v>
      </c>
      <c r="K1399">
        <v>0</v>
      </c>
      <c r="L1399">
        <v>0</v>
      </c>
      <c r="M1399">
        <v>0</v>
      </c>
      <c r="N1399" s="5">
        <f t="shared" si="42"/>
        <v>0</v>
      </c>
      <c r="O1399" s="5">
        <f t="shared" si="43"/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5558.3249999999998</v>
      </c>
      <c r="AF1399">
        <v>157.25</v>
      </c>
      <c r="AG1399">
        <v>0</v>
      </c>
      <c r="AH1399">
        <v>5715.5749999999998</v>
      </c>
    </row>
    <row r="1400" spans="1:34" x14ac:dyDescent="0.25">
      <c r="A1400" s="1">
        <v>45159</v>
      </c>
      <c r="B1400" t="s">
        <v>2094</v>
      </c>
      <c r="C1400" t="b">
        <f>ISNUMBER(_xlfn.XMATCH(B1400,[1]Dinosaur!$A$25:$A$47,0,))</f>
        <v>1</v>
      </c>
      <c r="D1400" t="s">
        <v>2095</v>
      </c>
      <c r="E1400" t="s">
        <v>33</v>
      </c>
      <c r="F1400" t="s">
        <v>34</v>
      </c>
      <c r="H1400" t="s">
        <v>1775</v>
      </c>
      <c r="I1400" t="s">
        <v>1776</v>
      </c>
      <c r="J1400" t="s">
        <v>1777</v>
      </c>
      <c r="K1400">
        <v>0</v>
      </c>
      <c r="L1400">
        <v>0</v>
      </c>
      <c r="M1400">
        <v>0</v>
      </c>
      <c r="N1400" s="5">
        <f t="shared" si="42"/>
        <v>0</v>
      </c>
      <c r="O1400" s="5">
        <f t="shared" si="43"/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715.5</v>
      </c>
      <c r="AF1400">
        <v>-138.02080000000001</v>
      </c>
      <c r="AG1400">
        <v>0</v>
      </c>
      <c r="AH1400">
        <v>577.47919999999999</v>
      </c>
    </row>
    <row r="1401" spans="1:34" x14ac:dyDescent="0.25">
      <c r="A1401" s="1">
        <v>45159</v>
      </c>
      <c r="B1401" t="s">
        <v>2094</v>
      </c>
      <c r="C1401" t="b">
        <f>ISNUMBER(_xlfn.XMATCH(B1401,[1]Dinosaur!$A$25:$A$47,0,))</f>
        <v>1</v>
      </c>
      <c r="D1401" t="s">
        <v>2095</v>
      </c>
      <c r="E1401" t="s">
        <v>33</v>
      </c>
      <c r="F1401" t="s">
        <v>34</v>
      </c>
      <c r="H1401" t="s">
        <v>3239</v>
      </c>
      <c r="I1401" t="s">
        <v>3240</v>
      </c>
      <c r="J1401" t="s">
        <v>3241</v>
      </c>
      <c r="K1401">
        <v>0</v>
      </c>
      <c r="L1401">
        <v>0</v>
      </c>
      <c r="M1401">
        <v>0</v>
      </c>
      <c r="N1401" s="5">
        <f t="shared" si="42"/>
        <v>0</v>
      </c>
      <c r="O1401" s="5">
        <f t="shared" si="43"/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-193.34</v>
      </c>
      <c r="AF1401">
        <v>-20.649899999999999</v>
      </c>
      <c r="AG1401">
        <v>0</v>
      </c>
      <c r="AH1401">
        <v>-213.98990000000001</v>
      </c>
    </row>
    <row r="1402" spans="1:34" x14ac:dyDescent="0.25">
      <c r="A1402" s="1">
        <v>45159</v>
      </c>
      <c r="B1402" t="s">
        <v>2094</v>
      </c>
      <c r="C1402" t="b">
        <f>ISNUMBER(_xlfn.XMATCH(B1402,[1]Dinosaur!$A$25:$A$47,0,))</f>
        <v>1</v>
      </c>
      <c r="D1402" t="s">
        <v>2095</v>
      </c>
      <c r="E1402" t="s">
        <v>33</v>
      </c>
      <c r="F1402" t="s">
        <v>34</v>
      </c>
      <c r="H1402" t="s">
        <v>1781</v>
      </c>
      <c r="I1402" t="s">
        <v>1782</v>
      </c>
      <c r="J1402" t="s">
        <v>1783</v>
      </c>
      <c r="K1402">
        <v>0</v>
      </c>
      <c r="L1402">
        <v>0</v>
      </c>
      <c r="M1402">
        <v>0</v>
      </c>
      <c r="N1402" s="5">
        <f t="shared" si="42"/>
        <v>0</v>
      </c>
      <c r="O1402" s="5">
        <f t="shared" si="43"/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-2973.625</v>
      </c>
      <c r="AF1402">
        <v>46.875</v>
      </c>
      <c r="AG1402">
        <v>0</v>
      </c>
      <c r="AH1402">
        <v>-2926.75</v>
      </c>
    </row>
    <row r="1403" spans="1:34" x14ac:dyDescent="0.25">
      <c r="A1403" s="1">
        <v>45159</v>
      </c>
      <c r="B1403" t="s">
        <v>2094</v>
      </c>
      <c r="C1403" t="b">
        <f>ISNUMBER(_xlfn.XMATCH(B1403,[1]Dinosaur!$A$25:$A$47,0,))</f>
        <v>1</v>
      </c>
      <c r="D1403" t="s">
        <v>2095</v>
      </c>
      <c r="E1403" t="s">
        <v>33</v>
      </c>
      <c r="F1403" t="s">
        <v>34</v>
      </c>
      <c r="H1403" t="s">
        <v>3242</v>
      </c>
      <c r="I1403" t="s">
        <v>3243</v>
      </c>
      <c r="J1403" t="s">
        <v>3244</v>
      </c>
      <c r="K1403">
        <v>0</v>
      </c>
      <c r="L1403">
        <v>0</v>
      </c>
      <c r="M1403">
        <v>0</v>
      </c>
      <c r="N1403" s="5">
        <f t="shared" si="42"/>
        <v>0</v>
      </c>
      <c r="O1403" s="5">
        <f t="shared" si="43"/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7563.05</v>
      </c>
      <c r="AF1403">
        <v>367.69450000000001</v>
      </c>
      <c r="AG1403">
        <v>0</v>
      </c>
      <c r="AH1403">
        <v>7930.7444999999998</v>
      </c>
    </row>
    <row r="1404" spans="1:34" x14ac:dyDescent="0.25">
      <c r="A1404" s="1">
        <v>45159</v>
      </c>
      <c r="B1404" t="s">
        <v>2094</v>
      </c>
      <c r="C1404" t="b">
        <f>ISNUMBER(_xlfn.XMATCH(B1404,[1]Dinosaur!$A$25:$A$47,0,))</f>
        <v>1</v>
      </c>
      <c r="D1404" t="s">
        <v>2095</v>
      </c>
      <c r="E1404" t="s">
        <v>33</v>
      </c>
      <c r="F1404" t="s">
        <v>34</v>
      </c>
      <c r="H1404" t="s">
        <v>3245</v>
      </c>
      <c r="I1404" t="s">
        <v>3246</v>
      </c>
      <c r="J1404" t="s">
        <v>3247</v>
      </c>
      <c r="K1404">
        <v>0</v>
      </c>
      <c r="L1404">
        <v>0</v>
      </c>
      <c r="M1404">
        <v>0</v>
      </c>
      <c r="N1404" s="5">
        <f t="shared" si="42"/>
        <v>0</v>
      </c>
      <c r="O1404" s="5">
        <f t="shared" si="43"/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-406.6</v>
      </c>
      <c r="AF1404">
        <v>-2.5</v>
      </c>
      <c r="AG1404">
        <v>0</v>
      </c>
      <c r="AH1404">
        <v>-409.1</v>
      </c>
    </row>
    <row r="1405" spans="1:34" x14ac:dyDescent="0.25">
      <c r="A1405" s="1">
        <v>45159</v>
      </c>
      <c r="B1405" t="s">
        <v>2094</v>
      </c>
      <c r="C1405" t="b">
        <f>ISNUMBER(_xlfn.XMATCH(B1405,[1]Dinosaur!$A$25:$A$47,0,))</f>
        <v>1</v>
      </c>
      <c r="D1405" t="s">
        <v>2095</v>
      </c>
      <c r="E1405" t="s">
        <v>33</v>
      </c>
      <c r="F1405" t="s">
        <v>34</v>
      </c>
      <c r="H1405" t="s">
        <v>3248</v>
      </c>
      <c r="I1405" t="s">
        <v>3249</v>
      </c>
      <c r="J1405" t="s">
        <v>3250</v>
      </c>
      <c r="K1405">
        <v>0</v>
      </c>
      <c r="L1405">
        <v>0</v>
      </c>
      <c r="M1405">
        <v>0</v>
      </c>
      <c r="N1405" s="5">
        <f t="shared" si="42"/>
        <v>0</v>
      </c>
      <c r="O1405" s="5">
        <f t="shared" si="43"/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111.4</v>
      </c>
      <c r="AF1405">
        <v>0</v>
      </c>
      <c r="AG1405">
        <v>0</v>
      </c>
      <c r="AH1405">
        <v>111.4</v>
      </c>
    </row>
    <row r="1406" spans="1:34" x14ac:dyDescent="0.25">
      <c r="A1406" s="1">
        <v>45159</v>
      </c>
      <c r="B1406" t="s">
        <v>2094</v>
      </c>
      <c r="C1406" t="b">
        <f>ISNUMBER(_xlfn.XMATCH(B1406,[1]Dinosaur!$A$25:$A$47,0,))</f>
        <v>1</v>
      </c>
      <c r="D1406" t="s">
        <v>2095</v>
      </c>
      <c r="E1406" t="s">
        <v>33</v>
      </c>
      <c r="F1406" t="s">
        <v>34</v>
      </c>
      <c r="H1406" t="s">
        <v>3251</v>
      </c>
      <c r="I1406" t="s">
        <v>3252</v>
      </c>
      <c r="J1406" t="s">
        <v>3253</v>
      </c>
      <c r="K1406">
        <v>0</v>
      </c>
      <c r="L1406">
        <v>0</v>
      </c>
      <c r="M1406">
        <v>0</v>
      </c>
      <c r="N1406" s="5">
        <f t="shared" si="42"/>
        <v>0</v>
      </c>
      <c r="O1406" s="5">
        <f t="shared" si="43"/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-101.25</v>
      </c>
      <c r="AF1406">
        <v>7.6388999999999996</v>
      </c>
      <c r="AG1406">
        <v>0</v>
      </c>
      <c r="AH1406">
        <v>-93.611099999999993</v>
      </c>
    </row>
    <row r="1407" spans="1:34" x14ac:dyDescent="0.25">
      <c r="A1407" s="1">
        <v>45159</v>
      </c>
      <c r="B1407" t="s">
        <v>2094</v>
      </c>
      <c r="C1407" t="b">
        <f>ISNUMBER(_xlfn.XMATCH(B1407,[1]Dinosaur!$A$25:$A$47,0,))</f>
        <v>1</v>
      </c>
      <c r="D1407" t="s">
        <v>2095</v>
      </c>
      <c r="E1407" t="s">
        <v>33</v>
      </c>
      <c r="F1407" t="s">
        <v>34</v>
      </c>
      <c r="H1407" t="s">
        <v>3254</v>
      </c>
      <c r="I1407" t="s">
        <v>3255</v>
      </c>
      <c r="J1407" t="s">
        <v>3256</v>
      </c>
      <c r="K1407">
        <v>0</v>
      </c>
      <c r="L1407">
        <v>0</v>
      </c>
      <c r="M1407">
        <v>0</v>
      </c>
      <c r="N1407" s="5">
        <f t="shared" si="42"/>
        <v>0</v>
      </c>
      <c r="O1407" s="5">
        <f t="shared" si="43"/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-23332</v>
      </c>
      <c r="AF1407">
        <v>-953.88890000000004</v>
      </c>
      <c r="AG1407">
        <v>0</v>
      </c>
      <c r="AH1407">
        <v>-24285.888900000002</v>
      </c>
    </row>
    <row r="1408" spans="1:34" x14ac:dyDescent="0.25">
      <c r="A1408" s="1">
        <v>45159</v>
      </c>
      <c r="B1408" t="s">
        <v>2094</v>
      </c>
      <c r="C1408" t="b">
        <f>ISNUMBER(_xlfn.XMATCH(B1408,[1]Dinosaur!$A$25:$A$47,0,))</f>
        <v>1</v>
      </c>
      <c r="D1408" t="s">
        <v>2095</v>
      </c>
      <c r="E1408" t="s">
        <v>33</v>
      </c>
      <c r="F1408" t="s">
        <v>34</v>
      </c>
      <c r="H1408" t="s">
        <v>3257</v>
      </c>
      <c r="J1408" t="s">
        <v>3258</v>
      </c>
      <c r="K1408">
        <v>0</v>
      </c>
      <c r="L1408">
        <v>0</v>
      </c>
      <c r="M1408">
        <v>0</v>
      </c>
      <c r="N1408" s="5">
        <f t="shared" si="42"/>
        <v>0</v>
      </c>
      <c r="O1408" s="5">
        <f t="shared" si="43"/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-5137</v>
      </c>
      <c r="AF1408">
        <v>-87.5</v>
      </c>
      <c r="AG1408">
        <v>0</v>
      </c>
      <c r="AH1408">
        <v>-5224.5</v>
      </c>
    </row>
    <row r="1409" spans="1:34" x14ac:dyDescent="0.25">
      <c r="A1409" s="1">
        <v>45159</v>
      </c>
      <c r="B1409" t="s">
        <v>2094</v>
      </c>
      <c r="C1409" t="b">
        <f>ISNUMBER(_xlfn.XMATCH(B1409,[1]Dinosaur!$A$25:$A$47,0,))</f>
        <v>1</v>
      </c>
      <c r="D1409" t="s">
        <v>2095</v>
      </c>
      <c r="E1409" t="s">
        <v>33</v>
      </c>
      <c r="F1409" t="s">
        <v>34</v>
      </c>
      <c r="H1409" t="s">
        <v>3259</v>
      </c>
      <c r="I1409" t="s">
        <v>3260</v>
      </c>
      <c r="J1409" t="s">
        <v>3261</v>
      </c>
      <c r="K1409">
        <v>0</v>
      </c>
      <c r="L1409">
        <v>0</v>
      </c>
      <c r="M1409">
        <v>0</v>
      </c>
      <c r="N1409" s="5">
        <f t="shared" si="42"/>
        <v>0</v>
      </c>
      <c r="O1409" s="5">
        <f t="shared" si="43"/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379.82</v>
      </c>
      <c r="AF1409">
        <v>23.799900000000001</v>
      </c>
      <c r="AG1409">
        <v>0</v>
      </c>
      <c r="AH1409">
        <v>403.61989999999997</v>
      </c>
    </row>
    <row r="1410" spans="1:34" x14ac:dyDescent="0.25">
      <c r="A1410" s="1">
        <v>45159</v>
      </c>
      <c r="B1410" t="s">
        <v>2094</v>
      </c>
      <c r="C1410" t="b">
        <f>ISNUMBER(_xlfn.XMATCH(B1410,[1]Dinosaur!$A$25:$A$47,0,))</f>
        <v>1</v>
      </c>
      <c r="D1410" t="s">
        <v>2095</v>
      </c>
      <c r="E1410" t="s">
        <v>33</v>
      </c>
      <c r="F1410" t="s">
        <v>34</v>
      </c>
      <c r="H1410" t="s">
        <v>1793</v>
      </c>
      <c r="I1410" t="s">
        <v>1794</v>
      </c>
      <c r="J1410" t="s">
        <v>1795</v>
      </c>
      <c r="K1410">
        <v>0</v>
      </c>
      <c r="L1410">
        <v>0</v>
      </c>
      <c r="M1410">
        <v>0</v>
      </c>
      <c r="N1410" s="5">
        <f t="shared" si="42"/>
        <v>0</v>
      </c>
      <c r="O1410" s="5">
        <f t="shared" si="43"/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702</v>
      </c>
      <c r="AF1410">
        <v>-127.75</v>
      </c>
      <c r="AG1410">
        <v>0</v>
      </c>
      <c r="AH1410">
        <v>574.25</v>
      </c>
    </row>
    <row r="1411" spans="1:34" x14ac:dyDescent="0.25">
      <c r="A1411" s="1">
        <v>45159</v>
      </c>
      <c r="B1411" t="s">
        <v>2094</v>
      </c>
      <c r="C1411" t="b">
        <f>ISNUMBER(_xlfn.XMATCH(B1411,[1]Dinosaur!$A$25:$A$47,0,))</f>
        <v>1</v>
      </c>
      <c r="D1411" t="s">
        <v>2095</v>
      </c>
      <c r="E1411" t="s">
        <v>33</v>
      </c>
      <c r="F1411" t="s">
        <v>34</v>
      </c>
      <c r="H1411" t="s">
        <v>1796</v>
      </c>
      <c r="I1411" t="s">
        <v>1797</v>
      </c>
      <c r="J1411" t="s">
        <v>1798</v>
      </c>
      <c r="K1411">
        <v>0</v>
      </c>
      <c r="L1411">
        <v>0</v>
      </c>
      <c r="M1411">
        <v>0</v>
      </c>
      <c r="N1411" s="5">
        <f t="shared" ref="N1411:N1474" si="44">K1411*P1411/100</f>
        <v>0</v>
      </c>
      <c r="O1411" s="5">
        <f t="shared" ref="O1411:O1474" si="45">Q1411*K1411/100</f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3188.5</v>
      </c>
      <c r="AF1411">
        <v>0</v>
      </c>
      <c r="AG1411">
        <v>0</v>
      </c>
      <c r="AH1411">
        <v>3188.5</v>
      </c>
    </row>
    <row r="1412" spans="1:34" x14ac:dyDescent="0.25">
      <c r="A1412" s="1">
        <v>45159</v>
      </c>
      <c r="B1412" t="s">
        <v>2094</v>
      </c>
      <c r="C1412" t="b">
        <f>ISNUMBER(_xlfn.XMATCH(B1412,[1]Dinosaur!$A$25:$A$47,0,))</f>
        <v>1</v>
      </c>
      <c r="D1412" t="s">
        <v>2095</v>
      </c>
      <c r="E1412" t="s">
        <v>33</v>
      </c>
      <c r="F1412" t="s">
        <v>34</v>
      </c>
      <c r="H1412" t="s">
        <v>3262</v>
      </c>
      <c r="I1412" t="s">
        <v>3263</v>
      </c>
      <c r="J1412" t="s">
        <v>3264</v>
      </c>
      <c r="K1412">
        <v>0</v>
      </c>
      <c r="L1412">
        <v>0</v>
      </c>
      <c r="M1412">
        <v>0</v>
      </c>
      <c r="N1412" s="5">
        <f t="shared" si="44"/>
        <v>0</v>
      </c>
      <c r="O1412" s="5">
        <f t="shared" si="45"/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25.5</v>
      </c>
      <c r="AF1412">
        <v>-12.222200000000001</v>
      </c>
      <c r="AG1412">
        <v>0</v>
      </c>
      <c r="AH1412">
        <v>13.277799999999999</v>
      </c>
    </row>
    <row r="1413" spans="1:34" x14ac:dyDescent="0.25">
      <c r="A1413" s="1">
        <v>45159</v>
      </c>
      <c r="B1413" t="s">
        <v>2094</v>
      </c>
      <c r="C1413" t="b">
        <f>ISNUMBER(_xlfn.XMATCH(B1413,[1]Dinosaur!$A$25:$A$47,0,))</f>
        <v>1</v>
      </c>
      <c r="D1413" t="s">
        <v>2095</v>
      </c>
      <c r="E1413" t="s">
        <v>33</v>
      </c>
      <c r="F1413" t="s">
        <v>34</v>
      </c>
      <c r="H1413" t="s">
        <v>3265</v>
      </c>
      <c r="I1413" t="s">
        <v>3266</v>
      </c>
      <c r="J1413" t="s">
        <v>3267</v>
      </c>
      <c r="K1413">
        <v>0</v>
      </c>
      <c r="L1413">
        <v>0</v>
      </c>
      <c r="M1413">
        <v>0</v>
      </c>
      <c r="N1413" s="5">
        <f t="shared" si="44"/>
        <v>0</v>
      </c>
      <c r="O1413" s="5">
        <f t="shared" si="45"/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-943</v>
      </c>
      <c r="AF1413">
        <v>-60</v>
      </c>
      <c r="AG1413">
        <v>0</v>
      </c>
      <c r="AH1413">
        <v>-1003</v>
      </c>
    </row>
    <row r="1414" spans="1:34" x14ac:dyDescent="0.25">
      <c r="A1414" s="1">
        <v>45159</v>
      </c>
      <c r="B1414" t="s">
        <v>2094</v>
      </c>
      <c r="C1414" t="b">
        <f>ISNUMBER(_xlfn.XMATCH(B1414,[1]Dinosaur!$A$25:$A$47,0,))</f>
        <v>1</v>
      </c>
      <c r="D1414" t="s">
        <v>2095</v>
      </c>
      <c r="E1414" t="s">
        <v>33</v>
      </c>
      <c r="F1414" t="s">
        <v>34</v>
      </c>
      <c r="H1414" t="s">
        <v>3268</v>
      </c>
      <c r="I1414" t="s">
        <v>3269</v>
      </c>
      <c r="J1414" t="s">
        <v>3270</v>
      </c>
      <c r="K1414">
        <v>0</v>
      </c>
      <c r="L1414">
        <v>0</v>
      </c>
      <c r="M1414">
        <v>0</v>
      </c>
      <c r="N1414" s="5">
        <f t="shared" si="44"/>
        <v>0</v>
      </c>
      <c r="O1414" s="5">
        <f t="shared" si="45"/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-31.02</v>
      </c>
      <c r="AF1414">
        <v>-68.535499999999999</v>
      </c>
      <c r="AG1414">
        <v>0</v>
      </c>
      <c r="AH1414">
        <v>-99.555499999999995</v>
      </c>
    </row>
    <row r="1415" spans="1:34" x14ac:dyDescent="0.25">
      <c r="A1415" s="1">
        <v>45159</v>
      </c>
      <c r="B1415" t="s">
        <v>2094</v>
      </c>
      <c r="C1415" t="b">
        <f>ISNUMBER(_xlfn.XMATCH(B1415,[1]Dinosaur!$A$25:$A$47,0,))</f>
        <v>1</v>
      </c>
      <c r="D1415" t="s">
        <v>2095</v>
      </c>
      <c r="E1415" t="s">
        <v>33</v>
      </c>
      <c r="F1415" t="s">
        <v>34</v>
      </c>
      <c r="H1415" t="s">
        <v>3271</v>
      </c>
      <c r="I1415" t="s">
        <v>3272</v>
      </c>
      <c r="J1415" t="s">
        <v>3273</v>
      </c>
      <c r="K1415">
        <v>0</v>
      </c>
      <c r="L1415">
        <v>0</v>
      </c>
      <c r="M1415">
        <v>0</v>
      </c>
      <c r="N1415" s="5">
        <f t="shared" si="44"/>
        <v>0</v>
      </c>
      <c r="O1415" s="5">
        <f t="shared" si="45"/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-22395.424999999999</v>
      </c>
      <c r="AF1415">
        <v>-555.625</v>
      </c>
      <c r="AG1415">
        <v>0</v>
      </c>
      <c r="AH1415">
        <v>-22951.05</v>
      </c>
    </row>
    <row r="1416" spans="1:34" x14ac:dyDescent="0.25">
      <c r="A1416" s="1">
        <v>45159</v>
      </c>
      <c r="B1416" t="s">
        <v>2094</v>
      </c>
      <c r="C1416" t="b">
        <f>ISNUMBER(_xlfn.XMATCH(B1416,[1]Dinosaur!$A$25:$A$47,0,))</f>
        <v>1</v>
      </c>
      <c r="D1416" t="s">
        <v>2095</v>
      </c>
      <c r="E1416" t="s">
        <v>33</v>
      </c>
      <c r="F1416" t="s">
        <v>34</v>
      </c>
      <c r="H1416" t="s">
        <v>3274</v>
      </c>
      <c r="I1416" t="s">
        <v>3275</v>
      </c>
      <c r="J1416" t="s">
        <v>3276</v>
      </c>
      <c r="K1416">
        <v>0</v>
      </c>
      <c r="L1416">
        <v>0</v>
      </c>
      <c r="M1416">
        <v>0</v>
      </c>
      <c r="N1416" s="5">
        <f t="shared" si="44"/>
        <v>0</v>
      </c>
      <c r="O1416" s="5">
        <f t="shared" si="45"/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22.725000000000001</v>
      </c>
      <c r="AF1416">
        <v>0</v>
      </c>
      <c r="AG1416">
        <v>0</v>
      </c>
      <c r="AH1416">
        <v>22.725000000000001</v>
      </c>
    </row>
    <row r="1417" spans="1:34" x14ac:dyDescent="0.25">
      <c r="A1417" s="1">
        <v>45159</v>
      </c>
      <c r="B1417" t="s">
        <v>2094</v>
      </c>
      <c r="C1417" t="b">
        <f>ISNUMBER(_xlfn.XMATCH(B1417,[1]Dinosaur!$A$25:$A$47,0,))</f>
        <v>1</v>
      </c>
      <c r="D1417" t="s">
        <v>2095</v>
      </c>
      <c r="E1417" t="s">
        <v>33</v>
      </c>
      <c r="F1417" t="s">
        <v>34</v>
      </c>
      <c r="H1417" t="s">
        <v>3277</v>
      </c>
      <c r="I1417" t="s">
        <v>3278</v>
      </c>
      <c r="J1417" t="s">
        <v>3279</v>
      </c>
      <c r="K1417">
        <v>0</v>
      </c>
      <c r="L1417">
        <v>0</v>
      </c>
      <c r="M1417">
        <v>0</v>
      </c>
      <c r="N1417" s="5">
        <f t="shared" si="44"/>
        <v>0</v>
      </c>
      <c r="O1417" s="5">
        <f t="shared" si="45"/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680.25</v>
      </c>
      <c r="AF1417">
        <v>-23.4375</v>
      </c>
      <c r="AG1417">
        <v>0</v>
      </c>
      <c r="AH1417">
        <v>656.8125</v>
      </c>
    </row>
    <row r="1418" spans="1:34" x14ac:dyDescent="0.25">
      <c r="A1418" s="1">
        <v>45159</v>
      </c>
      <c r="B1418" t="s">
        <v>2094</v>
      </c>
      <c r="C1418" t="b">
        <f>ISNUMBER(_xlfn.XMATCH(B1418,[1]Dinosaur!$A$25:$A$47,0,))</f>
        <v>1</v>
      </c>
      <c r="D1418" t="s">
        <v>2095</v>
      </c>
      <c r="E1418" t="s">
        <v>33</v>
      </c>
      <c r="F1418" t="s">
        <v>34</v>
      </c>
      <c r="H1418" t="s">
        <v>3280</v>
      </c>
      <c r="I1418" t="s">
        <v>3281</v>
      </c>
      <c r="J1418" t="s">
        <v>3282</v>
      </c>
      <c r="K1418">
        <v>0</v>
      </c>
      <c r="L1418">
        <v>0</v>
      </c>
      <c r="M1418">
        <v>0</v>
      </c>
      <c r="N1418" s="5">
        <f t="shared" si="44"/>
        <v>0</v>
      </c>
      <c r="O1418" s="5">
        <f t="shared" si="45"/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516.5</v>
      </c>
      <c r="AF1418">
        <v>-31.944400000000002</v>
      </c>
      <c r="AG1418">
        <v>0</v>
      </c>
      <c r="AH1418">
        <v>484.55560000000003</v>
      </c>
    </row>
    <row r="1419" spans="1:34" x14ac:dyDescent="0.25">
      <c r="A1419" s="1">
        <v>45159</v>
      </c>
      <c r="B1419" t="s">
        <v>2094</v>
      </c>
      <c r="C1419" t="b">
        <f>ISNUMBER(_xlfn.XMATCH(B1419,[1]Dinosaur!$A$25:$A$47,0,))</f>
        <v>1</v>
      </c>
      <c r="D1419" t="s">
        <v>2095</v>
      </c>
      <c r="E1419" t="s">
        <v>33</v>
      </c>
      <c r="F1419" t="s">
        <v>34</v>
      </c>
      <c r="H1419" t="s">
        <v>3283</v>
      </c>
      <c r="I1419" t="s">
        <v>3284</v>
      </c>
      <c r="J1419" t="s">
        <v>3285</v>
      </c>
      <c r="K1419">
        <v>0</v>
      </c>
      <c r="L1419">
        <v>0</v>
      </c>
      <c r="M1419">
        <v>0</v>
      </c>
      <c r="N1419" s="5">
        <f t="shared" si="44"/>
        <v>0</v>
      </c>
      <c r="O1419" s="5">
        <f t="shared" si="45"/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21.75</v>
      </c>
      <c r="AF1419">
        <v>10.677</v>
      </c>
      <c r="AG1419">
        <v>0</v>
      </c>
      <c r="AH1419">
        <v>32.427</v>
      </c>
    </row>
    <row r="1420" spans="1:34" x14ac:dyDescent="0.25">
      <c r="A1420" s="1">
        <v>45159</v>
      </c>
      <c r="B1420" t="s">
        <v>2094</v>
      </c>
      <c r="C1420" t="b">
        <f>ISNUMBER(_xlfn.XMATCH(B1420,[1]Dinosaur!$A$25:$A$47,0,))</f>
        <v>1</v>
      </c>
      <c r="D1420" t="s">
        <v>2095</v>
      </c>
      <c r="E1420" t="s">
        <v>33</v>
      </c>
      <c r="F1420" t="s">
        <v>34</v>
      </c>
      <c r="H1420" t="s">
        <v>3286</v>
      </c>
      <c r="I1420" t="s">
        <v>3287</v>
      </c>
      <c r="J1420" t="s">
        <v>3288</v>
      </c>
      <c r="K1420">
        <v>0</v>
      </c>
      <c r="L1420">
        <v>0</v>
      </c>
      <c r="M1420">
        <v>0</v>
      </c>
      <c r="N1420" s="5">
        <f t="shared" si="44"/>
        <v>0</v>
      </c>
      <c r="O1420" s="5">
        <f t="shared" si="45"/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3724</v>
      </c>
      <c r="AF1420">
        <v>0</v>
      </c>
      <c r="AG1420">
        <v>0</v>
      </c>
      <c r="AH1420">
        <v>3724</v>
      </c>
    </row>
    <row r="1421" spans="1:34" x14ac:dyDescent="0.25">
      <c r="A1421" s="1">
        <v>45159</v>
      </c>
      <c r="B1421" t="s">
        <v>2094</v>
      </c>
      <c r="C1421" t="b">
        <f>ISNUMBER(_xlfn.XMATCH(B1421,[1]Dinosaur!$A$25:$A$47,0,))</f>
        <v>1</v>
      </c>
      <c r="D1421" t="s">
        <v>2095</v>
      </c>
      <c r="E1421" t="s">
        <v>33</v>
      </c>
      <c r="F1421" t="s">
        <v>34</v>
      </c>
      <c r="H1421" t="s">
        <v>1802</v>
      </c>
      <c r="I1421" t="s">
        <v>1803</v>
      </c>
      <c r="J1421" t="s">
        <v>1804</v>
      </c>
      <c r="K1421">
        <v>0</v>
      </c>
      <c r="L1421">
        <v>0</v>
      </c>
      <c r="M1421">
        <v>0</v>
      </c>
      <c r="N1421" s="5">
        <f t="shared" si="44"/>
        <v>0</v>
      </c>
      <c r="O1421" s="5">
        <f t="shared" si="45"/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8809.5</v>
      </c>
      <c r="AF1421">
        <v>0</v>
      </c>
      <c r="AG1421">
        <v>0</v>
      </c>
      <c r="AH1421">
        <v>8809.5</v>
      </c>
    </row>
    <row r="1422" spans="1:34" x14ac:dyDescent="0.25">
      <c r="A1422" s="1">
        <v>45159</v>
      </c>
      <c r="B1422" t="s">
        <v>2094</v>
      </c>
      <c r="C1422" t="b">
        <f>ISNUMBER(_xlfn.XMATCH(B1422,[1]Dinosaur!$A$25:$A$47,0,))</f>
        <v>1</v>
      </c>
      <c r="D1422" t="s">
        <v>2095</v>
      </c>
      <c r="E1422" t="s">
        <v>33</v>
      </c>
      <c r="F1422" t="s">
        <v>34</v>
      </c>
      <c r="H1422" t="s">
        <v>3289</v>
      </c>
      <c r="I1422" t="s">
        <v>3290</v>
      </c>
      <c r="J1422" t="s">
        <v>3291</v>
      </c>
      <c r="K1422">
        <v>0</v>
      </c>
      <c r="L1422">
        <v>0</v>
      </c>
      <c r="M1422">
        <v>0</v>
      </c>
      <c r="N1422" s="5">
        <f t="shared" si="44"/>
        <v>0</v>
      </c>
      <c r="O1422" s="5">
        <f t="shared" si="45"/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309.5</v>
      </c>
      <c r="AF1422">
        <v>-5.1388999999999996</v>
      </c>
      <c r="AG1422">
        <v>0</v>
      </c>
      <c r="AH1422">
        <v>304.36110000000002</v>
      </c>
    </row>
    <row r="1423" spans="1:34" x14ac:dyDescent="0.25">
      <c r="A1423" s="1">
        <v>45159</v>
      </c>
      <c r="B1423" t="s">
        <v>2094</v>
      </c>
      <c r="C1423" t="b">
        <f>ISNUMBER(_xlfn.XMATCH(B1423,[1]Dinosaur!$A$25:$A$47,0,))</f>
        <v>1</v>
      </c>
      <c r="D1423" t="s">
        <v>2095</v>
      </c>
      <c r="E1423" t="s">
        <v>33</v>
      </c>
      <c r="F1423" t="s">
        <v>34</v>
      </c>
      <c r="H1423" t="s">
        <v>3292</v>
      </c>
      <c r="J1423" t="s">
        <v>3293</v>
      </c>
      <c r="K1423">
        <v>0</v>
      </c>
      <c r="L1423">
        <v>0</v>
      </c>
      <c r="M1423">
        <v>0</v>
      </c>
      <c r="N1423" s="5">
        <f t="shared" si="44"/>
        <v>0</v>
      </c>
      <c r="O1423" s="5">
        <f t="shared" si="45"/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1292.2</v>
      </c>
      <c r="AF1423">
        <v>0</v>
      </c>
      <c r="AG1423">
        <v>0</v>
      </c>
      <c r="AH1423">
        <v>1292.2</v>
      </c>
    </row>
    <row r="1424" spans="1:34" x14ac:dyDescent="0.25">
      <c r="A1424" s="1">
        <v>45159</v>
      </c>
      <c r="B1424" t="s">
        <v>2094</v>
      </c>
      <c r="C1424" t="b">
        <f>ISNUMBER(_xlfn.XMATCH(B1424,[1]Dinosaur!$A$25:$A$47,0,))</f>
        <v>1</v>
      </c>
      <c r="D1424" t="s">
        <v>2095</v>
      </c>
      <c r="E1424" t="s">
        <v>33</v>
      </c>
      <c r="F1424" t="s">
        <v>34</v>
      </c>
      <c r="H1424" t="s">
        <v>3294</v>
      </c>
      <c r="I1424" t="s">
        <v>3295</v>
      </c>
      <c r="J1424" t="s">
        <v>3296</v>
      </c>
      <c r="K1424">
        <v>0</v>
      </c>
      <c r="L1424">
        <v>0</v>
      </c>
      <c r="M1424">
        <v>0</v>
      </c>
      <c r="N1424" s="5">
        <f t="shared" si="44"/>
        <v>0</v>
      </c>
      <c r="O1424" s="5">
        <f t="shared" si="45"/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316.25</v>
      </c>
      <c r="AF1424">
        <v>0</v>
      </c>
      <c r="AG1424">
        <v>0</v>
      </c>
      <c r="AH1424">
        <v>316.25</v>
      </c>
    </row>
    <row r="1425" spans="1:34" x14ac:dyDescent="0.25">
      <c r="A1425" s="1">
        <v>45159</v>
      </c>
      <c r="B1425" t="s">
        <v>2094</v>
      </c>
      <c r="C1425" t="b">
        <f>ISNUMBER(_xlfn.XMATCH(B1425,[1]Dinosaur!$A$25:$A$47,0,))</f>
        <v>1</v>
      </c>
      <c r="D1425" t="s">
        <v>2095</v>
      </c>
      <c r="E1425" t="s">
        <v>33</v>
      </c>
      <c r="F1425" t="s">
        <v>34</v>
      </c>
      <c r="H1425" t="s">
        <v>3297</v>
      </c>
      <c r="I1425" t="s">
        <v>3298</v>
      </c>
      <c r="J1425" t="s">
        <v>3299</v>
      </c>
      <c r="K1425">
        <v>0</v>
      </c>
      <c r="L1425">
        <v>0</v>
      </c>
      <c r="M1425">
        <v>0</v>
      </c>
      <c r="N1425" s="5">
        <f t="shared" si="44"/>
        <v>0</v>
      </c>
      <c r="O1425" s="5">
        <f t="shared" si="45"/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644</v>
      </c>
      <c r="AF1425">
        <v>0</v>
      </c>
      <c r="AG1425">
        <v>0</v>
      </c>
      <c r="AH1425">
        <v>644</v>
      </c>
    </row>
    <row r="1426" spans="1:34" x14ac:dyDescent="0.25">
      <c r="A1426" s="1">
        <v>45159</v>
      </c>
      <c r="B1426" t="s">
        <v>2094</v>
      </c>
      <c r="C1426" t="b">
        <f>ISNUMBER(_xlfn.XMATCH(B1426,[1]Dinosaur!$A$25:$A$47,0,))</f>
        <v>1</v>
      </c>
      <c r="D1426" t="s">
        <v>2095</v>
      </c>
      <c r="E1426" t="s">
        <v>33</v>
      </c>
      <c r="F1426" t="s">
        <v>34</v>
      </c>
      <c r="H1426" t="s">
        <v>3300</v>
      </c>
      <c r="I1426" t="s">
        <v>3301</v>
      </c>
      <c r="J1426" t="s">
        <v>3302</v>
      </c>
      <c r="K1426">
        <v>0</v>
      </c>
      <c r="L1426">
        <v>0</v>
      </c>
      <c r="M1426">
        <v>0</v>
      </c>
      <c r="N1426" s="5">
        <f t="shared" si="44"/>
        <v>0</v>
      </c>
      <c r="O1426" s="5">
        <f t="shared" si="45"/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414</v>
      </c>
      <c r="AF1426">
        <v>0</v>
      </c>
      <c r="AG1426">
        <v>0</v>
      </c>
      <c r="AH1426">
        <v>414</v>
      </c>
    </row>
    <row r="1427" spans="1:34" x14ac:dyDescent="0.25">
      <c r="A1427" s="1">
        <v>45159</v>
      </c>
      <c r="B1427" t="s">
        <v>2094</v>
      </c>
      <c r="C1427" t="b">
        <f>ISNUMBER(_xlfn.XMATCH(B1427,[1]Dinosaur!$A$25:$A$47,0,))</f>
        <v>1</v>
      </c>
      <c r="D1427" t="s">
        <v>2095</v>
      </c>
      <c r="E1427" t="s">
        <v>33</v>
      </c>
      <c r="F1427" t="s">
        <v>34</v>
      </c>
      <c r="H1427" t="s">
        <v>3303</v>
      </c>
      <c r="I1427" t="s">
        <v>3304</v>
      </c>
      <c r="J1427" t="s">
        <v>3305</v>
      </c>
      <c r="K1427">
        <v>0</v>
      </c>
      <c r="L1427">
        <v>0</v>
      </c>
      <c r="M1427">
        <v>0</v>
      </c>
      <c r="N1427" s="5">
        <f t="shared" si="44"/>
        <v>0</v>
      </c>
      <c r="O1427" s="5">
        <f t="shared" si="45"/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-463.3</v>
      </c>
      <c r="AF1427">
        <v>-20</v>
      </c>
      <c r="AG1427">
        <v>0</v>
      </c>
      <c r="AH1427">
        <v>-483.3</v>
      </c>
    </row>
    <row r="1428" spans="1:34" x14ac:dyDescent="0.25">
      <c r="A1428" s="1">
        <v>45159</v>
      </c>
      <c r="B1428" t="s">
        <v>2094</v>
      </c>
      <c r="C1428" t="b">
        <f>ISNUMBER(_xlfn.XMATCH(B1428,[1]Dinosaur!$A$25:$A$47,0,))</f>
        <v>1</v>
      </c>
      <c r="D1428" t="s">
        <v>2095</v>
      </c>
      <c r="E1428" t="s">
        <v>33</v>
      </c>
      <c r="F1428" t="s">
        <v>34</v>
      </c>
      <c r="H1428" t="s">
        <v>3306</v>
      </c>
      <c r="I1428" t="s">
        <v>3307</v>
      </c>
      <c r="J1428" t="s">
        <v>3308</v>
      </c>
      <c r="K1428">
        <v>0</v>
      </c>
      <c r="L1428">
        <v>0</v>
      </c>
      <c r="M1428">
        <v>0</v>
      </c>
      <c r="N1428" s="5">
        <f t="shared" si="44"/>
        <v>0</v>
      </c>
      <c r="O1428" s="5">
        <f t="shared" si="45"/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5816.25</v>
      </c>
      <c r="AF1428">
        <v>-37.5</v>
      </c>
      <c r="AG1428">
        <v>0</v>
      </c>
      <c r="AH1428">
        <v>5778.75</v>
      </c>
    </row>
    <row r="1429" spans="1:34" x14ac:dyDescent="0.25">
      <c r="A1429" s="1">
        <v>45159</v>
      </c>
      <c r="B1429" t="s">
        <v>2094</v>
      </c>
      <c r="C1429" t="b">
        <f>ISNUMBER(_xlfn.XMATCH(B1429,[1]Dinosaur!$A$25:$A$47,0,))</f>
        <v>1</v>
      </c>
      <c r="D1429" t="s">
        <v>2095</v>
      </c>
      <c r="E1429" t="s">
        <v>33</v>
      </c>
      <c r="F1429" t="s">
        <v>34</v>
      </c>
      <c r="H1429" t="s">
        <v>3309</v>
      </c>
      <c r="I1429" t="s">
        <v>3310</v>
      </c>
      <c r="J1429" t="s">
        <v>3311</v>
      </c>
      <c r="K1429">
        <v>0</v>
      </c>
      <c r="L1429">
        <v>0</v>
      </c>
      <c r="M1429">
        <v>0</v>
      </c>
      <c r="N1429" s="5">
        <f t="shared" si="44"/>
        <v>0</v>
      </c>
      <c r="O1429" s="5">
        <f t="shared" si="45"/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-945</v>
      </c>
      <c r="AF1429">
        <v>0</v>
      </c>
      <c r="AG1429">
        <v>0</v>
      </c>
      <c r="AH1429">
        <v>-945</v>
      </c>
    </row>
    <row r="1430" spans="1:34" x14ac:dyDescent="0.25">
      <c r="A1430" s="1">
        <v>45159</v>
      </c>
      <c r="B1430" t="s">
        <v>2094</v>
      </c>
      <c r="C1430" t="b">
        <f>ISNUMBER(_xlfn.XMATCH(B1430,[1]Dinosaur!$A$25:$A$47,0,))</f>
        <v>1</v>
      </c>
      <c r="D1430" t="s">
        <v>2095</v>
      </c>
      <c r="E1430" t="s">
        <v>33</v>
      </c>
      <c r="F1430" t="s">
        <v>34</v>
      </c>
      <c r="H1430" t="s">
        <v>3312</v>
      </c>
      <c r="I1430" t="s">
        <v>3313</v>
      </c>
      <c r="J1430" t="s">
        <v>3314</v>
      </c>
      <c r="K1430">
        <v>83.558999999999997</v>
      </c>
      <c r="L1430">
        <v>0.01</v>
      </c>
      <c r="M1430">
        <v>4.7</v>
      </c>
      <c r="N1430" s="5">
        <f t="shared" si="44"/>
        <v>250677</v>
      </c>
      <c r="O1430" s="5">
        <f t="shared" si="45"/>
        <v>250677</v>
      </c>
      <c r="P1430">
        <v>300000</v>
      </c>
      <c r="Q1430">
        <v>300000</v>
      </c>
      <c r="R1430">
        <v>250677</v>
      </c>
      <c r="S1430">
        <v>250677</v>
      </c>
      <c r="T1430">
        <v>-2601</v>
      </c>
      <c r="U1430">
        <v>0</v>
      </c>
      <c r="V1430">
        <v>39.166699999999999</v>
      </c>
      <c r="W1430">
        <v>0</v>
      </c>
      <c r="X1430">
        <v>-2561.8332999999998</v>
      </c>
      <c r="Y1430">
        <v>-12198</v>
      </c>
      <c r="Z1430">
        <v>0</v>
      </c>
      <c r="AA1430">
        <v>822.50040000000001</v>
      </c>
      <c r="AB1430">
        <v>0</v>
      </c>
      <c r="AC1430">
        <v>-11375.499599999999</v>
      </c>
      <c r="AD1430">
        <v>-24522</v>
      </c>
      <c r="AE1430">
        <v>-4494</v>
      </c>
      <c r="AF1430">
        <v>7180.5582000000004</v>
      </c>
      <c r="AG1430">
        <v>0</v>
      </c>
      <c r="AH1430">
        <v>-21835.441800000001</v>
      </c>
    </row>
    <row r="1431" spans="1:34" x14ac:dyDescent="0.25">
      <c r="A1431" s="1">
        <v>45159</v>
      </c>
      <c r="B1431" t="s">
        <v>2094</v>
      </c>
      <c r="C1431" t="b">
        <f>ISNUMBER(_xlfn.XMATCH(B1431,[1]Dinosaur!$A$25:$A$47,0,))</f>
        <v>1</v>
      </c>
      <c r="D1431" t="s">
        <v>2095</v>
      </c>
      <c r="E1431" t="s">
        <v>33</v>
      </c>
      <c r="F1431" t="s">
        <v>34</v>
      </c>
      <c r="H1431" t="s">
        <v>3315</v>
      </c>
      <c r="I1431" t="s">
        <v>3316</v>
      </c>
      <c r="J1431" t="s">
        <v>3317</v>
      </c>
      <c r="K1431">
        <v>75.435000000000002</v>
      </c>
      <c r="L1431">
        <v>0.01</v>
      </c>
      <c r="M1431">
        <v>4.2</v>
      </c>
      <c r="N1431" s="5">
        <f t="shared" si="44"/>
        <v>3771.75</v>
      </c>
      <c r="O1431" s="5">
        <f t="shared" si="45"/>
        <v>3771.75</v>
      </c>
      <c r="P1431">
        <v>5000</v>
      </c>
      <c r="Q1431">
        <v>5000</v>
      </c>
      <c r="R1431">
        <v>3771.75</v>
      </c>
      <c r="S1431">
        <v>3771.75</v>
      </c>
      <c r="T1431">
        <v>-48.65</v>
      </c>
      <c r="U1431">
        <v>0</v>
      </c>
      <c r="V1431">
        <v>0.58330000000000004</v>
      </c>
      <c r="W1431">
        <v>0</v>
      </c>
      <c r="X1431">
        <v>-48.066699999999997</v>
      </c>
      <c r="Y1431">
        <v>-195.05</v>
      </c>
      <c r="Z1431">
        <v>0</v>
      </c>
      <c r="AA1431">
        <v>12.249599999999999</v>
      </c>
      <c r="AB1431">
        <v>0</v>
      </c>
      <c r="AC1431">
        <v>-182.8004</v>
      </c>
      <c r="AD1431">
        <v>-186.35</v>
      </c>
      <c r="AE1431">
        <v>0</v>
      </c>
      <c r="AF1431">
        <v>136.4957</v>
      </c>
      <c r="AG1431">
        <v>0</v>
      </c>
      <c r="AH1431">
        <v>-49.854300000000002</v>
      </c>
    </row>
    <row r="1432" spans="1:34" x14ac:dyDescent="0.25">
      <c r="A1432" s="1">
        <v>45159</v>
      </c>
      <c r="B1432" t="s">
        <v>2094</v>
      </c>
      <c r="C1432" t="b">
        <f>ISNUMBER(_xlfn.XMATCH(B1432,[1]Dinosaur!$A$25:$A$47,0,))</f>
        <v>1</v>
      </c>
      <c r="D1432" t="s">
        <v>2095</v>
      </c>
      <c r="E1432" t="s">
        <v>33</v>
      </c>
      <c r="F1432" t="s">
        <v>34</v>
      </c>
      <c r="H1432" t="s">
        <v>3318</v>
      </c>
      <c r="I1432" t="s">
        <v>3319</v>
      </c>
      <c r="J1432" t="s">
        <v>3320</v>
      </c>
      <c r="K1432">
        <v>0</v>
      </c>
      <c r="L1432">
        <v>0</v>
      </c>
      <c r="M1432">
        <v>0</v>
      </c>
      <c r="N1432" s="5">
        <f t="shared" si="44"/>
        <v>0</v>
      </c>
      <c r="O1432" s="5">
        <f t="shared" si="45"/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523.51</v>
      </c>
      <c r="AF1432">
        <v>126.25</v>
      </c>
      <c r="AG1432">
        <v>0</v>
      </c>
      <c r="AH1432">
        <v>649.76</v>
      </c>
    </row>
    <row r="1433" spans="1:34" x14ac:dyDescent="0.25">
      <c r="A1433" s="1">
        <v>45159</v>
      </c>
      <c r="B1433" t="s">
        <v>2094</v>
      </c>
      <c r="C1433" t="b">
        <f>ISNUMBER(_xlfn.XMATCH(B1433,[1]Dinosaur!$A$25:$A$47,0,))</f>
        <v>1</v>
      </c>
      <c r="D1433" t="s">
        <v>2095</v>
      </c>
      <c r="E1433" t="s">
        <v>33</v>
      </c>
      <c r="F1433" t="s">
        <v>34</v>
      </c>
      <c r="H1433" t="s">
        <v>3321</v>
      </c>
      <c r="I1433" t="s">
        <v>3322</v>
      </c>
      <c r="J1433" t="s">
        <v>3323</v>
      </c>
      <c r="K1433">
        <v>0</v>
      </c>
      <c r="L1433">
        <v>0</v>
      </c>
      <c r="M1433">
        <v>0</v>
      </c>
      <c r="N1433" s="5">
        <f t="shared" si="44"/>
        <v>0</v>
      </c>
      <c r="O1433" s="5">
        <f t="shared" si="45"/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-1976.325</v>
      </c>
      <c r="AF1433">
        <v>24.583300000000001</v>
      </c>
      <c r="AG1433">
        <v>0</v>
      </c>
      <c r="AH1433">
        <v>-1951.7417</v>
      </c>
    </row>
    <row r="1434" spans="1:34" x14ac:dyDescent="0.25">
      <c r="A1434" s="1">
        <v>45159</v>
      </c>
      <c r="B1434" t="s">
        <v>2094</v>
      </c>
      <c r="C1434" t="b">
        <f>ISNUMBER(_xlfn.XMATCH(B1434,[1]Dinosaur!$A$25:$A$47,0,))</f>
        <v>1</v>
      </c>
      <c r="D1434" t="s">
        <v>2095</v>
      </c>
      <c r="E1434" t="s">
        <v>33</v>
      </c>
      <c r="F1434" t="s">
        <v>34</v>
      </c>
      <c r="H1434" t="s">
        <v>3324</v>
      </c>
      <c r="I1434" t="s">
        <v>3325</v>
      </c>
      <c r="J1434" t="s">
        <v>3326</v>
      </c>
      <c r="K1434">
        <v>0</v>
      </c>
      <c r="L1434">
        <v>0</v>
      </c>
      <c r="M1434">
        <v>0</v>
      </c>
      <c r="N1434" s="5">
        <f t="shared" si="44"/>
        <v>0</v>
      </c>
      <c r="O1434" s="5">
        <f t="shared" si="45"/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3467.9</v>
      </c>
      <c r="AF1434">
        <v>33.75</v>
      </c>
      <c r="AG1434">
        <v>0</v>
      </c>
      <c r="AH1434">
        <v>3501.65</v>
      </c>
    </row>
    <row r="1435" spans="1:34" x14ac:dyDescent="0.25">
      <c r="A1435" s="1">
        <v>45159</v>
      </c>
      <c r="B1435" t="s">
        <v>2094</v>
      </c>
      <c r="C1435" t="b">
        <f>ISNUMBER(_xlfn.XMATCH(B1435,[1]Dinosaur!$A$25:$A$47,0,))</f>
        <v>1</v>
      </c>
      <c r="D1435" t="s">
        <v>2095</v>
      </c>
      <c r="E1435" t="s">
        <v>33</v>
      </c>
      <c r="F1435" t="s">
        <v>34</v>
      </c>
      <c r="H1435" t="s">
        <v>3327</v>
      </c>
      <c r="I1435" t="s">
        <v>3328</v>
      </c>
      <c r="J1435" t="s">
        <v>3329</v>
      </c>
      <c r="K1435">
        <v>0</v>
      </c>
      <c r="L1435">
        <v>0</v>
      </c>
      <c r="M1435">
        <v>0</v>
      </c>
      <c r="N1435" s="5">
        <f t="shared" si="44"/>
        <v>0</v>
      </c>
      <c r="O1435" s="5">
        <f t="shared" si="45"/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-49433.324999999997</v>
      </c>
      <c r="AF1435">
        <v>-2962.0273999999999</v>
      </c>
      <c r="AG1435">
        <v>0</v>
      </c>
      <c r="AH1435">
        <v>-52395.352400000003</v>
      </c>
    </row>
    <row r="1436" spans="1:34" x14ac:dyDescent="0.25">
      <c r="A1436" s="1">
        <v>45159</v>
      </c>
      <c r="B1436" t="s">
        <v>2094</v>
      </c>
      <c r="C1436" t="b">
        <f>ISNUMBER(_xlfn.XMATCH(B1436,[1]Dinosaur!$A$25:$A$47,0,))</f>
        <v>1</v>
      </c>
      <c r="D1436" t="s">
        <v>2095</v>
      </c>
      <c r="E1436" t="s">
        <v>33</v>
      </c>
      <c r="F1436" t="s">
        <v>34</v>
      </c>
      <c r="H1436" t="s">
        <v>3330</v>
      </c>
      <c r="I1436" t="s">
        <v>3331</v>
      </c>
      <c r="J1436" t="s">
        <v>3332</v>
      </c>
      <c r="K1436">
        <v>0</v>
      </c>
      <c r="L1436">
        <v>0</v>
      </c>
      <c r="M1436">
        <v>0</v>
      </c>
      <c r="N1436" s="5">
        <f t="shared" si="44"/>
        <v>0</v>
      </c>
      <c r="O1436" s="5">
        <f t="shared" si="45"/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-3741.25</v>
      </c>
      <c r="AF1436">
        <v>-719.71519999999998</v>
      </c>
      <c r="AG1436">
        <v>0</v>
      </c>
      <c r="AH1436">
        <v>-4460.9651999999996</v>
      </c>
    </row>
    <row r="1437" spans="1:34" x14ac:dyDescent="0.25">
      <c r="A1437" s="1">
        <v>45159</v>
      </c>
      <c r="B1437" t="s">
        <v>2094</v>
      </c>
      <c r="C1437" t="b">
        <f>ISNUMBER(_xlfn.XMATCH(B1437,[1]Dinosaur!$A$25:$A$47,0,))</f>
        <v>1</v>
      </c>
      <c r="D1437" t="s">
        <v>2095</v>
      </c>
      <c r="E1437" t="s">
        <v>33</v>
      </c>
      <c r="F1437" t="s">
        <v>34</v>
      </c>
      <c r="H1437" t="s">
        <v>3333</v>
      </c>
      <c r="I1437" t="s">
        <v>3334</v>
      </c>
      <c r="J1437" t="s">
        <v>3335</v>
      </c>
      <c r="K1437">
        <v>0</v>
      </c>
      <c r="L1437">
        <v>0</v>
      </c>
      <c r="M1437">
        <v>0</v>
      </c>
      <c r="N1437" s="5">
        <f t="shared" si="44"/>
        <v>0</v>
      </c>
      <c r="O1437" s="5">
        <f t="shared" si="45"/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6793.5</v>
      </c>
      <c r="AF1437">
        <v>-11.1111</v>
      </c>
      <c r="AG1437">
        <v>0</v>
      </c>
      <c r="AH1437">
        <v>6782.3888999999999</v>
      </c>
    </row>
    <row r="1438" spans="1:34" x14ac:dyDescent="0.25">
      <c r="A1438" s="1">
        <v>45159</v>
      </c>
      <c r="B1438" t="s">
        <v>2094</v>
      </c>
      <c r="C1438" t="b">
        <f>ISNUMBER(_xlfn.XMATCH(B1438,[1]Dinosaur!$A$25:$A$47,0,))</f>
        <v>1</v>
      </c>
      <c r="D1438" t="s">
        <v>2095</v>
      </c>
      <c r="E1438" t="s">
        <v>33</v>
      </c>
      <c r="F1438" t="s">
        <v>34</v>
      </c>
      <c r="H1438" t="s">
        <v>3336</v>
      </c>
      <c r="I1438" t="s">
        <v>3337</v>
      </c>
      <c r="J1438" t="s">
        <v>3338</v>
      </c>
      <c r="K1438">
        <v>0</v>
      </c>
      <c r="L1438">
        <v>0</v>
      </c>
      <c r="M1438">
        <v>0</v>
      </c>
      <c r="N1438" s="5">
        <f t="shared" si="44"/>
        <v>0</v>
      </c>
      <c r="O1438" s="5">
        <f t="shared" si="45"/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-470.5</v>
      </c>
      <c r="AF1438">
        <v>-19.999500000000001</v>
      </c>
      <c r="AG1438">
        <v>0</v>
      </c>
      <c r="AH1438">
        <v>-490.49950000000001</v>
      </c>
    </row>
    <row r="1439" spans="1:34" x14ac:dyDescent="0.25">
      <c r="A1439" s="1">
        <v>45159</v>
      </c>
      <c r="B1439" t="s">
        <v>2094</v>
      </c>
      <c r="C1439" t="b">
        <f>ISNUMBER(_xlfn.XMATCH(B1439,[1]Dinosaur!$A$25:$A$47,0,))</f>
        <v>1</v>
      </c>
      <c r="D1439" t="s">
        <v>2095</v>
      </c>
      <c r="E1439" t="s">
        <v>33</v>
      </c>
      <c r="F1439" t="s">
        <v>34</v>
      </c>
      <c r="H1439" t="s">
        <v>3339</v>
      </c>
      <c r="I1439" t="s">
        <v>3340</v>
      </c>
      <c r="J1439" t="s">
        <v>3341</v>
      </c>
      <c r="K1439">
        <v>0</v>
      </c>
      <c r="L1439">
        <v>0</v>
      </c>
      <c r="M1439">
        <v>0</v>
      </c>
      <c r="N1439" s="5">
        <f t="shared" si="44"/>
        <v>0</v>
      </c>
      <c r="O1439" s="5">
        <f t="shared" si="45"/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759.5</v>
      </c>
      <c r="AF1439">
        <v>-9.0277999999999992</v>
      </c>
      <c r="AG1439">
        <v>0</v>
      </c>
      <c r="AH1439">
        <v>750.47220000000004</v>
      </c>
    </row>
    <row r="1440" spans="1:34" x14ac:dyDescent="0.25">
      <c r="A1440" s="1">
        <v>45159</v>
      </c>
      <c r="B1440" t="s">
        <v>2094</v>
      </c>
      <c r="C1440" t="b">
        <f>ISNUMBER(_xlfn.XMATCH(B1440,[1]Dinosaur!$A$25:$A$47,0,))</f>
        <v>1</v>
      </c>
      <c r="D1440" t="s">
        <v>2095</v>
      </c>
      <c r="E1440" t="s">
        <v>33</v>
      </c>
      <c r="F1440" t="s">
        <v>34</v>
      </c>
      <c r="H1440" t="s">
        <v>3342</v>
      </c>
      <c r="I1440" t="s">
        <v>3343</v>
      </c>
      <c r="J1440" t="s">
        <v>3344</v>
      </c>
      <c r="K1440">
        <v>0</v>
      </c>
      <c r="L1440">
        <v>0</v>
      </c>
      <c r="M1440">
        <v>0</v>
      </c>
      <c r="N1440" s="5">
        <f t="shared" si="44"/>
        <v>0</v>
      </c>
      <c r="O1440" s="5">
        <f t="shared" si="45"/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-620.625</v>
      </c>
      <c r="AF1440">
        <v>15.625</v>
      </c>
      <c r="AG1440">
        <v>0</v>
      </c>
      <c r="AH1440">
        <v>-605</v>
      </c>
    </row>
    <row r="1441" spans="1:34" x14ac:dyDescent="0.25">
      <c r="A1441" s="1">
        <v>45159</v>
      </c>
      <c r="B1441" t="s">
        <v>2094</v>
      </c>
      <c r="C1441" t="b">
        <f>ISNUMBER(_xlfn.XMATCH(B1441,[1]Dinosaur!$A$25:$A$47,0,))</f>
        <v>1</v>
      </c>
      <c r="D1441" t="s">
        <v>2095</v>
      </c>
      <c r="E1441" t="s">
        <v>33</v>
      </c>
      <c r="F1441" t="s">
        <v>34</v>
      </c>
      <c r="H1441" t="s">
        <v>3345</v>
      </c>
      <c r="J1441" t="s">
        <v>3346</v>
      </c>
      <c r="K1441">
        <v>0</v>
      </c>
      <c r="L1441">
        <v>0</v>
      </c>
      <c r="M1441">
        <v>0</v>
      </c>
      <c r="N1441" s="5">
        <f t="shared" si="44"/>
        <v>0</v>
      </c>
      <c r="O1441" s="5">
        <f t="shared" si="45"/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5534.6750000000002</v>
      </c>
      <c r="AF1441">
        <v>-10.0694</v>
      </c>
      <c r="AG1441">
        <v>0</v>
      </c>
      <c r="AH1441">
        <v>5524.6055999999999</v>
      </c>
    </row>
    <row r="1442" spans="1:34" x14ac:dyDescent="0.25">
      <c r="A1442" s="1">
        <v>45159</v>
      </c>
      <c r="B1442" t="s">
        <v>2094</v>
      </c>
      <c r="C1442" t="b">
        <f>ISNUMBER(_xlfn.XMATCH(B1442,[1]Dinosaur!$A$25:$A$47,0,))</f>
        <v>1</v>
      </c>
      <c r="D1442" t="s">
        <v>2095</v>
      </c>
      <c r="E1442" t="s">
        <v>33</v>
      </c>
      <c r="F1442" t="s">
        <v>34</v>
      </c>
      <c r="H1442" t="s">
        <v>3347</v>
      </c>
      <c r="J1442" t="s">
        <v>3348</v>
      </c>
      <c r="K1442">
        <v>0</v>
      </c>
      <c r="L1442">
        <v>0</v>
      </c>
      <c r="M1442">
        <v>0</v>
      </c>
      <c r="N1442" s="5">
        <f t="shared" si="44"/>
        <v>0</v>
      </c>
      <c r="O1442" s="5">
        <f t="shared" si="45"/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15803.5</v>
      </c>
      <c r="AF1442">
        <v>-967.71109999999999</v>
      </c>
      <c r="AG1442">
        <v>0</v>
      </c>
      <c r="AH1442">
        <v>14835.7889</v>
      </c>
    </row>
    <row r="1443" spans="1:34" x14ac:dyDescent="0.25">
      <c r="A1443" s="1">
        <v>45159</v>
      </c>
      <c r="B1443" t="s">
        <v>2094</v>
      </c>
      <c r="C1443" t="b">
        <f>ISNUMBER(_xlfn.XMATCH(B1443,[1]Dinosaur!$A$25:$A$47,0,))</f>
        <v>1</v>
      </c>
      <c r="D1443" t="s">
        <v>2095</v>
      </c>
      <c r="E1443" t="s">
        <v>33</v>
      </c>
      <c r="F1443" t="s">
        <v>34</v>
      </c>
      <c r="H1443" t="s">
        <v>3349</v>
      </c>
      <c r="J1443" t="s">
        <v>3350</v>
      </c>
      <c r="K1443">
        <v>0</v>
      </c>
      <c r="L1443">
        <v>0</v>
      </c>
      <c r="M1443">
        <v>0</v>
      </c>
      <c r="N1443" s="5">
        <f t="shared" si="44"/>
        <v>0</v>
      </c>
      <c r="O1443" s="5">
        <f t="shared" si="45"/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-36.950000000000003</v>
      </c>
      <c r="AF1443">
        <v>0</v>
      </c>
      <c r="AG1443">
        <v>0</v>
      </c>
      <c r="AH1443">
        <v>-36.950000000000003</v>
      </c>
    </row>
    <row r="1444" spans="1:34" x14ac:dyDescent="0.25">
      <c r="A1444" s="1">
        <v>45159</v>
      </c>
      <c r="B1444" t="s">
        <v>2094</v>
      </c>
      <c r="C1444" t="b">
        <f>ISNUMBER(_xlfn.XMATCH(B1444,[1]Dinosaur!$A$25:$A$47,0,))</f>
        <v>1</v>
      </c>
      <c r="D1444" t="s">
        <v>2095</v>
      </c>
      <c r="E1444" t="s">
        <v>33</v>
      </c>
      <c r="F1444" t="s">
        <v>34</v>
      </c>
      <c r="H1444" t="s">
        <v>3351</v>
      </c>
      <c r="J1444" t="s">
        <v>3352</v>
      </c>
      <c r="K1444">
        <v>0</v>
      </c>
      <c r="L1444">
        <v>0</v>
      </c>
      <c r="M1444">
        <v>0</v>
      </c>
      <c r="N1444" s="5">
        <f t="shared" si="44"/>
        <v>0</v>
      </c>
      <c r="O1444" s="5">
        <f t="shared" si="45"/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13375.174999999999</v>
      </c>
      <c r="AF1444">
        <v>253.7671</v>
      </c>
      <c r="AG1444">
        <v>0</v>
      </c>
      <c r="AH1444">
        <v>13628.9421</v>
      </c>
    </row>
    <row r="1445" spans="1:34" x14ac:dyDescent="0.25">
      <c r="A1445" s="1">
        <v>45159</v>
      </c>
      <c r="B1445" t="s">
        <v>2094</v>
      </c>
      <c r="C1445" t="b">
        <f>ISNUMBER(_xlfn.XMATCH(B1445,[1]Dinosaur!$A$25:$A$47,0,))</f>
        <v>1</v>
      </c>
      <c r="D1445" t="s">
        <v>2095</v>
      </c>
      <c r="E1445" t="s">
        <v>33</v>
      </c>
      <c r="F1445" t="s">
        <v>34</v>
      </c>
      <c r="H1445" t="s">
        <v>3353</v>
      </c>
      <c r="J1445" t="s">
        <v>3352</v>
      </c>
      <c r="K1445">
        <v>0</v>
      </c>
      <c r="L1445">
        <v>0</v>
      </c>
      <c r="M1445">
        <v>0</v>
      </c>
      <c r="N1445" s="5">
        <f t="shared" si="44"/>
        <v>0</v>
      </c>
      <c r="O1445" s="5">
        <f t="shared" si="45"/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62.25</v>
      </c>
      <c r="AF1445">
        <v>0</v>
      </c>
      <c r="AG1445">
        <v>0</v>
      </c>
      <c r="AH1445">
        <v>62.25</v>
      </c>
    </row>
    <row r="1446" spans="1:34" x14ac:dyDescent="0.25">
      <c r="A1446" s="1">
        <v>45159</v>
      </c>
      <c r="B1446" t="s">
        <v>2094</v>
      </c>
      <c r="C1446" t="b">
        <f>ISNUMBER(_xlfn.XMATCH(B1446,[1]Dinosaur!$A$25:$A$47,0,))</f>
        <v>1</v>
      </c>
      <c r="D1446" t="s">
        <v>2095</v>
      </c>
      <c r="E1446" t="s">
        <v>33</v>
      </c>
      <c r="F1446" t="s">
        <v>34</v>
      </c>
      <c r="H1446" t="s">
        <v>3354</v>
      </c>
      <c r="J1446" t="s">
        <v>3355</v>
      </c>
      <c r="K1446">
        <v>0</v>
      </c>
      <c r="L1446">
        <v>0</v>
      </c>
      <c r="M1446">
        <v>0</v>
      </c>
      <c r="N1446" s="5">
        <f t="shared" si="44"/>
        <v>0</v>
      </c>
      <c r="O1446" s="5">
        <f t="shared" si="45"/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8919.4</v>
      </c>
      <c r="AF1446">
        <v>201.2499</v>
      </c>
      <c r="AG1446">
        <v>0</v>
      </c>
      <c r="AH1446">
        <v>9120.6499000000003</v>
      </c>
    </row>
    <row r="1447" spans="1:34" x14ac:dyDescent="0.25">
      <c r="A1447" s="1">
        <v>45159</v>
      </c>
      <c r="B1447" t="s">
        <v>2094</v>
      </c>
      <c r="C1447" t="b">
        <f>ISNUMBER(_xlfn.XMATCH(B1447,[1]Dinosaur!$A$25:$A$47,0,))</f>
        <v>1</v>
      </c>
      <c r="D1447" t="s">
        <v>2095</v>
      </c>
      <c r="E1447" t="s">
        <v>33</v>
      </c>
      <c r="F1447" t="s">
        <v>34</v>
      </c>
      <c r="H1447" t="s">
        <v>3356</v>
      </c>
      <c r="I1447" t="s">
        <v>3357</v>
      </c>
      <c r="J1447" t="s">
        <v>3358</v>
      </c>
      <c r="K1447">
        <v>0</v>
      </c>
      <c r="L1447">
        <v>0</v>
      </c>
      <c r="M1447">
        <v>0</v>
      </c>
      <c r="N1447" s="5">
        <f t="shared" si="44"/>
        <v>0</v>
      </c>
      <c r="O1447" s="5">
        <f t="shared" si="45"/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-886.5</v>
      </c>
      <c r="AF1447">
        <v>0</v>
      </c>
      <c r="AG1447">
        <v>0</v>
      </c>
      <c r="AH1447">
        <v>-886.5</v>
      </c>
    </row>
    <row r="1448" spans="1:34" x14ac:dyDescent="0.25">
      <c r="A1448" s="1">
        <v>45159</v>
      </c>
      <c r="B1448" t="s">
        <v>2094</v>
      </c>
      <c r="C1448" t="b">
        <f>ISNUMBER(_xlfn.XMATCH(B1448,[1]Dinosaur!$A$25:$A$47,0,))</f>
        <v>1</v>
      </c>
      <c r="D1448" t="s">
        <v>2095</v>
      </c>
      <c r="E1448" t="s">
        <v>33</v>
      </c>
      <c r="F1448" t="s">
        <v>34</v>
      </c>
      <c r="H1448" t="s">
        <v>3359</v>
      </c>
      <c r="I1448" t="s">
        <v>3360</v>
      </c>
      <c r="J1448" t="s">
        <v>3361</v>
      </c>
      <c r="K1448">
        <v>0</v>
      </c>
      <c r="L1448">
        <v>0</v>
      </c>
      <c r="M1448">
        <v>0</v>
      </c>
      <c r="N1448" s="5">
        <f t="shared" si="44"/>
        <v>0</v>
      </c>
      <c r="O1448" s="5">
        <f t="shared" si="45"/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-966.5</v>
      </c>
      <c r="AF1448">
        <v>-110.5249</v>
      </c>
      <c r="AG1448">
        <v>0</v>
      </c>
      <c r="AH1448">
        <v>-1077.0248999999999</v>
      </c>
    </row>
    <row r="1449" spans="1:34" x14ac:dyDescent="0.25">
      <c r="A1449" s="1">
        <v>45159</v>
      </c>
      <c r="B1449" t="s">
        <v>2094</v>
      </c>
      <c r="C1449" t="b">
        <f>ISNUMBER(_xlfn.XMATCH(B1449,[1]Dinosaur!$A$25:$A$47,0,))</f>
        <v>1</v>
      </c>
      <c r="D1449" t="s">
        <v>2095</v>
      </c>
      <c r="E1449" t="s">
        <v>33</v>
      </c>
      <c r="F1449" t="s">
        <v>34</v>
      </c>
      <c r="H1449" t="s">
        <v>3362</v>
      </c>
      <c r="I1449" t="s">
        <v>3363</v>
      </c>
      <c r="J1449" t="s">
        <v>3364</v>
      </c>
      <c r="K1449">
        <v>0</v>
      </c>
      <c r="L1449">
        <v>0</v>
      </c>
      <c r="M1449">
        <v>0</v>
      </c>
      <c r="N1449" s="5">
        <f t="shared" si="44"/>
        <v>0</v>
      </c>
      <c r="O1449" s="5">
        <f t="shared" si="45"/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2195</v>
      </c>
      <c r="AF1449">
        <v>71.652799999999999</v>
      </c>
      <c r="AG1449">
        <v>0</v>
      </c>
      <c r="AH1449">
        <v>2266.6527999999998</v>
      </c>
    </row>
    <row r="1450" spans="1:34" x14ac:dyDescent="0.25">
      <c r="A1450" s="1">
        <v>45159</v>
      </c>
      <c r="B1450" t="s">
        <v>2094</v>
      </c>
      <c r="C1450" t="b">
        <f>ISNUMBER(_xlfn.XMATCH(B1450,[1]Dinosaur!$A$25:$A$47,0,))</f>
        <v>1</v>
      </c>
      <c r="D1450" t="s">
        <v>2095</v>
      </c>
      <c r="E1450" t="s">
        <v>33</v>
      </c>
      <c r="F1450" t="s">
        <v>34</v>
      </c>
      <c r="H1450" t="s">
        <v>3365</v>
      </c>
      <c r="I1450" t="s">
        <v>3366</v>
      </c>
      <c r="J1450" t="s">
        <v>3367</v>
      </c>
      <c r="K1450">
        <v>0</v>
      </c>
      <c r="L1450">
        <v>0</v>
      </c>
      <c r="M1450">
        <v>0</v>
      </c>
      <c r="N1450" s="5">
        <f t="shared" si="44"/>
        <v>0</v>
      </c>
      <c r="O1450" s="5">
        <f t="shared" si="45"/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794.25</v>
      </c>
      <c r="AF1450">
        <v>54.166699999999999</v>
      </c>
      <c r="AG1450">
        <v>0</v>
      </c>
      <c r="AH1450">
        <v>848.41669999999999</v>
      </c>
    </row>
    <row r="1451" spans="1:34" x14ac:dyDescent="0.25">
      <c r="A1451" s="1">
        <v>45159</v>
      </c>
      <c r="B1451" t="s">
        <v>2094</v>
      </c>
      <c r="C1451" t="b">
        <f>ISNUMBER(_xlfn.XMATCH(B1451,[1]Dinosaur!$A$25:$A$47,0,))</f>
        <v>1</v>
      </c>
      <c r="D1451" t="s">
        <v>2095</v>
      </c>
      <c r="E1451" t="s">
        <v>33</v>
      </c>
      <c r="F1451" t="s">
        <v>34</v>
      </c>
      <c r="H1451" t="s">
        <v>3368</v>
      </c>
      <c r="I1451" t="s">
        <v>3369</v>
      </c>
      <c r="J1451" t="s">
        <v>3370</v>
      </c>
      <c r="K1451">
        <v>0</v>
      </c>
      <c r="L1451">
        <v>0</v>
      </c>
      <c r="M1451">
        <v>0</v>
      </c>
      <c r="N1451" s="5">
        <f t="shared" si="44"/>
        <v>0</v>
      </c>
      <c r="O1451" s="5">
        <f t="shared" si="45"/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405.62</v>
      </c>
      <c r="AF1451">
        <v>-2.5628000000000002</v>
      </c>
      <c r="AG1451">
        <v>0</v>
      </c>
      <c r="AH1451">
        <v>403.05720000000002</v>
      </c>
    </row>
    <row r="1452" spans="1:34" x14ac:dyDescent="0.25">
      <c r="A1452" s="1">
        <v>45159</v>
      </c>
      <c r="B1452" t="s">
        <v>2094</v>
      </c>
      <c r="C1452" t="b">
        <f>ISNUMBER(_xlfn.XMATCH(B1452,[1]Dinosaur!$A$25:$A$47,0,))</f>
        <v>1</v>
      </c>
      <c r="D1452" t="s">
        <v>2095</v>
      </c>
      <c r="E1452" t="s">
        <v>33</v>
      </c>
      <c r="F1452" t="s">
        <v>34</v>
      </c>
      <c r="H1452" t="s">
        <v>3371</v>
      </c>
      <c r="I1452" t="s">
        <v>3372</v>
      </c>
      <c r="J1452" t="s">
        <v>3373</v>
      </c>
      <c r="K1452">
        <v>0</v>
      </c>
      <c r="L1452">
        <v>0</v>
      </c>
      <c r="M1452">
        <v>0</v>
      </c>
      <c r="N1452" s="5">
        <f t="shared" si="44"/>
        <v>0</v>
      </c>
      <c r="O1452" s="5">
        <f t="shared" si="45"/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-6292</v>
      </c>
      <c r="AF1452">
        <v>-252.6387</v>
      </c>
      <c r="AG1452">
        <v>0</v>
      </c>
      <c r="AH1452">
        <v>-6544.6387000000004</v>
      </c>
    </row>
    <row r="1453" spans="1:34" x14ac:dyDescent="0.25">
      <c r="A1453" s="1">
        <v>45159</v>
      </c>
      <c r="B1453" t="s">
        <v>2094</v>
      </c>
      <c r="C1453" t="b">
        <f>ISNUMBER(_xlfn.XMATCH(B1453,[1]Dinosaur!$A$25:$A$47,0,))</f>
        <v>1</v>
      </c>
      <c r="D1453" t="s">
        <v>2095</v>
      </c>
      <c r="E1453" t="s">
        <v>33</v>
      </c>
      <c r="F1453" t="s">
        <v>34</v>
      </c>
      <c r="H1453" t="s">
        <v>3374</v>
      </c>
      <c r="I1453" t="s">
        <v>3375</v>
      </c>
      <c r="J1453" t="s">
        <v>3376</v>
      </c>
      <c r="K1453">
        <v>0</v>
      </c>
      <c r="L1453">
        <v>0</v>
      </c>
      <c r="M1453">
        <v>0</v>
      </c>
      <c r="N1453" s="5">
        <f t="shared" si="44"/>
        <v>0</v>
      </c>
      <c r="O1453" s="5">
        <f t="shared" si="45"/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464.02499999999998</v>
      </c>
      <c r="AF1453">
        <v>246</v>
      </c>
      <c r="AG1453">
        <v>0</v>
      </c>
      <c r="AH1453">
        <v>710.02499999999998</v>
      </c>
    </row>
    <row r="1454" spans="1:34" x14ac:dyDescent="0.25">
      <c r="A1454" s="1">
        <v>45159</v>
      </c>
      <c r="B1454" t="s">
        <v>2094</v>
      </c>
      <c r="C1454" t="b">
        <f>ISNUMBER(_xlfn.XMATCH(B1454,[1]Dinosaur!$A$25:$A$47,0,))</f>
        <v>1</v>
      </c>
      <c r="D1454" t="s">
        <v>2095</v>
      </c>
      <c r="E1454" t="s">
        <v>33</v>
      </c>
      <c r="F1454" t="s">
        <v>34</v>
      </c>
      <c r="H1454" t="s">
        <v>3377</v>
      </c>
      <c r="I1454" t="s">
        <v>3378</v>
      </c>
      <c r="J1454" t="s">
        <v>3379</v>
      </c>
      <c r="K1454">
        <v>0</v>
      </c>
      <c r="L1454">
        <v>0</v>
      </c>
      <c r="M1454">
        <v>0</v>
      </c>
      <c r="N1454" s="5">
        <f t="shared" si="44"/>
        <v>0</v>
      </c>
      <c r="O1454" s="5">
        <f t="shared" si="45"/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-4135</v>
      </c>
      <c r="AF1454">
        <v>-366.66669999999999</v>
      </c>
      <c r="AG1454">
        <v>0</v>
      </c>
      <c r="AH1454">
        <v>-4501.6666999999998</v>
      </c>
    </row>
    <row r="1455" spans="1:34" x14ac:dyDescent="0.25">
      <c r="A1455" s="1">
        <v>45159</v>
      </c>
      <c r="B1455" t="s">
        <v>2094</v>
      </c>
      <c r="C1455" t="b">
        <f>ISNUMBER(_xlfn.XMATCH(B1455,[1]Dinosaur!$A$25:$A$47,0,))</f>
        <v>1</v>
      </c>
      <c r="D1455" t="s">
        <v>2095</v>
      </c>
      <c r="E1455" t="s">
        <v>33</v>
      </c>
      <c r="F1455" t="s">
        <v>34</v>
      </c>
      <c r="H1455" t="s">
        <v>3380</v>
      </c>
      <c r="I1455" t="s">
        <v>3381</v>
      </c>
      <c r="J1455" t="s">
        <v>3382</v>
      </c>
      <c r="K1455">
        <v>0</v>
      </c>
      <c r="L1455">
        <v>0</v>
      </c>
      <c r="M1455">
        <v>0</v>
      </c>
      <c r="N1455" s="5">
        <f t="shared" si="44"/>
        <v>0</v>
      </c>
      <c r="O1455" s="5">
        <f t="shared" si="45"/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1246</v>
      </c>
      <c r="AF1455">
        <v>-48.611199999999997</v>
      </c>
      <c r="AG1455">
        <v>0</v>
      </c>
      <c r="AH1455">
        <v>1197.3887999999999</v>
      </c>
    </row>
    <row r="1456" spans="1:34" x14ac:dyDescent="0.25">
      <c r="A1456" s="1">
        <v>45159</v>
      </c>
      <c r="B1456" t="s">
        <v>2094</v>
      </c>
      <c r="C1456" t="b">
        <f>ISNUMBER(_xlfn.XMATCH(B1456,[1]Dinosaur!$A$25:$A$47,0,))</f>
        <v>1</v>
      </c>
      <c r="D1456" t="s">
        <v>2095</v>
      </c>
      <c r="E1456" t="s">
        <v>33</v>
      </c>
      <c r="F1456" t="s">
        <v>34</v>
      </c>
      <c r="H1456" t="s">
        <v>3383</v>
      </c>
      <c r="I1456" t="s">
        <v>3384</v>
      </c>
      <c r="J1456" t="s">
        <v>3385</v>
      </c>
      <c r="K1456">
        <v>0</v>
      </c>
      <c r="L1456">
        <v>0</v>
      </c>
      <c r="M1456">
        <v>0</v>
      </c>
      <c r="N1456" s="5">
        <f t="shared" si="44"/>
        <v>0</v>
      </c>
      <c r="O1456" s="5">
        <f t="shared" si="45"/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1433.8</v>
      </c>
      <c r="AF1456">
        <v>47.222099999999998</v>
      </c>
      <c r="AG1456">
        <v>0</v>
      </c>
      <c r="AH1456">
        <v>1481.0220999999999</v>
      </c>
    </row>
    <row r="1457" spans="1:34" x14ac:dyDescent="0.25">
      <c r="A1457" s="1">
        <v>45159</v>
      </c>
      <c r="B1457" t="s">
        <v>2094</v>
      </c>
      <c r="C1457" t="b">
        <f>ISNUMBER(_xlfn.XMATCH(B1457,[1]Dinosaur!$A$25:$A$47,0,))</f>
        <v>1</v>
      </c>
      <c r="D1457" t="s">
        <v>2095</v>
      </c>
      <c r="E1457" t="s">
        <v>33</v>
      </c>
      <c r="F1457" t="s">
        <v>34</v>
      </c>
      <c r="H1457" t="s">
        <v>3386</v>
      </c>
      <c r="I1457" t="s">
        <v>3387</v>
      </c>
      <c r="J1457" t="s">
        <v>3388</v>
      </c>
      <c r="K1457">
        <v>0</v>
      </c>
      <c r="L1457">
        <v>0</v>
      </c>
      <c r="M1457">
        <v>0</v>
      </c>
      <c r="N1457" s="5">
        <f t="shared" si="44"/>
        <v>0</v>
      </c>
      <c r="O1457" s="5">
        <f t="shared" si="45"/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-3165.35</v>
      </c>
      <c r="AF1457">
        <v>-31.3889</v>
      </c>
      <c r="AG1457">
        <v>0</v>
      </c>
      <c r="AH1457">
        <v>-3196.7388999999998</v>
      </c>
    </row>
    <row r="1458" spans="1:34" x14ac:dyDescent="0.25">
      <c r="A1458" s="1">
        <v>45159</v>
      </c>
      <c r="B1458" t="s">
        <v>2094</v>
      </c>
      <c r="C1458" t="b">
        <f>ISNUMBER(_xlfn.XMATCH(B1458,[1]Dinosaur!$A$25:$A$47,0,))</f>
        <v>1</v>
      </c>
      <c r="D1458" t="s">
        <v>2095</v>
      </c>
      <c r="E1458" t="s">
        <v>33</v>
      </c>
      <c r="F1458" t="s">
        <v>34</v>
      </c>
      <c r="H1458" t="s">
        <v>3389</v>
      </c>
      <c r="J1458" t="s">
        <v>3390</v>
      </c>
      <c r="K1458">
        <v>0</v>
      </c>
      <c r="L1458">
        <v>0</v>
      </c>
      <c r="M1458">
        <v>0</v>
      </c>
      <c r="N1458" s="5">
        <f t="shared" si="44"/>
        <v>0</v>
      </c>
      <c r="O1458" s="5">
        <f t="shared" si="45"/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7812.4</v>
      </c>
      <c r="AF1458">
        <v>75.722200000000001</v>
      </c>
      <c r="AG1458">
        <v>0</v>
      </c>
      <c r="AH1458">
        <v>7888.1221999999998</v>
      </c>
    </row>
    <row r="1459" spans="1:34" x14ac:dyDescent="0.25">
      <c r="A1459" s="1">
        <v>45159</v>
      </c>
      <c r="B1459" t="s">
        <v>2094</v>
      </c>
      <c r="C1459" t="b">
        <f>ISNUMBER(_xlfn.XMATCH(B1459,[1]Dinosaur!$A$25:$A$47,0,))</f>
        <v>1</v>
      </c>
      <c r="D1459" t="s">
        <v>2095</v>
      </c>
      <c r="E1459" t="s">
        <v>33</v>
      </c>
      <c r="F1459" t="s">
        <v>34</v>
      </c>
      <c r="H1459" t="s">
        <v>3391</v>
      </c>
      <c r="I1459" t="s">
        <v>3392</v>
      </c>
      <c r="J1459" t="s">
        <v>3393</v>
      </c>
      <c r="K1459">
        <v>0</v>
      </c>
      <c r="L1459">
        <v>0</v>
      </c>
      <c r="M1459">
        <v>0</v>
      </c>
      <c r="N1459" s="5">
        <f t="shared" si="44"/>
        <v>0</v>
      </c>
      <c r="O1459" s="5">
        <f t="shared" si="45"/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-897.76</v>
      </c>
      <c r="AF1459">
        <v>1.3110999999999999</v>
      </c>
      <c r="AG1459">
        <v>0</v>
      </c>
      <c r="AH1459">
        <v>-896.44889999999998</v>
      </c>
    </row>
    <row r="1460" spans="1:34" x14ac:dyDescent="0.25">
      <c r="A1460" s="1">
        <v>45159</v>
      </c>
      <c r="B1460" t="s">
        <v>2094</v>
      </c>
      <c r="C1460" t="b">
        <f>ISNUMBER(_xlfn.XMATCH(B1460,[1]Dinosaur!$A$25:$A$47,0,))</f>
        <v>1</v>
      </c>
      <c r="D1460" t="s">
        <v>2095</v>
      </c>
      <c r="E1460" t="s">
        <v>33</v>
      </c>
      <c r="F1460" t="s">
        <v>34</v>
      </c>
      <c r="H1460" t="s">
        <v>3394</v>
      </c>
      <c r="I1460" t="s">
        <v>3395</v>
      </c>
      <c r="J1460" t="s">
        <v>3396</v>
      </c>
      <c r="K1460">
        <v>0</v>
      </c>
      <c r="L1460">
        <v>0</v>
      </c>
      <c r="M1460">
        <v>0</v>
      </c>
      <c r="N1460" s="5">
        <f t="shared" si="44"/>
        <v>0</v>
      </c>
      <c r="O1460" s="5">
        <f t="shared" si="45"/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1382.125</v>
      </c>
      <c r="AF1460">
        <v>-184.65620000000001</v>
      </c>
      <c r="AG1460">
        <v>0</v>
      </c>
      <c r="AH1460">
        <v>1197.4688000000001</v>
      </c>
    </row>
    <row r="1461" spans="1:34" x14ac:dyDescent="0.25">
      <c r="A1461" s="1">
        <v>45159</v>
      </c>
      <c r="B1461" t="s">
        <v>2094</v>
      </c>
      <c r="C1461" t="b">
        <f>ISNUMBER(_xlfn.XMATCH(B1461,[1]Dinosaur!$A$25:$A$47,0,))</f>
        <v>1</v>
      </c>
      <c r="D1461" t="s">
        <v>2095</v>
      </c>
      <c r="E1461" t="s">
        <v>33</v>
      </c>
      <c r="F1461" t="s">
        <v>34</v>
      </c>
      <c r="H1461" t="s">
        <v>3397</v>
      </c>
      <c r="I1461" t="s">
        <v>3398</v>
      </c>
      <c r="J1461" t="s">
        <v>3399</v>
      </c>
      <c r="K1461">
        <v>0</v>
      </c>
      <c r="L1461">
        <v>0</v>
      </c>
      <c r="M1461">
        <v>0</v>
      </c>
      <c r="N1461" s="5">
        <f t="shared" si="44"/>
        <v>0</v>
      </c>
      <c r="O1461" s="5">
        <f t="shared" si="45"/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3454.2</v>
      </c>
      <c r="AA1461">
        <v>-598.88890000000004</v>
      </c>
      <c r="AB1461">
        <v>0</v>
      </c>
      <c r="AC1461">
        <v>2855.3110999999999</v>
      </c>
      <c r="AD1461">
        <v>0</v>
      </c>
      <c r="AE1461">
        <v>2950.7</v>
      </c>
      <c r="AF1461">
        <v>-561.94449999999995</v>
      </c>
      <c r="AG1461">
        <v>0</v>
      </c>
      <c r="AH1461">
        <v>2388.7555000000002</v>
      </c>
    </row>
    <row r="1462" spans="1:34" x14ac:dyDescent="0.25">
      <c r="A1462" s="1">
        <v>45159</v>
      </c>
      <c r="B1462" t="s">
        <v>2094</v>
      </c>
      <c r="C1462" t="b">
        <f>ISNUMBER(_xlfn.XMATCH(B1462,[1]Dinosaur!$A$25:$A$47,0,))</f>
        <v>1</v>
      </c>
      <c r="D1462" t="s">
        <v>2095</v>
      </c>
      <c r="E1462" t="s">
        <v>33</v>
      </c>
      <c r="F1462" t="s">
        <v>34</v>
      </c>
      <c r="H1462" t="s">
        <v>3400</v>
      </c>
      <c r="I1462" t="s">
        <v>3401</v>
      </c>
      <c r="J1462" t="s">
        <v>3402</v>
      </c>
      <c r="K1462">
        <v>0</v>
      </c>
      <c r="L1462">
        <v>0</v>
      </c>
      <c r="M1462">
        <v>0</v>
      </c>
      <c r="N1462" s="5">
        <f t="shared" si="44"/>
        <v>0</v>
      </c>
      <c r="O1462" s="5">
        <f t="shared" si="45"/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-1758.5</v>
      </c>
      <c r="AF1462">
        <v>-88.888800000000003</v>
      </c>
      <c r="AG1462">
        <v>0</v>
      </c>
      <c r="AH1462">
        <v>-1847.3887999999999</v>
      </c>
    </row>
    <row r="1463" spans="1:34" x14ac:dyDescent="0.25">
      <c r="A1463" s="1">
        <v>45159</v>
      </c>
      <c r="B1463" t="s">
        <v>2094</v>
      </c>
      <c r="C1463" t="b">
        <f>ISNUMBER(_xlfn.XMATCH(B1463,[1]Dinosaur!$A$25:$A$47,0,))</f>
        <v>1</v>
      </c>
      <c r="D1463" t="s">
        <v>2095</v>
      </c>
      <c r="E1463" t="s">
        <v>33</v>
      </c>
      <c r="F1463" t="s">
        <v>34</v>
      </c>
      <c r="H1463" t="s">
        <v>3403</v>
      </c>
      <c r="I1463" t="s">
        <v>3404</v>
      </c>
      <c r="J1463" t="s">
        <v>3405</v>
      </c>
      <c r="K1463">
        <v>0</v>
      </c>
      <c r="L1463">
        <v>0</v>
      </c>
      <c r="M1463">
        <v>0</v>
      </c>
      <c r="N1463" s="5">
        <f t="shared" si="44"/>
        <v>0</v>
      </c>
      <c r="O1463" s="5">
        <f t="shared" si="45"/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44</v>
      </c>
      <c r="AF1463">
        <v>0</v>
      </c>
      <c r="AG1463">
        <v>0</v>
      </c>
      <c r="AH1463">
        <v>44</v>
      </c>
    </row>
    <row r="1464" spans="1:34" x14ac:dyDescent="0.25">
      <c r="A1464" s="1">
        <v>45159</v>
      </c>
      <c r="B1464" t="s">
        <v>2094</v>
      </c>
      <c r="C1464" t="b">
        <f>ISNUMBER(_xlfn.XMATCH(B1464,[1]Dinosaur!$A$25:$A$47,0,))</f>
        <v>1</v>
      </c>
      <c r="D1464" t="s">
        <v>2095</v>
      </c>
      <c r="E1464" t="s">
        <v>33</v>
      </c>
      <c r="F1464" t="s">
        <v>34</v>
      </c>
      <c r="H1464" t="s">
        <v>3406</v>
      </c>
      <c r="I1464" t="s">
        <v>3407</v>
      </c>
      <c r="J1464" t="s">
        <v>3408</v>
      </c>
      <c r="K1464">
        <v>0</v>
      </c>
      <c r="L1464">
        <v>0</v>
      </c>
      <c r="M1464">
        <v>0</v>
      </c>
      <c r="N1464" s="5">
        <f t="shared" si="44"/>
        <v>0</v>
      </c>
      <c r="O1464" s="5">
        <f t="shared" si="45"/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-80.12</v>
      </c>
      <c r="AF1464">
        <v>-17.017299999999999</v>
      </c>
      <c r="AG1464">
        <v>0</v>
      </c>
      <c r="AH1464">
        <v>-97.137299999999996</v>
      </c>
    </row>
    <row r="1465" spans="1:34" x14ac:dyDescent="0.25">
      <c r="A1465" s="1">
        <v>45159</v>
      </c>
      <c r="B1465" t="s">
        <v>2094</v>
      </c>
      <c r="C1465" t="b">
        <f>ISNUMBER(_xlfn.XMATCH(B1465,[1]Dinosaur!$A$25:$A$47,0,))</f>
        <v>1</v>
      </c>
      <c r="D1465" t="s">
        <v>2095</v>
      </c>
      <c r="E1465" t="s">
        <v>33</v>
      </c>
      <c r="F1465" t="s">
        <v>34</v>
      </c>
      <c r="H1465" t="s">
        <v>3409</v>
      </c>
      <c r="I1465" t="s">
        <v>3410</v>
      </c>
      <c r="J1465" t="s">
        <v>3411</v>
      </c>
      <c r="K1465">
        <v>0</v>
      </c>
      <c r="L1465">
        <v>0</v>
      </c>
      <c r="M1465">
        <v>0</v>
      </c>
      <c r="N1465" s="5">
        <f t="shared" si="44"/>
        <v>0</v>
      </c>
      <c r="O1465" s="5">
        <f t="shared" si="45"/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384</v>
      </c>
      <c r="AF1465">
        <v>45.138800000000003</v>
      </c>
      <c r="AG1465">
        <v>0</v>
      </c>
      <c r="AH1465">
        <v>429.1388</v>
      </c>
    </row>
    <row r="1466" spans="1:34" x14ac:dyDescent="0.25">
      <c r="A1466" s="1">
        <v>45159</v>
      </c>
      <c r="B1466" t="s">
        <v>2094</v>
      </c>
      <c r="C1466" t="b">
        <f>ISNUMBER(_xlfn.XMATCH(B1466,[1]Dinosaur!$A$25:$A$47,0,))</f>
        <v>1</v>
      </c>
      <c r="D1466" t="s">
        <v>2095</v>
      </c>
      <c r="E1466" t="s">
        <v>33</v>
      </c>
      <c r="F1466" t="s">
        <v>34</v>
      </c>
      <c r="H1466" t="s">
        <v>3412</v>
      </c>
      <c r="I1466" t="s">
        <v>3413</v>
      </c>
      <c r="J1466" t="s">
        <v>3414</v>
      </c>
      <c r="K1466">
        <v>0</v>
      </c>
      <c r="L1466">
        <v>0</v>
      </c>
      <c r="M1466">
        <v>0</v>
      </c>
      <c r="N1466" s="5">
        <f t="shared" si="44"/>
        <v>0</v>
      </c>
      <c r="O1466" s="5">
        <f t="shared" si="45"/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503.5</v>
      </c>
      <c r="AF1466">
        <v>20.555599999999998</v>
      </c>
      <c r="AG1466">
        <v>0</v>
      </c>
      <c r="AH1466">
        <v>524.05560000000003</v>
      </c>
    </row>
    <row r="1467" spans="1:34" x14ac:dyDescent="0.25">
      <c r="A1467" s="1">
        <v>45159</v>
      </c>
      <c r="B1467" t="s">
        <v>2094</v>
      </c>
      <c r="C1467" t="b">
        <f>ISNUMBER(_xlfn.XMATCH(B1467,[1]Dinosaur!$A$25:$A$47,0,))</f>
        <v>1</v>
      </c>
      <c r="D1467" t="s">
        <v>2095</v>
      </c>
      <c r="E1467" t="s">
        <v>33</v>
      </c>
      <c r="F1467" t="s">
        <v>34</v>
      </c>
      <c r="H1467" t="s">
        <v>3415</v>
      </c>
      <c r="I1467" t="s">
        <v>3416</v>
      </c>
      <c r="J1467" t="s">
        <v>3417</v>
      </c>
      <c r="K1467">
        <v>0</v>
      </c>
      <c r="L1467">
        <v>0</v>
      </c>
      <c r="M1467">
        <v>0</v>
      </c>
      <c r="N1467" s="5">
        <f t="shared" si="44"/>
        <v>0</v>
      </c>
      <c r="O1467" s="5">
        <f t="shared" si="45"/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5495</v>
      </c>
      <c r="AF1467">
        <v>217.15289999999999</v>
      </c>
      <c r="AG1467">
        <v>0</v>
      </c>
      <c r="AH1467">
        <v>5712.1529</v>
      </c>
    </row>
    <row r="1468" spans="1:34" x14ac:dyDescent="0.25">
      <c r="A1468" s="1">
        <v>45159</v>
      </c>
      <c r="B1468" t="s">
        <v>2094</v>
      </c>
      <c r="C1468" t="b">
        <f>ISNUMBER(_xlfn.XMATCH(B1468,[1]Dinosaur!$A$25:$A$47,0,))</f>
        <v>1</v>
      </c>
      <c r="D1468" t="s">
        <v>2095</v>
      </c>
      <c r="E1468" t="s">
        <v>33</v>
      </c>
      <c r="F1468" t="s">
        <v>34</v>
      </c>
      <c r="H1468" t="s">
        <v>3418</v>
      </c>
      <c r="I1468" t="s">
        <v>3419</v>
      </c>
      <c r="J1468" t="s">
        <v>3420</v>
      </c>
      <c r="K1468">
        <v>0</v>
      </c>
      <c r="L1468">
        <v>0</v>
      </c>
      <c r="M1468">
        <v>0</v>
      </c>
      <c r="N1468" s="5">
        <f t="shared" si="44"/>
        <v>0</v>
      </c>
      <c r="O1468" s="5">
        <f t="shared" si="45"/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-8008</v>
      </c>
      <c r="AA1468">
        <v>1020.8432</v>
      </c>
      <c r="AB1468">
        <v>0</v>
      </c>
      <c r="AC1468">
        <v>-6987.1567999999997</v>
      </c>
      <c r="AD1468">
        <v>0</v>
      </c>
      <c r="AE1468">
        <v>-10315</v>
      </c>
      <c r="AF1468">
        <v>1171.6577</v>
      </c>
      <c r="AG1468">
        <v>0</v>
      </c>
      <c r="AH1468">
        <v>-9143.3423000000003</v>
      </c>
    </row>
    <row r="1469" spans="1:34" x14ac:dyDescent="0.25">
      <c r="A1469" s="1">
        <v>45159</v>
      </c>
      <c r="B1469" t="s">
        <v>2094</v>
      </c>
      <c r="C1469" t="b">
        <f>ISNUMBER(_xlfn.XMATCH(B1469,[1]Dinosaur!$A$25:$A$47,0,))</f>
        <v>1</v>
      </c>
      <c r="D1469" t="s">
        <v>2095</v>
      </c>
      <c r="E1469" t="s">
        <v>33</v>
      </c>
      <c r="F1469" t="s">
        <v>34</v>
      </c>
      <c r="H1469" t="s">
        <v>3421</v>
      </c>
      <c r="I1469" t="s">
        <v>3422</v>
      </c>
      <c r="J1469" t="s">
        <v>3423</v>
      </c>
      <c r="K1469">
        <v>0</v>
      </c>
      <c r="L1469">
        <v>0</v>
      </c>
      <c r="M1469">
        <v>0</v>
      </c>
      <c r="N1469" s="5">
        <f t="shared" si="44"/>
        <v>0</v>
      </c>
      <c r="O1469" s="5">
        <f t="shared" si="45"/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611</v>
      </c>
      <c r="AA1469">
        <v>-81.933300000000003</v>
      </c>
      <c r="AB1469">
        <v>0</v>
      </c>
      <c r="AC1469">
        <v>529.06669999999997</v>
      </c>
      <c r="AD1469">
        <v>0</v>
      </c>
      <c r="AE1469">
        <v>611</v>
      </c>
      <c r="AF1469">
        <v>-81.933300000000003</v>
      </c>
      <c r="AG1469">
        <v>0</v>
      </c>
      <c r="AH1469">
        <v>529.06669999999997</v>
      </c>
    </row>
    <row r="1470" spans="1:34" x14ac:dyDescent="0.25">
      <c r="A1470" s="1">
        <v>45159</v>
      </c>
      <c r="B1470" t="s">
        <v>2094</v>
      </c>
      <c r="C1470" t="b">
        <f>ISNUMBER(_xlfn.XMATCH(B1470,[1]Dinosaur!$A$25:$A$47,0,))</f>
        <v>1</v>
      </c>
      <c r="D1470" t="s">
        <v>2095</v>
      </c>
      <c r="E1470" t="s">
        <v>33</v>
      </c>
      <c r="F1470" t="s">
        <v>34</v>
      </c>
      <c r="H1470" t="s">
        <v>3424</v>
      </c>
      <c r="J1470" t="s">
        <v>3425</v>
      </c>
      <c r="K1470">
        <v>86.25</v>
      </c>
      <c r="L1470">
        <v>0.01</v>
      </c>
      <c r="M1470">
        <v>0</v>
      </c>
      <c r="N1470" s="5">
        <f t="shared" si="44"/>
        <v>-86250</v>
      </c>
      <c r="O1470" s="5">
        <f t="shared" si="45"/>
        <v>-86250</v>
      </c>
      <c r="P1470">
        <v>-100000</v>
      </c>
      <c r="Q1470">
        <v>-100000</v>
      </c>
      <c r="R1470">
        <v>-86250</v>
      </c>
      <c r="S1470">
        <v>-86250</v>
      </c>
      <c r="T1470">
        <v>0</v>
      </c>
      <c r="U1470">
        <v>0</v>
      </c>
      <c r="V1470">
        <v>-14.722200000000001</v>
      </c>
      <c r="W1470">
        <v>0</v>
      </c>
      <c r="X1470">
        <v>-14.722200000000001</v>
      </c>
      <c r="Y1470">
        <v>16930.7</v>
      </c>
      <c r="Z1470">
        <v>-13465.7</v>
      </c>
      <c r="AA1470">
        <v>-603.61130000000003</v>
      </c>
      <c r="AB1470">
        <v>0</v>
      </c>
      <c r="AC1470">
        <v>2861.3887</v>
      </c>
      <c r="AD1470">
        <v>-5893.9</v>
      </c>
      <c r="AE1470">
        <v>-13465.7</v>
      </c>
      <c r="AF1470">
        <v>-2237.7786000000001</v>
      </c>
      <c r="AG1470">
        <v>0</v>
      </c>
      <c r="AH1470">
        <v>-21597.3786</v>
      </c>
    </row>
    <row r="1471" spans="1:34" x14ac:dyDescent="0.25">
      <c r="A1471" s="1">
        <v>45159</v>
      </c>
      <c r="B1471" t="s">
        <v>2094</v>
      </c>
      <c r="C1471" t="b">
        <f>ISNUMBER(_xlfn.XMATCH(B1471,[1]Dinosaur!$A$25:$A$47,0,))</f>
        <v>1</v>
      </c>
      <c r="D1471" t="s">
        <v>2095</v>
      </c>
      <c r="E1471" t="s">
        <v>33</v>
      </c>
      <c r="F1471" t="s">
        <v>34</v>
      </c>
      <c r="H1471" t="s">
        <v>3426</v>
      </c>
      <c r="I1471" t="s">
        <v>3427</v>
      </c>
      <c r="J1471" t="s">
        <v>3428</v>
      </c>
      <c r="K1471">
        <v>0</v>
      </c>
      <c r="L1471">
        <v>0</v>
      </c>
      <c r="M1471">
        <v>0</v>
      </c>
      <c r="N1471" s="5">
        <f t="shared" si="44"/>
        <v>0</v>
      </c>
      <c r="O1471" s="5">
        <f t="shared" si="45"/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1534</v>
      </c>
      <c r="AF1471">
        <v>127.44450000000001</v>
      </c>
      <c r="AG1471">
        <v>0</v>
      </c>
      <c r="AH1471">
        <v>1661.4445000000001</v>
      </c>
    </row>
    <row r="1472" spans="1:34" x14ac:dyDescent="0.25">
      <c r="A1472" s="1">
        <v>45159</v>
      </c>
      <c r="B1472" t="s">
        <v>2094</v>
      </c>
      <c r="C1472" t="b">
        <f>ISNUMBER(_xlfn.XMATCH(B1472,[1]Dinosaur!$A$25:$A$47,0,))</f>
        <v>1</v>
      </c>
      <c r="D1472" t="s">
        <v>2095</v>
      </c>
      <c r="E1472" t="s">
        <v>33</v>
      </c>
      <c r="F1472" t="s">
        <v>34</v>
      </c>
      <c r="H1472" t="s">
        <v>3429</v>
      </c>
      <c r="I1472" t="s">
        <v>3430</v>
      </c>
      <c r="J1472" t="s">
        <v>3431</v>
      </c>
      <c r="K1472">
        <v>75.111000000000004</v>
      </c>
      <c r="L1472">
        <v>0.01</v>
      </c>
      <c r="M1472">
        <v>3.9</v>
      </c>
      <c r="N1472" s="5">
        <f t="shared" si="44"/>
        <v>56333.25</v>
      </c>
      <c r="O1472" s="5">
        <f t="shared" si="45"/>
        <v>56333.25</v>
      </c>
      <c r="P1472">
        <v>75000</v>
      </c>
      <c r="Q1472">
        <v>75000</v>
      </c>
      <c r="R1472">
        <v>56333.25</v>
      </c>
      <c r="S1472">
        <v>56333.25</v>
      </c>
      <c r="T1472">
        <v>-688.5</v>
      </c>
      <c r="U1472">
        <v>0</v>
      </c>
      <c r="V1472">
        <v>8.125</v>
      </c>
      <c r="W1472">
        <v>0</v>
      </c>
      <c r="X1472">
        <v>-680.375</v>
      </c>
      <c r="Y1472">
        <v>-1327.875</v>
      </c>
      <c r="Z1472">
        <v>0</v>
      </c>
      <c r="AA1472">
        <v>32.5</v>
      </c>
      <c r="AB1472">
        <v>0</v>
      </c>
      <c r="AC1472">
        <v>-1295.375</v>
      </c>
      <c r="AD1472">
        <v>-1327.875</v>
      </c>
      <c r="AE1472">
        <v>0</v>
      </c>
      <c r="AF1472">
        <v>32.5</v>
      </c>
      <c r="AG1472">
        <v>0</v>
      </c>
      <c r="AH1472">
        <v>-1295.375</v>
      </c>
    </row>
    <row r="1473" spans="1:34" x14ac:dyDescent="0.25">
      <c r="A1473" s="1">
        <v>45159</v>
      </c>
      <c r="B1473" t="s">
        <v>2094</v>
      </c>
      <c r="C1473" t="b">
        <f>ISNUMBER(_xlfn.XMATCH(B1473,[1]Dinosaur!$A$25:$A$47,0,))</f>
        <v>1</v>
      </c>
      <c r="D1473" t="s">
        <v>2095</v>
      </c>
      <c r="E1473" t="s">
        <v>33</v>
      </c>
      <c r="F1473" t="s">
        <v>34</v>
      </c>
      <c r="H1473" t="s">
        <v>3432</v>
      </c>
      <c r="I1473" t="s">
        <v>3433</v>
      </c>
      <c r="J1473" t="s">
        <v>3434</v>
      </c>
      <c r="K1473">
        <v>0</v>
      </c>
      <c r="L1473">
        <v>0</v>
      </c>
      <c r="M1473">
        <v>0</v>
      </c>
      <c r="N1473" s="5">
        <f t="shared" si="44"/>
        <v>0</v>
      </c>
      <c r="O1473" s="5">
        <f t="shared" si="45"/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10437.75</v>
      </c>
      <c r="AF1473">
        <v>67.708299999999994</v>
      </c>
      <c r="AG1473">
        <v>0</v>
      </c>
      <c r="AH1473">
        <v>10505.4583</v>
      </c>
    </row>
    <row r="1474" spans="1:34" x14ac:dyDescent="0.25">
      <c r="A1474" s="1">
        <v>45159</v>
      </c>
      <c r="B1474" t="s">
        <v>2094</v>
      </c>
      <c r="C1474" t="b">
        <f>ISNUMBER(_xlfn.XMATCH(B1474,[1]Dinosaur!$A$25:$A$47,0,))</f>
        <v>1</v>
      </c>
      <c r="D1474" t="s">
        <v>2095</v>
      </c>
      <c r="E1474" t="s">
        <v>33</v>
      </c>
      <c r="F1474" t="s">
        <v>34</v>
      </c>
      <c r="H1474" t="s">
        <v>3435</v>
      </c>
      <c r="I1474" t="s">
        <v>3436</v>
      </c>
      <c r="J1474" t="s">
        <v>3437</v>
      </c>
      <c r="K1474">
        <v>0</v>
      </c>
      <c r="L1474">
        <v>0</v>
      </c>
      <c r="M1474">
        <v>0</v>
      </c>
      <c r="N1474" s="5">
        <f t="shared" si="44"/>
        <v>0</v>
      </c>
      <c r="O1474" s="5">
        <f t="shared" si="45"/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-8366.25</v>
      </c>
      <c r="AF1474">
        <v>377.77769999999998</v>
      </c>
      <c r="AG1474">
        <v>0</v>
      </c>
      <c r="AH1474">
        <v>-7988.4723000000004</v>
      </c>
    </row>
    <row r="1475" spans="1:34" x14ac:dyDescent="0.25">
      <c r="A1475" s="1">
        <v>45159</v>
      </c>
      <c r="B1475" t="s">
        <v>2094</v>
      </c>
      <c r="C1475" t="b">
        <f>ISNUMBER(_xlfn.XMATCH(B1475,[1]Dinosaur!$A$25:$A$47,0,))</f>
        <v>1</v>
      </c>
      <c r="D1475" t="s">
        <v>2095</v>
      </c>
      <c r="E1475" t="s">
        <v>33</v>
      </c>
      <c r="F1475" t="s">
        <v>34</v>
      </c>
      <c r="H1475" t="s">
        <v>3438</v>
      </c>
      <c r="I1475" t="s">
        <v>3439</v>
      </c>
      <c r="J1475" t="s">
        <v>3440</v>
      </c>
      <c r="K1475">
        <v>0</v>
      </c>
      <c r="L1475">
        <v>0</v>
      </c>
      <c r="M1475">
        <v>0</v>
      </c>
      <c r="N1475" s="5">
        <f t="shared" ref="N1475:N1538" si="46">K1475*P1475/100</f>
        <v>0</v>
      </c>
      <c r="O1475" s="5">
        <f t="shared" ref="O1475:O1538" si="47">Q1475*K1475/100</f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950</v>
      </c>
      <c r="AF1475">
        <v>-16.3888</v>
      </c>
      <c r="AG1475">
        <v>0</v>
      </c>
      <c r="AH1475">
        <v>933.61120000000005</v>
      </c>
    </row>
    <row r="1476" spans="1:34" x14ac:dyDescent="0.25">
      <c r="A1476" s="1">
        <v>45159</v>
      </c>
      <c r="B1476" t="s">
        <v>2094</v>
      </c>
      <c r="C1476" t="b">
        <f>ISNUMBER(_xlfn.XMATCH(B1476,[1]Dinosaur!$A$25:$A$47,0,))</f>
        <v>1</v>
      </c>
      <c r="D1476" t="s">
        <v>2095</v>
      </c>
      <c r="E1476" t="s">
        <v>33</v>
      </c>
      <c r="F1476" t="s">
        <v>34</v>
      </c>
      <c r="H1476" t="s">
        <v>3441</v>
      </c>
      <c r="I1476" t="s">
        <v>3442</v>
      </c>
      <c r="J1476" t="s">
        <v>3443</v>
      </c>
      <c r="K1476">
        <v>0</v>
      </c>
      <c r="L1476">
        <v>0</v>
      </c>
      <c r="M1476">
        <v>0</v>
      </c>
      <c r="N1476" s="5">
        <f t="shared" si="46"/>
        <v>0</v>
      </c>
      <c r="O1476" s="5">
        <f t="shared" si="47"/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640.25</v>
      </c>
      <c r="AF1476">
        <v>0</v>
      </c>
      <c r="AG1476">
        <v>0</v>
      </c>
      <c r="AH1476">
        <v>640.25</v>
      </c>
    </row>
    <row r="1477" spans="1:34" x14ac:dyDescent="0.25">
      <c r="A1477" s="1">
        <v>45159</v>
      </c>
      <c r="B1477" t="s">
        <v>2094</v>
      </c>
      <c r="C1477" t="b">
        <f>ISNUMBER(_xlfn.XMATCH(B1477,[1]Dinosaur!$A$25:$A$47,0,))</f>
        <v>1</v>
      </c>
      <c r="D1477" t="s">
        <v>2095</v>
      </c>
      <c r="E1477" t="s">
        <v>33</v>
      </c>
      <c r="F1477" t="s">
        <v>34</v>
      </c>
      <c r="H1477" t="s">
        <v>3444</v>
      </c>
      <c r="I1477" t="s">
        <v>3445</v>
      </c>
      <c r="J1477" t="s">
        <v>3446</v>
      </c>
      <c r="K1477">
        <v>0</v>
      </c>
      <c r="L1477">
        <v>0</v>
      </c>
      <c r="M1477">
        <v>0</v>
      </c>
      <c r="N1477" s="5">
        <f t="shared" si="46"/>
        <v>0</v>
      </c>
      <c r="O1477" s="5">
        <f t="shared" si="47"/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7017.5</v>
      </c>
      <c r="AF1477">
        <v>-275</v>
      </c>
      <c r="AG1477">
        <v>0</v>
      </c>
      <c r="AH1477">
        <v>6742.5</v>
      </c>
    </row>
    <row r="1478" spans="1:34" x14ac:dyDescent="0.25">
      <c r="A1478" s="1">
        <v>45159</v>
      </c>
      <c r="B1478" t="s">
        <v>2094</v>
      </c>
      <c r="C1478" t="b">
        <f>ISNUMBER(_xlfn.XMATCH(B1478,[1]Dinosaur!$A$25:$A$47,0,))</f>
        <v>1</v>
      </c>
      <c r="D1478" t="s">
        <v>2095</v>
      </c>
      <c r="E1478" t="s">
        <v>33</v>
      </c>
      <c r="F1478" t="s">
        <v>301</v>
      </c>
      <c r="H1478" t="s">
        <v>1038</v>
      </c>
      <c r="I1478" t="s">
        <v>1039</v>
      </c>
      <c r="J1478" t="s">
        <v>1040</v>
      </c>
      <c r="K1478">
        <v>0</v>
      </c>
      <c r="L1478">
        <v>0</v>
      </c>
      <c r="M1478">
        <v>0</v>
      </c>
      <c r="N1478" s="5">
        <f t="shared" si="46"/>
        <v>0</v>
      </c>
      <c r="O1478" s="5">
        <f t="shared" si="47"/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-1E-4</v>
      </c>
      <c r="AF1478">
        <v>0</v>
      </c>
      <c r="AG1478">
        <v>0</v>
      </c>
      <c r="AH1478">
        <v>-1E-4</v>
      </c>
    </row>
    <row r="1479" spans="1:34" x14ac:dyDescent="0.25">
      <c r="A1479" s="1">
        <v>45159</v>
      </c>
      <c r="B1479" t="s">
        <v>2094</v>
      </c>
      <c r="C1479" t="b">
        <f>ISNUMBER(_xlfn.XMATCH(B1479,[1]Dinosaur!$A$25:$A$47,0,))</f>
        <v>1</v>
      </c>
      <c r="D1479" t="s">
        <v>2095</v>
      </c>
      <c r="E1479" t="s">
        <v>33</v>
      </c>
      <c r="F1479" t="s">
        <v>301</v>
      </c>
      <c r="H1479" t="s">
        <v>3447</v>
      </c>
      <c r="I1479" t="s">
        <v>3448</v>
      </c>
      <c r="J1479" t="s">
        <v>3449</v>
      </c>
      <c r="K1479">
        <v>0</v>
      </c>
      <c r="L1479">
        <v>0</v>
      </c>
      <c r="M1479">
        <v>0</v>
      </c>
      <c r="N1479" s="5">
        <f t="shared" si="46"/>
        <v>0</v>
      </c>
      <c r="O1479" s="5">
        <f t="shared" si="47"/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-1E-4</v>
      </c>
      <c r="AF1479">
        <v>0</v>
      </c>
      <c r="AG1479">
        <v>0</v>
      </c>
      <c r="AH1479">
        <v>-1E-4</v>
      </c>
    </row>
    <row r="1480" spans="1:34" x14ac:dyDescent="0.25">
      <c r="A1480" s="1">
        <v>45159</v>
      </c>
      <c r="B1480" t="s">
        <v>2094</v>
      </c>
      <c r="C1480" t="b">
        <f>ISNUMBER(_xlfn.XMATCH(B1480,[1]Dinosaur!$A$25:$A$47,0,))</f>
        <v>1</v>
      </c>
      <c r="D1480" t="s">
        <v>2095</v>
      </c>
      <c r="E1480" t="s">
        <v>33</v>
      </c>
      <c r="F1480" t="s">
        <v>301</v>
      </c>
      <c r="H1480" t="s">
        <v>3450</v>
      </c>
      <c r="I1480" t="s">
        <v>3451</v>
      </c>
      <c r="J1480" t="s">
        <v>3452</v>
      </c>
      <c r="K1480">
        <v>0</v>
      </c>
      <c r="L1480">
        <v>0</v>
      </c>
      <c r="M1480">
        <v>0</v>
      </c>
      <c r="N1480" s="5">
        <f t="shared" si="46"/>
        <v>0</v>
      </c>
      <c r="O1480" s="5">
        <f t="shared" si="47"/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-1E-4</v>
      </c>
      <c r="V1480">
        <v>0</v>
      </c>
      <c r="W1480">
        <v>0</v>
      </c>
      <c r="X1480">
        <v>-1E-4</v>
      </c>
      <c r="Y1480">
        <v>0</v>
      </c>
      <c r="Z1480">
        <v>-1E-4</v>
      </c>
      <c r="AA1480">
        <v>0</v>
      </c>
      <c r="AB1480">
        <v>0</v>
      </c>
      <c r="AC1480">
        <v>-1E-4</v>
      </c>
      <c r="AD1480">
        <v>0</v>
      </c>
      <c r="AE1480">
        <v>-1E-4</v>
      </c>
      <c r="AF1480">
        <v>0</v>
      </c>
      <c r="AG1480">
        <v>0</v>
      </c>
      <c r="AH1480">
        <v>-1E-4</v>
      </c>
    </row>
    <row r="1481" spans="1:34" x14ac:dyDescent="0.25">
      <c r="A1481" s="1">
        <v>45159</v>
      </c>
      <c r="B1481" t="s">
        <v>2094</v>
      </c>
      <c r="C1481" t="b">
        <f>ISNUMBER(_xlfn.XMATCH(B1481,[1]Dinosaur!$A$25:$A$47,0,))</f>
        <v>1</v>
      </c>
      <c r="D1481" t="s">
        <v>2095</v>
      </c>
      <c r="E1481" t="s">
        <v>33</v>
      </c>
      <c r="F1481" t="s">
        <v>301</v>
      </c>
      <c r="H1481" t="s">
        <v>3453</v>
      </c>
      <c r="I1481" t="s">
        <v>3454</v>
      </c>
      <c r="J1481" t="s">
        <v>3455</v>
      </c>
      <c r="K1481">
        <v>60.503999999999998</v>
      </c>
      <c r="L1481">
        <v>0.01</v>
      </c>
      <c r="M1481">
        <v>2</v>
      </c>
      <c r="N1481" s="5">
        <f t="shared" si="46"/>
        <v>121.008</v>
      </c>
      <c r="O1481" s="5">
        <f t="shared" si="47"/>
        <v>121.008</v>
      </c>
      <c r="P1481">
        <v>200</v>
      </c>
      <c r="Q1481">
        <v>200</v>
      </c>
      <c r="R1481">
        <v>121.008</v>
      </c>
      <c r="S1481">
        <v>121.008</v>
      </c>
      <c r="T1481">
        <v>-1.766</v>
      </c>
      <c r="U1481">
        <v>0</v>
      </c>
      <c r="V1481">
        <v>1.09E-2</v>
      </c>
      <c r="W1481">
        <v>0</v>
      </c>
      <c r="X1481">
        <v>-1.7551000000000001</v>
      </c>
      <c r="Y1481">
        <v>-10.93</v>
      </c>
      <c r="Z1481">
        <v>0</v>
      </c>
      <c r="AA1481">
        <v>0.23139999999999999</v>
      </c>
      <c r="AB1481">
        <v>0</v>
      </c>
      <c r="AC1481">
        <v>-10.698600000000001</v>
      </c>
      <c r="AD1481">
        <v>-11.242000000000001</v>
      </c>
      <c r="AE1481">
        <v>0</v>
      </c>
      <c r="AF1481">
        <v>2.5831</v>
      </c>
      <c r="AG1481">
        <v>0</v>
      </c>
      <c r="AH1481">
        <v>-8.6588999999999992</v>
      </c>
    </row>
    <row r="1482" spans="1:34" x14ac:dyDescent="0.25">
      <c r="A1482" s="1">
        <v>45159</v>
      </c>
      <c r="B1482" t="s">
        <v>2094</v>
      </c>
      <c r="C1482" t="b">
        <f>ISNUMBER(_xlfn.XMATCH(B1482,[1]Dinosaur!$A$25:$A$47,0,))</f>
        <v>1</v>
      </c>
      <c r="D1482" t="s">
        <v>2095</v>
      </c>
      <c r="E1482" t="s">
        <v>33</v>
      </c>
      <c r="F1482" t="s">
        <v>301</v>
      </c>
      <c r="H1482" t="s">
        <v>3456</v>
      </c>
      <c r="I1482" t="s">
        <v>3457</v>
      </c>
      <c r="J1482" t="s">
        <v>3458</v>
      </c>
      <c r="K1482">
        <v>0</v>
      </c>
      <c r="L1482">
        <v>0</v>
      </c>
      <c r="M1482">
        <v>0</v>
      </c>
      <c r="N1482" s="5">
        <f t="shared" si="46"/>
        <v>0</v>
      </c>
      <c r="O1482" s="5">
        <f t="shared" si="47"/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-1E-4</v>
      </c>
      <c r="V1482">
        <v>0</v>
      </c>
      <c r="W1482">
        <v>0</v>
      </c>
      <c r="X1482">
        <v>-1E-4</v>
      </c>
      <c r="Y1482">
        <v>0</v>
      </c>
      <c r="Z1482">
        <v>-1E-4</v>
      </c>
      <c r="AA1482">
        <v>0</v>
      </c>
      <c r="AB1482">
        <v>0</v>
      </c>
      <c r="AC1482">
        <v>-1E-4</v>
      </c>
      <c r="AD1482">
        <v>0</v>
      </c>
      <c r="AE1482">
        <v>-1E-4</v>
      </c>
      <c r="AF1482">
        <v>0</v>
      </c>
      <c r="AG1482">
        <v>0</v>
      </c>
      <c r="AH1482">
        <v>-1E-4</v>
      </c>
    </row>
    <row r="1483" spans="1:34" x14ac:dyDescent="0.25">
      <c r="A1483" s="1">
        <v>45159</v>
      </c>
      <c r="B1483" t="s">
        <v>2094</v>
      </c>
      <c r="C1483" t="b">
        <f>ISNUMBER(_xlfn.XMATCH(B1483,[1]Dinosaur!$A$25:$A$47,0,))</f>
        <v>1</v>
      </c>
      <c r="D1483" t="s">
        <v>2095</v>
      </c>
      <c r="E1483" t="s">
        <v>33</v>
      </c>
      <c r="F1483" t="s">
        <v>301</v>
      </c>
      <c r="H1483" t="s">
        <v>3459</v>
      </c>
      <c r="I1483" t="s">
        <v>3460</v>
      </c>
      <c r="J1483" t="s">
        <v>3461</v>
      </c>
      <c r="K1483">
        <v>0</v>
      </c>
      <c r="L1483">
        <v>0</v>
      </c>
      <c r="M1483">
        <v>0</v>
      </c>
      <c r="N1483" s="5">
        <f t="shared" si="46"/>
        <v>0</v>
      </c>
      <c r="O1483" s="5">
        <f t="shared" si="47"/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1E-4</v>
      </c>
      <c r="AF1483">
        <v>0</v>
      </c>
      <c r="AG1483">
        <v>0</v>
      </c>
      <c r="AH1483">
        <v>1E-4</v>
      </c>
    </row>
    <row r="1484" spans="1:34" x14ac:dyDescent="0.25">
      <c r="A1484" s="1">
        <v>45159</v>
      </c>
      <c r="B1484" t="s">
        <v>2094</v>
      </c>
      <c r="C1484" t="b">
        <f>ISNUMBER(_xlfn.XMATCH(B1484,[1]Dinosaur!$A$25:$A$47,0,))</f>
        <v>1</v>
      </c>
      <c r="D1484" t="s">
        <v>2095</v>
      </c>
      <c r="E1484" t="s">
        <v>33</v>
      </c>
      <c r="F1484" t="s">
        <v>301</v>
      </c>
      <c r="H1484" t="s">
        <v>3462</v>
      </c>
      <c r="I1484" t="s">
        <v>3463</v>
      </c>
      <c r="J1484" t="s">
        <v>3464</v>
      </c>
      <c r="K1484">
        <v>0</v>
      </c>
      <c r="L1484">
        <v>0</v>
      </c>
      <c r="M1484">
        <v>0</v>
      </c>
      <c r="N1484" s="5">
        <f t="shared" si="46"/>
        <v>0</v>
      </c>
      <c r="O1484" s="5">
        <f t="shared" si="47"/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-2493.1641</v>
      </c>
      <c r="AF1484">
        <v>-9.1333000000000002</v>
      </c>
      <c r="AG1484">
        <v>0</v>
      </c>
      <c r="AH1484">
        <v>-2502.2973999999999</v>
      </c>
    </row>
    <row r="1485" spans="1:34" x14ac:dyDescent="0.25">
      <c r="A1485" s="1">
        <v>45159</v>
      </c>
      <c r="B1485" t="s">
        <v>2094</v>
      </c>
      <c r="C1485" t="b">
        <f>ISNUMBER(_xlfn.XMATCH(B1485,[1]Dinosaur!$A$25:$A$47,0,))</f>
        <v>1</v>
      </c>
      <c r="D1485" t="s">
        <v>2095</v>
      </c>
      <c r="E1485" t="s">
        <v>33</v>
      </c>
      <c r="F1485" t="s">
        <v>301</v>
      </c>
      <c r="H1485" t="s">
        <v>3465</v>
      </c>
      <c r="I1485" t="s">
        <v>3466</v>
      </c>
      <c r="J1485" t="s">
        <v>3467</v>
      </c>
      <c r="K1485">
        <v>76.203000000000003</v>
      </c>
      <c r="L1485">
        <v>0.01</v>
      </c>
      <c r="M1485">
        <v>3</v>
      </c>
      <c r="N1485" s="5">
        <f t="shared" si="46"/>
        <v>76.203000000000003</v>
      </c>
      <c r="O1485" s="5">
        <f t="shared" si="47"/>
        <v>76.203000000000003</v>
      </c>
      <c r="P1485">
        <v>100</v>
      </c>
      <c r="Q1485">
        <v>100</v>
      </c>
      <c r="R1485">
        <v>76.203000000000003</v>
      </c>
      <c r="S1485">
        <v>76.203000000000003</v>
      </c>
      <c r="T1485">
        <v>-1.0349999999999999</v>
      </c>
      <c r="U1485">
        <v>0</v>
      </c>
      <c r="V1485">
        <v>8.2000000000000007E-3</v>
      </c>
      <c r="W1485">
        <v>0</v>
      </c>
      <c r="X1485">
        <v>-1.0267999999999999</v>
      </c>
      <c r="Y1485">
        <v>-6.2460000000000004</v>
      </c>
      <c r="Z1485">
        <v>0</v>
      </c>
      <c r="AA1485">
        <v>0.17349999999999999</v>
      </c>
      <c r="AB1485">
        <v>0</v>
      </c>
      <c r="AC1485">
        <v>-6.0724999999999998</v>
      </c>
      <c r="AD1485">
        <v>1887.5029999999999</v>
      </c>
      <c r="AE1485">
        <v>-124632.0313</v>
      </c>
      <c r="AF1485">
        <v>-775.14700000000005</v>
      </c>
      <c r="AG1485">
        <v>0</v>
      </c>
      <c r="AH1485">
        <v>-123519.6753</v>
      </c>
    </row>
    <row r="1486" spans="1:34" x14ac:dyDescent="0.25">
      <c r="A1486" s="1">
        <v>45159</v>
      </c>
      <c r="B1486" t="s">
        <v>2094</v>
      </c>
      <c r="C1486" t="b">
        <f>ISNUMBER(_xlfn.XMATCH(B1486,[1]Dinosaur!$A$25:$A$47,0,))</f>
        <v>1</v>
      </c>
      <c r="D1486" t="s">
        <v>2095</v>
      </c>
      <c r="E1486" t="s">
        <v>33</v>
      </c>
      <c r="F1486" t="s">
        <v>301</v>
      </c>
      <c r="H1486" t="s">
        <v>3468</v>
      </c>
      <c r="I1486" t="s">
        <v>3469</v>
      </c>
      <c r="J1486" t="s">
        <v>3470</v>
      </c>
      <c r="K1486">
        <v>92.414000000000001</v>
      </c>
      <c r="L1486">
        <v>0.01</v>
      </c>
      <c r="M1486">
        <v>4</v>
      </c>
      <c r="N1486" s="5">
        <f t="shared" si="46"/>
        <v>277.24200000000002</v>
      </c>
      <c r="O1486" s="5">
        <f t="shared" si="47"/>
        <v>277.24200000000002</v>
      </c>
      <c r="P1486">
        <v>300</v>
      </c>
      <c r="Q1486">
        <v>300</v>
      </c>
      <c r="R1486">
        <v>277.24200000000002</v>
      </c>
      <c r="S1486">
        <v>277.24200000000002</v>
      </c>
      <c r="T1486">
        <v>-3.6930000000000001</v>
      </c>
      <c r="U1486">
        <v>0</v>
      </c>
      <c r="V1486">
        <v>3.2599999999999997E-2</v>
      </c>
      <c r="W1486">
        <v>0</v>
      </c>
      <c r="X1486">
        <v>-3.6604000000000001</v>
      </c>
      <c r="Y1486">
        <v>-21.914999999999999</v>
      </c>
      <c r="Z1486">
        <v>0</v>
      </c>
      <c r="AA1486">
        <v>0.68459999999999999</v>
      </c>
      <c r="AB1486">
        <v>0</v>
      </c>
      <c r="AC1486">
        <v>-21.230399999999999</v>
      </c>
      <c r="AD1486">
        <v>-30.558499999999999</v>
      </c>
      <c r="AE1486">
        <v>-34182.527300000002</v>
      </c>
      <c r="AF1486">
        <v>4957.6010999999999</v>
      </c>
      <c r="AG1486">
        <v>0</v>
      </c>
      <c r="AH1486">
        <v>-29255.484700000001</v>
      </c>
    </row>
    <row r="1487" spans="1:34" x14ac:dyDescent="0.25">
      <c r="A1487" s="1">
        <v>45159</v>
      </c>
      <c r="B1487" t="s">
        <v>2094</v>
      </c>
      <c r="C1487" t="b">
        <f>ISNUMBER(_xlfn.XMATCH(B1487,[1]Dinosaur!$A$25:$A$47,0,))</f>
        <v>1</v>
      </c>
      <c r="D1487" t="s">
        <v>2095</v>
      </c>
      <c r="E1487" t="s">
        <v>33</v>
      </c>
      <c r="F1487" t="s">
        <v>301</v>
      </c>
      <c r="H1487" t="s">
        <v>3471</v>
      </c>
      <c r="I1487" t="s">
        <v>3472</v>
      </c>
      <c r="J1487" t="s">
        <v>3473</v>
      </c>
      <c r="K1487">
        <v>0</v>
      </c>
      <c r="L1487">
        <v>0</v>
      </c>
      <c r="M1487">
        <v>0</v>
      </c>
      <c r="N1487" s="5">
        <f t="shared" si="46"/>
        <v>0</v>
      </c>
      <c r="O1487" s="5">
        <f t="shared" si="47"/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4220.7033000000001</v>
      </c>
      <c r="AF1487">
        <v>2134.5857999999998</v>
      </c>
      <c r="AG1487">
        <v>0</v>
      </c>
      <c r="AH1487">
        <v>6355.2891</v>
      </c>
    </row>
    <row r="1488" spans="1:34" x14ac:dyDescent="0.25">
      <c r="A1488" s="1">
        <v>45159</v>
      </c>
      <c r="B1488" t="s">
        <v>2094</v>
      </c>
      <c r="C1488" t="b">
        <f>ISNUMBER(_xlfn.XMATCH(B1488,[1]Dinosaur!$A$25:$A$47,0,))</f>
        <v>1</v>
      </c>
      <c r="D1488" t="s">
        <v>2095</v>
      </c>
      <c r="E1488" t="s">
        <v>33</v>
      </c>
      <c r="F1488" t="s">
        <v>301</v>
      </c>
      <c r="H1488" t="s">
        <v>1856</v>
      </c>
      <c r="I1488" t="s">
        <v>1857</v>
      </c>
      <c r="J1488" t="s">
        <v>1858</v>
      </c>
      <c r="K1488">
        <v>0</v>
      </c>
      <c r="L1488">
        <v>0</v>
      </c>
      <c r="M1488">
        <v>0</v>
      </c>
      <c r="N1488" s="5">
        <f t="shared" si="46"/>
        <v>0</v>
      </c>
      <c r="O1488" s="5">
        <f t="shared" si="47"/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-23532.013999999999</v>
      </c>
      <c r="AA1488">
        <v>465.14150000000001</v>
      </c>
      <c r="AB1488">
        <v>0</v>
      </c>
      <c r="AC1488">
        <v>-23066.872500000001</v>
      </c>
      <c r="AD1488">
        <v>0</v>
      </c>
      <c r="AE1488">
        <v>-29782.187399999999</v>
      </c>
      <c r="AF1488">
        <v>1764.9342999999999</v>
      </c>
      <c r="AG1488">
        <v>0</v>
      </c>
      <c r="AH1488">
        <v>-28017.253100000002</v>
      </c>
    </row>
    <row r="1489" spans="1:34" x14ac:dyDescent="0.25">
      <c r="A1489" s="1">
        <v>45159</v>
      </c>
      <c r="B1489" t="s">
        <v>2094</v>
      </c>
      <c r="C1489" t="b">
        <f>ISNUMBER(_xlfn.XMATCH(B1489,[1]Dinosaur!$A$25:$A$47,0,))</f>
        <v>1</v>
      </c>
      <c r="D1489" t="s">
        <v>2095</v>
      </c>
      <c r="E1489" t="s">
        <v>33</v>
      </c>
      <c r="F1489" t="s">
        <v>301</v>
      </c>
      <c r="H1489" t="s">
        <v>1859</v>
      </c>
      <c r="I1489" t="s">
        <v>1860</v>
      </c>
      <c r="J1489" t="s">
        <v>1861</v>
      </c>
      <c r="K1489">
        <v>90.078000000000003</v>
      </c>
      <c r="L1489">
        <v>0.01</v>
      </c>
      <c r="M1489">
        <v>3.875</v>
      </c>
      <c r="N1489" s="5">
        <f t="shared" si="46"/>
        <v>-450.39</v>
      </c>
      <c r="O1489" s="5">
        <f t="shared" si="47"/>
        <v>-450.39</v>
      </c>
      <c r="P1489">
        <v>-500</v>
      </c>
      <c r="Q1489">
        <v>-500</v>
      </c>
      <c r="R1489">
        <v>-450.39</v>
      </c>
      <c r="S1489">
        <v>-450.39</v>
      </c>
      <c r="T1489">
        <v>5.39</v>
      </c>
      <c r="U1489">
        <v>0</v>
      </c>
      <c r="V1489">
        <v>-5.2600000000000001E-2</v>
      </c>
      <c r="W1489">
        <v>0</v>
      </c>
      <c r="X1489">
        <v>5.3373999999999997</v>
      </c>
      <c r="Y1489">
        <v>5.1947000000000001</v>
      </c>
      <c r="Z1489">
        <v>138.6328</v>
      </c>
      <c r="AA1489">
        <v>-1.1174999999999999</v>
      </c>
      <c r="AB1489">
        <v>0</v>
      </c>
      <c r="AC1489">
        <v>142.71</v>
      </c>
      <c r="AD1489">
        <v>17.695900000000002</v>
      </c>
      <c r="AE1489">
        <v>-83461.113299999997</v>
      </c>
      <c r="AF1489">
        <v>1753.9266</v>
      </c>
      <c r="AG1489">
        <v>0</v>
      </c>
      <c r="AH1489">
        <v>-81689.4908</v>
      </c>
    </row>
    <row r="1490" spans="1:34" x14ac:dyDescent="0.25">
      <c r="A1490" s="1">
        <v>45159</v>
      </c>
      <c r="B1490" t="s">
        <v>2094</v>
      </c>
      <c r="C1490" t="b">
        <f>ISNUMBER(_xlfn.XMATCH(B1490,[1]Dinosaur!$A$25:$A$47,0,))</f>
        <v>1</v>
      </c>
      <c r="D1490" t="s">
        <v>2095</v>
      </c>
      <c r="E1490" t="s">
        <v>33</v>
      </c>
      <c r="F1490" t="s">
        <v>301</v>
      </c>
      <c r="H1490" t="s">
        <v>3474</v>
      </c>
      <c r="I1490" t="s">
        <v>3475</v>
      </c>
      <c r="J1490" t="s">
        <v>3476</v>
      </c>
      <c r="K1490">
        <v>86.281000000000006</v>
      </c>
      <c r="L1490">
        <v>0.01</v>
      </c>
      <c r="M1490">
        <v>3.625</v>
      </c>
      <c r="N1490" s="5">
        <f t="shared" si="46"/>
        <v>258843</v>
      </c>
      <c r="O1490" s="5">
        <f t="shared" si="47"/>
        <v>129421.5</v>
      </c>
      <c r="P1490">
        <v>300000</v>
      </c>
      <c r="Q1490">
        <v>150000</v>
      </c>
      <c r="R1490">
        <v>258843</v>
      </c>
      <c r="S1490">
        <v>129421.5</v>
      </c>
      <c r="T1490">
        <v>626.39059999999995</v>
      </c>
      <c r="U1490">
        <v>-4317.9687999999996</v>
      </c>
      <c r="V1490">
        <v>14.7758</v>
      </c>
      <c r="W1490">
        <v>0</v>
      </c>
      <c r="X1490">
        <v>-3676.8024</v>
      </c>
      <c r="Y1490">
        <v>-2939.6687999999999</v>
      </c>
      <c r="Z1490">
        <v>-42701.562700000002</v>
      </c>
      <c r="AA1490">
        <v>509.2731</v>
      </c>
      <c r="AB1490">
        <v>0</v>
      </c>
      <c r="AC1490">
        <v>-45131.958400000003</v>
      </c>
      <c r="AD1490">
        <v>-153.09379999999999</v>
      </c>
      <c r="AE1490">
        <v>-159531.0159</v>
      </c>
      <c r="AF1490">
        <v>1902.3371</v>
      </c>
      <c r="AG1490">
        <v>0</v>
      </c>
      <c r="AH1490">
        <v>-157781.7726</v>
      </c>
    </row>
    <row r="1491" spans="1:34" x14ac:dyDescent="0.25">
      <c r="A1491" s="1">
        <v>45159</v>
      </c>
      <c r="B1491" t="s">
        <v>2094</v>
      </c>
      <c r="C1491" t="b">
        <f>ISNUMBER(_xlfn.XMATCH(B1491,[1]Dinosaur!$A$25:$A$47,0,))</f>
        <v>1</v>
      </c>
      <c r="D1491" t="s">
        <v>2095</v>
      </c>
      <c r="E1491" t="s">
        <v>33</v>
      </c>
      <c r="F1491" t="s">
        <v>301</v>
      </c>
      <c r="H1491" t="s">
        <v>3477</v>
      </c>
      <c r="I1491" t="s">
        <v>3478</v>
      </c>
      <c r="J1491" t="s">
        <v>3479</v>
      </c>
      <c r="K1491">
        <v>90.046999999999997</v>
      </c>
      <c r="L1491">
        <v>0.01</v>
      </c>
      <c r="M1491">
        <v>3.875</v>
      </c>
      <c r="N1491" s="5">
        <f t="shared" si="46"/>
        <v>675172.40599999996</v>
      </c>
      <c r="O1491" s="5">
        <f t="shared" si="47"/>
        <v>504083.10600000003</v>
      </c>
      <c r="P1491">
        <v>749800</v>
      </c>
      <c r="Q1491">
        <v>559800</v>
      </c>
      <c r="R1491">
        <v>675172.40599999996</v>
      </c>
      <c r="S1491">
        <v>504083.10600000003</v>
      </c>
      <c r="T1491">
        <v>154.9462</v>
      </c>
      <c r="U1491">
        <v>-7461.9139999999998</v>
      </c>
      <c r="V1491">
        <v>58.946300000000001</v>
      </c>
      <c r="W1491">
        <v>0</v>
      </c>
      <c r="X1491">
        <v>-7248.0214999999998</v>
      </c>
      <c r="Y1491">
        <v>-808.85860000000002</v>
      </c>
      <c r="Z1491">
        <v>-763.99220000000003</v>
      </c>
      <c r="AA1491">
        <v>335.9873</v>
      </c>
      <c r="AB1491">
        <v>0</v>
      </c>
      <c r="AC1491">
        <v>-1236.8634999999999</v>
      </c>
      <c r="AD1491">
        <v>-808.6096</v>
      </c>
      <c r="AE1491">
        <v>-7168.4530999999997</v>
      </c>
      <c r="AF1491">
        <v>934.92690000000005</v>
      </c>
      <c r="AG1491">
        <v>0</v>
      </c>
      <c r="AH1491">
        <v>-7042.1358</v>
      </c>
    </row>
    <row r="1492" spans="1:34" x14ac:dyDescent="0.25">
      <c r="A1492" s="1">
        <v>45159</v>
      </c>
      <c r="B1492" t="s">
        <v>2094</v>
      </c>
      <c r="C1492" t="b">
        <f>ISNUMBER(_xlfn.XMATCH(B1492,[1]Dinosaur!$A$25:$A$47,0,))</f>
        <v>1</v>
      </c>
      <c r="D1492" t="s">
        <v>2095</v>
      </c>
      <c r="E1492" t="s">
        <v>33</v>
      </c>
      <c r="F1492" t="s">
        <v>301</v>
      </c>
      <c r="H1492" t="s">
        <v>3480</v>
      </c>
      <c r="I1492" t="s">
        <v>3481</v>
      </c>
      <c r="J1492" t="s">
        <v>3482</v>
      </c>
      <c r="K1492">
        <v>0</v>
      </c>
      <c r="L1492">
        <v>0</v>
      </c>
      <c r="M1492">
        <v>0</v>
      </c>
      <c r="N1492" s="5">
        <f t="shared" si="46"/>
        <v>0</v>
      </c>
      <c r="O1492" s="5">
        <f t="shared" si="47"/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498.82810000000001</v>
      </c>
      <c r="AA1492">
        <v>0</v>
      </c>
      <c r="AB1492">
        <v>0</v>
      </c>
      <c r="AC1492">
        <v>498.82810000000001</v>
      </c>
      <c r="AD1492">
        <v>0</v>
      </c>
      <c r="AE1492">
        <v>498.82810000000001</v>
      </c>
      <c r="AF1492">
        <v>0</v>
      </c>
      <c r="AG1492">
        <v>0</v>
      </c>
      <c r="AH1492">
        <v>498.82810000000001</v>
      </c>
    </row>
    <row r="1493" spans="1:34" x14ac:dyDescent="0.25">
      <c r="A1493" s="1">
        <v>45159</v>
      </c>
      <c r="B1493" t="s">
        <v>2094</v>
      </c>
      <c r="C1493" t="b">
        <f>ISNUMBER(_xlfn.XMATCH(B1493,[1]Dinosaur!$A$25:$A$47,0,))</f>
        <v>1</v>
      </c>
      <c r="D1493" t="s">
        <v>2095</v>
      </c>
      <c r="E1493" t="s">
        <v>33</v>
      </c>
      <c r="F1493" t="s">
        <v>68</v>
      </c>
      <c r="H1493" t="s">
        <v>3483</v>
      </c>
      <c r="I1493" t="s">
        <v>3484</v>
      </c>
      <c r="J1493" t="s">
        <v>3485</v>
      </c>
      <c r="K1493">
        <v>0</v>
      </c>
      <c r="L1493">
        <v>0</v>
      </c>
      <c r="M1493">
        <v>0</v>
      </c>
      <c r="N1493" s="5">
        <f t="shared" si="46"/>
        <v>0</v>
      </c>
      <c r="O1493" s="5">
        <f t="shared" si="47"/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1E-4</v>
      </c>
      <c r="V1493">
        <v>0</v>
      </c>
      <c r="W1493">
        <v>0</v>
      </c>
      <c r="X1493">
        <v>1E-4</v>
      </c>
      <c r="Y1493">
        <v>0</v>
      </c>
      <c r="Z1493">
        <v>1E-4</v>
      </c>
      <c r="AA1493">
        <v>0</v>
      </c>
      <c r="AB1493">
        <v>0</v>
      </c>
      <c r="AC1493">
        <v>1E-4</v>
      </c>
      <c r="AD1493">
        <v>0</v>
      </c>
      <c r="AE1493">
        <v>1E-4</v>
      </c>
      <c r="AF1493">
        <v>0</v>
      </c>
      <c r="AG1493">
        <v>0</v>
      </c>
      <c r="AH1493">
        <v>1E-4</v>
      </c>
    </row>
    <row r="1494" spans="1:34" x14ac:dyDescent="0.25">
      <c r="A1494" s="1">
        <v>45159</v>
      </c>
      <c r="B1494" t="s">
        <v>2094</v>
      </c>
      <c r="C1494" t="b">
        <f>ISNUMBER(_xlfn.XMATCH(B1494,[1]Dinosaur!$A$25:$A$47,0,))</f>
        <v>1</v>
      </c>
      <c r="D1494" t="s">
        <v>2095</v>
      </c>
      <c r="E1494" t="s">
        <v>33</v>
      </c>
      <c r="F1494" t="s">
        <v>68</v>
      </c>
      <c r="H1494" t="s">
        <v>1899</v>
      </c>
      <c r="I1494" t="s">
        <v>1900</v>
      </c>
      <c r="J1494" t="s">
        <v>1901</v>
      </c>
      <c r="K1494">
        <v>0</v>
      </c>
      <c r="L1494">
        <v>0</v>
      </c>
      <c r="M1494">
        <v>0</v>
      </c>
      <c r="N1494" s="5">
        <f t="shared" si="46"/>
        <v>0</v>
      </c>
      <c r="O1494" s="5">
        <f t="shared" si="47"/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1E-4</v>
      </c>
      <c r="V1494">
        <v>0</v>
      </c>
      <c r="W1494">
        <v>0</v>
      </c>
      <c r="X1494">
        <v>1E-4</v>
      </c>
      <c r="Y1494">
        <v>0</v>
      </c>
      <c r="Z1494">
        <v>1E-4</v>
      </c>
      <c r="AA1494">
        <v>0</v>
      </c>
      <c r="AB1494">
        <v>0</v>
      </c>
      <c r="AC1494">
        <v>1E-4</v>
      </c>
      <c r="AD1494">
        <v>0</v>
      </c>
      <c r="AE1494">
        <v>1E-4</v>
      </c>
      <c r="AF1494">
        <v>0</v>
      </c>
      <c r="AG1494">
        <v>0</v>
      </c>
      <c r="AH1494">
        <v>1E-4</v>
      </c>
    </row>
    <row r="1495" spans="1:34" x14ac:dyDescent="0.25">
      <c r="A1495" s="1">
        <v>45159</v>
      </c>
      <c r="B1495" t="s">
        <v>2094</v>
      </c>
      <c r="C1495" t="b">
        <f>ISNUMBER(_xlfn.XMATCH(B1495,[1]Dinosaur!$A$25:$A$47,0,))</f>
        <v>1</v>
      </c>
      <c r="D1495" t="s">
        <v>2095</v>
      </c>
      <c r="E1495" t="s">
        <v>33</v>
      </c>
      <c r="F1495" t="s">
        <v>68</v>
      </c>
      <c r="H1495" t="s">
        <v>922</v>
      </c>
      <c r="I1495" t="s">
        <v>923</v>
      </c>
      <c r="J1495" t="s">
        <v>924</v>
      </c>
      <c r="K1495">
        <v>0</v>
      </c>
      <c r="L1495">
        <v>0</v>
      </c>
      <c r="M1495">
        <v>0</v>
      </c>
      <c r="N1495" s="5">
        <f t="shared" si="46"/>
        <v>0</v>
      </c>
      <c r="O1495" s="5">
        <f t="shared" si="47"/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1E-4</v>
      </c>
      <c r="V1495">
        <v>0</v>
      </c>
      <c r="W1495">
        <v>0</v>
      </c>
      <c r="X1495">
        <v>1E-4</v>
      </c>
      <c r="Y1495">
        <v>0</v>
      </c>
      <c r="Z1495">
        <v>1E-4</v>
      </c>
      <c r="AA1495">
        <v>0</v>
      </c>
      <c r="AB1495">
        <v>0</v>
      </c>
      <c r="AC1495">
        <v>1E-4</v>
      </c>
      <c r="AD1495">
        <v>0</v>
      </c>
      <c r="AE1495">
        <v>1E-4</v>
      </c>
      <c r="AF1495">
        <v>0</v>
      </c>
      <c r="AG1495">
        <v>0</v>
      </c>
      <c r="AH1495">
        <v>1E-4</v>
      </c>
    </row>
    <row r="1496" spans="1:34" x14ac:dyDescent="0.25">
      <c r="A1496" s="1">
        <v>45159</v>
      </c>
      <c r="B1496" t="s">
        <v>2094</v>
      </c>
      <c r="C1496" t="b">
        <f>ISNUMBER(_xlfn.XMATCH(B1496,[1]Dinosaur!$A$25:$A$47,0,))</f>
        <v>1</v>
      </c>
      <c r="D1496" t="s">
        <v>2095</v>
      </c>
      <c r="E1496" t="s">
        <v>33</v>
      </c>
      <c r="F1496" t="s">
        <v>68</v>
      </c>
      <c r="H1496" t="s">
        <v>925</v>
      </c>
      <c r="I1496" t="s">
        <v>926</v>
      </c>
      <c r="J1496" t="s">
        <v>927</v>
      </c>
      <c r="K1496">
        <v>0</v>
      </c>
      <c r="L1496">
        <v>0</v>
      </c>
      <c r="M1496">
        <v>0</v>
      </c>
      <c r="N1496" s="5">
        <f t="shared" si="46"/>
        <v>0</v>
      </c>
      <c r="O1496" s="5">
        <f t="shared" si="47"/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1E-4</v>
      </c>
      <c r="V1496">
        <v>0</v>
      </c>
      <c r="W1496">
        <v>0</v>
      </c>
      <c r="X1496">
        <v>1E-4</v>
      </c>
      <c r="Y1496">
        <v>0</v>
      </c>
      <c r="Z1496">
        <v>1E-4</v>
      </c>
      <c r="AA1496">
        <v>0</v>
      </c>
      <c r="AB1496">
        <v>0</v>
      </c>
      <c r="AC1496">
        <v>1E-4</v>
      </c>
      <c r="AD1496">
        <v>0</v>
      </c>
      <c r="AE1496">
        <v>1E-4</v>
      </c>
      <c r="AF1496">
        <v>0</v>
      </c>
      <c r="AG1496">
        <v>0</v>
      </c>
      <c r="AH1496">
        <v>1E-4</v>
      </c>
    </row>
    <row r="1497" spans="1:34" x14ac:dyDescent="0.25">
      <c r="A1497" s="1">
        <v>45159</v>
      </c>
      <c r="B1497" t="s">
        <v>2094</v>
      </c>
      <c r="C1497" t="b">
        <f>ISNUMBER(_xlfn.XMATCH(B1497,[1]Dinosaur!$A$25:$A$47,0,))</f>
        <v>1</v>
      </c>
      <c r="D1497" t="s">
        <v>2095</v>
      </c>
      <c r="E1497" t="s">
        <v>33</v>
      </c>
      <c r="F1497" t="s">
        <v>68</v>
      </c>
      <c r="H1497" t="s">
        <v>3486</v>
      </c>
      <c r="I1497" t="s">
        <v>3487</v>
      </c>
      <c r="J1497" t="s">
        <v>3488</v>
      </c>
      <c r="K1497">
        <v>0</v>
      </c>
      <c r="L1497">
        <v>0</v>
      </c>
      <c r="M1497">
        <v>0</v>
      </c>
      <c r="N1497" s="5">
        <f t="shared" si="46"/>
        <v>0</v>
      </c>
      <c r="O1497" s="5">
        <f t="shared" si="47"/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-1E-4</v>
      </c>
      <c r="V1497">
        <v>0</v>
      </c>
      <c r="W1497">
        <v>0</v>
      </c>
      <c r="X1497">
        <v>-1E-4</v>
      </c>
      <c r="Y1497">
        <v>0</v>
      </c>
      <c r="Z1497">
        <v>-1E-4</v>
      </c>
      <c r="AA1497">
        <v>0</v>
      </c>
      <c r="AB1497">
        <v>0</v>
      </c>
      <c r="AC1497">
        <v>-1E-4</v>
      </c>
      <c r="AD1497">
        <v>0</v>
      </c>
      <c r="AE1497">
        <v>-1E-4</v>
      </c>
      <c r="AF1497">
        <v>0</v>
      </c>
      <c r="AG1497">
        <v>0</v>
      </c>
      <c r="AH1497">
        <v>-1E-4</v>
      </c>
    </row>
    <row r="1498" spans="1:34" x14ac:dyDescent="0.25">
      <c r="A1498" s="1">
        <v>45159</v>
      </c>
      <c r="B1498" t="s">
        <v>2094</v>
      </c>
      <c r="C1498" t="b">
        <f>ISNUMBER(_xlfn.XMATCH(B1498,[1]Dinosaur!$A$25:$A$47,0,))</f>
        <v>1</v>
      </c>
      <c r="D1498" t="s">
        <v>2095</v>
      </c>
      <c r="E1498" t="s">
        <v>33</v>
      </c>
      <c r="F1498" t="s">
        <v>68</v>
      </c>
      <c r="H1498" t="s">
        <v>3489</v>
      </c>
      <c r="I1498" t="s">
        <v>3490</v>
      </c>
      <c r="J1498" t="s">
        <v>3491</v>
      </c>
      <c r="K1498">
        <v>0</v>
      </c>
      <c r="L1498">
        <v>0</v>
      </c>
      <c r="M1498">
        <v>0</v>
      </c>
      <c r="N1498" s="5">
        <f t="shared" si="46"/>
        <v>0</v>
      </c>
      <c r="O1498" s="5">
        <f t="shared" si="47"/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-125.325</v>
      </c>
      <c r="AF1498">
        <v>-104.26090000000001</v>
      </c>
      <c r="AG1498">
        <v>0</v>
      </c>
      <c r="AH1498">
        <v>-229.58590000000001</v>
      </c>
    </row>
    <row r="1499" spans="1:34" x14ac:dyDescent="0.25">
      <c r="A1499" s="1">
        <v>45159</v>
      </c>
      <c r="B1499" t="s">
        <v>2094</v>
      </c>
      <c r="C1499" t="b">
        <f>ISNUMBER(_xlfn.XMATCH(B1499,[1]Dinosaur!$A$25:$A$47,0,))</f>
        <v>1</v>
      </c>
      <c r="D1499" t="s">
        <v>2095</v>
      </c>
      <c r="E1499" t="s">
        <v>33</v>
      </c>
      <c r="F1499" t="s">
        <v>68</v>
      </c>
      <c r="H1499" t="s">
        <v>3492</v>
      </c>
      <c r="I1499" t="s">
        <v>3493</v>
      </c>
      <c r="J1499" t="s">
        <v>3494</v>
      </c>
      <c r="K1499">
        <v>0</v>
      </c>
      <c r="L1499">
        <v>0</v>
      </c>
      <c r="M1499">
        <v>0</v>
      </c>
      <c r="N1499" s="5">
        <f t="shared" si="46"/>
        <v>0</v>
      </c>
      <c r="O1499" s="5">
        <f t="shared" si="47"/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-1E-4</v>
      </c>
      <c r="V1499">
        <v>0</v>
      </c>
      <c r="W1499">
        <v>0</v>
      </c>
      <c r="X1499">
        <v>-1E-4</v>
      </c>
      <c r="Y1499">
        <v>0</v>
      </c>
      <c r="Z1499">
        <v>-1E-4</v>
      </c>
      <c r="AA1499">
        <v>0</v>
      </c>
      <c r="AB1499">
        <v>0</v>
      </c>
      <c r="AC1499">
        <v>-1E-4</v>
      </c>
      <c r="AD1499">
        <v>0</v>
      </c>
      <c r="AE1499">
        <v>-1E-4</v>
      </c>
      <c r="AF1499">
        <v>0</v>
      </c>
      <c r="AG1499">
        <v>0</v>
      </c>
      <c r="AH1499">
        <v>-1E-4</v>
      </c>
    </row>
    <row r="1500" spans="1:34" x14ac:dyDescent="0.25">
      <c r="A1500" s="1">
        <v>45159</v>
      </c>
      <c r="B1500" t="s">
        <v>2094</v>
      </c>
      <c r="C1500" t="b">
        <f>ISNUMBER(_xlfn.XMATCH(B1500,[1]Dinosaur!$A$25:$A$47,0,))</f>
        <v>1</v>
      </c>
      <c r="D1500" t="s">
        <v>2095</v>
      </c>
      <c r="E1500" t="s">
        <v>33</v>
      </c>
      <c r="F1500" t="s">
        <v>68</v>
      </c>
      <c r="H1500" t="s">
        <v>3495</v>
      </c>
      <c r="I1500" t="s">
        <v>3496</v>
      </c>
      <c r="J1500" t="s">
        <v>3497</v>
      </c>
      <c r="K1500">
        <v>0</v>
      </c>
      <c r="L1500">
        <v>0</v>
      </c>
      <c r="M1500">
        <v>0</v>
      </c>
      <c r="N1500" s="5">
        <f t="shared" si="46"/>
        <v>0</v>
      </c>
      <c r="O1500" s="5">
        <f t="shared" si="47"/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1E-4</v>
      </c>
      <c r="V1500">
        <v>0</v>
      </c>
      <c r="W1500">
        <v>0</v>
      </c>
      <c r="X1500">
        <v>1E-4</v>
      </c>
      <c r="Y1500">
        <v>0</v>
      </c>
      <c r="Z1500">
        <v>1E-4</v>
      </c>
      <c r="AA1500">
        <v>0</v>
      </c>
      <c r="AB1500">
        <v>0</v>
      </c>
      <c r="AC1500">
        <v>1E-4</v>
      </c>
      <c r="AD1500">
        <v>0</v>
      </c>
      <c r="AE1500">
        <v>1E-4</v>
      </c>
      <c r="AF1500">
        <v>0</v>
      </c>
      <c r="AG1500">
        <v>0</v>
      </c>
      <c r="AH1500">
        <v>1E-4</v>
      </c>
    </row>
    <row r="1501" spans="1:34" x14ac:dyDescent="0.25">
      <c r="A1501" s="1">
        <v>45159</v>
      </c>
      <c r="B1501" t="s">
        <v>2094</v>
      </c>
      <c r="C1501" t="b">
        <f>ISNUMBER(_xlfn.XMATCH(B1501,[1]Dinosaur!$A$25:$A$47,0,))</f>
        <v>1</v>
      </c>
      <c r="D1501" t="s">
        <v>2095</v>
      </c>
      <c r="E1501" t="s">
        <v>33</v>
      </c>
      <c r="F1501" t="s">
        <v>68</v>
      </c>
      <c r="H1501" t="s">
        <v>3498</v>
      </c>
      <c r="I1501" t="s">
        <v>3499</v>
      </c>
      <c r="J1501" t="s">
        <v>3500</v>
      </c>
      <c r="K1501">
        <v>0</v>
      </c>
      <c r="L1501">
        <v>0</v>
      </c>
      <c r="M1501">
        <v>0</v>
      </c>
      <c r="N1501" s="5">
        <f t="shared" si="46"/>
        <v>0</v>
      </c>
      <c r="O1501" s="5">
        <f t="shared" si="47"/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1E-4</v>
      </c>
      <c r="V1501">
        <v>0</v>
      </c>
      <c r="W1501">
        <v>0</v>
      </c>
      <c r="X1501">
        <v>1E-4</v>
      </c>
      <c r="Y1501">
        <v>0</v>
      </c>
      <c r="Z1501">
        <v>1E-4</v>
      </c>
      <c r="AA1501">
        <v>0</v>
      </c>
      <c r="AB1501">
        <v>0</v>
      </c>
      <c r="AC1501">
        <v>1E-4</v>
      </c>
      <c r="AD1501">
        <v>0</v>
      </c>
      <c r="AE1501">
        <v>1E-4</v>
      </c>
      <c r="AF1501">
        <v>0</v>
      </c>
      <c r="AG1501">
        <v>0</v>
      </c>
      <c r="AH1501">
        <v>1E-4</v>
      </c>
    </row>
    <row r="1502" spans="1:34" x14ac:dyDescent="0.25">
      <c r="A1502" s="1">
        <v>45159</v>
      </c>
      <c r="B1502" t="s">
        <v>2094</v>
      </c>
      <c r="C1502" t="b">
        <f>ISNUMBER(_xlfn.XMATCH(B1502,[1]Dinosaur!$A$25:$A$47,0,))</f>
        <v>1</v>
      </c>
      <c r="D1502" t="s">
        <v>2095</v>
      </c>
      <c r="E1502" t="s">
        <v>33</v>
      </c>
      <c r="F1502" t="s">
        <v>68</v>
      </c>
      <c r="H1502" t="s">
        <v>3501</v>
      </c>
      <c r="I1502" t="s">
        <v>3502</v>
      </c>
      <c r="J1502" t="s">
        <v>3503</v>
      </c>
      <c r="K1502">
        <v>0</v>
      </c>
      <c r="L1502">
        <v>0</v>
      </c>
      <c r="M1502">
        <v>0</v>
      </c>
      <c r="N1502" s="5">
        <f t="shared" si="46"/>
        <v>0</v>
      </c>
      <c r="O1502" s="5">
        <f t="shared" si="47"/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-1E-4</v>
      </c>
      <c r="V1502">
        <v>0</v>
      </c>
      <c r="W1502">
        <v>0</v>
      </c>
      <c r="X1502">
        <v>-1E-4</v>
      </c>
      <c r="Y1502">
        <v>0</v>
      </c>
      <c r="Z1502">
        <v>-1E-4</v>
      </c>
      <c r="AA1502">
        <v>0</v>
      </c>
      <c r="AB1502">
        <v>0</v>
      </c>
      <c r="AC1502">
        <v>-1E-4</v>
      </c>
      <c r="AD1502">
        <v>0</v>
      </c>
      <c r="AE1502">
        <v>-1E-4</v>
      </c>
      <c r="AF1502">
        <v>0</v>
      </c>
      <c r="AG1502">
        <v>0</v>
      </c>
      <c r="AH1502">
        <v>-1E-4</v>
      </c>
    </row>
    <row r="1503" spans="1:34" x14ac:dyDescent="0.25">
      <c r="A1503" s="1">
        <v>45159</v>
      </c>
      <c r="B1503" t="s">
        <v>2094</v>
      </c>
      <c r="C1503" t="b">
        <f>ISNUMBER(_xlfn.XMATCH(B1503,[1]Dinosaur!$A$25:$A$47,0,))</f>
        <v>1</v>
      </c>
      <c r="D1503" t="s">
        <v>2095</v>
      </c>
      <c r="E1503" t="s">
        <v>33</v>
      </c>
      <c r="F1503" t="s">
        <v>68</v>
      </c>
      <c r="H1503" t="s">
        <v>3504</v>
      </c>
      <c r="I1503" t="s">
        <v>3505</v>
      </c>
      <c r="J1503" t="s">
        <v>3506</v>
      </c>
      <c r="K1503">
        <v>0</v>
      </c>
      <c r="L1503">
        <v>0</v>
      </c>
      <c r="M1503">
        <v>0</v>
      </c>
      <c r="N1503" s="5">
        <f t="shared" si="46"/>
        <v>0</v>
      </c>
      <c r="O1503" s="5">
        <f t="shared" si="47"/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1E-4</v>
      </c>
      <c r="V1503">
        <v>0</v>
      </c>
      <c r="W1503">
        <v>0</v>
      </c>
      <c r="X1503">
        <v>1E-4</v>
      </c>
      <c r="Y1503">
        <v>0</v>
      </c>
      <c r="Z1503">
        <v>1E-4</v>
      </c>
      <c r="AA1503">
        <v>0</v>
      </c>
      <c r="AB1503">
        <v>0</v>
      </c>
      <c r="AC1503">
        <v>1E-4</v>
      </c>
      <c r="AD1503">
        <v>0</v>
      </c>
      <c r="AE1503">
        <v>1E-4</v>
      </c>
      <c r="AF1503">
        <v>0</v>
      </c>
      <c r="AG1503">
        <v>0</v>
      </c>
      <c r="AH1503">
        <v>1E-4</v>
      </c>
    </row>
    <row r="1504" spans="1:34" x14ac:dyDescent="0.25">
      <c r="A1504" s="1">
        <v>45159</v>
      </c>
      <c r="B1504" t="s">
        <v>2094</v>
      </c>
      <c r="C1504" t="b">
        <f>ISNUMBER(_xlfn.XMATCH(B1504,[1]Dinosaur!$A$25:$A$47,0,))</f>
        <v>1</v>
      </c>
      <c r="D1504" t="s">
        <v>2095</v>
      </c>
      <c r="E1504" t="s">
        <v>33</v>
      </c>
      <c r="F1504" t="s">
        <v>68</v>
      </c>
      <c r="H1504" t="s">
        <v>1868</v>
      </c>
      <c r="I1504" t="s">
        <v>1869</v>
      </c>
      <c r="J1504" t="s">
        <v>1870</v>
      </c>
      <c r="K1504">
        <v>0</v>
      </c>
      <c r="L1504">
        <v>0</v>
      </c>
      <c r="M1504">
        <v>0</v>
      </c>
      <c r="N1504" s="5">
        <f t="shared" si="46"/>
        <v>0</v>
      </c>
      <c r="O1504" s="5">
        <f t="shared" si="47"/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-31067.7562</v>
      </c>
      <c r="AF1504">
        <v>-495.68360000000001</v>
      </c>
      <c r="AG1504">
        <v>0</v>
      </c>
      <c r="AH1504">
        <v>-31563.4398</v>
      </c>
    </row>
    <row r="1505" spans="1:34" x14ac:dyDescent="0.25">
      <c r="A1505" s="1">
        <v>45159</v>
      </c>
      <c r="B1505" t="s">
        <v>2094</v>
      </c>
      <c r="C1505" t="b">
        <f>ISNUMBER(_xlfn.XMATCH(B1505,[1]Dinosaur!$A$25:$A$47,0,))</f>
        <v>1</v>
      </c>
      <c r="D1505" t="s">
        <v>2095</v>
      </c>
      <c r="E1505" t="s">
        <v>33</v>
      </c>
      <c r="F1505" t="s">
        <v>68</v>
      </c>
      <c r="H1505" t="s">
        <v>130</v>
      </c>
      <c r="I1505" t="s">
        <v>131</v>
      </c>
      <c r="J1505" t="s">
        <v>132</v>
      </c>
      <c r="K1505">
        <v>0</v>
      </c>
      <c r="L1505">
        <v>0</v>
      </c>
      <c r="M1505">
        <v>0</v>
      </c>
      <c r="N1505" s="5">
        <f t="shared" si="46"/>
        <v>0</v>
      </c>
      <c r="O1505" s="5">
        <f t="shared" si="47"/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-1E-4</v>
      </c>
      <c r="V1505">
        <v>0</v>
      </c>
      <c r="W1505">
        <v>0</v>
      </c>
      <c r="X1505">
        <v>-1E-4</v>
      </c>
      <c r="Y1505">
        <v>0</v>
      </c>
      <c r="Z1505">
        <v>-1E-4</v>
      </c>
      <c r="AA1505">
        <v>0</v>
      </c>
      <c r="AB1505">
        <v>0</v>
      </c>
      <c r="AC1505">
        <v>-1E-4</v>
      </c>
      <c r="AD1505">
        <v>0</v>
      </c>
      <c r="AE1505">
        <v>-8621.0938000000006</v>
      </c>
      <c r="AF1505">
        <v>-232.8211</v>
      </c>
      <c r="AG1505">
        <v>0</v>
      </c>
      <c r="AH1505">
        <v>-8853.9148999999998</v>
      </c>
    </row>
    <row r="1506" spans="1:34" x14ac:dyDescent="0.25">
      <c r="A1506" s="1">
        <v>45159</v>
      </c>
      <c r="B1506" t="s">
        <v>2094</v>
      </c>
      <c r="C1506" t="b">
        <f>ISNUMBER(_xlfn.XMATCH(B1506,[1]Dinosaur!$A$25:$A$47,0,))</f>
        <v>1</v>
      </c>
      <c r="D1506" t="s">
        <v>2095</v>
      </c>
      <c r="E1506" t="s">
        <v>33</v>
      </c>
      <c r="F1506" t="s">
        <v>68</v>
      </c>
      <c r="H1506" t="s">
        <v>3507</v>
      </c>
      <c r="I1506" t="s">
        <v>3508</v>
      </c>
      <c r="J1506" t="s">
        <v>3509</v>
      </c>
      <c r="K1506">
        <v>0</v>
      </c>
      <c r="L1506">
        <v>0</v>
      </c>
      <c r="M1506">
        <v>0</v>
      </c>
      <c r="N1506" s="5">
        <f t="shared" si="46"/>
        <v>0</v>
      </c>
      <c r="O1506" s="5">
        <f t="shared" si="47"/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-1E-4</v>
      </c>
      <c r="V1506">
        <v>0</v>
      </c>
      <c r="W1506">
        <v>0</v>
      </c>
      <c r="X1506">
        <v>-1E-4</v>
      </c>
      <c r="Y1506">
        <v>0</v>
      </c>
      <c r="Z1506">
        <v>-1E-4</v>
      </c>
      <c r="AA1506">
        <v>0</v>
      </c>
      <c r="AB1506">
        <v>0</v>
      </c>
      <c r="AC1506">
        <v>-1E-4</v>
      </c>
      <c r="AD1506">
        <v>0</v>
      </c>
      <c r="AE1506">
        <v>-594.53129999999999</v>
      </c>
      <c r="AF1506">
        <v>0</v>
      </c>
      <c r="AG1506">
        <v>0</v>
      </c>
      <c r="AH1506">
        <v>-594.53129999999999</v>
      </c>
    </row>
    <row r="1507" spans="1:34" x14ac:dyDescent="0.25">
      <c r="A1507" s="1">
        <v>45159</v>
      </c>
      <c r="B1507" t="s">
        <v>2094</v>
      </c>
      <c r="C1507" t="b">
        <f>ISNUMBER(_xlfn.XMATCH(B1507,[1]Dinosaur!$A$25:$A$47,0,))</f>
        <v>1</v>
      </c>
      <c r="D1507" t="s">
        <v>2095</v>
      </c>
      <c r="E1507" t="s">
        <v>33</v>
      </c>
      <c r="F1507" t="s">
        <v>68</v>
      </c>
      <c r="H1507" t="s">
        <v>3510</v>
      </c>
      <c r="I1507" t="s">
        <v>3511</v>
      </c>
      <c r="J1507" t="s">
        <v>3512</v>
      </c>
      <c r="K1507">
        <v>0</v>
      </c>
      <c r="L1507">
        <v>0</v>
      </c>
      <c r="M1507">
        <v>0</v>
      </c>
      <c r="N1507" s="5">
        <f t="shared" si="46"/>
        <v>0</v>
      </c>
      <c r="O1507" s="5">
        <f t="shared" si="47"/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-205.07810000000001</v>
      </c>
      <c r="AF1507">
        <v>0</v>
      </c>
      <c r="AG1507">
        <v>0</v>
      </c>
      <c r="AH1507">
        <v>-205.07810000000001</v>
      </c>
    </row>
    <row r="1508" spans="1:34" x14ac:dyDescent="0.25">
      <c r="A1508" s="1">
        <v>45159</v>
      </c>
      <c r="B1508" t="s">
        <v>2094</v>
      </c>
      <c r="C1508" t="b">
        <f>ISNUMBER(_xlfn.XMATCH(B1508,[1]Dinosaur!$A$25:$A$47,0,))</f>
        <v>1</v>
      </c>
      <c r="D1508" t="s">
        <v>2095</v>
      </c>
      <c r="E1508" t="s">
        <v>33</v>
      </c>
      <c r="F1508" t="s">
        <v>68</v>
      </c>
      <c r="H1508" t="s">
        <v>133</v>
      </c>
      <c r="I1508" t="s">
        <v>134</v>
      </c>
      <c r="J1508" t="s">
        <v>135</v>
      </c>
      <c r="K1508">
        <v>0</v>
      </c>
      <c r="L1508">
        <v>0</v>
      </c>
      <c r="M1508">
        <v>0</v>
      </c>
      <c r="N1508" s="5">
        <f t="shared" si="46"/>
        <v>0</v>
      </c>
      <c r="O1508" s="5">
        <f t="shared" si="47"/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-884.17970000000003</v>
      </c>
      <c r="AF1508">
        <v>-30.4558</v>
      </c>
      <c r="AG1508">
        <v>0</v>
      </c>
      <c r="AH1508">
        <v>-914.63549999999998</v>
      </c>
    </row>
    <row r="1509" spans="1:34" x14ac:dyDescent="0.25">
      <c r="A1509" s="1">
        <v>45159</v>
      </c>
      <c r="B1509" t="s">
        <v>2094</v>
      </c>
      <c r="C1509" t="b">
        <f>ISNUMBER(_xlfn.XMATCH(B1509,[1]Dinosaur!$A$25:$A$47,0,))</f>
        <v>1</v>
      </c>
      <c r="D1509" t="s">
        <v>2095</v>
      </c>
      <c r="E1509" t="s">
        <v>33</v>
      </c>
      <c r="F1509" t="s">
        <v>68</v>
      </c>
      <c r="H1509" t="s">
        <v>69</v>
      </c>
      <c r="I1509" t="s">
        <v>70</v>
      </c>
      <c r="J1509" t="s">
        <v>71</v>
      </c>
      <c r="K1509">
        <v>0</v>
      </c>
      <c r="L1509">
        <v>0</v>
      </c>
      <c r="M1509">
        <v>0</v>
      </c>
      <c r="N1509" s="5">
        <f t="shared" si="46"/>
        <v>0</v>
      </c>
      <c r="O1509" s="5">
        <f t="shared" si="47"/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-14410.546899999999</v>
      </c>
      <c r="AF1509">
        <v>335.98059999999998</v>
      </c>
      <c r="AG1509">
        <v>0</v>
      </c>
      <c r="AH1509">
        <v>-14074.5663</v>
      </c>
    </row>
    <row r="1510" spans="1:34" x14ac:dyDescent="0.25">
      <c r="A1510" s="1">
        <v>45159</v>
      </c>
      <c r="B1510" t="s">
        <v>2094</v>
      </c>
      <c r="C1510" t="b">
        <f>ISNUMBER(_xlfn.XMATCH(B1510,[1]Dinosaur!$A$25:$A$47,0,))</f>
        <v>1</v>
      </c>
      <c r="D1510" t="s">
        <v>2095</v>
      </c>
      <c r="E1510" t="s">
        <v>33</v>
      </c>
      <c r="F1510" t="s">
        <v>68</v>
      </c>
      <c r="H1510" t="s">
        <v>3513</v>
      </c>
      <c r="I1510" t="s">
        <v>3514</v>
      </c>
      <c r="J1510" t="s">
        <v>3515</v>
      </c>
      <c r="K1510">
        <v>0</v>
      </c>
      <c r="L1510">
        <v>0</v>
      </c>
      <c r="M1510">
        <v>0</v>
      </c>
      <c r="N1510" s="5">
        <f t="shared" si="46"/>
        <v>0</v>
      </c>
      <c r="O1510" s="5">
        <f t="shared" si="47"/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23.4375</v>
      </c>
      <c r="AF1510">
        <v>0</v>
      </c>
      <c r="AG1510">
        <v>0</v>
      </c>
      <c r="AH1510">
        <v>23.4375</v>
      </c>
    </row>
    <row r="1511" spans="1:34" x14ac:dyDescent="0.25">
      <c r="A1511" s="1">
        <v>45159</v>
      </c>
      <c r="B1511" t="s">
        <v>2094</v>
      </c>
      <c r="C1511" t="b">
        <f>ISNUMBER(_xlfn.XMATCH(B1511,[1]Dinosaur!$A$25:$A$47,0,))</f>
        <v>1</v>
      </c>
      <c r="D1511" t="s">
        <v>2095</v>
      </c>
      <c r="E1511" t="s">
        <v>33</v>
      </c>
      <c r="F1511" t="s">
        <v>68</v>
      </c>
      <c r="H1511" t="s">
        <v>3516</v>
      </c>
      <c r="I1511" t="s">
        <v>3517</v>
      </c>
      <c r="J1511" t="s">
        <v>3518</v>
      </c>
      <c r="K1511">
        <v>0</v>
      </c>
      <c r="L1511">
        <v>0</v>
      </c>
      <c r="M1511">
        <v>0</v>
      </c>
      <c r="N1511" s="5">
        <f t="shared" si="46"/>
        <v>0</v>
      </c>
      <c r="O1511" s="5">
        <f t="shared" si="47"/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1486.5234</v>
      </c>
      <c r="AF1511">
        <v>0</v>
      </c>
      <c r="AG1511">
        <v>0</v>
      </c>
      <c r="AH1511">
        <v>1486.5234</v>
      </c>
    </row>
    <row r="1512" spans="1:34" x14ac:dyDescent="0.25">
      <c r="A1512" s="1">
        <v>45159</v>
      </c>
      <c r="B1512" t="s">
        <v>2094</v>
      </c>
      <c r="C1512" t="b">
        <f>ISNUMBER(_xlfn.XMATCH(B1512,[1]Dinosaur!$A$25:$A$47,0,))</f>
        <v>1</v>
      </c>
      <c r="D1512" t="s">
        <v>2095</v>
      </c>
      <c r="E1512" t="s">
        <v>33</v>
      </c>
      <c r="F1512" t="s">
        <v>68</v>
      </c>
      <c r="H1512" t="s">
        <v>1033</v>
      </c>
      <c r="I1512" t="s">
        <v>1034</v>
      </c>
      <c r="J1512" t="s">
        <v>1035</v>
      </c>
      <c r="K1512">
        <v>0</v>
      </c>
      <c r="L1512">
        <v>0</v>
      </c>
      <c r="M1512">
        <v>0</v>
      </c>
      <c r="N1512" s="5">
        <f t="shared" si="46"/>
        <v>0</v>
      </c>
      <c r="O1512" s="5">
        <f t="shared" si="47"/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1307.8125</v>
      </c>
      <c r="AF1512">
        <v>0</v>
      </c>
      <c r="AG1512">
        <v>0</v>
      </c>
      <c r="AH1512">
        <v>1307.8125</v>
      </c>
    </row>
    <row r="1513" spans="1:34" x14ac:dyDescent="0.25">
      <c r="A1513" s="1">
        <v>45159</v>
      </c>
      <c r="B1513" t="s">
        <v>2094</v>
      </c>
      <c r="C1513" t="b">
        <f>ISNUMBER(_xlfn.XMATCH(B1513,[1]Dinosaur!$A$25:$A$47,0,))</f>
        <v>1</v>
      </c>
      <c r="D1513" t="s">
        <v>2095</v>
      </c>
      <c r="E1513" t="s">
        <v>33</v>
      </c>
      <c r="F1513" t="s">
        <v>68</v>
      </c>
      <c r="H1513" t="s">
        <v>3519</v>
      </c>
      <c r="I1513" t="s">
        <v>3520</v>
      </c>
      <c r="J1513" t="s">
        <v>3521</v>
      </c>
      <c r="K1513">
        <v>0</v>
      </c>
      <c r="L1513">
        <v>0</v>
      </c>
      <c r="M1513">
        <v>0</v>
      </c>
      <c r="N1513" s="5">
        <f t="shared" si="46"/>
        <v>0</v>
      </c>
      <c r="O1513" s="5">
        <f t="shared" si="47"/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-843.75</v>
      </c>
      <c r="AF1513">
        <v>0</v>
      </c>
      <c r="AG1513">
        <v>0</v>
      </c>
      <c r="AH1513">
        <v>-843.75</v>
      </c>
    </row>
    <row r="1514" spans="1:34" x14ac:dyDescent="0.25">
      <c r="A1514" s="1">
        <v>45159</v>
      </c>
      <c r="B1514" t="s">
        <v>2094</v>
      </c>
      <c r="C1514" t="b">
        <f>ISNUMBER(_xlfn.XMATCH(B1514,[1]Dinosaur!$A$25:$A$47,0,))</f>
        <v>1</v>
      </c>
      <c r="D1514" t="s">
        <v>2095</v>
      </c>
      <c r="E1514" t="s">
        <v>33</v>
      </c>
      <c r="F1514" t="s">
        <v>68</v>
      </c>
      <c r="H1514" t="s">
        <v>254</v>
      </c>
      <c r="I1514" t="s">
        <v>255</v>
      </c>
      <c r="J1514" t="s">
        <v>256</v>
      </c>
      <c r="K1514">
        <v>0</v>
      </c>
      <c r="L1514">
        <v>0</v>
      </c>
      <c r="M1514">
        <v>0</v>
      </c>
      <c r="N1514" s="5">
        <f t="shared" si="46"/>
        <v>0</v>
      </c>
      <c r="O1514" s="5">
        <f t="shared" si="47"/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56.25</v>
      </c>
      <c r="AF1514">
        <v>0</v>
      </c>
      <c r="AG1514">
        <v>0</v>
      </c>
      <c r="AH1514">
        <v>56.25</v>
      </c>
    </row>
    <row r="1515" spans="1:34" x14ac:dyDescent="0.25">
      <c r="A1515" s="1">
        <v>45159</v>
      </c>
      <c r="B1515" t="s">
        <v>2094</v>
      </c>
      <c r="C1515" t="b">
        <f>ISNUMBER(_xlfn.XMATCH(B1515,[1]Dinosaur!$A$25:$A$47,0,))</f>
        <v>1</v>
      </c>
      <c r="D1515" t="s">
        <v>2095</v>
      </c>
      <c r="E1515" t="s">
        <v>33</v>
      </c>
      <c r="F1515" t="s">
        <v>68</v>
      </c>
      <c r="H1515" t="s">
        <v>72</v>
      </c>
      <c r="I1515" t="s">
        <v>73</v>
      </c>
      <c r="J1515" t="s">
        <v>74</v>
      </c>
      <c r="K1515">
        <v>0</v>
      </c>
      <c r="L1515">
        <v>0</v>
      </c>
      <c r="M1515">
        <v>0</v>
      </c>
      <c r="N1515" s="5">
        <f t="shared" si="46"/>
        <v>0</v>
      </c>
      <c r="O1515" s="5">
        <f t="shared" si="47"/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3773.6327999999999</v>
      </c>
      <c r="AA1515">
        <v>118.7671</v>
      </c>
      <c r="AB1515">
        <v>0</v>
      </c>
      <c r="AC1515">
        <v>3892.3998999999999</v>
      </c>
      <c r="AD1515">
        <v>0</v>
      </c>
      <c r="AE1515">
        <v>-7693.9453000000003</v>
      </c>
      <c r="AF1515">
        <v>106.8445</v>
      </c>
      <c r="AG1515">
        <v>0</v>
      </c>
      <c r="AH1515">
        <v>-7587.1008000000002</v>
      </c>
    </row>
    <row r="1516" spans="1:34" x14ac:dyDescent="0.25">
      <c r="A1516" s="1">
        <v>45159</v>
      </c>
      <c r="B1516" t="s">
        <v>2094</v>
      </c>
      <c r="C1516" t="b">
        <f>ISNUMBER(_xlfn.XMATCH(B1516,[1]Dinosaur!$A$25:$A$47,0,))</f>
        <v>1</v>
      </c>
      <c r="D1516" t="s">
        <v>2095</v>
      </c>
      <c r="E1516" t="s">
        <v>33</v>
      </c>
      <c r="F1516" t="s">
        <v>68</v>
      </c>
      <c r="H1516" t="s">
        <v>75</v>
      </c>
      <c r="I1516" t="s">
        <v>76</v>
      </c>
      <c r="J1516" t="s">
        <v>77</v>
      </c>
      <c r="K1516">
        <v>0</v>
      </c>
      <c r="L1516">
        <v>0</v>
      </c>
      <c r="M1516">
        <v>0</v>
      </c>
      <c r="N1516" s="5">
        <f t="shared" si="46"/>
        <v>0</v>
      </c>
      <c r="O1516" s="5">
        <f t="shared" si="47"/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-550.58590000000004</v>
      </c>
      <c r="AF1516">
        <v>11.8855</v>
      </c>
      <c r="AG1516">
        <v>0</v>
      </c>
      <c r="AH1516">
        <v>-538.70039999999995</v>
      </c>
    </row>
    <row r="1517" spans="1:34" x14ac:dyDescent="0.25">
      <c r="A1517" s="1">
        <v>45159</v>
      </c>
      <c r="B1517" t="s">
        <v>2094</v>
      </c>
      <c r="C1517" t="b">
        <f>ISNUMBER(_xlfn.XMATCH(B1517,[1]Dinosaur!$A$25:$A$47,0,))</f>
        <v>1</v>
      </c>
      <c r="D1517" t="s">
        <v>2095</v>
      </c>
      <c r="E1517" t="s">
        <v>33</v>
      </c>
      <c r="F1517" t="s">
        <v>68</v>
      </c>
      <c r="H1517" t="s">
        <v>1880</v>
      </c>
      <c r="I1517" t="s">
        <v>1881</v>
      </c>
      <c r="J1517" t="s">
        <v>1882</v>
      </c>
      <c r="K1517">
        <v>0</v>
      </c>
      <c r="L1517">
        <v>0</v>
      </c>
      <c r="M1517">
        <v>0</v>
      </c>
      <c r="N1517" s="5">
        <f t="shared" si="46"/>
        <v>0</v>
      </c>
      <c r="O1517" s="5">
        <f t="shared" si="47"/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145.3125</v>
      </c>
      <c r="AF1517">
        <v>0</v>
      </c>
      <c r="AG1517">
        <v>0</v>
      </c>
      <c r="AH1517">
        <v>145.3125</v>
      </c>
    </row>
    <row r="1518" spans="1:34" x14ac:dyDescent="0.25">
      <c r="A1518" s="1">
        <v>45159</v>
      </c>
      <c r="B1518" t="s">
        <v>2094</v>
      </c>
      <c r="C1518" t="b">
        <f>ISNUMBER(_xlfn.XMATCH(B1518,[1]Dinosaur!$A$25:$A$47,0,))</f>
        <v>1</v>
      </c>
      <c r="D1518" t="s">
        <v>2095</v>
      </c>
      <c r="E1518" t="s">
        <v>33</v>
      </c>
      <c r="F1518" t="s">
        <v>68</v>
      </c>
      <c r="H1518" t="s">
        <v>3522</v>
      </c>
      <c r="I1518" t="s">
        <v>3523</v>
      </c>
      <c r="J1518" t="s">
        <v>3524</v>
      </c>
      <c r="K1518">
        <v>0</v>
      </c>
      <c r="L1518">
        <v>0</v>
      </c>
      <c r="M1518">
        <v>0</v>
      </c>
      <c r="N1518" s="5">
        <f t="shared" si="46"/>
        <v>0</v>
      </c>
      <c r="O1518" s="5">
        <f t="shared" si="47"/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464.0625</v>
      </c>
      <c r="AA1518">
        <v>0</v>
      </c>
      <c r="AB1518">
        <v>0</v>
      </c>
      <c r="AC1518">
        <v>464.0625</v>
      </c>
      <c r="AD1518">
        <v>0</v>
      </c>
      <c r="AE1518">
        <v>464.0625</v>
      </c>
      <c r="AF1518">
        <v>0</v>
      </c>
      <c r="AG1518">
        <v>0</v>
      </c>
      <c r="AH1518">
        <v>464.0625</v>
      </c>
    </row>
    <row r="1519" spans="1:34" x14ac:dyDescent="0.25">
      <c r="A1519" s="1">
        <v>45159</v>
      </c>
      <c r="B1519" t="s">
        <v>2094</v>
      </c>
      <c r="C1519" t="b">
        <f>ISNUMBER(_xlfn.XMATCH(B1519,[1]Dinosaur!$A$25:$A$47,0,))</f>
        <v>1</v>
      </c>
      <c r="D1519" t="s">
        <v>2095</v>
      </c>
      <c r="E1519" t="s">
        <v>33</v>
      </c>
      <c r="F1519" t="s">
        <v>34</v>
      </c>
      <c r="H1519" t="s">
        <v>3525</v>
      </c>
      <c r="I1519" t="s">
        <v>3526</v>
      </c>
      <c r="J1519" t="s">
        <v>3527</v>
      </c>
      <c r="K1519">
        <v>0</v>
      </c>
      <c r="L1519">
        <v>0</v>
      </c>
      <c r="M1519">
        <v>0</v>
      </c>
      <c r="N1519" s="5">
        <f t="shared" si="46"/>
        <v>0</v>
      </c>
      <c r="O1519" s="5">
        <f t="shared" si="47"/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-291.875</v>
      </c>
      <c r="AF1519">
        <v>39.583399999999997</v>
      </c>
      <c r="AG1519">
        <v>0</v>
      </c>
      <c r="AH1519">
        <v>-252.29159999999999</v>
      </c>
    </row>
    <row r="1520" spans="1:34" x14ac:dyDescent="0.25">
      <c r="A1520" s="1">
        <v>45159</v>
      </c>
      <c r="B1520" t="s">
        <v>2094</v>
      </c>
      <c r="C1520" t="b">
        <f>ISNUMBER(_xlfn.XMATCH(B1520,[1]Dinosaur!$A$25:$A$47,0,))</f>
        <v>1</v>
      </c>
      <c r="D1520" t="s">
        <v>2095</v>
      </c>
      <c r="E1520" t="s">
        <v>33</v>
      </c>
      <c r="F1520" t="s">
        <v>34</v>
      </c>
      <c r="H1520" t="s">
        <v>3528</v>
      </c>
      <c r="I1520" t="s">
        <v>3529</v>
      </c>
      <c r="J1520" t="s">
        <v>3530</v>
      </c>
      <c r="K1520">
        <v>0</v>
      </c>
      <c r="L1520">
        <v>0</v>
      </c>
      <c r="M1520">
        <v>0</v>
      </c>
      <c r="N1520" s="5">
        <f t="shared" si="46"/>
        <v>0</v>
      </c>
      <c r="O1520" s="5">
        <f t="shared" si="47"/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-98.75</v>
      </c>
      <c r="AF1520">
        <v>-86.805599999999998</v>
      </c>
      <c r="AG1520">
        <v>0</v>
      </c>
      <c r="AH1520">
        <v>-185.5556</v>
      </c>
    </row>
    <row r="1521" spans="1:34" x14ac:dyDescent="0.25">
      <c r="A1521" s="1">
        <v>45159</v>
      </c>
      <c r="B1521" t="s">
        <v>2094</v>
      </c>
      <c r="C1521" t="b">
        <f>ISNUMBER(_xlfn.XMATCH(B1521,[1]Dinosaur!$A$25:$A$47,0,))</f>
        <v>1</v>
      </c>
      <c r="D1521" t="s">
        <v>2095</v>
      </c>
      <c r="E1521" t="s">
        <v>33</v>
      </c>
      <c r="F1521" t="s">
        <v>34</v>
      </c>
      <c r="H1521" t="s">
        <v>3531</v>
      </c>
      <c r="I1521" t="s">
        <v>3532</v>
      </c>
      <c r="J1521" t="s">
        <v>3533</v>
      </c>
      <c r="K1521">
        <v>0</v>
      </c>
      <c r="L1521">
        <v>0</v>
      </c>
      <c r="M1521">
        <v>0</v>
      </c>
      <c r="N1521" s="5">
        <f t="shared" si="46"/>
        <v>0</v>
      </c>
      <c r="O1521" s="5">
        <f t="shared" si="47"/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3386.5</v>
      </c>
      <c r="AF1521">
        <v>0</v>
      </c>
      <c r="AG1521">
        <v>0</v>
      </c>
      <c r="AH1521">
        <v>3386.5</v>
      </c>
    </row>
    <row r="1522" spans="1:34" x14ac:dyDescent="0.25">
      <c r="A1522" s="1">
        <v>45159</v>
      </c>
      <c r="B1522" t="s">
        <v>2094</v>
      </c>
      <c r="C1522" t="b">
        <f>ISNUMBER(_xlfn.XMATCH(B1522,[1]Dinosaur!$A$25:$A$47,0,))</f>
        <v>1</v>
      </c>
      <c r="D1522" t="s">
        <v>2095</v>
      </c>
      <c r="E1522" t="s">
        <v>33</v>
      </c>
      <c r="F1522" t="s">
        <v>34</v>
      </c>
      <c r="H1522" t="s">
        <v>3534</v>
      </c>
      <c r="I1522" t="s">
        <v>3535</v>
      </c>
      <c r="J1522" t="s">
        <v>3536</v>
      </c>
      <c r="K1522">
        <v>0</v>
      </c>
      <c r="L1522">
        <v>0</v>
      </c>
      <c r="M1522">
        <v>0</v>
      </c>
      <c r="N1522" s="5">
        <f t="shared" si="46"/>
        <v>0</v>
      </c>
      <c r="O1522" s="5">
        <f t="shared" si="47"/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738.5</v>
      </c>
      <c r="AF1522">
        <v>0</v>
      </c>
      <c r="AG1522">
        <v>0</v>
      </c>
      <c r="AH1522">
        <v>738.5</v>
      </c>
    </row>
    <row r="1523" spans="1:34" x14ac:dyDescent="0.25">
      <c r="A1523" s="1">
        <v>45159</v>
      </c>
      <c r="B1523" t="s">
        <v>2094</v>
      </c>
      <c r="C1523" t="b">
        <f>ISNUMBER(_xlfn.XMATCH(B1523,[1]Dinosaur!$A$25:$A$47,0,))</f>
        <v>1</v>
      </c>
      <c r="D1523" t="s">
        <v>2095</v>
      </c>
      <c r="E1523" t="s">
        <v>33</v>
      </c>
      <c r="F1523" t="s">
        <v>34</v>
      </c>
      <c r="H1523" t="s">
        <v>3537</v>
      </c>
      <c r="I1523" t="s">
        <v>3538</v>
      </c>
      <c r="J1523" t="s">
        <v>3539</v>
      </c>
      <c r="K1523">
        <v>0</v>
      </c>
      <c r="L1523">
        <v>0</v>
      </c>
      <c r="M1523">
        <v>0</v>
      </c>
      <c r="N1523" s="5">
        <f t="shared" si="46"/>
        <v>0</v>
      </c>
      <c r="O1523" s="5">
        <f t="shared" si="47"/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-677</v>
      </c>
      <c r="AF1523">
        <v>-28.055599999999998</v>
      </c>
      <c r="AG1523">
        <v>0</v>
      </c>
      <c r="AH1523">
        <v>-705.05560000000003</v>
      </c>
    </row>
    <row r="1524" spans="1:34" x14ac:dyDescent="0.25">
      <c r="A1524" s="1">
        <v>45159</v>
      </c>
      <c r="B1524" t="s">
        <v>2094</v>
      </c>
      <c r="C1524" t="b">
        <f>ISNUMBER(_xlfn.XMATCH(B1524,[1]Dinosaur!$A$25:$A$47,0,))</f>
        <v>1</v>
      </c>
      <c r="D1524" t="s">
        <v>2095</v>
      </c>
      <c r="E1524" t="s">
        <v>33</v>
      </c>
      <c r="F1524" t="s">
        <v>34</v>
      </c>
      <c r="H1524" t="s">
        <v>126</v>
      </c>
      <c r="I1524" t="s">
        <v>127</v>
      </c>
      <c r="J1524" t="s">
        <v>128</v>
      </c>
      <c r="K1524">
        <v>0</v>
      </c>
      <c r="L1524">
        <v>0</v>
      </c>
      <c r="M1524">
        <v>0</v>
      </c>
      <c r="N1524" s="5">
        <f t="shared" si="46"/>
        <v>0</v>
      </c>
      <c r="O1524" s="5">
        <f t="shared" si="47"/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3038.41</v>
      </c>
      <c r="AA1524">
        <v>-452.49599999999998</v>
      </c>
      <c r="AB1524">
        <v>0</v>
      </c>
      <c r="AC1524">
        <v>2585.9140000000002</v>
      </c>
      <c r="AD1524">
        <v>0</v>
      </c>
      <c r="AE1524">
        <v>7013.41</v>
      </c>
      <c r="AF1524">
        <v>-2326.5236</v>
      </c>
      <c r="AG1524">
        <v>0</v>
      </c>
      <c r="AH1524">
        <v>4686.8864000000003</v>
      </c>
    </row>
    <row r="1525" spans="1:34" x14ac:dyDescent="0.25">
      <c r="A1525" s="1">
        <v>45159</v>
      </c>
      <c r="B1525" t="s">
        <v>2094</v>
      </c>
      <c r="C1525" t="b">
        <f>ISNUMBER(_xlfn.XMATCH(B1525,[1]Dinosaur!$A$25:$A$47,0,))</f>
        <v>1</v>
      </c>
      <c r="D1525" t="s">
        <v>2095</v>
      </c>
      <c r="E1525" t="s">
        <v>33</v>
      </c>
      <c r="F1525" t="s">
        <v>34</v>
      </c>
      <c r="H1525" t="s">
        <v>3540</v>
      </c>
      <c r="I1525" t="s">
        <v>3541</v>
      </c>
      <c r="J1525" t="s">
        <v>3542</v>
      </c>
      <c r="K1525">
        <v>0</v>
      </c>
      <c r="L1525">
        <v>0</v>
      </c>
      <c r="M1525">
        <v>0</v>
      </c>
      <c r="N1525" s="5">
        <f t="shared" si="46"/>
        <v>0</v>
      </c>
      <c r="O1525" s="5">
        <f t="shared" si="47"/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7182.4</v>
      </c>
      <c r="AF1525">
        <v>89.136700000000005</v>
      </c>
      <c r="AG1525">
        <v>0</v>
      </c>
      <c r="AH1525">
        <v>7271.5366999999997</v>
      </c>
    </row>
    <row r="1526" spans="1:34" x14ac:dyDescent="0.25">
      <c r="A1526" s="1">
        <v>45159</v>
      </c>
      <c r="B1526" t="s">
        <v>2094</v>
      </c>
      <c r="C1526" t="b">
        <f>ISNUMBER(_xlfn.XMATCH(B1526,[1]Dinosaur!$A$25:$A$47,0,))</f>
        <v>1</v>
      </c>
      <c r="D1526" t="s">
        <v>2095</v>
      </c>
      <c r="E1526" t="s">
        <v>33</v>
      </c>
      <c r="F1526" t="s">
        <v>34</v>
      </c>
      <c r="H1526" t="s">
        <v>3543</v>
      </c>
      <c r="I1526" t="s">
        <v>3544</v>
      </c>
      <c r="J1526" t="s">
        <v>3545</v>
      </c>
      <c r="K1526">
        <v>0</v>
      </c>
      <c r="L1526">
        <v>0</v>
      </c>
      <c r="M1526">
        <v>0</v>
      </c>
      <c r="N1526" s="5">
        <f t="shared" si="46"/>
        <v>0</v>
      </c>
      <c r="O1526" s="5">
        <f t="shared" si="47"/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2608.7750000000001</v>
      </c>
      <c r="AF1526">
        <v>-17.354199999999999</v>
      </c>
      <c r="AG1526">
        <v>0</v>
      </c>
      <c r="AH1526">
        <v>2591.4207999999999</v>
      </c>
    </row>
    <row r="1527" spans="1:34" x14ac:dyDescent="0.25">
      <c r="A1527" s="1">
        <v>45159</v>
      </c>
      <c r="B1527" t="s">
        <v>2094</v>
      </c>
      <c r="C1527" t="b">
        <f>ISNUMBER(_xlfn.XMATCH(B1527,[1]Dinosaur!$A$25:$A$47,0,))</f>
        <v>1</v>
      </c>
      <c r="D1527" t="s">
        <v>2095</v>
      </c>
      <c r="E1527" t="s">
        <v>33</v>
      </c>
      <c r="F1527" t="s">
        <v>34</v>
      </c>
      <c r="H1527" t="s">
        <v>3546</v>
      </c>
      <c r="I1527" t="s">
        <v>3547</v>
      </c>
      <c r="J1527" t="s">
        <v>3548</v>
      </c>
      <c r="K1527">
        <v>0</v>
      </c>
      <c r="L1527">
        <v>0</v>
      </c>
      <c r="M1527">
        <v>0</v>
      </c>
      <c r="N1527" s="5">
        <f t="shared" si="46"/>
        <v>0</v>
      </c>
      <c r="O1527" s="5">
        <f t="shared" si="47"/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2258</v>
      </c>
      <c r="AF1527">
        <v>-187.36109999999999</v>
      </c>
      <c r="AG1527">
        <v>0</v>
      </c>
      <c r="AH1527">
        <v>2070.6388999999999</v>
      </c>
    </row>
    <row r="1528" spans="1:34" x14ac:dyDescent="0.25">
      <c r="A1528" s="1">
        <v>45159</v>
      </c>
      <c r="B1528" t="s">
        <v>2094</v>
      </c>
      <c r="C1528" t="b">
        <f>ISNUMBER(_xlfn.XMATCH(B1528,[1]Dinosaur!$A$25:$A$47,0,))</f>
        <v>1</v>
      </c>
      <c r="D1528" t="s">
        <v>2095</v>
      </c>
      <c r="E1528" t="s">
        <v>33</v>
      </c>
      <c r="F1528" t="s">
        <v>34</v>
      </c>
      <c r="H1528" t="s">
        <v>3549</v>
      </c>
      <c r="I1528" t="s">
        <v>3550</v>
      </c>
      <c r="J1528" t="s">
        <v>3551</v>
      </c>
      <c r="K1528">
        <v>0</v>
      </c>
      <c r="L1528">
        <v>0</v>
      </c>
      <c r="M1528">
        <v>0</v>
      </c>
      <c r="N1528" s="5">
        <f t="shared" si="46"/>
        <v>0</v>
      </c>
      <c r="O1528" s="5">
        <f t="shared" si="47"/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14849.5</v>
      </c>
      <c r="AF1528">
        <v>411.11110000000002</v>
      </c>
      <c r="AG1528">
        <v>0</v>
      </c>
      <c r="AH1528">
        <v>15260.6111</v>
      </c>
    </row>
    <row r="1529" spans="1:34" x14ac:dyDescent="0.25">
      <c r="A1529" s="1">
        <v>45159</v>
      </c>
      <c r="B1529" t="s">
        <v>2094</v>
      </c>
      <c r="C1529" t="b">
        <f>ISNUMBER(_xlfn.XMATCH(B1529,[1]Dinosaur!$A$25:$A$47,0,))</f>
        <v>1</v>
      </c>
      <c r="D1529" t="s">
        <v>2095</v>
      </c>
      <c r="E1529" t="s">
        <v>33</v>
      </c>
      <c r="F1529" t="s">
        <v>34</v>
      </c>
      <c r="H1529" t="s">
        <v>3552</v>
      </c>
      <c r="I1529" t="s">
        <v>3553</v>
      </c>
      <c r="J1529" t="s">
        <v>3554</v>
      </c>
      <c r="K1529">
        <v>0</v>
      </c>
      <c r="L1529">
        <v>0</v>
      </c>
      <c r="M1529">
        <v>0</v>
      </c>
      <c r="N1529" s="5">
        <f t="shared" si="46"/>
        <v>0</v>
      </c>
      <c r="O1529" s="5">
        <f t="shared" si="47"/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30</v>
      </c>
      <c r="AF1529">
        <v>0</v>
      </c>
      <c r="AG1529">
        <v>0</v>
      </c>
      <c r="AH1529">
        <v>30</v>
      </c>
    </row>
    <row r="1530" spans="1:34" x14ac:dyDescent="0.25">
      <c r="A1530" s="1">
        <v>45159</v>
      </c>
      <c r="B1530" t="s">
        <v>2094</v>
      </c>
      <c r="C1530" t="b">
        <f>ISNUMBER(_xlfn.XMATCH(B1530,[1]Dinosaur!$A$25:$A$47,0,))</f>
        <v>1</v>
      </c>
      <c r="D1530" t="s">
        <v>2095</v>
      </c>
      <c r="E1530" t="s">
        <v>33</v>
      </c>
      <c r="F1530" t="s">
        <v>34</v>
      </c>
      <c r="H1530" t="s">
        <v>3555</v>
      </c>
      <c r="I1530" t="s">
        <v>3556</v>
      </c>
      <c r="J1530" t="s">
        <v>3557</v>
      </c>
      <c r="K1530">
        <v>0</v>
      </c>
      <c r="L1530">
        <v>0</v>
      </c>
      <c r="M1530">
        <v>0</v>
      </c>
      <c r="N1530" s="5">
        <f t="shared" si="46"/>
        <v>0</v>
      </c>
      <c r="O1530" s="5">
        <f t="shared" si="47"/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16958.64</v>
      </c>
      <c r="AF1530">
        <v>44.577800000000003</v>
      </c>
      <c r="AG1530">
        <v>0</v>
      </c>
      <c r="AH1530">
        <v>17003.217799999999</v>
      </c>
    </row>
    <row r="1531" spans="1:34" x14ac:dyDescent="0.25">
      <c r="A1531" s="1">
        <v>45159</v>
      </c>
      <c r="B1531" t="s">
        <v>2094</v>
      </c>
      <c r="C1531" t="b">
        <f>ISNUMBER(_xlfn.XMATCH(B1531,[1]Dinosaur!$A$25:$A$47,0,))</f>
        <v>1</v>
      </c>
      <c r="D1531" t="s">
        <v>2095</v>
      </c>
      <c r="E1531" t="s">
        <v>33</v>
      </c>
      <c r="F1531" t="s">
        <v>34</v>
      </c>
      <c r="H1531" t="s">
        <v>3558</v>
      </c>
      <c r="I1531" t="s">
        <v>3559</v>
      </c>
      <c r="J1531" t="s">
        <v>3560</v>
      </c>
      <c r="K1531">
        <v>0</v>
      </c>
      <c r="L1531">
        <v>0</v>
      </c>
      <c r="M1531">
        <v>0</v>
      </c>
      <c r="N1531" s="5">
        <f t="shared" si="46"/>
        <v>0</v>
      </c>
      <c r="O1531" s="5">
        <f t="shared" si="47"/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7.5</v>
      </c>
      <c r="AF1531">
        <v>0</v>
      </c>
      <c r="AG1531">
        <v>0</v>
      </c>
      <c r="AH1531">
        <v>7.5</v>
      </c>
    </row>
    <row r="1532" spans="1:34" x14ac:dyDescent="0.25">
      <c r="A1532" s="1">
        <v>45159</v>
      </c>
      <c r="B1532" t="s">
        <v>2094</v>
      </c>
      <c r="C1532" t="b">
        <f>ISNUMBER(_xlfn.XMATCH(B1532,[1]Dinosaur!$A$25:$A$47,0,))</f>
        <v>1</v>
      </c>
      <c r="D1532" t="s">
        <v>2095</v>
      </c>
      <c r="E1532" t="s">
        <v>33</v>
      </c>
      <c r="F1532" t="s">
        <v>34</v>
      </c>
      <c r="H1532" t="s">
        <v>3561</v>
      </c>
      <c r="I1532" t="s">
        <v>3562</v>
      </c>
      <c r="J1532" t="s">
        <v>3563</v>
      </c>
      <c r="K1532">
        <v>0</v>
      </c>
      <c r="L1532">
        <v>0</v>
      </c>
      <c r="M1532">
        <v>0</v>
      </c>
      <c r="N1532" s="5">
        <f t="shared" si="46"/>
        <v>0</v>
      </c>
      <c r="O1532" s="5">
        <f t="shared" si="47"/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-1051.25</v>
      </c>
      <c r="AF1532">
        <v>-134.54859999999999</v>
      </c>
      <c r="AG1532">
        <v>0</v>
      </c>
      <c r="AH1532">
        <v>-1185.7986000000001</v>
      </c>
    </row>
    <row r="1533" spans="1:34" x14ac:dyDescent="0.25">
      <c r="A1533" s="1">
        <v>45159</v>
      </c>
      <c r="B1533" t="s">
        <v>2094</v>
      </c>
      <c r="C1533" t="b">
        <f>ISNUMBER(_xlfn.XMATCH(B1533,[1]Dinosaur!$A$25:$A$47,0,))</f>
        <v>1</v>
      </c>
      <c r="D1533" t="s">
        <v>2095</v>
      </c>
      <c r="E1533" t="s">
        <v>33</v>
      </c>
      <c r="F1533" t="s">
        <v>34</v>
      </c>
      <c r="H1533" t="s">
        <v>3564</v>
      </c>
      <c r="I1533" t="s">
        <v>3565</v>
      </c>
      <c r="J1533" t="s">
        <v>3566</v>
      </c>
      <c r="K1533">
        <v>0</v>
      </c>
      <c r="L1533">
        <v>0</v>
      </c>
      <c r="M1533">
        <v>0</v>
      </c>
      <c r="N1533" s="5">
        <f t="shared" si="46"/>
        <v>0</v>
      </c>
      <c r="O1533" s="5">
        <f t="shared" si="47"/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-54.08</v>
      </c>
      <c r="AF1533">
        <v>-133.25</v>
      </c>
      <c r="AG1533">
        <v>0</v>
      </c>
      <c r="AH1533">
        <v>-187.33</v>
      </c>
    </row>
    <row r="1534" spans="1:34" x14ac:dyDescent="0.25">
      <c r="A1534" s="1">
        <v>45159</v>
      </c>
      <c r="B1534" t="s">
        <v>2094</v>
      </c>
      <c r="C1534" t="b">
        <f>ISNUMBER(_xlfn.XMATCH(B1534,[1]Dinosaur!$A$25:$A$47,0,))</f>
        <v>1</v>
      </c>
      <c r="D1534" t="s">
        <v>2095</v>
      </c>
      <c r="E1534" t="s">
        <v>33</v>
      </c>
      <c r="F1534" t="s">
        <v>34</v>
      </c>
      <c r="H1534" t="s">
        <v>3567</v>
      </c>
      <c r="I1534" t="s">
        <v>3568</v>
      </c>
      <c r="J1534" t="s">
        <v>3569</v>
      </c>
      <c r="K1534">
        <v>0</v>
      </c>
      <c r="L1534">
        <v>0</v>
      </c>
      <c r="M1534">
        <v>0</v>
      </c>
      <c r="N1534" s="5">
        <f t="shared" si="46"/>
        <v>0</v>
      </c>
      <c r="O1534" s="5">
        <f t="shared" si="47"/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1393.894</v>
      </c>
      <c r="AF1534">
        <v>-61.468800000000002</v>
      </c>
      <c r="AG1534">
        <v>0</v>
      </c>
      <c r="AH1534">
        <v>1332.4251999999999</v>
      </c>
    </row>
    <row r="1535" spans="1:34" x14ac:dyDescent="0.25">
      <c r="A1535" s="1">
        <v>45159</v>
      </c>
      <c r="B1535" t="s">
        <v>2094</v>
      </c>
      <c r="C1535" t="b">
        <f>ISNUMBER(_xlfn.XMATCH(B1535,[1]Dinosaur!$A$25:$A$47,0,))</f>
        <v>1</v>
      </c>
      <c r="D1535" t="s">
        <v>2095</v>
      </c>
      <c r="E1535" t="s">
        <v>33</v>
      </c>
      <c r="F1535" t="s">
        <v>34</v>
      </c>
      <c r="H1535" t="s">
        <v>3570</v>
      </c>
      <c r="J1535" t="s">
        <v>3571</v>
      </c>
      <c r="K1535">
        <v>0</v>
      </c>
      <c r="L1535">
        <v>0</v>
      </c>
      <c r="M1535">
        <v>0</v>
      </c>
      <c r="N1535" s="5">
        <f t="shared" si="46"/>
        <v>0</v>
      </c>
      <c r="O1535" s="5">
        <f t="shared" si="47"/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6360.3950000000004</v>
      </c>
      <c r="AF1535">
        <v>831.68370000000004</v>
      </c>
      <c r="AG1535">
        <v>0</v>
      </c>
      <c r="AH1535">
        <v>7192.0787</v>
      </c>
    </row>
    <row r="1536" spans="1:34" x14ac:dyDescent="0.25">
      <c r="A1536" s="1">
        <v>45159</v>
      </c>
      <c r="B1536" t="s">
        <v>2094</v>
      </c>
      <c r="C1536" t="b">
        <f>ISNUMBER(_xlfn.XMATCH(B1536,[1]Dinosaur!$A$25:$A$47,0,))</f>
        <v>1</v>
      </c>
      <c r="D1536" t="s">
        <v>2095</v>
      </c>
      <c r="E1536" t="s">
        <v>33</v>
      </c>
      <c r="F1536" t="s">
        <v>34</v>
      </c>
      <c r="H1536" t="s">
        <v>3572</v>
      </c>
      <c r="I1536" t="s">
        <v>3573</v>
      </c>
      <c r="J1536" t="s">
        <v>3574</v>
      </c>
      <c r="K1536">
        <v>0</v>
      </c>
      <c r="L1536">
        <v>0</v>
      </c>
      <c r="M1536">
        <v>0</v>
      </c>
      <c r="N1536" s="5">
        <f t="shared" si="46"/>
        <v>0</v>
      </c>
      <c r="O1536" s="5">
        <f t="shared" si="47"/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4820.8149999999996</v>
      </c>
      <c r="AF1536">
        <v>-234.5488</v>
      </c>
      <c r="AG1536">
        <v>0</v>
      </c>
      <c r="AH1536">
        <v>4586.2662</v>
      </c>
    </row>
    <row r="1537" spans="1:34" x14ac:dyDescent="0.25">
      <c r="A1537" s="1">
        <v>45159</v>
      </c>
      <c r="B1537" t="s">
        <v>2094</v>
      </c>
      <c r="C1537" t="b">
        <f>ISNUMBER(_xlfn.XMATCH(B1537,[1]Dinosaur!$A$25:$A$47,0,))</f>
        <v>1</v>
      </c>
      <c r="D1537" t="s">
        <v>2095</v>
      </c>
      <c r="E1537" t="s">
        <v>33</v>
      </c>
      <c r="F1537" t="s">
        <v>34</v>
      </c>
      <c r="H1537" t="s">
        <v>3575</v>
      </c>
      <c r="J1537" t="s">
        <v>3576</v>
      </c>
      <c r="K1537">
        <v>0</v>
      </c>
      <c r="L1537">
        <v>0</v>
      </c>
      <c r="M1537">
        <v>0</v>
      </c>
      <c r="N1537" s="5">
        <f t="shared" si="46"/>
        <v>0</v>
      </c>
      <c r="O1537" s="5">
        <f t="shared" si="47"/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1404</v>
      </c>
      <c r="AF1537">
        <v>0</v>
      </c>
      <c r="AG1537">
        <v>0</v>
      </c>
      <c r="AH1537">
        <v>1404</v>
      </c>
    </row>
    <row r="1538" spans="1:34" x14ac:dyDescent="0.25">
      <c r="A1538" s="1">
        <v>45159</v>
      </c>
      <c r="B1538" t="s">
        <v>2094</v>
      </c>
      <c r="C1538" t="b">
        <f>ISNUMBER(_xlfn.XMATCH(B1538,[1]Dinosaur!$A$25:$A$47,0,))</f>
        <v>1</v>
      </c>
      <c r="D1538" t="s">
        <v>2095</v>
      </c>
      <c r="E1538" t="s">
        <v>33</v>
      </c>
      <c r="F1538" t="s">
        <v>34</v>
      </c>
      <c r="H1538" t="s">
        <v>3577</v>
      </c>
      <c r="J1538" t="s">
        <v>3578</v>
      </c>
      <c r="K1538">
        <v>0</v>
      </c>
      <c r="L1538">
        <v>0</v>
      </c>
      <c r="M1538">
        <v>0</v>
      </c>
      <c r="N1538" s="5">
        <f t="shared" si="46"/>
        <v>0</v>
      </c>
      <c r="O1538" s="5">
        <f t="shared" si="47"/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-3643</v>
      </c>
      <c r="AF1538">
        <v>145.8331</v>
      </c>
      <c r="AG1538">
        <v>0</v>
      </c>
      <c r="AH1538">
        <v>-3497.1669000000002</v>
      </c>
    </row>
    <row r="1539" spans="1:34" x14ac:dyDescent="0.25">
      <c r="A1539" s="1">
        <v>45159</v>
      </c>
      <c r="B1539" t="s">
        <v>2094</v>
      </c>
      <c r="C1539" t="b">
        <f>ISNUMBER(_xlfn.XMATCH(B1539,[1]Dinosaur!$A$25:$A$47,0,))</f>
        <v>1</v>
      </c>
      <c r="D1539" t="s">
        <v>2095</v>
      </c>
      <c r="E1539" t="s">
        <v>33</v>
      </c>
      <c r="F1539" t="s">
        <v>34</v>
      </c>
      <c r="H1539" t="s">
        <v>3579</v>
      </c>
      <c r="I1539" t="s">
        <v>3580</v>
      </c>
      <c r="J1539" t="s">
        <v>3581</v>
      </c>
      <c r="K1539">
        <v>0</v>
      </c>
      <c r="L1539">
        <v>0</v>
      </c>
      <c r="M1539">
        <v>0</v>
      </c>
      <c r="N1539" s="5">
        <f t="shared" ref="N1539:N1602" si="48">K1539*P1539/100</f>
        <v>0</v>
      </c>
      <c r="O1539" s="5">
        <f t="shared" ref="O1539:O1602" si="49">Q1539*K1539/100</f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265.5</v>
      </c>
      <c r="AF1539">
        <v>0</v>
      </c>
      <c r="AG1539">
        <v>0</v>
      </c>
      <c r="AH1539">
        <v>265.5</v>
      </c>
    </row>
    <row r="1540" spans="1:34" x14ac:dyDescent="0.25">
      <c r="A1540" s="1">
        <v>45159</v>
      </c>
      <c r="B1540" t="s">
        <v>2094</v>
      </c>
      <c r="C1540" t="b">
        <f>ISNUMBER(_xlfn.XMATCH(B1540,[1]Dinosaur!$A$25:$A$47,0,))</f>
        <v>1</v>
      </c>
      <c r="D1540" t="s">
        <v>2095</v>
      </c>
      <c r="E1540" t="s">
        <v>33</v>
      </c>
      <c r="F1540" t="s">
        <v>34</v>
      </c>
      <c r="H1540" t="s">
        <v>3582</v>
      </c>
      <c r="I1540" t="s">
        <v>3583</v>
      </c>
      <c r="J1540" t="s">
        <v>3584</v>
      </c>
      <c r="K1540">
        <v>0</v>
      </c>
      <c r="L1540">
        <v>0</v>
      </c>
      <c r="M1540">
        <v>0</v>
      </c>
      <c r="N1540" s="5">
        <f t="shared" si="48"/>
        <v>0</v>
      </c>
      <c r="O1540" s="5">
        <f t="shared" si="49"/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2584.1</v>
      </c>
      <c r="AF1540">
        <v>-687.5</v>
      </c>
      <c r="AG1540">
        <v>0</v>
      </c>
      <c r="AH1540">
        <v>1896.6</v>
      </c>
    </row>
    <row r="1541" spans="1:34" x14ac:dyDescent="0.25">
      <c r="A1541" s="1">
        <v>45159</v>
      </c>
      <c r="B1541" t="s">
        <v>2094</v>
      </c>
      <c r="C1541" t="b">
        <f>ISNUMBER(_xlfn.XMATCH(B1541,[1]Dinosaur!$A$25:$A$47,0,))</f>
        <v>1</v>
      </c>
      <c r="D1541" t="s">
        <v>2095</v>
      </c>
      <c r="E1541" t="s">
        <v>33</v>
      </c>
      <c r="F1541" t="s">
        <v>34</v>
      </c>
      <c r="H1541" t="s">
        <v>3585</v>
      </c>
      <c r="I1541" t="s">
        <v>3586</v>
      </c>
      <c r="J1541" t="s">
        <v>3587</v>
      </c>
      <c r="K1541">
        <v>0</v>
      </c>
      <c r="L1541">
        <v>0</v>
      </c>
      <c r="M1541">
        <v>0</v>
      </c>
      <c r="N1541" s="5">
        <f t="shared" si="48"/>
        <v>0</v>
      </c>
      <c r="O1541" s="5">
        <f t="shared" si="49"/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3971</v>
      </c>
      <c r="AF1541">
        <v>116.6666</v>
      </c>
      <c r="AG1541">
        <v>0</v>
      </c>
      <c r="AH1541">
        <v>4087.6666</v>
      </c>
    </row>
    <row r="1542" spans="1:34" x14ac:dyDescent="0.25">
      <c r="A1542" s="1">
        <v>45159</v>
      </c>
      <c r="B1542" t="s">
        <v>2094</v>
      </c>
      <c r="C1542" t="b">
        <f>ISNUMBER(_xlfn.XMATCH(B1542,[1]Dinosaur!$A$25:$A$47,0,))</f>
        <v>1</v>
      </c>
      <c r="D1542" t="s">
        <v>2095</v>
      </c>
      <c r="E1542" t="s">
        <v>33</v>
      </c>
      <c r="F1542" t="s">
        <v>34</v>
      </c>
      <c r="H1542" t="s">
        <v>3588</v>
      </c>
      <c r="I1542" t="s">
        <v>3589</v>
      </c>
      <c r="J1542" t="s">
        <v>3590</v>
      </c>
      <c r="K1542">
        <v>0</v>
      </c>
      <c r="L1542">
        <v>0</v>
      </c>
      <c r="M1542">
        <v>0</v>
      </c>
      <c r="N1542" s="5">
        <f t="shared" si="48"/>
        <v>0</v>
      </c>
      <c r="O1542" s="5">
        <f t="shared" si="49"/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-312.5</v>
      </c>
      <c r="AF1542">
        <v>-88.541700000000006</v>
      </c>
      <c r="AG1542">
        <v>0</v>
      </c>
      <c r="AH1542">
        <v>-401.04169999999999</v>
      </c>
    </row>
    <row r="1543" spans="1:34" x14ac:dyDescent="0.25">
      <c r="A1543" s="1">
        <v>45159</v>
      </c>
      <c r="B1543" t="s">
        <v>2094</v>
      </c>
      <c r="C1543" t="b">
        <f>ISNUMBER(_xlfn.XMATCH(B1543,[1]Dinosaur!$A$25:$A$47,0,))</f>
        <v>1</v>
      </c>
      <c r="D1543" t="s">
        <v>2095</v>
      </c>
      <c r="E1543" t="s">
        <v>33</v>
      </c>
      <c r="F1543" t="s">
        <v>34</v>
      </c>
      <c r="H1543" t="s">
        <v>3591</v>
      </c>
      <c r="I1543" t="s">
        <v>3592</v>
      </c>
      <c r="J1543" t="s">
        <v>3593</v>
      </c>
      <c r="K1543">
        <v>0</v>
      </c>
      <c r="L1543">
        <v>0</v>
      </c>
      <c r="M1543">
        <v>0</v>
      </c>
      <c r="N1543" s="5">
        <f t="shared" si="48"/>
        <v>0</v>
      </c>
      <c r="O1543" s="5">
        <f t="shared" si="49"/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1559.75</v>
      </c>
      <c r="AF1543">
        <v>0</v>
      </c>
      <c r="AG1543">
        <v>0</v>
      </c>
      <c r="AH1543">
        <v>1559.75</v>
      </c>
    </row>
    <row r="1544" spans="1:34" x14ac:dyDescent="0.25">
      <c r="A1544" s="1">
        <v>45159</v>
      </c>
      <c r="B1544" t="s">
        <v>2094</v>
      </c>
      <c r="C1544" t="b">
        <f>ISNUMBER(_xlfn.XMATCH(B1544,[1]Dinosaur!$A$25:$A$47,0,))</f>
        <v>1</v>
      </c>
      <c r="D1544" t="s">
        <v>2095</v>
      </c>
      <c r="E1544" t="s">
        <v>33</v>
      </c>
      <c r="F1544" t="s">
        <v>34</v>
      </c>
      <c r="H1544" t="s">
        <v>3594</v>
      </c>
      <c r="I1544" t="s">
        <v>3595</v>
      </c>
      <c r="J1544" t="s">
        <v>3596</v>
      </c>
      <c r="K1544">
        <v>0</v>
      </c>
      <c r="L1544">
        <v>0</v>
      </c>
      <c r="M1544">
        <v>0</v>
      </c>
      <c r="N1544" s="5">
        <f t="shared" si="48"/>
        <v>0</v>
      </c>
      <c r="O1544" s="5">
        <f t="shared" si="49"/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-1002</v>
      </c>
      <c r="AF1544">
        <v>22.222200000000001</v>
      </c>
      <c r="AG1544">
        <v>0</v>
      </c>
      <c r="AH1544">
        <v>-979.77779999999996</v>
      </c>
    </row>
    <row r="1545" spans="1:34" x14ac:dyDescent="0.25">
      <c r="A1545" s="1">
        <v>45159</v>
      </c>
      <c r="B1545" t="s">
        <v>2094</v>
      </c>
      <c r="C1545" t="b">
        <f>ISNUMBER(_xlfn.XMATCH(B1545,[1]Dinosaur!$A$25:$A$47,0,))</f>
        <v>1</v>
      </c>
      <c r="D1545" t="s">
        <v>2095</v>
      </c>
      <c r="E1545" t="s">
        <v>33</v>
      </c>
      <c r="F1545" t="s">
        <v>34</v>
      </c>
      <c r="H1545" t="s">
        <v>3597</v>
      </c>
      <c r="I1545" t="s">
        <v>3598</v>
      </c>
      <c r="J1545" t="s">
        <v>3599</v>
      </c>
      <c r="K1545">
        <v>0</v>
      </c>
      <c r="L1545">
        <v>0</v>
      </c>
      <c r="M1545">
        <v>0</v>
      </c>
      <c r="N1545" s="5">
        <f t="shared" si="48"/>
        <v>0</v>
      </c>
      <c r="O1545" s="5">
        <f t="shared" si="49"/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-6004.25</v>
      </c>
      <c r="AF1545">
        <v>-1172.7431999999999</v>
      </c>
      <c r="AG1545">
        <v>0</v>
      </c>
      <c r="AH1545">
        <v>-7176.9931999999999</v>
      </c>
    </row>
    <row r="1546" spans="1:34" x14ac:dyDescent="0.25">
      <c r="A1546" s="1">
        <v>45159</v>
      </c>
      <c r="B1546" t="s">
        <v>2094</v>
      </c>
      <c r="C1546" t="b">
        <f>ISNUMBER(_xlfn.XMATCH(B1546,[1]Dinosaur!$A$25:$A$47,0,))</f>
        <v>1</v>
      </c>
      <c r="D1546" t="s">
        <v>2095</v>
      </c>
      <c r="E1546" t="s">
        <v>33</v>
      </c>
      <c r="F1546" t="s">
        <v>34</v>
      </c>
      <c r="H1546" t="s">
        <v>3600</v>
      </c>
      <c r="J1546" t="s">
        <v>3601</v>
      </c>
      <c r="K1546">
        <v>0</v>
      </c>
      <c r="L1546">
        <v>0</v>
      </c>
      <c r="M1546">
        <v>0</v>
      </c>
      <c r="N1546" s="5">
        <f t="shared" si="48"/>
        <v>0</v>
      </c>
      <c r="O1546" s="5">
        <f t="shared" si="49"/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-8623</v>
      </c>
      <c r="AF1546">
        <v>59.027799999999999</v>
      </c>
      <c r="AG1546">
        <v>0</v>
      </c>
      <c r="AH1546">
        <v>-8563.9722000000002</v>
      </c>
    </row>
    <row r="1547" spans="1:34" x14ac:dyDescent="0.25">
      <c r="A1547" s="1">
        <v>45159</v>
      </c>
      <c r="B1547" t="s">
        <v>2094</v>
      </c>
      <c r="C1547" t="b">
        <f>ISNUMBER(_xlfn.XMATCH(B1547,[1]Dinosaur!$A$25:$A$47,0,))</f>
        <v>1</v>
      </c>
      <c r="D1547" t="s">
        <v>2095</v>
      </c>
      <c r="E1547" t="s">
        <v>33</v>
      </c>
      <c r="F1547" t="s">
        <v>34</v>
      </c>
      <c r="H1547" t="s">
        <v>3602</v>
      </c>
      <c r="I1547" t="s">
        <v>3603</v>
      </c>
      <c r="J1547" t="s">
        <v>3604</v>
      </c>
      <c r="K1547">
        <v>0</v>
      </c>
      <c r="L1547">
        <v>0</v>
      </c>
      <c r="M1547">
        <v>0</v>
      </c>
      <c r="N1547" s="5">
        <f t="shared" si="48"/>
        <v>0</v>
      </c>
      <c r="O1547" s="5">
        <f t="shared" si="49"/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848.25</v>
      </c>
      <c r="AF1547">
        <v>0</v>
      </c>
      <c r="AG1547">
        <v>0</v>
      </c>
      <c r="AH1547">
        <v>848.25</v>
      </c>
    </row>
    <row r="1548" spans="1:34" x14ac:dyDescent="0.25">
      <c r="A1548" s="1">
        <v>45159</v>
      </c>
      <c r="B1548" t="s">
        <v>2094</v>
      </c>
      <c r="C1548" t="b">
        <f>ISNUMBER(_xlfn.XMATCH(B1548,[1]Dinosaur!$A$25:$A$47,0,))</f>
        <v>1</v>
      </c>
      <c r="D1548" t="s">
        <v>2095</v>
      </c>
      <c r="E1548" t="s">
        <v>33</v>
      </c>
      <c r="F1548" t="s">
        <v>34</v>
      </c>
      <c r="H1548" t="s">
        <v>3605</v>
      </c>
      <c r="I1548" t="s">
        <v>3606</v>
      </c>
      <c r="J1548" t="s">
        <v>3607</v>
      </c>
      <c r="K1548">
        <v>0</v>
      </c>
      <c r="L1548">
        <v>0</v>
      </c>
      <c r="M1548">
        <v>0</v>
      </c>
      <c r="N1548" s="5">
        <f t="shared" si="48"/>
        <v>0</v>
      </c>
      <c r="O1548" s="5">
        <f t="shared" si="49"/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275.54000000000002</v>
      </c>
      <c r="AF1548">
        <v>0</v>
      </c>
      <c r="AG1548">
        <v>0</v>
      </c>
      <c r="AH1548">
        <v>275.54000000000002</v>
      </c>
    </row>
    <row r="1549" spans="1:34" x14ac:dyDescent="0.25">
      <c r="A1549" s="1">
        <v>45159</v>
      </c>
      <c r="B1549" t="s">
        <v>2094</v>
      </c>
      <c r="C1549" t="b">
        <f>ISNUMBER(_xlfn.XMATCH(B1549,[1]Dinosaur!$A$25:$A$47,0,))</f>
        <v>1</v>
      </c>
      <c r="D1549" t="s">
        <v>2095</v>
      </c>
      <c r="E1549" t="s">
        <v>33</v>
      </c>
      <c r="F1549" t="s">
        <v>34</v>
      </c>
      <c r="H1549" t="s">
        <v>3608</v>
      </c>
      <c r="J1549" t="s">
        <v>3609</v>
      </c>
      <c r="K1549">
        <v>0</v>
      </c>
      <c r="L1549">
        <v>0</v>
      </c>
      <c r="M1549">
        <v>0</v>
      </c>
      <c r="N1549" s="5">
        <f t="shared" si="48"/>
        <v>0</v>
      </c>
      <c r="O1549" s="5">
        <f t="shared" si="49"/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2817.18</v>
      </c>
      <c r="AF1549">
        <v>-26.3538</v>
      </c>
      <c r="AG1549">
        <v>0</v>
      </c>
      <c r="AH1549">
        <v>2790.8262</v>
      </c>
    </row>
    <row r="1550" spans="1:34" x14ac:dyDescent="0.25">
      <c r="A1550" s="1">
        <v>45159</v>
      </c>
      <c r="B1550" t="s">
        <v>2094</v>
      </c>
      <c r="C1550" t="b">
        <f>ISNUMBER(_xlfn.XMATCH(B1550,[1]Dinosaur!$A$25:$A$47,0,))</f>
        <v>1</v>
      </c>
      <c r="D1550" t="s">
        <v>2095</v>
      </c>
      <c r="E1550" t="s">
        <v>33</v>
      </c>
      <c r="F1550" t="s">
        <v>34</v>
      </c>
      <c r="H1550" t="s">
        <v>3610</v>
      </c>
      <c r="I1550" t="s">
        <v>3611</v>
      </c>
      <c r="J1550" t="s">
        <v>3612</v>
      </c>
      <c r="K1550">
        <v>0</v>
      </c>
      <c r="L1550">
        <v>0</v>
      </c>
      <c r="M1550">
        <v>0</v>
      </c>
      <c r="N1550" s="5">
        <f t="shared" si="48"/>
        <v>0</v>
      </c>
      <c r="O1550" s="5">
        <f t="shared" si="49"/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-1308</v>
      </c>
      <c r="AF1550">
        <v>-80</v>
      </c>
      <c r="AG1550">
        <v>0</v>
      </c>
      <c r="AH1550">
        <v>-1388</v>
      </c>
    </row>
    <row r="1551" spans="1:34" x14ac:dyDescent="0.25">
      <c r="A1551" s="1">
        <v>45159</v>
      </c>
      <c r="B1551" t="s">
        <v>2094</v>
      </c>
      <c r="C1551" t="b">
        <f>ISNUMBER(_xlfn.XMATCH(B1551,[1]Dinosaur!$A$25:$A$47,0,))</f>
        <v>1</v>
      </c>
      <c r="D1551" t="s">
        <v>2095</v>
      </c>
      <c r="E1551" t="s">
        <v>33</v>
      </c>
      <c r="F1551" t="s">
        <v>34</v>
      </c>
      <c r="H1551" t="s">
        <v>3613</v>
      </c>
      <c r="I1551" t="s">
        <v>3614</v>
      </c>
      <c r="J1551" t="s">
        <v>3612</v>
      </c>
      <c r="K1551">
        <v>0</v>
      </c>
      <c r="L1551">
        <v>0</v>
      </c>
      <c r="M1551">
        <v>0</v>
      </c>
      <c r="N1551" s="5">
        <f t="shared" si="48"/>
        <v>0</v>
      </c>
      <c r="O1551" s="5">
        <f t="shared" si="49"/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11839.85</v>
      </c>
      <c r="AF1551">
        <v>-511.93060000000003</v>
      </c>
      <c r="AG1551">
        <v>0</v>
      </c>
      <c r="AH1551">
        <v>11327.919400000001</v>
      </c>
    </row>
    <row r="1552" spans="1:34" x14ac:dyDescent="0.25">
      <c r="A1552" s="1">
        <v>45159</v>
      </c>
      <c r="B1552" t="s">
        <v>2094</v>
      </c>
      <c r="C1552" t="b">
        <f>ISNUMBER(_xlfn.XMATCH(B1552,[1]Dinosaur!$A$25:$A$47,0,))</f>
        <v>1</v>
      </c>
      <c r="D1552" t="s">
        <v>2095</v>
      </c>
      <c r="E1552" t="s">
        <v>33</v>
      </c>
      <c r="F1552" t="s">
        <v>34</v>
      </c>
      <c r="H1552" t="s">
        <v>3615</v>
      </c>
      <c r="I1552" t="s">
        <v>3616</v>
      </c>
      <c r="J1552" t="s">
        <v>3617</v>
      </c>
      <c r="K1552">
        <v>0</v>
      </c>
      <c r="L1552">
        <v>0</v>
      </c>
      <c r="M1552">
        <v>0</v>
      </c>
      <c r="N1552" s="5">
        <f t="shared" si="48"/>
        <v>0</v>
      </c>
      <c r="O1552" s="5">
        <f t="shared" si="49"/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714.13</v>
      </c>
      <c r="AF1552">
        <v>0</v>
      </c>
      <c r="AG1552">
        <v>0</v>
      </c>
      <c r="AH1552">
        <v>714.13</v>
      </c>
    </row>
    <row r="1553" spans="1:34" x14ac:dyDescent="0.25">
      <c r="A1553" s="1">
        <v>45159</v>
      </c>
      <c r="B1553" t="s">
        <v>2094</v>
      </c>
      <c r="C1553" t="b">
        <f>ISNUMBER(_xlfn.XMATCH(B1553,[1]Dinosaur!$A$25:$A$47,0,))</f>
        <v>1</v>
      </c>
      <c r="D1553" t="s">
        <v>2095</v>
      </c>
      <c r="E1553" t="s">
        <v>33</v>
      </c>
      <c r="F1553" t="s">
        <v>34</v>
      </c>
      <c r="H1553" t="s">
        <v>3618</v>
      </c>
      <c r="J1553" t="s">
        <v>3619</v>
      </c>
      <c r="K1553">
        <v>98.007999999999996</v>
      </c>
      <c r="L1553">
        <v>0.01</v>
      </c>
      <c r="M1553">
        <v>5.9</v>
      </c>
      <c r="N1553" s="5">
        <f t="shared" si="48"/>
        <v>-392032</v>
      </c>
      <c r="O1553" s="5">
        <f t="shared" si="49"/>
        <v>-392032</v>
      </c>
      <c r="P1553">
        <v>-400000</v>
      </c>
      <c r="Q1553">
        <v>-400000</v>
      </c>
      <c r="R1553">
        <v>-392032</v>
      </c>
      <c r="S1553">
        <v>-392032</v>
      </c>
      <c r="T1553">
        <v>2476</v>
      </c>
      <c r="U1553">
        <v>0</v>
      </c>
      <c r="V1553">
        <v>-65.555599999999998</v>
      </c>
      <c r="W1553">
        <v>0</v>
      </c>
      <c r="X1553">
        <v>2410.4443999999999</v>
      </c>
      <c r="Y1553">
        <v>3848</v>
      </c>
      <c r="Z1553">
        <v>0</v>
      </c>
      <c r="AA1553">
        <v>-1376.6673000000001</v>
      </c>
      <c r="AB1553">
        <v>0</v>
      </c>
      <c r="AC1553">
        <v>2471.3326999999999</v>
      </c>
      <c r="AD1553">
        <v>-20782</v>
      </c>
      <c r="AE1553">
        <v>0</v>
      </c>
      <c r="AF1553">
        <v>-7014.4474</v>
      </c>
      <c r="AG1553">
        <v>0</v>
      </c>
      <c r="AH1553">
        <v>-27796.447400000001</v>
      </c>
    </row>
    <row r="1554" spans="1:34" x14ac:dyDescent="0.25">
      <c r="A1554" s="1">
        <v>45159</v>
      </c>
      <c r="B1554" t="s">
        <v>2094</v>
      </c>
      <c r="C1554" t="b">
        <f>ISNUMBER(_xlfn.XMATCH(B1554,[1]Dinosaur!$A$25:$A$47,0,))</f>
        <v>1</v>
      </c>
      <c r="D1554" t="s">
        <v>2095</v>
      </c>
      <c r="E1554" t="s">
        <v>33</v>
      </c>
      <c r="F1554" t="s">
        <v>34</v>
      </c>
      <c r="H1554" t="s">
        <v>3620</v>
      </c>
      <c r="I1554" t="s">
        <v>3621</v>
      </c>
      <c r="J1554" t="s">
        <v>3622</v>
      </c>
      <c r="K1554">
        <v>0</v>
      </c>
      <c r="L1554">
        <v>0</v>
      </c>
      <c r="M1554">
        <v>0</v>
      </c>
      <c r="N1554" s="5">
        <f t="shared" si="48"/>
        <v>0</v>
      </c>
      <c r="O1554" s="5">
        <f t="shared" si="49"/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-339.75</v>
      </c>
      <c r="AF1554">
        <v>-9.75</v>
      </c>
      <c r="AG1554">
        <v>0</v>
      </c>
      <c r="AH1554">
        <v>-349.5</v>
      </c>
    </row>
    <row r="1555" spans="1:34" x14ac:dyDescent="0.25">
      <c r="A1555" s="1">
        <v>45159</v>
      </c>
      <c r="B1555" t="s">
        <v>2094</v>
      </c>
      <c r="C1555" t="b">
        <f>ISNUMBER(_xlfn.XMATCH(B1555,[1]Dinosaur!$A$25:$A$47,0,))</f>
        <v>1</v>
      </c>
      <c r="D1555" t="s">
        <v>2095</v>
      </c>
      <c r="E1555" t="s">
        <v>33</v>
      </c>
      <c r="F1555" t="s">
        <v>34</v>
      </c>
      <c r="H1555" t="s">
        <v>3623</v>
      </c>
      <c r="I1555" t="s">
        <v>3624</v>
      </c>
      <c r="J1555" t="s">
        <v>3625</v>
      </c>
      <c r="K1555">
        <v>0</v>
      </c>
      <c r="L1555">
        <v>0</v>
      </c>
      <c r="M1555">
        <v>0</v>
      </c>
      <c r="N1555" s="5">
        <f t="shared" si="48"/>
        <v>0</v>
      </c>
      <c r="O1555" s="5">
        <f t="shared" si="49"/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9109.25</v>
      </c>
      <c r="AF1555">
        <v>108.88890000000001</v>
      </c>
      <c r="AG1555">
        <v>0</v>
      </c>
      <c r="AH1555">
        <v>9218.1388999999999</v>
      </c>
    </row>
    <row r="1556" spans="1:34" x14ac:dyDescent="0.25">
      <c r="A1556" s="1">
        <v>45159</v>
      </c>
      <c r="B1556" t="s">
        <v>2094</v>
      </c>
      <c r="C1556" t="b">
        <f>ISNUMBER(_xlfn.XMATCH(B1556,[1]Dinosaur!$A$25:$A$47,0,))</f>
        <v>1</v>
      </c>
      <c r="D1556" t="s">
        <v>2095</v>
      </c>
      <c r="E1556" t="s">
        <v>33</v>
      </c>
      <c r="F1556" t="s">
        <v>34</v>
      </c>
      <c r="H1556" t="s">
        <v>3626</v>
      </c>
      <c r="I1556" t="s">
        <v>3627</v>
      </c>
      <c r="J1556" t="s">
        <v>3628</v>
      </c>
      <c r="K1556">
        <v>0</v>
      </c>
      <c r="L1556">
        <v>0</v>
      </c>
      <c r="M1556">
        <v>0</v>
      </c>
      <c r="N1556" s="5">
        <f t="shared" si="48"/>
        <v>0</v>
      </c>
      <c r="O1556" s="5">
        <f t="shared" si="49"/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2033.8</v>
      </c>
      <c r="AA1556">
        <v>-19.902200000000001</v>
      </c>
      <c r="AB1556">
        <v>0</v>
      </c>
      <c r="AC1556">
        <v>2013.8978</v>
      </c>
      <c r="AD1556">
        <v>0</v>
      </c>
      <c r="AE1556">
        <v>2033.8</v>
      </c>
      <c r="AF1556">
        <v>-19.902200000000001</v>
      </c>
      <c r="AG1556">
        <v>0</v>
      </c>
      <c r="AH1556">
        <v>2013.8978</v>
      </c>
    </row>
    <row r="1557" spans="1:34" x14ac:dyDescent="0.25">
      <c r="A1557" s="1">
        <v>45159</v>
      </c>
      <c r="B1557" t="s">
        <v>2094</v>
      </c>
      <c r="C1557" t="b">
        <f>ISNUMBER(_xlfn.XMATCH(B1557,[1]Dinosaur!$A$25:$A$47,0,))</f>
        <v>1</v>
      </c>
      <c r="D1557" t="s">
        <v>2095</v>
      </c>
      <c r="E1557" t="s">
        <v>33</v>
      </c>
      <c r="F1557" t="s">
        <v>34</v>
      </c>
      <c r="H1557" t="s">
        <v>3629</v>
      </c>
      <c r="I1557" t="s">
        <v>3630</v>
      </c>
      <c r="J1557" t="s">
        <v>3631</v>
      </c>
      <c r="K1557">
        <v>0</v>
      </c>
      <c r="L1557">
        <v>0</v>
      </c>
      <c r="M1557">
        <v>0</v>
      </c>
      <c r="N1557" s="5">
        <f t="shared" si="48"/>
        <v>0</v>
      </c>
      <c r="O1557" s="5">
        <f t="shared" si="49"/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1085.895</v>
      </c>
      <c r="AF1557">
        <v>-99.880499999999998</v>
      </c>
      <c r="AG1557">
        <v>0</v>
      </c>
      <c r="AH1557">
        <v>986.0145</v>
      </c>
    </row>
    <row r="1558" spans="1:34" x14ac:dyDescent="0.25">
      <c r="A1558" s="1">
        <v>45159</v>
      </c>
      <c r="B1558" t="s">
        <v>2094</v>
      </c>
      <c r="C1558" t="b">
        <f>ISNUMBER(_xlfn.XMATCH(B1558,[1]Dinosaur!$A$25:$A$47,0,))</f>
        <v>1</v>
      </c>
      <c r="D1558" t="s">
        <v>2095</v>
      </c>
      <c r="E1558" t="s">
        <v>33</v>
      </c>
      <c r="F1558" t="s">
        <v>34</v>
      </c>
      <c r="H1558" t="s">
        <v>3632</v>
      </c>
      <c r="I1558" t="s">
        <v>3633</v>
      </c>
      <c r="J1558" t="s">
        <v>3634</v>
      </c>
      <c r="K1558">
        <v>0</v>
      </c>
      <c r="L1558">
        <v>0</v>
      </c>
      <c r="M1558">
        <v>0</v>
      </c>
      <c r="N1558" s="5">
        <f t="shared" si="48"/>
        <v>0</v>
      </c>
      <c r="O1558" s="5">
        <f t="shared" si="49"/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1380</v>
      </c>
      <c r="AF1558">
        <v>-37.407600000000002</v>
      </c>
      <c r="AG1558">
        <v>0</v>
      </c>
      <c r="AH1558">
        <v>1342.5924</v>
      </c>
    </row>
    <row r="1559" spans="1:34" x14ac:dyDescent="0.25">
      <c r="A1559" s="1">
        <v>45159</v>
      </c>
      <c r="B1559" t="s">
        <v>2094</v>
      </c>
      <c r="C1559" t="b">
        <f>ISNUMBER(_xlfn.XMATCH(B1559,[1]Dinosaur!$A$25:$A$47,0,))</f>
        <v>1</v>
      </c>
      <c r="D1559" t="s">
        <v>2095</v>
      </c>
      <c r="E1559" t="s">
        <v>33</v>
      </c>
      <c r="F1559" t="s">
        <v>34</v>
      </c>
      <c r="H1559" t="s">
        <v>3635</v>
      </c>
      <c r="I1559" t="s">
        <v>3636</v>
      </c>
      <c r="J1559" t="s">
        <v>3637</v>
      </c>
      <c r="K1559">
        <v>0</v>
      </c>
      <c r="L1559">
        <v>0</v>
      </c>
      <c r="M1559">
        <v>0</v>
      </c>
      <c r="N1559" s="5">
        <f t="shared" si="48"/>
        <v>0</v>
      </c>
      <c r="O1559" s="5">
        <f t="shared" si="49"/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-96.9</v>
      </c>
      <c r="AF1559">
        <v>0</v>
      </c>
      <c r="AG1559">
        <v>0</v>
      </c>
      <c r="AH1559">
        <v>-96.9</v>
      </c>
    </row>
    <row r="1560" spans="1:34" x14ac:dyDescent="0.25">
      <c r="A1560" s="1">
        <v>45159</v>
      </c>
      <c r="B1560" t="s">
        <v>2094</v>
      </c>
      <c r="C1560" t="b">
        <f>ISNUMBER(_xlfn.XMATCH(B1560,[1]Dinosaur!$A$25:$A$47,0,))</f>
        <v>1</v>
      </c>
      <c r="D1560" t="s">
        <v>2095</v>
      </c>
      <c r="E1560" t="s">
        <v>33</v>
      </c>
      <c r="F1560" t="s">
        <v>34</v>
      </c>
      <c r="H1560" t="s">
        <v>3638</v>
      </c>
      <c r="I1560" t="s">
        <v>3639</v>
      </c>
      <c r="J1560" t="s">
        <v>3640</v>
      </c>
      <c r="K1560">
        <v>0</v>
      </c>
      <c r="L1560">
        <v>0</v>
      </c>
      <c r="M1560">
        <v>0</v>
      </c>
      <c r="N1560" s="5">
        <f t="shared" si="48"/>
        <v>0</v>
      </c>
      <c r="O1560" s="5">
        <f t="shared" si="49"/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33.8611</v>
      </c>
      <c r="AB1560">
        <v>0</v>
      </c>
      <c r="AC1560">
        <v>33.8611</v>
      </c>
      <c r="AD1560">
        <v>0</v>
      </c>
      <c r="AE1560">
        <v>-837.73</v>
      </c>
      <c r="AF1560">
        <v>1355.1795999999999</v>
      </c>
      <c r="AG1560">
        <v>0</v>
      </c>
      <c r="AH1560">
        <v>517.44960000000003</v>
      </c>
    </row>
    <row r="1561" spans="1:34" x14ac:dyDescent="0.25">
      <c r="A1561" s="1">
        <v>45159</v>
      </c>
      <c r="B1561" t="s">
        <v>2094</v>
      </c>
      <c r="C1561" t="b">
        <f>ISNUMBER(_xlfn.XMATCH(B1561,[1]Dinosaur!$A$25:$A$47,0,))</f>
        <v>1</v>
      </c>
      <c r="D1561" t="s">
        <v>2095</v>
      </c>
      <c r="E1561" t="s">
        <v>33</v>
      </c>
      <c r="F1561" t="s">
        <v>34</v>
      </c>
      <c r="H1561" t="s">
        <v>3641</v>
      </c>
      <c r="I1561" t="s">
        <v>3642</v>
      </c>
      <c r="J1561" t="s">
        <v>3643</v>
      </c>
      <c r="K1561">
        <v>0</v>
      </c>
      <c r="L1561">
        <v>0</v>
      </c>
      <c r="M1561">
        <v>0</v>
      </c>
      <c r="N1561" s="5">
        <f t="shared" si="48"/>
        <v>0</v>
      </c>
      <c r="O1561" s="5">
        <f t="shared" si="49"/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-151.5</v>
      </c>
      <c r="AA1561">
        <v>0</v>
      </c>
      <c r="AB1561">
        <v>0</v>
      </c>
      <c r="AC1561">
        <v>-151.5</v>
      </c>
      <c r="AD1561">
        <v>0</v>
      </c>
      <c r="AE1561">
        <v>-664.5</v>
      </c>
      <c r="AF1561">
        <v>-481.25009999999997</v>
      </c>
      <c r="AG1561">
        <v>0</v>
      </c>
      <c r="AH1561">
        <v>-1145.7501</v>
      </c>
    </row>
    <row r="1562" spans="1:34" x14ac:dyDescent="0.25">
      <c r="A1562" s="1">
        <v>45159</v>
      </c>
      <c r="B1562" t="s">
        <v>2094</v>
      </c>
      <c r="C1562" t="b">
        <f>ISNUMBER(_xlfn.XMATCH(B1562,[1]Dinosaur!$A$25:$A$47,0,))</f>
        <v>1</v>
      </c>
      <c r="D1562" t="s">
        <v>2095</v>
      </c>
      <c r="E1562" t="s">
        <v>33</v>
      </c>
      <c r="F1562" t="s">
        <v>34</v>
      </c>
      <c r="H1562" t="s">
        <v>3644</v>
      </c>
      <c r="I1562" t="s">
        <v>3645</v>
      </c>
      <c r="J1562" t="s">
        <v>3646</v>
      </c>
      <c r="K1562">
        <v>0</v>
      </c>
      <c r="L1562">
        <v>0</v>
      </c>
      <c r="M1562">
        <v>0</v>
      </c>
      <c r="N1562" s="5">
        <f t="shared" si="48"/>
        <v>0</v>
      </c>
      <c r="O1562" s="5">
        <f t="shared" si="49"/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1511.6</v>
      </c>
      <c r="AF1562">
        <v>-45.5</v>
      </c>
      <c r="AG1562">
        <v>0</v>
      </c>
      <c r="AH1562">
        <v>1466.1</v>
      </c>
    </row>
    <row r="1563" spans="1:34" x14ac:dyDescent="0.25">
      <c r="A1563" s="1">
        <v>45159</v>
      </c>
      <c r="B1563" t="s">
        <v>2094</v>
      </c>
      <c r="C1563" t="b">
        <f>ISNUMBER(_xlfn.XMATCH(B1563,[1]Dinosaur!$A$25:$A$47,0,))</f>
        <v>1</v>
      </c>
      <c r="D1563" t="s">
        <v>2095</v>
      </c>
      <c r="E1563" t="s">
        <v>33</v>
      </c>
      <c r="F1563" t="s">
        <v>34</v>
      </c>
      <c r="H1563" t="s">
        <v>3647</v>
      </c>
      <c r="I1563" t="s">
        <v>3648</v>
      </c>
      <c r="J1563" t="s">
        <v>3649</v>
      </c>
      <c r="K1563">
        <v>0</v>
      </c>
      <c r="L1563">
        <v>0</v>
      </c>
      <c r="M1563">
        <v>0</v>
      </c>
      <c r="N1563" s="5">
        <f t="shared" si="48"/>
        <v>0</v>
      </c>
      <c r="O1563" s="5">
        <f t="shared" si="49"/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-8725</v>
      </c>
      <c r="AF1563">
        <v>1125</v>
      </c>
      <c r="AG1563">
        <v>0</v>
      </c>
      <c r="AH1563">
        <v>-7600</v>
      </c>
    </row>
    <row r="1564" spans="1:34" x14ac:dyDescent="0.25">
      <c r="A1564" s="1">
        <v>45159</v>
      </c>
      <c r="B1564" t="s">
        <v>2094</v>
      </c>
      <c r="C1564" t="b">
        <f>ISNUMBER(_xlfn.XMATCH(B1564,[1]Dinosaur!$A$25:$A$47,0,))</f>
        <v>1</v>
      </c>
      <c r="D1564" t="s">
        <v>2095</v>
      </c>
      <c r="E1564" t="s">
        <v>33</v>
      </c>
      <c r="F1564" t="s">
        <v>34</v>
      </c>
      <c r="H1564" t="s">
        <v>3650</v>
      </c>
      <c r="J1564" t="s">
        <v>3651</v>
      </c>
      <c r="K1564">
        <v>0</v>
      </c>
      <c r="L1564">
        <v>0</v>
      </c>
      <c r="M1564">
        <v>0</v>
      </c>
      <c r="N1564" s="5">
        <f t="shared" si="48"/>
        <v>0</v>
      </c>
      <c r="O1564" s="5">
        <f t="shared" si="49"/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288.39999999999998</v>
      </c>
      <c r="AF1564">
        <v>-53.444400000000002</v>
      </c>
      <c r="AG1564">
        <v>0</v>
      </c>
      <c r="AH1564">
        <v>234.9556</v>
      </c>
    </row>
    <row r="1565" spans="1:34" x14ac:dyDescent="0.25">
      <c r="A1565" s="1">
        <v>45159</v>
      </c>
      <c r="B1565" t="s">
        <v>2094</v>
      </c>
      <c r="C1565" t="b">
        <f>ISNUMBER(_xlfn.XMATCH(B1565,[1]Dinosaur!$A$25:$A$47,0,))</f>
        <v>1</v>
      </c>
      <c r="D1565" t="s">
        <v>2095</v>
      </c>
      <c r="E1565" t="s">
        <v>33</v>
      </c>
      <c r="F1565" t="s">
        <v>34</v>
      </c>
      <c r="H1565" t="s">
        <v>3652</v>
      </c>
      <c r="I1565" t="s">
        <v>3653</v>
      </c>
      <c r="J1565" t="s">
        <v>3654</v>
      </c>
      <c r="K1565">
        <v>66.741</v>
      </c>
      <c r="L1565">
        <v>0.01</v>
      </c>
      <c r="M1565">
        <v>4</v>
      </c>
      <c r="N1565" s="5">
        <f t="shared" si="48"/>
        <v>2002.23</v>
      </c>
      <c r="O1565" s="5">
        <f t="shared" si="49"/>
        <v>2002.23</v>
      </c>
      <c r="P1565">
        <v>3000</v>
      </c>
      <c r="Q1565">
        <v>3000</v>
      </c>
      <c r="R1565">
        <v>2002.23</v>
      </c>
      <c r="S1565">
        <v>2002.23</v>
      </c>
      <c r="T1565">
        <v>4.4400000000000004</v>
      </c>
      <c r="U1565">
        <v>0</v>
      </c>
      <c r="V1565">
        <v>0.33329999999999999</v>
      </c>
      <c r="W1565">
        <v>0</v>
      </c>
      <c r="X1565">
        <v>4.7732999999999999</v>
      </c>
      <c r="Y1565">
        <v>1886.11</v>
      </c>
      <c r="Z1565">
        <v>-1780.35</v>
      </c>
      <c r="AA1565">
        <v>43.666200000000003</v>
      </c>
      <c r="AB1565">
        <v>0</v>
      </c>
      <c r="AC1565">
        <v>149.42619999999999</v>
      </c>
      <c r="AD1565">
        <v>-71.97</v>
      </c>
      <c r="AE1565">
        <v>-1787.32</v>
      </c>
      <c r="AF1565">
        <v>70.110600000000005</v>
      </c>
      <c r="AG1565">
        <v>0</v>
      </c>
      <c r="AH1565">
        <v>-1789.1794</v>
      </c>
    </row>
    <row r="1566" spans="1:34" x14ac:dyDescent="0.25">
      <c r="A1566" s="1">
        <v>45159</v>
      </c>
      <c r="B1566" t="s">
        <v>2094</v>
      </c>
      <c r="C1566" t="b">
        <f>ISNUMBER(_xlfn.XMATCH(B1566,[1]Dinosaur!$A$25:$A$47,0,))</f>
        <v>1</v>
      </c>
      <c r="D1566" t="s">
        <v>2095</v>
      </c>
      <c r="E1566" t="s">
        <v>33</v>
      </c>
      <c r="F1566" t="s">
        <v>34</v>
      </c>
      <c r="H1566" t="s">
        <v>3655</v>
      </c>
      <c r="I1566" t="s">
        <v>3656</v>
      </c>
      <c r="J1566" t="s">
        <v>3657</v>
      </c>
      <c r="K1566">
        <v>0</v>
      </c>
      <c r="L1566">
        <v>0</v>
      </c>
      <c r="M1566">
        <v>0</v>
      </c>
      <c r="N1566" s="5">
        <f t="shared" si="48"/>
        <v>0</v>
      </c>
      <c r="O1566" s="5">
        <f t="shared" si="49"/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354.5</v>
      </c>
      <c r="AF1566">
        <v>-5.9431000000000003</v>
      </c>
      <c r="AG1566">
        <v>0</v>
      </c>
      <c r="AH1566">
        <v>348.55689999999998</v>
      </c>
    </row>
    <row r="1567" spans="1:34" x14ac:dyDescent="0.25">
      <c r="A1567" s="1">
        <v>45159</v>
      </c>
      <c r="B1567" t="s">
        <v>3658</v>
      </c>
      <c r="C1567" t="b">
        <f>ISNUMBER(_xlfn.XMATCH(B1567,[1]Dinosaur!$A$25:$A$47,0,))</f>
        <v>1</v>
      </c>
      <c r="D1567" t="s">
        <v>3659</v>
      </c>
      <c r="E1567" t="s">
        <v>33</v>
      </c>
      <c r="F1567" t="s">
        <v>161</v>
      </c>
      <c r="H1567" t="s">
        <v>3660</v>
      </c>
      <c r="J1567" t="s">
        <v>3661</v>
      </c>
      <c r="K1567">
        <v>0</v>
      </c>
      <c r="L1567">
        <v>0</v>
      </c>
      <c r="M1567">
        <v>0</v>
      </c>
      <c r="N1567" s="5">
        <f t="shared" si="48"/>
        <v>0</v>
      </c>
      <c r="O1567" s="5">
        <f t="shared" si="49"/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7200</v>
      </c>
      <c r="AF1567">
        <v>0</v>
      </c>
      <c r="AG1567">
        <v>0</v>
      </c>
      <c r="AH1567">
        <v>7200</v>
      </c>
    </row>
    <row r="1568" spans="1:34" x14ac:dyDescent="0.25">
      <c r="A1568" s="1">
        <v>45159</v>
      </c>
      <c r="B1568" t="s">
        <v>3658</v>
      </c>
      <c r="C1568" t="b">
        <f>ISNUMBER(_xlfn.XMATCH(B1568,[1]Dinosaur!$A$25:$A$47,0,))</f>
        <v>1</v>
      </c>
      <c r="D1568" t="s">
        <v>3659</v>
      </c>
      <c r="E1568" t="s">
        <v>33</v>
      </c>
      <c r="F1568" t="s">
        <v>161</v>
      </c>
      <c r="H1568" t="s">
        <v>3662</v>
      </c>
      <c r="J1568" t="s">
        <v>3663</v>
      </c>
      <c r="K1568">
        <v>0</v>
      </c>
      <c r="L1568">
        <v>0</v>
      </c>
      <c r="M1568">
        <v>0</v>
      </c>
      <c r="N1568" s="5">
        <f t="shared" si="48"/>
        <v>0</v>
      </c>
      <c r="O1568" s="5">
        <f t="shared" si="49"/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16900</v>
      </c>
      <c r="AF1568">
        <v>0</v>
      </c>
      <c r="AG1568">
        <v>0</v>
      </c>
      <c r="AH1568">
        <v>16900</v>
      </c>
    </row>
    <row r="1569" spans="1:34" x14ac:dyDescent="0.25">
      <c r="A1569" s="1">
        <v>45159</v>
      </c>
      <c r="B1569" t="s">
        <v>3658</v>
      </c>
      <c r="C1569" t="b">
        <f>ISNUMBER(_xlfn.XMATCH(B1569,[1]Dinosaur!$A$25:$A$47,0,))</f>
        <v>1</v>
      </c>
      <c r="D1569" t="s">
        <v>3659</v>
      </c>
      <c r="E1569" t="s">
        <v>33</v>
      </c>
      <c r="F1569" t="s">
        <v>161</v>
      </c>
      <c r="H1569" t="s">
        <v>3664</v>
      </c>
      <c r="J1569" t="s">
        <v>3665</v>
      </c>
      <c r="K1569">
        <v>0</v>
      </c>
      <c r="L1569">
        <v>0</v>
      </c>
      <c r="M1569">
        <v>0</v>
      </c>
      <c r="N1569" s="5">
        <f t="shared" si="48"/>
        <v>0</v>
      </c>
      <c r="O1569" s="5">
        <f t="shared" si="49"/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271.55</v>
      </c>
      <c r="AF1569">
        <v>447.91730000000001</v>
      </c>
      <c r="AG1569">
        <v>0</v>
      </c>
      <c r="AH1569">
        <v>719.46730000000002</v>
      </c>
    </row>
    <row r="1570" spans="1:34" x14ac:dyDescent="0.25">
      <c r="A1570" s="1">
        <v>45159</v>
      </c>
      <c r="B1570" t="s">
        <v>3658</v>
      </c>
      <c r="C1570" t="b">
        <f>ISNUMBER(_xlfn.XMATCH(B1570,[1]Dinosaur!$A$25:$A$47,0,))</f>
        <v>1</v>
      </c>
      <c r="D1570" t="s">
        <v>3659</v>
      </c>
      <c r="E1570" t="s">
        <v>33</v>
      </c>
      <c r="F1570" t="s">
        <v>161</v>
      </c>
      <c r="H1570" t="s">
        <v>3666</v>
      </c>
      <c r="J1570" t="s">
        <v>3667</v>
      </c>
      <c r="K1570">
        <v>95.573999999999998</v>
      </c>
      <c r="L1570">
        <v>0.01</v>
      </c>
      <c r="M1570">
        <v>3</v>
      </c>
      <c r="N1570" s="5">
        <f t="shared" si="48"/>
        <v>955.74</v>
      </c>
      <c r="O1570" s="5">
        <f t="shared" si="49"/>
        <v>955.74</v>
      </c>
      <c r="P1570">
        <v>1000</v>
      </c>
      <c r="Q1570">
        <v>1000</v>
      </c>
      <c r="R1570">
        <v>955.74</v>
      </c>
      <c r="S1570">
        <v>955.74</v>
      </c>
      <c r="T1570">
        <v>-2.3199999999999998</v>
      </c>
      <c r="U1570">
        <v>0</v>
      </c>
      <c r="V1570">
        <v>8.3299999999999999E-2</v>
      </c>
      <c r="W1570">
        <v>0</v>
      </c>
      <c r="X1570">
        <v>-2.2366999999999999</v>
      </c>
      <c r="Y1570">
        <v>-14.08</v>
      </c>
      <c r="Z1570">
        <v>0</v>
      </c>
      <c r="AA1570">
        <v>1.7496</v>
      </c>
      <c r="AB1570">
        <v>0</v>
      </c>
      <c r="AC1570">
        <v>-12.330399999999999</v>
      </c>
      <c r="AD1570">
        <v>2.33</v>
      </c>
      <c r="AE1570">
        <v>0</v>
      </c>
      <c r="AF1570">
        <v>19.495699999999999</v>
      </c>
      <c r="AG1570">
        <v>0</v>
      </c>
      <c r="AH1570">
        <v>21.825700000000001</v>
      </c>
    </row>
    <row r="1571" spans="1:34" x14ac:dyDescent="0.25">
      <c r="A1571" s="1">
        <v>45159</v>
      </c>
      <c r="B1571" t="s">
        <v>3658</v>
      </c>
      <c r="C1571" t="b">
        <f>ISNUMBER(_xlfn.XMATCH(B1571,[1]Dinosaur!$A$25:$A$47,0,))</f>
        <v>1</v>
      </c>
      <c r="D1571" t="s">
        <v>3659</v>
      </c>
      <c r="E1571" t="s">
        <v>33</v>
      </c>
      <c r="F1571" t="s">
        <v>301</v>
      </c>
      <c r="H1571" t="s">
        <v>3465</v>
      </c>
      <c r="I1571" t="s">
        <v>3466</v>
      </c>
      <c r="J1571" t="s">
        <v>3467</v>
      </c>
      <c r="K1571">
        <v>0</v>
      </c>
      <c r="L1571">
        <v>0</v>
      </c>
      <c r="M1571">
        <v>0</v>
      </c>
      <c r="N1571" s="5">
        <f t="shared" si="48"/>
        <v>0</v>
      </c>
      <c r="O1571" s="5">
        <f t="shared" si="49"/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-1E-4</v>
      </c>
      <c r="V1571">
        <v>0</v>
      </c>
      <c r="W1571">
        <v>0</v>
      </c>
      <c r="X1571">
        <v>-1E-4</v>
      </c>
      <c r="Y1571">
        <v>0</v>
      </c>
      <c r="Z1571">
        <v>-1E-4</v>
      </c>
      <c r="AA1571">
        <v>0</v>
      </c>
      <c r="AB1571">
        <v>0</v>
      </c>
      <c r="AC1571">
        <v>-1E-4</v>
      </c>
      <c r="AD1571">
        <v>0</v>
      </c>
      <c r="AE1571">
        <v>-1E-4</v>
      </c>
      <c r="AF1571">
        <v>0</v>
      </c>
      <c r="AG1571">
        <v>0</v>
      </c>
      <c r="AH1571">
        <v>-1E-4</v>
      </c>
    </row>
    <row r="1572" spans="1:34" x14ac:dyDescent="0.25">
      <c r="A1572" s="1">
        <v>45159</v>
      </c>
      <c r="B1572" t="s">
        <v>3658</v>
      </c>
      <c r="C1572" t="b">
        <f>ISNUMBER(_xlfn.XMATCH(B1572,[1]Dinosaur!$A$25:$A$47,0,))</f>
        <v>1</v>
      </c>
      <c r="D1572" t="s">
        <v>3659</v>
      </c>
      <c r="E1572" t="s">
        <v>33</v>
      </c>
      <c r="F1572" t="s">
        <v>161</v>
      </c>
      <c r="H1572" t="s">
        <v>3668</v>
      </c>
      <c r="J1572" t="s">
        <v>3669</v>
      </c>
      <c r="K1572">
        <v>0</v>
      </c>
      <c r="L1572">
        <v>0</v>
      </c>
      <c r="M1572">
        <v>0</v>
      </c>
      <c r="N1572" s="5">
        <f t="shared" si="48"/>
        <v>0</v>
      </c>
      <c r="O1572" s="5">
        <f t="shared" si="49"/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1952.9</v>
      </c>
      <c r="AF1572">
        <v>0</v>
      </c>
      <c r="AG1572">
        <v>0</v>
      </c>
      <c r="AH1572">
        <v>1952.9</v>
      </c>
    </row>
    <row r="1573" spans="1:34" x14ac:dyDescent="0.25">
      <c r="A1573" s="1">
        <v>45159</v>
      </c>
      <c r="B1573" t="s">
        <v>3670</v>
      </c>
      <c r="C1573" t="b">
        <f>ISNUMBER(_xlfn.XMATCH(B1573,[1]Dinosaur!$A$25:$A$47,0,))</f>
        <v>1</v>
      </c>
      <c r="D1573" t="s">
        <v>293</v>
      </c>
      <c r="E1573" t="s">
        <v>33</v>
      </c>
      <c r="F1573" t="s">
        <v>161</v>
      </c>
      <c r="H1573" t="s">
        <v>3671</v>
      </c>
      <c r="J1573" t="s">
        <v>3672</v>
      </c>
      <c r="K1573">
        <v>0</v>
      </c>
      <c r="L1573">
        <v>0</v>
      </c>
      <c r="M1573">
        <v>0</v>
      </c>
      <c r="N1573" s="5">
        <f t="shared" si="48"/>
        <v>0</v>
      </c>
      <c r="O1573" s="5">
        <f t="shared" si="49"/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-87.75</v>
      </c>
      <c r="AF1573">
        <v>50</v>
      </c>
      <c r="AG1573">
        <v>0</v>
      </c>
      <c r="AH1573">
        <v>-37.75</v>
      </c>
    </row>
    <row r="1574" spans="1:34" x14ac:dyDescent="0.25">
      <c r="A1574" s="1">
        <v>45159</v>
      </c>
      <c r="B1574" t="s">
        <v>3670</v>
      </c>
      <c r="C1574" t="b">
        <f>ISNUMBER(_xlfn.XMATCH(B1574,[1]Dinosaur!$A$25:$A$47,0,))</f>
        <v>1</v>
      </c>
      <c r="D1574" t="s">
        <v>293</v>
      </c>
      <c r="E1574" t="s">
        <v>33</v>
      </c>
      <c r="F1574" t="s">
        <v>161</v>
      </c>
      <c r="H1574" t="s">
        <v>3673</v>
      </c>
      <c r="J1574" t="s">
        <v>3674</v>
      </c>
      <c r="K1574">
        <v>0</v>
      </c>
      <c r="L1574">
        <v>0</v>
      </c>
      <c r="M1574">
        <v>0</v>
      </c>
      <c r="N1574" s="5">
        <f t="shared" si="48"/>
        <v>0</v>
      </c>
      <c r="O1574" s="5">
        <f t="shared" si="49"/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145.30000000000001</v>
      </c>
      <c r="AF1574">
        <v>225</v>
      </c>
      <c r="AG1574">
        <v>0</v>
      </c>
      <c r="AH1574">
        <v>370.3</v>
      </c>
    </row>
    <row r="1575" spans="1:34" x14ac:dyDescent="0.25">
      <c r="A1575" s="1">
        <v>45159</v>
      </c>
      <c r="B1575" t="s">
        <v>3670</v>
      </c>
      <c r="C1575" t="b">
        <f>ISNUMBER(_xlfn.XMATCH(B1575,[1]Dinosaur!$A$25:$A$47,0,))</f>
        <v>1</v>
      </c>
      <c r="D1575" t="s">
        <v>293</v>
      </c>
      <c r="E1575" t="s">
        <v>33</v>
      </c>
      <c r="F1575" t="s">
        <v>161</v>
      </c>
      <c r="H1575" t="s">
        <v>3675</v>
      </c>
      <c r="J1575" t="s">
        <v>3676</v>
      </c>
      <c r="K1575">
        <v>106.876</v>
      </c>
      <c r="L1575">
        <v>0.01</v>
      </c>
      <c r="M1575">
        <v>5</v>
      </c>
      <c r="N1575" s="5">
        <f t="shared" si="48"/>
        <v>0</v>
      </c>
      <c r="O1575" s="5">
        <f t="shared" si="49"/>
        <v>267190</v>
      </c>
      <c r="P1575">
        <v>0</v>
      </c>
      <c r="Q1575">
        <v>250000</v>
      </c>
      <c r="R1575">
        <v>0</v>
      </c>
      <c r="S1575">
        <v>267190</v>
      </c>
      <c r="T1575">
        <v>0</v>
      </c>
      <c r="U1575">
        <v>1097.5</v>
      </c>
      <c r="V1575">
        <v>34.722200000000001</v>
      </c>
      <c r="W1575">
        <v>0</v>
      </c>
      <c r="X1575">
        <v>1132.2221999999999</v>
      </c>
      <c r="Y1575">
        <v>0</v>
      </c>
      <c r="Z1575">
        <v>-512.5</v>
      </c>
      <c r="AA1575">
        <v>173.61109999999999</v>
      </c>
      <c r="AB1575">
        <v>0</v>
      </c>
      <c r="AC1575">
        <v>-338.88889999999998</v>
      </c>
      <c r="AD1575">
        <v>0</v>
      </c>
      <c r="AE1575">
        <v>-512.5</v>
      </c>
      <c r="AF1575">
        <v>173.61109999999999</v>
      </c>
      <c r="AG1575">
        <v>0</v>
      </c>
      <c r="AH1575">
        <v>-338.88889999999998</v>
      </c>
    </row>
    <row r="1576" spans="1:34" x14ac:dyDescent="0.25">
      <c r="A1576" s="1">
        <v>45159</v>
      </c>
      <c r="B1576" t="s">
        <v>3670</v>
      </c>
      <c r="C1576" t="b">
        <f>ISNUMBER(_xlfn.XMATCH(B1576,[1]Dinosaur!$A$25:$A$47,0,))</f>
        <v>1</v>
      </c>
      <c r="D1576" t="s">
        <v>293</v>
      </c>
      <c r="E1576" t="s">
        <v>33</v>
      </c>
      <c r="F1576" t="s">
        <v>161</v>
      </c>
      <c r="H1576" t="s">
        <v>3677</v>
      </c>
      <c r="J1576" t="s">
        <v>3678</v>
      </c>
      <c r="K1576">
        <v>0</v>
      </c>
      <c r="L1576">
        <v>0</v>
      </c>
      <c r="M1576">
        <v>0</v>
      </c>
      <c r="N1576" s="5">
        <f t="shared" si="48"/>
        <v>0</v>
      </c>
      <c r="O1576" s="5">
        <f t="shared" si="49"/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1340.35</v>
      </c>
      <c r="AF1576">
        <v>146.66640000000001</v>
      </c>
      <c r="AG1576">
        <v>0</v>
      </c>
      <c r="AH1576">
        <v>1487.0164</v>
      </c>
    </row>
    <row r="1577" spans="1:34" x14ac:dyDescent="0.25">
      <c r="A1577" s="1">
        <v>45159</v>
      </c>
      <c r="B1577" t="s">
        <v>3670</v>
      </c>
      <c r="C1577" t="b">
        <f>ISNUMBER(_xlfn.XMATCH(B1577,[1]Dinosaur!$A$25:$A$47,0,))</f>
        <v>1</v>
      </c>
      <c r="D1577" t="s">
        <v>293</v>
      </c>
      <c r="E1577" t="s">
        <v>33</v>
      </c>
      <c r="F1577" t="s">
        <v>161</v>
      </c>
      <c r="H1577" t="s">
        <v>3679</v>
      </c>
      <c r="J1577" t="s">
        <v>3680</v>
      </c>
      <c r="K1577">
        <v>0</v>
      </c>
      <c r="L1577">
        <v>0</v>
      </c>
      <c r="M1577">
        <v>0</v>
      </c>
      <c r="N1577" s="5">
        <f t="shared" si="48"/>
        <v>0</v>
      </c>
      <c r="O1577" s="5">
        <f t="shared" si="49"/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862</v>
      </c>
      <c r="AF1577">
        <v>55.555599999999998</v>
      </c>
      <c r="AG1577">
        <v>0</v>
      </c>
      <c r="AH1577">
        <v>917.55560000000003</v>
      </c>
    </row>
    <row r="1578" spans="1:34" x14ac:dyDescent="0.25">
      <c r="A1578" s="1">
        <v>45159</v>
      </c>
      <c r="B1578" t="s">
        <v>3670</v>
      </c>
      <c r="C1578" t="b">
        <f>ISNUMBER(_xlfn.XMATCH(B1578,[1]Dinosaur!$A$25:$A$47,0,))</f>
        <v>1</v>
      </c>
      <c r="D1578" t="s">
        <v>293</v>
      </c>
      <c r="E1578" t="s">
        <v>33</v>
      </c>
      <c r="F1578" t="s">
        <v>161</v>
      </c>
      <c r="H1578" t="s">
        <v>3681</v>
      </c>
      <c r="J1578" t="s">
        <v>3682</v>
      </c>
      <c r="K1578">
        <v>0</v>
      </c>
      <c r="L1578">
        <v>0</v>
      </c>
      <c r="M1578">
        <v>0</v>
      </c>
      <c r="N1578" s="5">
        <f t="shared" si="48"/>
        <v>0</v>
      </c>
      <c r="O1578" s="5">
        <f t="shared" si="49"/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1332.8</v>
      </c>
      <c r="AF1578">
        <v>0</v>
      </c>
      <c r="AG1578">
        <v>0</v>
      </c>
      <c r="AH1578">
        <v>1332.8</v>
      </c>
    </row>
    <row r="1579" spans="1:34" x14ac:dyDescent="0.25">
      <c r="A1579" s="1">
        <v>45159</v>
      </c>
      <c r="B1579" t="s">
        <v>3670</v>
      </c>
      <c r="C1579" t="b">
        <f>ISNUMBER(_xlfn.XMATCH(B1579,[1]Dinosaur!$A$25:$A$47,0,))</f>
        <v>1</v>
      </c>
      <c r="D1579" t="s">
        <v>293</v>
      </c>
      <c r="E1579" t="s">
        <v>33</v>
      </c>
      <c r="F1579" t="s">
        <v>161</v>
      </c>
      <c r="H1579" t="s">
        <v>3683</v>
      </c>
      <c r="J1579" t="s">
        <v>3684</v>
      </c>
      <c r="K1579">
        <v>0</v>
      </c>
      <c r="L1579">
        <v>0</v>
      </c>
      <c r="M1579">
        <v>0</v>
      </c>
      <c r="N1579" s="5">
        <f t="shared" si="48"/>
        <v>0</v>
      </c>
      <c r="O1579" s="5">
        <f t="shared" si="49"/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2679.25</v>
      </c>
      <c r="AF1579">
        <v>958.33270000000005</v>
      </c>
      <c r="AG1579">
        <v>0</v>
      </c>
      <c r="AH1579">
        <v>3637.5826999999999</v>
      </c>
    </row>
    <row r="1580" spans="1:34" x14ac:dyDescent="0.25">
      <c r="A1580" s="1">
        <v>45159</v>
      </c>
      <c r="B1580" t="s">
        <v>3670</v>
      </c>
      <c r="C1580" t="b">
        <f>ISNUMBER(_xlfn.XMATCH(B1580,[1]Dinosaur!$A$25:$A$47,0,))</f>
        <v>1</v>
      </c>
      <c r="D1580" t="s">
        <v>293</v>
      </c>
      <c r="E1580" t="s">
        <v>33</v>
      </c>
      <c r="F1580" t="s">
        <v>161</v>
      </c>
      <c r="H1580" t="s">
        <v>3685</v>
      </c>
      <c r="J1580" t="s">
        <v>3686</v>
      </c>
      <c r="K1580">
        <v>0</v>
      </c>
      <c r="L1580">
        <v>0</v>
      </c>
      <c r="M1580">
        <v>0</v>
      </c>
      <c r="N1580" s="5">
        <f t="shared" si="48"/>
        <v>0</v>
      </c>
      <c r="O1580" s="5">
        <f t="shared" si="49"/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-4</v>
      </c>
      <c r="AF1580">
        <v>0</v>
      </c>
      <c r="AG1580">
        <v>0</v>
      </c>
      <c r="AH1580">
        <v>-4</v>
      </c>
    </row>
    <row r="1581" spans="1:34" x14ac:dyDescent="0.25">
      <c r="A1581" s="1">
        <v>45159</v>
      </c>
      <c r="B1581" t="s">
        <v>3670</v>
      </c>
      <c r="C1581" t="b">
        <f>ISNUMBER(_xlfn.XMATCH(B1581,[1]Dinosaur!$A$25:$A$47,0,))</f>
        <v>1</v>
      </c>
      <c r="D1581" t="s">
        <v>293</v>
      </c>
      <c r="E1581" t="s">
        <v>33</v>
      </c>
      <c r="F1581" t="s">
        <v>161</v>
      </c>
      <c r="H1581" t="s">
        <v>3687</v>
      </c>
      <c r="J1581" t="s">
        <v>3688</v>
      </c>
      <c r="K1581">
        <v>0</v>
      </c>
      <c r="L1581">
        <v>0</v>
      </c>
      <c r="M1581">
        <v>0</v>
      </c>
      <c r="N1581" s="5">
        <f t="shared" si="48"/>
        <v>0</v>
      </c>
      <c r="O1581" s="5">
        <f t="shared" si="49"/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1370.15</v>
      </c>
      <c r="AF1581">
        <v>0</v>
      </c>
      <c r="AG1581">
        <v>0</v>
      </c>
      <c r="AH1581">
        <v>1370.15</v>
      </c>
    </row>
    <row r="1582" spans="1:34" x14ac:dyDescent="0.25">
      <c r="A1582" s="1">
        <v>45159</v>
      </c>
      <c r="B1582" t="s">
        <v>3670</v>
      </c>
      <c r="C1582" t="b">
        <f>ISNUMBER(_xlfn.XMATCH(B1582,[1]Dinosaur!$A$25:$A$47,0,))</f>
        <v>1</v>
      </c>
      <c r="D1582" t="s">
        <v>293</v>
      </c>
      <c r="E1582" t="s">
        <v>33</v>
      </c>
      <c r="F1582" t="s">
        <v>161</v>
      </c>
      <c r="H1582" t="s">
        <v>3689</v>
      </c>
      <c r="J1582" t="s">
        <v>3690</v>
      </c>
      <c r="K1582">
        <v>0</v>
      </c>
      <c r="L1582">
        <v>0</v>
      </c>
      <c r="M1582">
        <v>0</v>
      </c>
      <c r="N1582" s="5">
        <f t="shared" si="48"/>
        <v>0</v>
      </c>
      <c r="O1582" s="5">
        <f t="shared" si="49"/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854</v>
      </c>
      <c r="AF1582">
        <v>0</v>
      </c>
      <c r="AG1582">
        <v>0</v>
      </c>
      <c r="AH1582">
        <v>854</v>
      </c>
    </row>
    <row r="1583" spans="1:34" x14ac:dyDescent="0.25">
      <c r="A1583" s="1">
        <v>45159</v>
      </c>
      <c r="B1583" t="s">
        <v>3670</v>
      </c>
      <c r="C1583" t="b">
        <f>ISNUMBER(_xlfn.XMATCH(B1583,[1]Dinosaur!$A$25:$A$47,0,))</f>
        <v>1</v>
      </c>
      <c r="D1583" t="s">
        <v>293</v>
      </c>
      <c r="E1583" t="s">
        <v>33</v>
      </c>
      <c r="F1583" t="s">
        <v>161</v>
      </c>
      <c r="H1583" t="s">
        <v>1066</v>
      </c>
      <c r="J1583" t="s">
        <v>1065</v>
      </c>
      <c r="K1583">
        <v>0</v>
      </c>
      <c r="L1583">
        <v>0</v>
      </c>
      <c r="M1583">
        <v>0</v>
      </c>
      <c r="N1583" s="5">
        <f t="shared" si="48"/>
        <v>0</v>
      </c>
      <c r="O1583" s="5">
        <f t="shared" si="49"/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1290.75</v>
      </c>
      <c r="AF1583">
        <v>0</v>
      </c>
      <c r="AG1583">
        <v>0</v>
      </c>
      <c r="AH1583">
        <v>1290.75</v>
      </c>
    </row>
    <row r="1584" spans="1:34" x14ac:dyDescent="0.25">
      <c r="A1584" s="1">
        <v>45159</v>
      </c>
      <c r="B1584" t="s">
        <v>3670</v>
      </c>
      <c r="C1584" t="b">
        <f>ISNUMBER(_xlfn.XMATCH(B1584,[1]Dinosaur!$A$25:$A$47,0,))</f>
        <v>1</v>
      </c>
      <c r="D1584" t="s">
        <v>293</v>
      </c>
      <c r="E1584" t="s">
        <v>33</v>
      </c>
      <c r="F1584" t="s">
        <v>161</v>
      </c>
      <c r="H1584" t="s">
        <v>3691</v>
      </c>
      <c r="J1584" t="s">
        <v>3692</v>
      </c>
      <c r="K1584">
        <v>0</v>
      </c>
      <c r="L1584">
        <v>0</v>
      </c>
      <c r="M1584">
        <v>0</v>
      </c>
      <c r="N1584" s="5">
        <f t="shared" si="48"/>
        <v>0</v>
      </c>
      <c r="O1584" s="5">
        <f t="shared" si="49"/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2450</v>
      </c>
      <c r="AF1584">
        <v>69.444400000000002</v>
      </c>
      <c r="AG1584">
        <v>0</v>
      </c>
      <c r="AH1584">
        <v>2519.4443999999999</v>
      </c>
    </row>
    <row r="1585" spans="1:34" x14ac:dyDescent="0.25">
      <c r="A1585" s="1">
        <v>45159</v>
      </c>
      <c r="B1585" t="s">
        <v>3670</v>
      </c>
      <c r="C1585" t="b">
        <f>ISNUMBER(_xlfn.XMATCH(B1585,[1]Dinosaur!$A$25:$A$47,0,))</f>
        <v>1</v>
      </c>
      <c r="D1585" t="s">
        <v>293</v>
      </c>
      <c r="E1585" t="s">
        <v>33</v>
      </c>
      <c r="F1585" t="s">
        <v>161</v>
      </c>
      <c r="H1585" t="s">
        <v>3693</v>
      </c>
      <c r="J1585" t="s">
        <v>3694</v>
      </c>
      <c r="K1585">
        <v>100.676</v>
      </c>
      <c r="L1585">
        <v>0.01</v>
      </c>
      <c r="M1585">
        <v>4</v>
      </c>
      <c r="N1585" s="5">
        <f t="shared" si="48"/>
        <v>60405.599999999999</v>
      </c>
      <c r="O1585" s="5">
        <f t="shared" si="49"/>
        <v>161081.60000000001</v>
      </c>
      <c r="P1585">
        <v>60000</v>
      </c>
      <c r="Q1585">
        <v>160000</v>
      </c>
      <c r="R1585">
        <v>60405.599999999999</v>
      </c>
      <c r="S1585">
        <v>161081.60000000001</v>
      </c>
      <c r="T1585">
        <v>498.2</v>
      </c>
      <c r="U1585">
        <v>-221</v>
      </c>
      <c r="V1585">
        <v>17.777799999999999</v>
      </c>
      <c r="W1585">
        <v>0</v>
      </c>
      <c r="X1585">
        <v>294.9778</v>
      </c>
      <c r="Y1585">
        <v>-700.8</v>
      </c>
      <c r="Z1585">
        <v>-144</v>
      </c>
      <c r="AA1585">
        <v>479.44439999999997</v>
      </c>
      <c r="AB1585">
        <v>0</v>
      </c>
      <c r="AC1585">
        <v>-365.35559999999998</v>
      </c>
      <c r="AD1585">
        <v>-700.8</v>
      </c>
      <c r="AE1585">
        <v>-144</v>
      </c>
      <c r="AF1585">
        <v>479.44439999999997</v>
      </c>
      <c r="AG1585">
        <v>0</v>
      </c>
      <c r="AH1585">
        <v>-365.35559999999998</v>
      </c>
    </row>
    <row r="1586" spans="1:34" x14ac:dyDescent="0.25">
      <c r="A1586" s="1">
        <v>45159</v>
      </c>
      <c r="B1586" t="s">
        <v>3670</v>
      </c>
      <c r="C1586" t="b">
        <f>ISNUMBER(_xlfn.XMATCH(B1586,[1]Dinosaur!$A$25:$A$47,0,))</f>
        <v>1</v>
      </c>
      <c r="D1586" t="s">
        <v>293</v>
      </c>
      <c r="E1586" t="s">
        <v>33</v>
      </c>
      <c r="F1586" t="s">
        <v>161</v>
      </c>
      <c r="H1586" t="s">
        <v>3695</v>
      </c>
      <c r="J1586" t="s">
        <v>3696</v>
      </c>
      <c r="K1586">
        <v>0</v>
      </c>
      <c r="L1586">
        <v>0</v>
      </c>
      <c r="M1586">
        <v>0</v>
      </c>
      <c r="N1586" s="5">
        <f t="shared" si="48"/>
        <v>0</v>
      </c>
      <c r="O1586" s="5">
        <f t="shared" si="49"/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7269.7</v>
      </c>
      <c r="AF1586">
        <v>0</v>
      </c>
      <c r="AG1586">
        <v>0</v>
      </c>
      <c r="AH1586">
        <v>7269.7</v>
      </c>
    </row>
    <row r="1587" spans="1:34" x14ac:dyDescent="0.25">
      <c r="A1587" s="1">
        <v>45159</v>
      </c>
      <c r="B1587" t="s">
        <v>3670</v>
      </c>
      <c r="C1587" t="b">
        <f>ISNUMBER(_xlfn.XMATCH(B1587,[1]Dinosaur!$A$25:$A$47,0,))</f>
        <v>1</v>
      </c>
      <c r="D1587" t="s">
        <v>293</v>
      </c>
      <c r="E1587" t="s">
        <v>33</v>
      </c>
      <c r="F1587" t="s">
        <v>161</v>
      </c>
      <c r="H1587" t="s">
        <v>3697</v>
      </c>
      <c r="J1587" t="s">
        <v>3698</v>
      </c>
      <c r="K1587">
        <v>90.998999999999995</v>
      </c>
      <c r="L1587">
        <v>0.01</v>
      </c>
      <c r="M1587">
        <v>4</v>
      </c>
      <c r="N1587" s="5">
        <f t="shared" si="48"/>
        <v>172898.1</v>
      </c>
      <c r="O1587" s="5">
        <f t="shared" si="49"/>
        <v>172898.1</v>
      </c>
      <c r="P1587">
        <v>190000</v>
      </c>
      <c r="Q1587">
        <v>190000</v>
      </c>
      <c r="R1587">
        <v>172898.1</v>
      </c>
      <c r="S1587">
        <v>172898.1</v>
      </c>
      <c r="T1587">
        <v>-421.8</v>
      </c>
      <c r="U1587">
        <v>0</v>
      </c>
      <c r="V1587">
        <v>21.1111</v>
      </c>
      <c r="W1587">
        <v>0</v>
      </c>
      <c r="X1587">
        <v>-400.68889999999999</v>
      </c>
      <c r="Y1587">
        <v>-8051.5</v>
      </c>
      <c r="Z1587">
        <v>-411.6</v>
      </c>
      <c r="AA1587">
        <v>105.55549999999999</v>
      </c>
      <c r="AB1587">
        <v>0</v>
      </c>
      <c r="AC1587">
        <v>-8357.5445</v>
      </c>
      <c r="AD1587">
        <v>-6917.9</v>
      </c>
      <c r="AE1587">
        <v>205.9</v>
      </c>
      <c r="AF1587">
        <v>105.55549999999999</v>
      </c>
      <c r="AG1587">
        <v>0</v>
      </c>
      <c r="AH1587">
        <v>-6606.4444999999996</v>
      </c>
    </row>
    <row r="1588" spans="1:34" x14ac:dyDescent="0.25">
      <c r="A1588" s="1">
        <v>45159</v>
      </c>
      <c r="B1588" t="s">
        <v>3670</v>
      </c>
      <c r="C1588" t="b">
        <f>ISNUMBER(_xlfn.XMATCH(B1588,[1]Dinosaur!$A$25:$A$47,0,))</f>
        <v>1</v>
      </c>
      <c r="D1588" t="s">
        <v>293</v>
      </c>
      <c r="E1588" t="s">
        <v>33</v>
      </c>
      <c r="F1588" t="s">
        <v>161</v>
      </c>
      <c r="H1588" t="s">
        <v>3699</v>
      </c>
      <c r="J1588" t="s">
        <v>3698</v>
      </c>
      <c r="K1588">
        <v>0</v>
      </c>
      <c r="L1588">
        <v>0</v>
      </c>
      <c r="M1588">
        <v>0</v>
      </c>
      <c r="N1588" s="5">
        <f t="shared" si="48"/>
        <v>0</v>
      </c>
      <c r="O1588" s="5">
        <f t="shared" si="49"/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2873</v>
      </c>
      <c r="AF1588">
        <v>0</v>
      </c>
      <c r="AG1588">
        <v>0</v>
      </c>
      <c r="AH1588">
        <v>2873</v>
      </c>
    </row>
    <row r="1589" spans="1:34" x14ac:dyDescent="0.25">
      <c r="A1589" s="1">
        <v>45159</v>
      </c>
      <c r="B1589" t="s">
        <v>3670</v>
      </c>
      <c r="C1589" t="b">
        <f>ISNUMBER(_xlfn.XMATCH(B1589,[1]Dinosaur!$A$25:$A$47,0,))</f>
        <v>1</v>
      </c>
      <c r="D1589" t="s">
        <v>293</v>
      </c>
      <c r="E1589" t="s">
        <v>33</v>
      </c>
      <c r="F1589" t="s">
        <v>161</v>
      </c>
      <c r="H1589" t="s">
        <v>3700</v>
      </c>
      <c r="J1589" t="s">
        <v>3701</v>
      </c>
      <c r="K1589">
        <v>0</v>
      </c>
      <c r="L1589">
        <v>0</v>
      </c>
      <c r="M1589">
        <v>0</v>
      </c>
      <c r="N1589" s="5">
        <f t="shared" si="48"/>
        <v>0</v>
      </c>
      <c r="O1589" s="5">
        <f t="shared" si="49"/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-2156.25</v>
      </c>
      <c r="V1589">
        <v>0</v>
      </c>
      <c r="W1589">
        <v>0</v>
      </c>
      <c r="X1589">
        <v>-2156.25</v>
      </c>
      <c r="Y1589">
        <v>0</v>
      </c>
      <c r="Z1589">
        <v>1575</v>
      </c>
      <c r="AA1589">
        <v>0</v>
      </c>
      <c r="AB1589">
        <v>0</v>
      </c>
      <c r="AC1589">
        <v>1575</v>
      </c>
      <c r="AD1589">
        <v>0</v>
      </c>
      <c r="AE1589">
        <v>1575</v>
      </c>
      <c r="AF1589">
        <v>0</v>
      </c>
      <c r="AG1589">
        <v>0</v>
      </c>
      <c r="AH1589">
        <v>1575</v>
      </c>
    </row>
    <row r="1590" spans="1:34" x14ac:dyDescent="0.25">
      <c r="A1590" s="1">
        <v>45159</v>
      </c>
      <c r="B1590" t="s">
        <v>3670</v>
      </c>
      <c r="C1590" t="b">
        <f>ISNUMBER(_xlfn.XMATCH(B1590,[1]Dinosaur!$A$25:$A$47,0,))</f>
        <v>1</v>
      </c>
      <c r="D1590" t="s">
        <v>293</v>
      </c>
      <c r="E1590" t="s">
        <v>33</v>
      </c>
      <c r="F1590" t="s">
        <v>161</v>
      </c>
      <c r="H1590" t="s">
        <v>3702</v>
      </c>
      <c r="J1590" t="s">
        <v>3703</v>
      </c>
      <c r="K1590">
        <v>0</v>
      </c>
      <c r="L1590">
        <v>0</v>
      </c>
      <c r="M1590">
        <v>0</v>
      </c>
      <c r="N1590" s="5">
        <f t="shared" si="48"/>
        <v>0</v>
      </c>
      <c r="O1590" s="5">
        <f t="shared" si="49"/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2296.6999999999998</v>
      </c>
      <c r="AF1590">
        <v>0</v>
      </c>
      <c r="AG1590">
        <v>0</v>
      </c>
      <c r="AH1590">
        <v>2296.6999999999998</v>
      </c>
    </row>
    <row r="1591" spans="1:34" x14ac:dyDescent="0.25">
      <c r="A1591" s="1">
        <v>45159</v>
      </c>
      <c r="B1591" t="s">
        <v>3670</v>
      </c>
      <c r="C1591" t="b">
        <f>ISNUMBER(_xlfn.XMATCH(B1591,[1]Dinosaur!$A$25:$A$47,0,))</f>
        <v>1</v>
      </c>
      <c r="D1591" t="s">
        <v>293</v>
      </c>
      <c r="E1591" t="s">
        <v>33</v>
      </c>
      <c r="F1591" t="s">
        <v>161</v>
      </c>
      <c r="H1591" t="s">
        <v>3704</v>
      </c>
      <c r="J1591" t="s">
        <v>3703</v>
      </c>
      <c r="K1591">
        <v>0</v>
      </c>
      <c r="L1591">
        <v>0</v>
      </c>
      <c r="M1591">
        <v>0</v>
      </c>
      <c r="N1591" s="5">
        <f t="shared" si="48"/>
        <v>0</v>
      </c>
      <c r="O1591" s="5">
        <f t="shared" si="49"/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2295.1999999999998</v>
      </c>
      <c r="AF1591">
        <v>0</v>
      </c>
      <c r="AG1591">
        <v>0</v>
      </c>
      <c r="AH1591">
        <v>2295.1999999999998</v>
      </c>
    </row>
    <row r="1592" spans="1:34" x14ac:dyDescent="0.25">
      <c r="A1592" s="1">
        <v>45159</v>
      </c>
      <c r="B1592" t="s">
        <v>3670</v>
      </c>
      <c r="C1592" t="b">
        <f>ISNUMBER(_xlfn.XMATCH(B1592,[1]Dinosaur!$A$25:$A$47,0,))</f>
        <v>1</v>
      </c>
      <c r="D1592" t="s">
        <v>293</v>
      </c>
      <c r="E1592" t="s">
        <v>33</v>
      </c>
      <c r="F1592" t="s">
        <v>161</v>
      </c>
      <c r="H1592" t="s">
        <v>3705</v>
      </c>
      <c r="J1592" t="s">
        <v>3706</v>
      </c>
      <c r="K1592">
        <v>0</v>
      </c>
      <c r="L1592">
        <v>0</v>
      </c>
      <c r="M1592">
        <v>0</v>
      </c>
      <c r="N1592" s="5">
        <f t="shared" si="48"/>
        <v>0</v>
      </c>
      <c r="O1592" s="5">
        <f t="shared" si="49"/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68.25</v>
      </c>
      <c r="AA1592">
        <v>38.888800000000003</v>
      </c>
      <c r="AB1592">
        <v>0</v>
      </c>
      <c r="AC1592">
        <v>107.1388</v>
      </c>
      <c r="AD1592">
        <v>0</v>
      </c>
      <c r="AE1592">
        <v>68.25</v>
      </c>
      <c r="AF1592">
        <v>38.888800000000003</v>
      </c>
      <c r="AG1592">
        <v>0</v>
      </c>
      <c r="AH1592">
        <v>107.1388</v>
      </c>
    </row>
    <row r="1593" spans="1:34" x14ac:dyDescent="0.25">
      <c r="A1593" s="1">
        <v>45159</v>
      </c>
      <c r="B1593" t="s">
        <v>3670</v>
      </c>
      <c r="C1593" t="b">
        <f>ISNUMBER(_xlfn.XMATCH(B1593,[1]Dinosaur!$A$25:$A$47,0,))</f>
        <v>1</v>
      </c>
      <c r="D1593" t="s">
        <v>293</v>
      </c>
      <c r="E1593" t="s">
        <v>33</v>
      </c>
      <c r="F1593" t="s">
        <v>161</v>
      </c>
      <c r="H1593" t="s">
        <v>3707</v>
      </c>
      <c r="J1593" t="s">
        <v>1104</v>
      </c>
      <c r="K1593">
        <v>0</v>
      </c>
      <c r="L1593">
        <v>0</v>
      </c>
      <c r="M1593">
        <v>0</v>
      </c>
      <c r="N1593" s="5">
        <f t="shared" si="48"/>
        <v>0</v>
      </c>
      <c r="O1593" s="5">
        <f t="shared" si="49"/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2452.8000000000002</v>
      </c>
      <c r="AF1593">
        <v>0</v>
      </c>
      <c r="AG1593">
        <v>0</v>
      </c>
      <c r="AH1593">
        <v>2452.8000000000002</v>
      </c>
    </row>
    <row r="1594" spans="1:34" x14ac:dyDescent="0.25">
      <c r="A1594" s="1">
        <v>45159</v>
      </c>
      <c r="B1594" t="s">
        <v>3670</v>
      </c>
      <c r="C1594" t="b">
        <f>ISNUMBER(_xlfn.XMATCH(B1594,[1]Dinosaur!$A$25:$A$47,0,))</f>
        <v>1</v>
      </c>
      <c r="D1594" t="s">
        <v>293</v>
      </c>
      <c r="E1594" t="s">
        <v>33</v>
      </c>
      <c r="F1594" t="s">
        <v>161</v>
      </c>
      <c r="H1594" t="s">
        <v>1091</v>
      </c>
      <c r="J1594" t="s">
        <v>1092</v>
      </c>
      <c r="K1594">
        <v>0</v>
      </c>
      <c r="L1594">
        <v>0</v>
      </c>
      <c r="M1594">
        <v>0</v>
      </c>
      <c r="N1594" s="5">
        <f t="shared" si="48"/>
        <v>0</v>
      </c>
      <c r="O1594" s="5">
        <f t="shared" si="49"/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1277.5</v>
      </c>
      <c r="AF1594">
        <v>0</v>
      </c>
      <c r="AG1594">
        <v>0</v>
      </c>
      <c r="AH1594">
        <v>1277.5</v>
      </c>
    </row>
    <row r="1595" spans="1:34" x14ac:dyDescent="0.25">
      <c r="A1595" s="1">
        <v>45159</v>
      </c>
      <c r="B1595" t="s">
        <v>3670</v>
      </c>
      <c r="C1595" t="b">
        <f>ISNUMBER(_xlfn.XMATCH(B1595,[1]Dinosaur!$A$25:$A$47,0,))</f>
        <v>1</v>
      </c>
      <c r="D1595" t="s">
        <v>293</v>
      </c>
      <c r="E1595" t="s">
        <v>33</v>
      </c>
      <c r="F1595" t="s">
        <v>161</v>
      </c>
      <c r="H1595" t="s">
        <v>3708</v>
      </c>
      <c r="J1595" t="s">
        <v>1092</v>
      </c>
      <c r="K1595">
        <v>0</v>
      </c>
      <c r="L1595">
        <v>0</v>
      </c>
      <c r="M1595">
        <v>0</v>
      </c>
      <c r="N1595" s="5">
        <f t="shared" si="48"/>
        <v>0</v>
      </c>
      <c r="O1595" s="5">
        <f t="shared" si="49"/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2275.5</v>
      </c>
      <c r="AF1595">
        <v>185</v>
      </c>
      <c r="AG1595">
        <v>0</v>
      </c>
      <c r="AH1595">
        <v>2460.5</v>
      </c>
    </row>
    <row r="1596" spans="1:34" x14ac:dyDescent="0.25">
      <c r="A1596" s="1">
        <v>45159</v>
      </c>
      <c r="B1596" t="s">
        <v>3670</v>
      </c>
      <c r="C1596" t="b">
        <f>ISNUMBER(_xlfn.XMATCH(B1596,[1]Dinosaur!$A$25:$A$47,0,))</f>
        <v>1</v>
      </c>
      <c r="D1596" t="s">
        <v>293</v>
      </c>
      <c r="E1596" t="s">
        <v>33</v>
      </c>
      <c r="F1596" t="s">
        <v>161</v>
      </c>
      <c r="H1596" t="s">
        <v>3709</v>
      </c>
      <c r="J1596" t="s">
        <v>1104</v>
      </c>
      <c r="K1596">
        <v>0</v>
      </c>
      <c r="L1596">
        <v>0</v>
      </c>
      <c r="M1596">
        <v>0</v>
      </c>
      <c r="N1596" s="5">
        <f t="shared" si="48"/>
        <v>0</v>
      </c>
      <c r="O1596" s="5">
        <f t="shared" si="49"/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2063.25</v>
      </c>
      <c r="AF1596">
        <v>56.25</v>
      </c>
      <c r="AG1596">
        <v>0</v>
      </c>
      <c r="AH1596">
        <v>2119.5</v>
      </c>
    </row>
    <row r="1597" spans="1:34" x14ac:dyDescent="0.25">
      <c r="A1597" s="1">
        <v>45159</v>
      </c>
      <c r="B1597" t="s">
        <v>3670</v>
      </c>
      <c r="C1597" t="b">
        <f>ISNUMBER(_xlfn.XMATCH(B1597,[1]Dinosaur!$A$25:$A$47,0,))</f>
        <v>1</v>
      </c>
      <c r="D1597" t="s">
        <v>293</v>
      </c>
      <c r="E1597" t="s">
        <v>33</v>
      </c>
      <c r="F1597" t="s">
        <v>161</v>
      </c>
      <c r="H1597" t="s">
        <v>3710</v>
      </c>
      <c r="J1597" t="s">
        <v>1099</v>
      </c>
      <c r="K1597">
        <v>0</v>
      </c>
      <c r="L1597">
        <v>0</v>
      </c>
      <c r="M1597">
        <v>0</v>
      </c>
      <c r="N1597" s="5">
        <f t="shared" si="48"/>
        <v>0</v>
      </c>
      <c r="O1597" s="5">
        <f t="shared" si="49"/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2217.5</v>
      </c>
      <c r="AF1597">
        <v>27.777799999999999</v>
      </c>
      <c r="AG1597">
        <v>0</v>
      </c>
      <c r="AH1597">
        <v>2245.2777999999998</v>
      </c>
    </row>
    <row r="1598" spans="1:34" x14ac:dyDescent="0.25">
      <c r="A1598" s="1">
        <v>45159</v>
      </c>
      <c r="B1598" t="s">
        <v>3670</v>
      </c>
      <c r="C1598" t="b">
        <f>ISNUMBER(_xlfn.XMATCH(B1598,[1]Dinosaur!$A$25:$A$47,0,))</f>
        <v>1</v>
      </c>
      <c r="D1598" t="s">
        <v>293</v>
      </c>
      <c r="E1598" t="s">
        <v>33</v>
      </c>
      <c r="F1598" t="s">
        <v>161</v>
      </c>
      <c r="H1598" t="s">
        <v>3711</v>
      </c>
      <c r="J1598" t="s">
        <v>3712</v>
      </c>
      <c r="K1598">
        <v>0</v>
      </c>
      <c r="L1598">
        <v>0</v>
      </c>
      <c r="M1598">
        <v>0</v>
      </c>
      <c r="N1598" s="5">
        <f t="shared" si="48"/>
        <v>0</v>
      </c>
      <c r="O1598" s="5">
        <f t="shared" si="49"/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-240</v>
      </c>
      <c r="AF1598">
        <v>125</v>
      </c>
      <c r="AG1598">
        <v>0</v>
      </c>
      <c r="AH1598">
        <v>-115</v>
      </c>
    </row>
    <row r="1599" spans="1:34" x14ac:dyDescent="0.25">
      <c r="A1599" s="1">
        <v>45159</v>
      </c>
      <c r="B1599" t="s">
        <v>3670</v>
      </c>
      <c r="C1599" t="b">
        <f>ISNUMBER(_xlfn.XMATCH(B1599,[1]Dinosaur!$A$25:$A$47,0,))</f>
        <v>1</v>
      </c>
      <c r="D1599" t="s">
        <v>293</v>
      </c>
      <c r="E1599" t="s">
        <v>33</v>
      </c>
      <c r="F1599" t="s">
        <v>161</v>
      </c>
      <c r="H1599" t="s">
        <v>3713</v>
      </c>
      <c r="J1599" t="s">
        <v>3714</v>
      </c>
      <c r="K1599">
        <v>0</v>
      </c>
      <c r="L1599">
        <v>0</v>
      </c>
      <c r="M1599">
        <v>0</v>
      </c>
      <c r="N1599" s="5">
        <f t="shared" si="48"/>
        <v>0</v>
      </c>
      <c r="O1599" s="5">
        <f t="shared" si="49"/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8621.7000000000007</v>
      </c>
      <c r="V1599">
        <v>0</v>
      </c>
      <c r="W1599">
        <v>0</v>
      </c>
      <c r="X1599">
        <v>8621.7000000000007</v>
      </c>
      <c r="Y1599">
        <v>0</v>
      </c>
      <c r="Z1599">
        <v>1687.5</v>
      </c>
      <c r="AA1599">
        <v>0</v>
      </c>
      <c r="AB1599">
        <v>0</v>
      </c>
      <c r="AC1599">
        <v>1687.5</v>
      </c>
      <c r="AD1599">
        <v>0</v>
      </c>
      <c r="AE1599">
        <v>1687.5</v>
      </c>
      <c r="AF1599">
        <v>0</v>
      </c>
      <c r="AG1599">
        <v>0</v>
      </c>
      <c r="AH1599">
        <v>1687.5</v>
      </c>
    </row>
    <row r="1600" spans="1:34" x14ac:dyDescent="0.25">
      <c r="A1600" s="1">
        <v>45159</v>
      </c>
      <c r="B1600" t="s">
        <v>3670</v>
      </c>
      <c r="C1600" t="b">
        <f>ISNUMBER(_xlfn.XMATCH(B1600,[1]Dinosaur!$A$25:$A$47,0,))</f>
        <v>1</v>
      </c>
      <c r="D1600" t="s">
        <v>293</v>
      </c>
      <c r="E1600" t="s">
        <v>33</v>
      </c>
      <c r="F1600" t="s">
        <v>161</v>
      </c>
      <c r="H1600" t="s">
        <v>3715</v>
      </c>
      <c r="J1600" t="s">
        <v>3716</v>
      </c>
      <c r="K1600">
        <v>0</v>
      </c>
      <c r="L1600">
        <v>0</v>
      </c>
      <c r="M1600">
        <v>0</v>
      </c>
      <c r="N1600" s="5">
        <f t="shared" si="48"/>
        <v>0</v>
      </c>
      <c r="O1600" s="5">
        <f t="shared" si="49"/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2234.5</v>
      </c>
      <c r="AA1600">
        <v>102.5</v>
      </c>
      <c r="AB1600">
        <v>0</v>
      </c>
      <c r="AC1600">
        <v>2337</v>
      </c>
      <c r="AD1600">
        <v>0</v>
      </c>
      <c r="AE1600">
        <v>2234.5</v>
      </c>
      <c r="AF1600">
        <v>102.5</v>
      </c>
      <c r="AG1600">
        <v>0</v>
      </c>
      <c r="AH1600">
        <v>2337</v>
      </c>
    </row>
    <row r="1601" spans="1:34" x14ac:dyDescent="0.25">
      <c r="A1601" s="1">
        <v>45159</v>
      </c>
      <c r="B1601" t="s">
        <v>3670</v>
      </c>
      <c r="C1601" t="b">
        <f>ISNUMBER(_xlfn.XMATCH(B1601,[1]Dinosaur!$A$25:$A$47,0,))</f>
        <v>1</v>
      </c>
      <c r="D1601" t="s">
        <v>293</v>
      </c>
      <c r="E1601" t="s">
        <v>33</v>
      </c>
      <c r="F1601" t="s">
        <v>161</v>
      </c>
      <c r="H1601" t="s">
        <v>3717</v>
      </c>
      <c r="J1601" t="s">
        <v>3718</v>
      </c>
      <c r="K1601">
        <v>0</v>
      </c>
      <c r="L1601">
        <v>0</v>
      </c>
      <c r="M1601">
        <v>0</v>
      </c>
      <c r="N1601" s="5">
        <f t="shared" si="48"/>
        <v>0</v>
      </c>
      <c r="O1601" s="5">
        <f t="shared" si="49"/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-209.5</v>
      </c>
      <c r="AA1601">
        <v>218.7501</v>
      </c>
      <c r="AB1601">
        <v>0</v>
      </c>
      <c r="AC1601">
        <v>9.2500999999999998</v>
      </c>
      <c r="AD1601">
        <v>0</v>
      </c>
      <c r="AE1601">
        <v>-1739.5</v>
      </c>
      <c r="AF1601">
        <v>392.3612</v>
      </c>
      <c r="AG1601">
        <v>0</v>
      </c>
      <c r="AH1601">
        <v>-1347.1387999999999</v>
      </c>
    </row>
    <row r="1602" spans="1:34" x14ac:dyDescent="0.25">
      <c r="A1602" s="1">
        <v>45159</v>
      </c>
      <c r="B1602" t="s">
        <v>3670</v>
      </c>
      <c r="C1602" t="b">
        <f>ISNUMBER(_xlfn.XMATCH(B1602,[1]Dinosaur!$A$25:$A$47,0,))</f>
        <v>1</v>
      </c>
      <c r="D1602" t="s">
        <v>293</v>
      </c>
      <c r="E1602" t="s">
        <v>33</v>
      </c>
      <c r="F1602" t="s">
        <v>161</v>
      </c>
      <c r="H1602" t="s">
        <v>3719</v>
      </c>
      <c r="J1602" t="s">
        <v>3720</v>
      </c>
      <c r="K1602">
        <v>0</v>
      </c>
      <c r="L1602">
        <v>0</v>
      </c>
      <c r="M1602">
        <v>0</v>
      </c>
      <c r="N1602" s="5">
        <f t="shared" si="48"/>
        <v>0</v>
      </c>
      <c r="O1602" s="5">
        <f t="shared" si="49"/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92.25</v>
      </c>
      <c r="AF1602">
        <v>166.66630000000001</v>
      </c>
      <c r="AG1602">
        <v>0</v>
      </c>
      <c r="AH1602">
        <v>258.91629999999998</v>
      </c>
    </row>
    <row r="1603" spans="1:34" x14ac:dyDescent="0.25">
      <c r="A1603" s="1">
        <v>45159</v>
      </c>
      <c r="B1603" t="s">
        <v>3670</v>
      </c>
      <c r="C1603" t="b">
        <f>ISNUMBER(_xlfn.XMATCH(B1603,[1]Dinosaur!$A$25:$A$47,0,))</f>
        <v>1</v>
      </c>
      <c r="D1603" t="s">
        <v>293</v>
      </c>
      <c r="E1603" t="s">
        <v>33</v>
      </c>
      <c r="F1603" t="s">
        <v>161</v>
      </c>
      <c r="H1603" t="s">
        <v>3721</v>
      </c>
      <c r="J1603" t="s">
        <v>3720</v>
      </c>
      <c r="K1603">
        <v>0</v>
      </c>
      <c r="L1603">
        <v>0</v>
      </c>
      <c r="M1603">
        <v>0</v>
      </c>
      <c r="N1603" s="5">
        <f t="shared" ref="N1603:N1666" si="50">K1603*P1603/100</f>
        <v>0</v>
      </c>
      <c r="O1603" s="5">
        <f t="shared" ref="O1603:O1666" si="51">Q1603*K1603/100</f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646.79999999999995</v>
      </c>
      <c r="AF1603">
        <v>0</v>
      </c>
      <c r="AG1603">
        <v>0</v>
      </c>
      <c r="AH1603">
        <v>646.79999999999995</v>
      </c>
    </row>
    <row r="1604" spans="1:34" x14ac:dyDescent="0.25">
      <c r="A1604" s="1">
        <v>45159</v>
      </c>
      <c r="B1604" t="s">
        <v>3670</v>
      </c>
      <c r="C1604" t="b">
        <f>ISNUMBER(_xlfn.XMATCH(B1604,[1]Dinosaur!$A$25:$A$47,0,))</f>
        <v>1</v>
      </c>
      <c r="D1604" t="s">
        <v>293</v>
      </c>
      <c r="E1604" t="s">
        <v>33</v>
      </c>
      <c r="F1604" t="s">
        <v>161</v>
      </c>
      <c r="H1604" t="s">
        <v>3722</v>
      </c>
      <c r="J1604" t="s">
        <v>3723</v>
      </c>
      <c r="K1604">
        <v>0</v>
      </c>
      <c r="L1604">
        <v>0</v>
      </c>
      <c r="M1604">
        <v>0</v>
      </c>
      <c r="N1604" s="5">
        <f t="shared" si="50"/>
        <v>0</v>
      </c>
      <c r="O1604" s="5">
        <f t="shared" si="51"/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622.4</v>
      </c>
      <c r="AF1604">
        <v>43.055599999999998</v>
      </c>
      <c r="AG1604">
        <v>0</v>
      </c>
      <c r="AH1604">
        <v>665.4556</v>
      </c>
    </row>
    <row r="1605" spans="1:34" x14ac:dyDescent="0.25">
      <c r="A1605" s="1">
        <v>45159</v>
      </c>
      <c r="B1605" t="s">
        <v>3670</v>
      </c>
      <c r="C1605" t="b">
        <f>ISNUMBER(_xlfn.XMATCH(B1605,[1]Dinosaur!$A$25:$A$47,0,))</f>
        <v>1</v>
      </c>
      <c r="D1605" t="s">
        <v>293</v>
      </c>
      <c r="E1605" t="s">
        <v>33</v>
      </c>
      <c r="F1605" t="s">
        <v>161</v>
      </c>
      <c r="H1605" t="s">
        <v>3724</v>
      </c>
      <c r="J1605" t="s">
        <v>3725</v>
      </c>
      <c r="K1605">
        <v>102.254</v>
      </c>
      <c r="L1605">
        <v>0.01</v>
      </c>
      <c r="M1605">
        <v>5</v>
      </c>
      <c r="N1605" s="5">
        <f t="shared" si="50"/>
        <v>291423.90000000002</v>
      </c>
      <c r="O1605" s="5">
        <f t="shared" si="51"/>
        <v>291423.90000000002</v>
      </c>
      <c r="P1605">
        <v>285000</v>
      </c>
      <c r="Q1605">
        <v>285000</v>
      </c>
      <c r="R1605">
        <v>291423.90000000002</v>
      </c>
      <c r="S1605">
        <v>291423.90000000002</v>
      </c>
      <c r="T1605">
        <v>-182.4</v>
      </c>
      <c r="U1605">
        <v>0</v>
      </c>
      <c r="V1605">
        <v>39.583300000000001</v>
      </c>
      <c r="W1605">
        <v>0</v>
      </c>
      <c r="X1605">
        <v>-142.8167</v>
      </c>
      <c r="Y1605">
        <v>-4007.1</v>
      </c>
      <c r="Z1605">
        <v>0</v>
      </c>
      <c r="AA1605">
        <v>752.08299999999997</v>
      </c>
      <c r="AB1605">
        <v>0</v>
      </c>
      <c r="AC1605">
        <v>-3255.0169999999998</v>
      </c>
      <c r="AD1605">
        <v>-4007.1</v>
      </c>
      <c r="AE1605">
        <v>0</v>
      </c>
      <c r="AF1605">
        <v>752.08299999999997</v>
      </c>
      <c r="AG1605">
        <v>0</v>
      </c>
      <c r="AH1605">
        <v>-3255.0169999999998</v>
      </c>
    </row>
    <row r="1606" spans="1:34" x14ac:dyDescent="0.25">
      <c r="A1606" s="1">
        <v>45159</v>
      </c>
      <c r="B1606" t="s">
        <v>3670</v>
      </c>
      <c r="C1606" t="b">
        <f>ISNUMBER(_xlfn.XMATCH(B1606,[1]Dinosaur!$A$25:$A$47,0,))</f>
        <v>1</v>
      </c>
      <c r="D1606" t="s">
        <v>293</v>
      </c>
      <c r="E1606" t="s">
        <v>33</v>
      </c>
      <c r="F1606" t="s">
        <v>161</v>
      </c>
      <c r="H1606" t="s">
        <v>3726</v>
      </c>
      <c r="J1606" t="s">
        <v>3727</v>
      </c>
      <c r="K1606">
        <v>0</v>
      </c>
      <c r="L1606">
        <v>0</v>
      </c>
      <c r="M1606">
        <v>0</v>
      </c>
      <c r="N1606" s="5">
        <f t="shared" si="50"/>
        <v>0</v>
      </c>
      <c r="O1606" s="5">
        <f t="shared" si="51"/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-296.10000000000002</v>
      </c>
      <c r="AF1606">
        <v>1240.5555999999999</v>
      </c>
      <c r="AG1606">
        <v>0</v>
      </c>
      <c r="AH1606">
        <v>944.4556</v>
      </c>
    </row>
    <row r="1607" spans="1:34" x14ac:dyDescent="0.25">
      <c r="A1607" s="1">
        <v>45159</v>
      </c>
      <c r="B1607" t="s">
        <v>3670</v>
      </c>
      <c r="C1607" t="b">
        <f>ISNUMBER(_xlfn.XMATCH(B1607,[1]Dinosaur!$A$25:$A$47,0,))</f>
        <v>1</v>
      </c>
      <c r="D1607" t="s">
        <v>293</v>
      </c>
      <c r="E1607" t="s">
        <v>33</v>
      </c>
      <c r="F1607" t="s">
        <v>161</v>
      </c>
      <c r="H1607" t="s">
        <v>3728</v>
      </c>
      <c r="J1607" t="s">
        <v>3729</v>
      </c>
      <c r="K1607">
        <v>0</v>
      </c>
      <c r="L1607">
        <v>0</v>
      </c>
      <c r="M1607">
        <v>0</v>
      </c>
      <c r="N1607" s="5">
        <f t="shared" si="50"/>
        <v>0</v>
      </c>
      <c r="O1607" s="5">
        <f t="shared" si="51"/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2049.5</v>
      </c>
      <c r="AF1607">
        <v>670.13869999999997</v>
      </c>
      <c r="AG1607">
        <v>0</v>
      </c>
      <c r="AH1607">
        <v>2719.6387</v>
      </c>
    </row>
    <row r="1608" spans="1:34" x14ac:dyDescent="0.25">
      <c r="A1608" s="1">
        <v>45159</v>
      </c>
      <c r="B1608" t="s">
        <v>3670</v>
      </c>
      <c r="C1608" t="b">
        <f>ISNUMBER(_xlfn.XMATCH(B1608,[1]Dinosaur!$A$25:$A$47,0,))</f>
        <v>1</v>
      </c>
      <c r="D1608" t="s">
        <v>293</v>
      </c>
      <c r="E1608" t="s">
        <v>33</v>
      </c>
      <c r="F1608" t="s">
        <v>161</v>
      </c>
      <c r="H1608" t="s">
        <v>3730</v>
      </c>
      <c r="J1608" t="s">
        <v>3731</v>
      </c>
      <c r="K1608">
        <v>0</v>
      </c>
      <c r="L1608">
        <v>0</v>
      </c>
      <c r="M1608">
        <v>0</v>
      </c>
      <c r="N1608" s="5">
        <f t="shared" si="50"/>
        <v>0</v>
      </c>
      <c r="O1608" s="5">
        <f t="shared" si="51"/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1204</v>
      </c>
      <c r="AF1608">
        <v>26.875</v>
      </c>
      <c r="AG1608">
        <v>0</v>
      </c>
      <c r="AH1608">
        <v>1230.875</v>
      </c>
    </row>
    <row r="1609" spans="1:34" x14ac:dyDescent="0.25">
      <c r="A1609" s="1">
        <v>45159</v>
      </c>
      <c r="B1609" t="s">
        <v>3670</v>
      </c>
      <c r="C1609" t="b">
        <f>ISNUMBER(_xlfn.XMATCH(B1609,[1]Dinosaur!$A$25:$A$47,0,))</f>
        <v>1</v>
      </c>
      <c r="D1609" t="s">
        <v>293</v>
      </c>
      <c r="E1609" t="s">
        <v>33</v>
      </c>
      <c r="F1609" t="s">
        <v>161</v>
      </c>
      <c r="H1609" t="s">
        <v>3732</v>
      </c>
      <c r="J1609" t="s">
        <v>3733</v>
      </c>
      <c r="K1609">
        <v>0</v>
      </c>
      <c r="L1609">
        <v>0</v>
      </c>
      <c r="M1609">
        <v>0</v>
      </c>
      <c r="N1609" s="5">
        <f t="shared" si="50"/>
        <v>0</v>
      </c>
      <c r="O1609" s="5">
        <f t="shared" si="51"/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3412.5</v>
      </c>
      <c r="AF1609">
        <v>156.2499</v>
      </c>
      <c r="AG1609">
        <v>0</v>
      </c>
      <c r="AH1609">
        <v>3568.7498999999998</v>
      </c>
    </row>
    <row r="1610" spans="1:34" x14ac:dyDescent="0.25">
      <c r="A1610" s="1">
        <v>45159</v>
      </c>
      <c r="B1610" t="s">
        <v>3670</v>
      </c>
      <c r="C1610" t="b">
        <f>ISNUMBER(_xlfn.XMATCH(B1610,[1]Dinosaur!$A$25:$A$47,0,))</f>
        <v>1</v>
      </c>
      <c r="D1610" t="s">
        <v>293</v>
      </c>
      <c r="E1610" t="s">
        <v>33</v>
      </c>
      <c r="F1610" t="s">
        <v>161</v>
      </c>
      <c r="H1610" t="s">
        <v>1150</v>
      </c>
      <c r="J1610" t="s">
        <v>1151</v>
      </c>
      <c r="K1610">
        <v>0</v>
      </c>
      <c r="L1610">
        <v>0</v>
      </c>
      <c r="M1610">
        <v>0</v>
      </c>
      <c r="N1610" s="5">
        <f t="shared" si="50"/>
        <v>0</v>
      </c>
      <c r="O1610" s="5">
        <f t="shared" si="51"/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-28935.1</v>
      </c>
      <c r="AF1610">
        <v>396.11110000000002</v>
      </c>
      <c r="AG1610">
        <v>0</v>
      </c>
      <c r="AH1610">
        <v>-28538.9889</v>
      </c>
    </row>
    <row r="1611" spans="1:34" x14ac:dyDescent="0.25">
      <c r="A1611" s="1">
        <v>45159</v>
      </c>
      <c r="B1611" t="s">
        <v>3670</v>
      </c>
      <c r="C1611" t="b">
        <f>ISNUMBER(_xlfn.XMATCH(B1611,[1]Dinosaur!$A$25:$A$47,0,))</f>
        <v>1</v>
      </c>
      <c r="D1611" t="s">
        <v>293</v>
      </c>
      <c r="E1611" t="s">
        <v>33</v>
      </c>
      <c r="F1611" t="s">
        <v>161</v>
      </c>
      <c r="H1611" t="s">
        <v>1152</v>
      </c>
      <c r="J1611" t="s">
        <v>1151</v>
      </c>
      <c r="K1611">
        <v>0</v>
      </c>
      <c r="L1611">
        <v>0</v>
      </c>
      <c r="M1611">
        <v>0</v>
      </c>
      <c r="N1611" s="5">
        <f t="shared" si="50"/>
        <v>0</v>
      </c>
      <c r="O1611" s="5">
        <f t="shared" si="51"/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-6479.75</v>
      </c>
      <c r="AF1611">
        <v>0</v>
      </c>
      <c r="AG1611">
        <v>0</v>
      </c>
      <c r="AH1611">
        <v>-6479.75</v>
      </c>
    </row>
    <row r="1612" spans="1:34" x14ac:dyDescent="0.25">
      <c r="A1612" s="1">
        <v>45159</v>
      </c>
      <c r="B1612" t="s">
        <v>3670</v>
      </c>
      <c r="C1612" t="b">
        <f>ISNUMBER(_xlfn.XMATCH(B1612,[1]Dinosaur!$A$25:$A$47,0,))</f>
        <v>1</v>
      </c>
      <c r="D1612" t="s">
        <v>293</v>
      </c>
      <c r="E1612" t="s">
        <v>33</v>
      </c>
      <c r="F1612" t="s">
        <v>161</v>
      </c>
      <c r="H1612" t="s">
        <v>3734</v>
      </c>
      <c r="J1612" t="s">
        <v>3735</v>
      </c>
      <c r="K1612">
        <v>0</v>
      </c>
      <c r="L1612">
        <v>0</v>
      </c>
      <c r="M1612">
        <v>0</v>
      </c>
      <c r="N1612" s="5">
        <f t="shared" si="50"/>
        <v>0</v>
      </c>
      <c r="O1612" s="5">
        <f t="shared" si="51"/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-6310</v>
      </c>
      <c r="AF1612">
        <v>388.88909999999998</v>
      </c>
      <c r="AG1612">
        <v>0</v>
      </c>
      <c r="AH1612">
        <v>-5921.1108999999997</v>
      </c>
    </row>
    <row r="1613" spans="1:34" x14ac:dyDescent="0.25">
      <c r="A1613" s="1">
        <v>45159</v>
      </c>
      <c r="B1613" t="s">
        <v>3670</v>
      </c>
      <c r="C1613" t="b">
        <f>ISNUMBER(_xlfn.XMATCH(B1613,[1]Dinosaur!$A$25:$A$47,0,))</f>
        <v>1</v>
      </c>
      <c r="D1613" t="s">
        <v>293</v>
      </c>
      <c r="E1613" t="s">
        <v>33</v>
      </c>
      <c r="F1613" t="s">
        <v>161</v>
      </c>
      <c r="H1613" t="s">
        <v>3736</v>
      </c>
      <c r="J1613" t="s">
        <v>3737</v>
      </c>
      <c r="K1613">
        <v>0</v>
      </c>
      <c r="L1613">
        <v>0</v>
      </c>
      <c r="M1613">
        <v>0</v>
      </c>
      <c r="N1613" s="5">
        <f t="shared" si="50"/>
        <v>0</v>
      </c>
      <c r="O1613" s="5">
        <f t="shared" si="51"/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1519</v>
      </c>
      <c r="AF1613">
        <v>145.83330000000001</v>
      </c>
      <c r="AG1613">
        <v>0</v>
      </c>
      <c r="AH1613">
        <v>1664.8333</v>
      </c>
    </row>
    <row r="1614" spans="1:34" x14ac:dyDescent="0.25">
      <c r="A1614" s="1">
        <v>45159</v>
      </c>
      <c r="B1614" t="s">
        <v>3670</v>
      </c>
      <c r="C1614" t="b">
        <f>ISNUMBER(_xlfn.XMATCH(B1614,[1]Dinosaur!$A$25:$A$47,0,))</f>
        <v>1</v>
      </c>
      <c r="D1614" t="s">
        <v>293</v>
      </c>
      <c r="E1614" t="s">
        <v>33</v>
      </c>
      <c r="F1614" t="s">
        <v>161</v>
      </c>
      <c r="H1614" t="s">
        <v>3738</v>
      </c>
      <c r="J1614" t="s">
        <v>3739</v>
      </c>
      <c r="K1614">
        <v>88.88</v>
      </c>
      <c r="L1614">
        <v>0.01</v>
      </c>
      <c r="M1614">
        <v>3</v>
      </c>
      <c r="N1614" s="5">
        <f t="shared" si="50"/>
        <v>426624</v>
      </c>
      <c r="O1614" s="5">
        <f t="shared" si="51"/>
        <v>0</v>
      </c>
      <c r="P1614">
        <v>480000</v>
      </c>
      <c r="Q1614">
        <v>0</v>
      </c>
      <c r="R1614">
        <v>426624</v>
      </c>
      <c r="S1614">
        <v>0</v>
      </c>
      <c r="T1614">
        <v>-1027.2</v>
      </c>
      <c r="U1614">
        <v>0</v>
      </c>
      <c r="V1614">
        <v>0</v>
      </c>
      <c r="W1614">
        <v>0</v>
      </c>
      <c r="X1614">
        <v>-1027.2</v>
      </c>
      <c r="Y1614">
        <v>4171.2</v>
      </c>
      <c r="Z1614">
        <v>0</v>
      </c>
      <c r="AA1614">
        <v>0</v>
      </c>
      <c r="AB1614">
        <v>0</v>
      </c>
      <c r="AC1614">
        <v>4171.2</v>
      </c>
      <c r="AD1614">
        <v>4171.2</v>
      </c>
      <c r="AE1614">
        <v>0</v>
      </c>
      <c r="AF1614">
        <v>0</v>
      </c>
      <c r="AG1614">
        <v>0</v>
      </c>
      <c r="AH1614">
        <v>4171.2</v>
      </c>
    </row>
    <row r="1615" spans="1:34" x14ac:dyDescent="0.25">
      <c r="A1615" s="1">
        <v>45159</v>
      </c>
      <c r="B1615" t="s">
        <v>3670</v>
      </c>
      <c r="C1615" t="b">
        <f>ISNUMBER(_xlfn.XMATCH(B1615,[1]Dinosaur!$A$25:$A$47,0,))</f>
        <v>1</v>
      </c>
      <c r="D1615" t="s">
        <v>293</v>
      </c>
      <c r="E1615" t="s">
        <v>33</v>
      </c>
      <c r="F1615" t="s">
        <v>161</v>
      </c>
      <c r="H1615" t="s">
        <v>3740</v>
      </c>
      <c r="J1615" t="s">
        <v>3741</v>
      </c>
      <c r="K1615">
        <v>0</v>
      </c>
      <c r="L1615">
        <v>0</v>
      </c>
      <c r="M1615">
        <v>0</v>
      </c>
      <c r="N1615" s="5">
        <f t="shared" si="50"/>
        <v>0</v>
      </c>
      <c r="O1615" s="5">
        <f t="shared" si="51"/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454.3</v>
      </c>
      <c r="AF1615">
        <v>117.7778</v>
      </c>
      <c r="AG1615">
        <v>0</v>
      </c>
      <c r="AH1615">
        <v>572.07780000000002</v>
      </c>
    </row>
    <row r="1616" spans="1:34" x14ac:dyDescent="0.25">
      <c r="A1616" s="1">
        <v>45159</v>
      </c>
      <c r="B1616" t="s">
        <v>3670</v>
      </c>
      <c r="C1616" t="b">
        <f>ISNUMBER(_xlfn.XMATCH(B1616,[1]Dinosaur!$A$25:$A$47,0,))</f>
        <v>1</v>
      </c>
      <c r="D1616" t="s">
        <v>293</v>
      </c>
      <c r="E1616" t="s">
        <v>33</v>
      </c>
      <c r="F1616" t="s">
        <v>161</v>
      </c>
      <c r="H1616" t="s">
        <v>3742</v>
      </c>
      <c r="J1616" t="s">
        <v>3743</v>
      </c>
      <c r="K1616">
        <v>0</v>
      </c>
      <c r="L1616">
        <v>0</v>
      </c>
      <c r="M1616">
        <v>0</v>
      </c>
      <c r="N1616" s="5">
        <f t="shared" si="50"/>
        <v>0</v>
      </c>
      <c r="O1616" s="5">
        <f t="shared" si="51"/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1317.05</v>
      </c>
      <c r="AF1616">
        <v>36.805599999999998</v>
      </c>
      <c r="AG1616">
        <v>0</v>
      </c>
      <c r="AH1616">
        <v>1353.8556000000001</v>
      </c>
    </row>
    <row r="1617" spans="1:34" x14ac:dyDescent="0.25">
      <c r="A1617" s="1">
        <v>45159</v>
      </c>
      <c r="B1617" t="s">
        <v>3670</v>
      </c>
      <c r="C1617" t="b">
        <f>ISNUMBER(_xlfn.XMATCH(B1617,[1]Dinosaur!$A$25:$A$47,0,))</f>
        <v>1</v>
      </c>
      <c r="D1617" t="s">
        <v>293</v>
      </c>
      <c r="E1617" t="s">
        <v>33</v>
      </c>
      <c r="F1617" t="s">
        <v>161</v>
      </c>
      <c r="H1617" t="s">
        <v>3744</v>
      </c>
      <c r="J1617" t="s">
        <v>3745</v>
      </c>
      <c r="K1617">
        <v>0</v>
      </c>
      <c r="L1617">
        <v>0</v>
      </c>
      <c r="M1617">
        <v>0</v>
      </c>
      <c r="N1617" s="5">
        <f t="shared" si="50"/>
        <v>0</v>
      </c>
      <c r="O1617" s="5">
        <f t="shared" si="51"/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1386</v>
      </c>
      <c r="AF1617">
        <v>116.66670000000001</v>
      </c>
      <c r="AG1617">
        <v>0</v>
      </c>
      <c r="AH1617">
        <v>1502.6667</v>
      </c>
    </row>
    <row r="1618" spans="1:34" x14ac:dyDescent="0.25">
      <c r="A1618" s="1">
        <v>45159</v>
      </c>
      <c r="B1618" t="s">
        <v>3670</v>
      </c>
      <c r="C1618" t="b">
        <f>ISNUMBER(_xlfn.XMATCH(B1618,[1]Dinosaur!$A$25:$A$47,0,))</f>
        <v>1</v>
      </c>
      <c r="D1618" t="s">
        <v>293</v>
      </c>
      <c r="E1618" t="s">
        <v>33</v>
      </c>
      <c r="F1618" t="s">
        <v>161</v>
      </c>
      <c r="H1618" t="s">
        <v>342</v>
      </c>
      <c r="J1618" t="s">
        <v>343</v>
      </c>
      <c r="K1618">
        <v>0</v>
      </c>
      <c r="L1618">
        <v>0</v>
      </c>
      <c r="M1618">
        <v>0</v>
      </c>
      <c r="N1618" s="5">
        <f t="shared" si="50"/>
        <v>0</v>
      </c>
      <c r="O1618" s="5">
        <f t="shared" si="51"/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1900.95</v>
      </c>
      <c r="AF1618">
        <v>302.08339999999998</v>
      </c>
      <c r="AG1618">
        <v>0</v>
      </c>
      <c r="AH1618">
        <v>2203.0333999999998</v>
      </c>
    </row>
    <row r="1619" spans="1:34" x14ac:dyDescent="0.25">
      <c r="A1619" s="1">
        <v>45159</v>
      </c>
      <c r="B1619" t="s">
        <v>3670</v>
      </c>
      <c r="C1619" t="b">
        <f>ISNUMBER(_xlfn.XMATCH(B1619,[1]Dinosaur!$A$25:$A$47,0,))</f>
        <v>1</v>
      </c>
      <c r="D1619" t="s">
        <v>293</v>
      </c>
      <c r="E1619" t="s">
        <v>33</v>
      </c>
      <c r="F1619" t="s">
        <v>161</v>
      </c>
      <c r="H1619" t="s">
        <v>3746</v>
      </c>
      <c r="J1619" t="s">
        <v>343</v>
      </c>
      <c r="K1619">
        <v>0</v>
      </c>
      <c r="L1619">
        <v>0</v>
      </c>
      <c r="M1619">
        <v>0</v>
      </c>
      <c r="N1619" s="5">
        <f t="shared" si="50"/>
        <v>0</v>
      </c>
      <c r="O1619" s="5">
        <f t="shared" si="51"/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2052</v>
      </c>
      <c r="AF1619">
        <v>0</v>
      </c>
      <c r="AG1619">
        <v>0</v>
      </c>
      <c r="AH1619">
        <v>2052</v>
      </c>
    </row>
    <row r="1620" spans="1:34" x14ac:dyDescent="0.25">
      <c r="A1620" s="1">
        <v>45159</v>
      </c>
      <c r="B1620" t="s">
        <v>3670</v>
      </c>
      <c r="C1620" t="b">
        <f>ISNUMBER(_xlfn.XMATCH(B1620,[1]Dinosaur!$A$25:$A$47,0,))</f>
        <v>1</v>
      </c>
      <c r="D1620" t="s">
        <v>293</v>
      </c>
      <c r="E1620" t="s">
        <v>33</v>
      </c>
      <c r="F1620" t="s">
        <v>161</v>
      </c>
      <c r="H1620" t="s">
        <v>3747</v>
      </c>
      <c r="J1620" t="s">
        <v>3748</v>
      </c>
      <c r="K1620">
        <v>0</v>
      </c>
      <c r="L1620">
        <v>0</v>
      </c>
      <c r="M1620">
        <v>0</v>
      </c>
      <c r="N1620" s="5">
        <f t="shared" si="50"/>
        <v>0</v>
      </c>
      <c r="O1620" s="5">
        <f t="shared" si="51"/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884.5</v>
      </c>
      <c r="AF1620">
        <v>366.66759999999999</v>
      </c>
      <c r="AG1620">
        <v>0</v>
      </c>
      <c r="AH1620">
        <v>1251.1676</v>
      </c>
    </row>
    <row r="1621" spans="1:34" x14ac:dyDescent="0.25">
      <c r="A1621" s="1">
        <v>45159</v>
      </c>
      <c r="B1621" t="s">
        <v>3670</v>
      </c>
      <c r="C1621" t="b">
        <f>ISNUMBER(_xlfn.XMATCH(B1621,[1]Dinosaur!$A$25:$A$47,0,))</f>
        <v>1</v>
      </c>
      <c r="D1621" t="s">
        <v>293</v>
      </c>
      <c r="E1621" t="s">
        <v>33</v>
      </c>
      <c r="F1621" t="s">
        <v>161</v>
      </c>
      <c r="H1621" t="s">
        <v>3749</v>
      </c>
      <c r="J1621" t="s">
        <v>3750</v>
      </c>
      <c r="K1621">
        <v>0</v>
      </c>
      <c r="L1621">
        <v>0</v>
      </c>
      <c r="M1621">
        <v>0</v>
      </c>
      <c r="N1621" s="5">
        <f t="shared" si="50"/>
        <v>0</v>
      </c>
      <c r="O1621" s="5">
        <f t="shared" si="51"/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18.055599999999998</v>
      </c>
      <c r="AG1621">
        <v>0</v>
      </c>
      <c r="AH1621">
        <v>18.055599999999998</v>
      </c>
    </row>
    <row r="1622" spans="1:34" x14ac:dyDescent="0.25">
      <c r="A1622" s="1">
        <v>45159</v>
      </c>
      <c r="B1622" t="s">
        <v>3670</v>
      </c>
      <c r="C1622" t="b">
        <f>ISNUMBER(_xlfn.XMATCH(B1622,[1]Dinosaur!$A$25:$A$47,0,))</f>
        <v>1</v>
      </c>
      <c r="D1622" t="s">
        <v>293</v>
      </c>
      <c r="E1622" t="s">
        <v>33</v>
      </c>
      <c r="F1622" t="s">
        <v>161</v>
      </c>
      <c r="H1622" t="s">
        <v>3751</v>
      </c>
      <c r="J1622" t="s">
        <v>3752</v>
      </c>
      <c r="K1622">
        <v>0</v>
      </c>
      <c r="L1622">
        <v>0</v>
      </c>
      <c r="M1622">
        <v>0</v>
      </c>
      <c r="N1622" s="5">
        <f t="shared" si="50"/>
        <v>0</v>
      </c>
      <c r="O1622" s="5">
        <f t="shared" si="51"/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-8652.7999999999993</v>
      </c>
      <c r="AA1622">
        <v>1777.7778000000001</v>
      </c>
      <c r="AB1622">
        <v>0</v>
      </c>
      <c r="AC1622">
        <v>-6875.0222000000003</v>
      </c>
      <c r="AD1622">
        <v>0</v>
      </c>
      <c r="AE1622">
        <v>-8652.7999999999993</v>
      </c>
      <c r="AF1622">
        <v>1777.7778000000001</v>
      </c>
      <c r="AG1622">
        <v>0</v>
      </c>
      <c r="AH1622">
        <v>-6875.0222000000003</v>
      </c>
    </row>
    <row r="1623" spans="1:34" x14ac:dyDescent="0.25">
      <c r="A1623" s="1">
        <v>45159</v>
      </c>
      <c r="B1623" t="s">
        <v>3670</v>
      </c>
      <c r="C1623" t="b">
        <f>ISNUMBER(_xlfn.XMATCH(B1623,[1]Dinosaur!$A$25:$A$47,0,))</f>
        <v>1</v>
      </c>
      <c r="D1623" t="s">
        <v>293</v>
      </c>
      <c r="E1623" t="s">
        <v>33</v>
      </c>
      <c r="F1623" t="s">
        <v>161</v>
      </c>
      <c r="H1623" t="s">
        <v>3753</v>
      </c>
      <c r="J1623" t="s">
        <v>3754</v>
      </c>
      <c r="K1623">
        <v>0</v>
      </c>
      <c r="L1623">
        <v>0</v>
      </c>
      <c r="M1623">
        <v>0</v>
      </c>
      <c r="N1623" s="5">
        <f t="shared" si="50"/>
        <v>0</v>
      </c>
      <c r="O1623" s="5">
        <f t="shared" si="51"/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1676.25</v>
      </c>
      <c r="AF1623">
        <v>0</v>
      </c>
      <c r="AG1623">
        <v>0</v>
      </c>
      <c r="AH1623">
        <v>1676.25</v>
      </c>
    </row>
    <row r="1624" spans="1:34" x14ac:dyDescent="0.25">
      <c r="A1624" s="1">
        <v>45159</v>
      </c>
      <c r="B1624" t="s">
        <v>3670</v>
      </c>
      <c r="C1624" t="b">
        <f>ISNUMBER(_xlfn.XMATCH(B1624,[1]Dinosaur!$A$25:$A$47,0,))</f>
        <v>1</v>
      </c>
      <c r="D1624" t="s">
        <v>293</v>
      </c>
      <c r="E1624" t="s">
        <v>33</v>
      </c>
      <c r="F1624" t="s">
        <v>161</v>
      </c>
      <c r="H1624" t="s">
        <v>3755</v>
      </c>
      <c r="J1624" t="s">
        <v>3756</v>
      </c>
      <c r="K1624">
        <v>0</v>
      </c>
      <c r="L1624">
        <v>0</v>
      </c>
      <c r="M1624">
        <v>0</v>
      </c>
      <c r="N1624" s="5">
        <f t="shared" si="50"/>
        <v>0</v>
      </c>
      <c r="O1624" s="5">
        <f t="shared" si="51"/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4530</v>
      </c>
      <c r="AF1624">
        <v>0</v>
      </c>
      <c r="AG1624">
        <v>0</v>
      </c>
      <c r="AH1624">
        <v>4530</v>
      </c>
    </row>
    <row r="1625" spans="1:34" x14ac:dyDescent="0.25">
      <c r="A1625" s="1">
        <v>45159</v>
      </c>
      <c r="B1625" t="s">
        <v>3670</v>
      </c>
      <c r="C1625" t="b">
        <f>ISNUMBER(_xlfn.XMATCH(B1625,[1]Dinosaur!$A$25:$A$47,0,))</f>
        <v>1</v>
      </c>
      <c r="D1625" t="s">
        <v>293</v>
      </c>
      <c r="E1625" t="s">
        <v>33</v>
      </c>
      <c r="F1625" t="s">
        <v>161</v>
      </c>
      <c r="H1625" t="s">
        <v>3757</v>
      </c>
      <c r="J1625" t="s">
        <v>3758</v>
      </c>
      <c r="K1625">
        <v>0</v>
      </c>
      <c r="L1625">
        <v>0</v>
      </c>
      <c r="M1625">
        <v>0</v>
      </c>
      <c r="N1625" s="5">
        <f t="shared" si="50"/>
        <v>0</v>
      </c>
      <c r="O1625" s="5">
        <f t="shared" si="51"/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364</v>
      </c>
      <c r="AF1625">
        <v>180.5556</v>
      </c>
      <c r="AG1625">
        <v>0</v>
      </c>
      <c r="AH1625">
        <v>544.55560000000003</v>
      </c>
    </row>
    <row r="1626" spans="1:34" x14ac:dyDescent="0.25">
      <c r="A1626" s="1">
        <v>45159</v>
      </c>
      <c r="B1626" t="s">
        <v>3670</v>
      </c>
      <c r="C1626" t="b">
        <f>ISNUMBER(_xlfn.XMATCH(B1626,[1]Dinosaur!$A$25:$A$47,0,))</f>
        <v>1</v>
      </c>
      <c r="D1626" t="s">
        <v>293</v>
      </c>
      <c r="E1626" t="s">
        <v>33</v>
      </c>
      <c r="F1626" t="s">
        <v>161</v>
      </c>
      <c r="H1626" t="s">
        <v>3759</v>
      </c>
      <c r="J1626" t="s">
        <v>3760</v>
      </c>
      <c r="K1626">
        <v>0</v>
      </c>
      <c r="L1626">
        <v>0</v>
      </c>
      <c r="M1626">
        <v>0</v>
      </c>
      <c r="N1626" s="5">
        <f t="shared" si="50"/>
        <v>0</v>
      </c>
      <c r="O1626" s="5">
        <f t="shared" si="51"/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-1355</v>
      </c>
      <c r="AF1626">
        <v>138.88890000000001</v>
      </c>
      <c r="AG1626">
        <v>0</v>
      </c>
      <c r="AH1626">
        <v>-1216.1111000000001</v>
      </c>
    </row>
    <row r="1627" spans="1:34" x14ac:dyDescent="0.25">
      <c r="A1627" s="1">
        <v>45159</v>
      </c>
      <c r="B1627" t="s">
        <v>3670</v>
      </c>
      <c r="C1627" t="b">
        <f>ISNUMBER(_xlfn.XMATCH(B1627,[1]Dinosaur!$A$25:$A$47,0,))</f>
        <v>1</v>
      </c>
      <c r="D1627" t="s">
        <v>293</v>
      </c>
      <c r="E1627" t="s">
        <v>33</v>
      </c>
      <c r="F1627" t="s">
        <v>161</v>
      </c>
      <c r="H1627" t="s">
        <v>3761</v>
      </c>
      <c r="J1627" t="s">
        <v>3762</v>
      </c>
      <c r="K1627">
        <v>0</v>
      </c>
      <c r="L1627">
        <v>0</v>
      </c>
      <c r="M1627">
        <v>0</v>
      </c>
      <c r="N1627" s="5">
        <f t="shared" si="50"/>
        <v>0</v>
      </c>
      <c r="O1627" s="5">
        <f t="shared" si="51"/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-427.7</v>
      </c>
      <c r="AF1627">
        <v>359.02780000000001</v>
      </c>
      <c r="AG1627">
        <v>0</v>
      </c>
      <c r="AH1627">
        <v>-68.672200000000004</v>
      </c>
    </row>
    <row r="1628" spans="1:34" x14ac:dyDescent="0.25">
      <c r="A1628" s="1">
        <v>45159</v>
      </c>
      <c r="B1628" t="s">
        <v>3670</v>
      </c>
      <c r="C1628" t="b">
        <f>ISNUMBER(_xlfn.XMATCH(B1628,[1]Dinosaur!$A$25:$A$47,0,))</f>
        <v>1</v>
      </c>
      <c r="D1628" t="s">
        <v>293</v>
      </c>
      <c r="E1628" t="s">
        <v>33</v>
      </c>
      <c r="F1628" t="s">
        <v>161</v>
      </c>
      <c r="H1628" t="s">
        <v>3763</v>
      </c>
      <c r="J1628" t="s">
        <v>3764</v>
      </c>
      <c r="K1628">
        <v>0</v>
      </c>
      <c r="L1628">
        <v>0</v>
      </c>
      <c r="M1628">
        <v>0</v>
      </c>
      <c r="N1628" s="5">
        <f t="shared" si="50"/>
        <v>0</v>
      </c>
      <c r="O1628" s="5">
        <f t="shared" si="51"/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-1643</v>
      </c>
      <c r="AF1628">
        <v>427.77809999999999</v>
      </c>
      <c r="AG1628">
        <v>0</v>
      </c>
      <c r="AH1628">
        <v>-1215.2219</v>
      </c>
    </row>
    <row r="1629" spans="1:34" x14ac:dyDescent="0.25">
      <c r="A1629" s="1">
        <v>45159</v>
      </c>
      <c r="B1629" t="s">
        <v>3670</v>
      </c>
      <c r="C1629" t="b">
        <f>ISNUMBER(_xlfn.XMATCH(B1629,[1]Dinosaur!$A$25:$A$47,0,))</f>
        <v>1</v>
      </c>
      <c r="D1629" t="s">
        <v>293</v>
      </c>
      <c r="E1629" t="s">
        <v>33</v>
      </c>
      <c r="F1629" t="s">
        <v>161</v>
      </c>
      <c r="H1629" t="s">
        <v>3765</v>
      </c>
      <c r="J1629" t="s">
        <v>3766</v>
      </c>
      <c r="K1629">
        <v>0</v>
      </c>
      <c r="L1629">
        <v>0</v>
      </c>
      <c r="M1629">
        <v>0</v>
      </c>
      <c r="N1629" s="5">
        <f t="shared" si="50"/>
        <v>0</v>
      </c>
      <c r="O1629" s="5">
        <f t="shared" si="51"/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-166.5</v>
      </c>
      <c r="AF1629">
        <v>100</v>
      </c>
      <c r="AG1629">
        <v>0</v>
      </c>
      <c r="AH1629">
        <v>-66.5</v>
      </c>
    </row>
    <row r="1630" spans="1:34" x14ac:dyDescent="0.25">
      <c r="A1630" s="1">
        <v>45159</v>
      </c>
      <c r="B1630" t="s">
        <v>3670</v>
      </c>
      <c r="C1630" t="b">
        <f>ISNUMBER(_xlfn.XMATCH(B1630,[1]Dinosaur!$A$25:$A$47,0,))</f>
        <v>1</v>
      </c>
      <c r="D1630" t="s">
        <v>293</v>
      </c>
      <c r="E1630" t="s">
        <v>33</v>
      </c>
      <c r="F1630" t="s">
        <v>161</v>
      </c>
      <c r="H1630" t="s">
        <v>3767</v>
      </c>
      <c r="J1630" t="s">
        <v>3768</v>
      </c>
      <c r="K1630">
        <v>0</v>
      </c>
      <c r="L1630">
        <v>0</v>
      </c>
      <c r="M1630">
        <v>0</v>
      </c>
      <c r="N1630" s="5">
        <f t="shared" si="50"/>
        <v>0</v>
      </c>
      <c r="O1630" s="5">
        <f t="shared" si="51"/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3400.5</v>
      </c>
      <c r="AF1630">
        <v>222.22219999999999</v>
      </c>
      <c r="AG1630">
        <v>0</v>
      </c>
      <c r="AH1630">
        <v>3622.7222000000002</v>
      </c>
    </row>
    <row r="1631" spans="1:34" x14ac:dyDescent="0.25">
      <c r="A1631" s="1">
        <v>45159</v>
      </c>
      <c r="B1631" t="s">
        <v>3670</v>
      </c>
      <c r="C1631" t="b">
        <f>ISNUMBER(_xlfn.XMATCH(B1631,[1]Dinosaur!$A$25:$A$47,0,))</f>
        <v>1</v>
      </c>
      <c r="D1631" t="s">
        <v>293</v>
      </c>
      <c r="E1631" t="s">
        <v>33</v>
      </c>
      <c r="F1631" t="s">
        <v>161</v>
      </c>
      <c r="H1631" t="s">
        <v>3769</v>
      </c>
      <c r="J1631" t="s">
        <v>3770</v>
      </c>
      <c r="K1631">
        <v>0</v>
      </c>
      <c r="L1631">
        <v>0</v>
      </c>
      <c r="M1631">
        <v>0</v>
      </c>
      <c r="N1631" s="5">
        <f t="shared" si="50"/>
        <v>0</v>
      </c>
      <c r="O1631" s="5">
        <f t="shared" si="51"/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1608.6</v>
      </c>
      <c r="AA1631">
        <v>19.9999</v>
      </c>
      <c r="AB1631">
        <v>0</v>
      </c>
      <c r="AC1631">
        <v>1628.5998999999999</v>
      </c>
      <c r="AD1631">
        <v>0</v>
      </c>
      <c r="AE1631">
        <v>1608.6</v>
      </c>
      <c r="AF1631">
        <v>19.9999</v>
      </c>
      <c r="AG1631">
        <v>0</v>
      </c>
      <c r="AH1631">
        <v>1628.5998999999999</v>
      </c>
    </row>
    <row r="1632" spans="1:34" x14ac:dyDescent="0.25">
      <c r="A1632" s="1">
        <v>45159</v>
      </c>
      <c r="B1632" t="s">
        <v>3670</v>
      </c>
      <c r="C1632" t="b">
        <f>ISNUMBER(_xlfn.XMATCH(B1632,[1]Dinosaur!$A$25:$A$47,0,))</f>
        <v>1</v>
      </c>
      <c r="D1632" t="s">
        <v>293</v>
      </c>
      <c r="E1632" t="s">
        <v>33</v>
      </c>
      <c r="F1632" t="s">
        <v>161</v>
      </c>
      <c r="H1632" t="s">
        <v>3771</v>
      </c>
      <c r="J1632" t="s">
        <v>3772</v>
      </c>
      <c r="K1632">
        <v>0</v>
      </c>
      <c r="L1632">
        <v>0</v>
      </c>
      <c r="M1632">
        <v>0</v>
      </c>
      <c r="N1632" s="5">
        <f t="shared" si="50"/>
        <v>0</v>
      </c>
      <c r="O1632" s="5">
        <f t="shared" si="51"/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-669.9</v>
      </c>
      <c r="AF1632">
        <v>213.88890000000001</v>
      </c>
      <c r="AG1632">
        <v>0</v>
      </c>
      <c r="AH1632">
        <v>-456.0111</v>
      </c>
    </row>
    <row r="1633" spans="1:34" x14ac:dyDescent="0.25">
      <c r="A1633" s="1">
        <v>45159</v>
      </c>
      <c r="B1633" t="s">
        <v>3670</v>
      </c>
      <c r="C1633" t="b">
        <f>ISNUMBER(_xlfn.XMATCH(B1633,[1]Dinosaur!$A$25:$A$47,0,))</f>
        <v>1</v>
      </c>
      <c r="D1633" t="s">
        <v>293</v>
      </c>
      <c r="E1633" t="s">
        <v>33</v>
      </c>
      <c r="F1633" t="s">
        <v>161</v>
      </c>
      <c r="H1633" t="s">
        <v>3773</v>
      </c>
      <c r="J1633" t="s">
        <v>3774</v>
      </c>
      <c r="K1633">
        <v>0</v>
      </c>
      <c r="L1633">
        <v>0</v>
      </c>
      <c r="M1633">
        <v>0</v>
      </c>
      <c r="N1633" s="5">
        <f t="shared" si="50"/>
        <v>0</v>
      </c>
      <c r="O1633" s="5">
        <f t="shared" si="51"/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3038.75</v>
      </c>
      <c r="AF1633">
        <v>718.75009999999997</v>
      </c>
      <c r="AG1633">
        <v>0</v>
      </c>
      <c r="AH1633">
        <v>3757.5001000000002</v>
      </c>
    </row>
    <row r="1634" spans="1:34" x14ac:dyDescent="0.25">
      <c r="A1634" s="1">
        <v>45159</v>
      </c>
      <c r="B1634" t="s">
        <v>3670</v>
      </c>
      <c r="C1634" t="b">
        <f>ISNUMBER(_xlfn.XMATCH(B1634,[1]Dinosaur!$A$25:$A$47,0,))</f>
        <v>1</v>
      </c>
      <c r="D1634" t="s">
        <v>293</v>
      </c>
      <c r="E1634" t="s">
        <v>33</v>
      </c>
      <c r="F1634" t="s">
        <v>161</v>
      </c>
      <c r="H1634" t="s">
        <v>3775</v>
      </c>
      <c r="J1634" t="s">
        <v>3776</v>
      </c>
      <c r="K1634">
        <v>0</v>
      </c>
      <c r="L1634">
        <v>0</v>
      </c>
      <c r="M1634">
        <v>0</v>
      </c>
      <c r="N1634" s="5">
        <f t="shared" si="50"/>
        <v>0</v>
      </c>
      <c r="O1634" s="5">
        <f t="shared" si="51"/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642</v>
      </c>
      <c r="AF1634">
        <v>416.6669</v>
      </c>
      <c r="AG1634">
        <v>0</v>
      </c>
      <c r="AH1634">
        <v>1058.6668999999999</v>
      </c>
    </row>
    <row r="1635" spans="1:34" x14ac:dyDescent="0.25">
      <c r="A1635" s="1">
        <v>45159</v>
      </c>
      <c r="B1635" t="s">
        <v>3670</v>
      </c>
      <c r="C1635" t="b">
        <f>ISNUMBER(_xlfn.XMATCH(B1635,[1]Dinosaur!$A$25:$A$47,0,))</f>
        <v>1</v>
      </c>
      <c r="D1635" t="s">
        <v>293</v>
      </c>
      <c r="E1635" t="s">
        <v>33</v>
      </c>
      <c r="F1635" t="s">
        <v>161</v>
      </c>
      <c r="H1635" t="s">
        <v>3777</v>
      </c>
      <c r="J1635" t="s">
        <v>3778</v>
      </c>
      <c r="K1635">
        <v>0</v>
      </c>
      <c r="L1635">
        <v>0</v>
      </c>
      <c r="M1635">
        <v>0</v>
      </c>
      <c r="N1635" s="5">
        <f t="shared" si="50"/>
        <v>0</v>
      </c>
      <c r="O1635" s="5">
        <f t="shared" si="51"/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-631.25</v>
      </c>
      <c r="AF1635">
        <v>222.22229999999999</v>
      </c>
      <c r="AG1635">
        <v>0</v>
      </c>
      <c r="AH1635">
        <v>-409.02769999999998</v>
      </c>
    </row>
    <row r="1636" spans="1:34" x14ac:dyDescent="0.25">
      <c r="A1636" s="1">
        <v>45159</v>
      </c>
      <c r="B1636" t="s">
        <v>3670</v>
      </c>
      <c r="C1636" t="b">
        <f>ISNUMBER(_xlfn.XMATCH(B1636,[1]Dinosaur!$A$25:$A$47,0,))</f>
        <v>1</v>
      </c>
      <c r="D1636" t="s">
        <v>293</v>
      </c>
      <c r="E1636" t="s">
        <v>33</v>
      </c>
      <c r="F1636" t="s">
        <v>161</v>
      </c>
      <c r="H1636" t="s">
        <v>3779</v>
      </c>
      <c r="J1636" t="s">
        <v>3780</v>
      </c>
      <c r="K1636">
        <v>0</v>
      </c>
      <c r="L1636">
        <v>0</v>
      </c>
      <c r="M1636">
        <v>0</v>
      </c>
      <c r="N1636" s="5">
        <f t="shared" si="50"/>
        <v>0</v>
      </c>
      <c r="O1636" s="5">
        <f t="shared" si="51"/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1752</v>
      </c>
      <c r="AF1636">
        <v>0</v>
      </c>
      <c r="AG1636">
        <v>0</v>
      </c>
      <c r="AH1636">
        <v>1752</v>
      </c>
    </row>
    <row r="1637" spans="1:34" x14ac:dyDescent="0.25">
      <c r="A1637" s="1">
        <v>45159</v>
      </c>
      <c r="B1637" t="s">
        <v>3670</v>
      </c>
      <c r="C1637" t="b">
        <f>ISNUMBER(_xlfn.XMATCH(B1637,[1]Dinosaur!$A$25:$A$47,0,))</f>
        <v>1</v>
      </c>
      <c r="D1637" t="s">
        <v>293</v>
      </c>
      <c r="E1637" t="s">
        <v>33</v>
      </c>
      <c r="F1637" t="s">
        <v>161</v>
      </c>
      <c r="H1637" t="s">
        <v>3781</v>
      </c>
      <c r="J1637" t="s">
        <v>3782</v>
      </c>
      <c r="K1637">
        <v>0</v>
      </c>
      <c r="L1637">
        <v>0</v>
      </c>
      <c r="M1637">
        <v>0</v>
      </c>
      <c r="N1637" s="5">
        <f t="shared" si="50"/>
        <v>0</v>
      </c>
      <c r="O1637" s="5">
        <f t="shared" si="51"/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138.5</v>
      </c>
      <c r="AA1637">
        <v>10.416600000000001</v>
      </c>
      <c r="AB1637">
        <v>0</v>
      </c>
      <c r="AC1637">
        <v>148.91659999999999</v>
      </c>
      <c r="AD1637">
        <v>0</v>
      </c>
      <c r="AE1637">
        <v>747.75</v>
      </c>
      <c r="AF1637">
        <v>232.63890000000001</v>
      </c>
      <c r="AG1637">
        <v>0</v>
      </c>
      <c r="AH1637">
        <v>980.38890000000004</v>
      </c>
    </row>
    <row r="1638" spans="1:34" x14ac:dyDescent="0.25">
      <c r="A1638" s="1">
        <v>45159</v>
      </c>
      <c r="B1638" t="s">
        <v>3670</v>
      </c>
      <c r="C1638" t="b">
        <f>ISNUMBER(_xlfn.XMATCH(B1638,[1]Dinosaur!$A$25:$A$47,0,))</f>
        <v>1</v>
      </c>
      <c r="D1638" t="s">
        <v>293</v>
      </c>
      <c r="E1638" t="s">
        <v>33</v>
      </c>
      <c r="F1638" t="s">
        <v>161</v>
      </c>
      <c r="H1638" t="s">
        <v>3783</v>
      </c>
      <c r="J1638" t="s">
        <v>3784</v>
      </c>
      <c r="K1638">
        <v>0</v>
      </c>
      <c r="L1638">
        <v>0</v>
      </c>
      <c r="M1638">
        <v>0</v>
      </c>
      <c r="N1638" s="5">
        <f t="shared" si="50"/>
        <v>0</v>
      </c>
      <c r="O1638" s="5">
        <f t="shared" si="51"/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1069.5</v>
      </c>
      <c r="AF1638">
        <v>83.333200000000005</v>
      </c>
      <c r="AG1638">
        <v>0</v>
      </c>
      <c r="AH1638">
        <v>1152.8332</v>
      </c>
    </row>
    <row r="1639" spans="1:34" x14ac:dyDescent="0.25">
      <c r="A1639" s="1">
        <v>45159</v>
      </c>
      <c r="B1639" t="s">
        <v>3670</v>
      </c>
      <c r="C1639" t="b">
        <f>ISNUMBER(_xlfn.XMATCH(B1639,[1]Dinosaur!$A$25:$A$47,0,))</f>
        <v>1</v>
      </c>
      <c r="D1639" t="s">
        <v>293</v>
      </c>
      <c r="E1639" t="s">
        <v>33</v>
      </c>
      <c r="F1639" t="s">
        <v>161</v>
      </c>
      <c r="H1639" t="s">
        <v>3785</v>
      </c>
      <c r="J1639" t="s">
        <v>3786</v>
      </c>
      <c r="K1639">
        <v>0</v>
      </c>
      <c r="L1639">
        <v>0</v>
      </c>
      <c r="M1639">
        <v>0</v>
      </c>
      <c r="N1639" s="5">
        <f t="shared" si="50"/>
        <v>0</v>
      </c>
      <c r="O1639" s="5">
        <f t="shared" si="51"/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1426.25</v>
      </c>
      <c r="AF1639">
        <v>67.361099999999993</v>
      </c>
      <c r="AG1639">
        <v>0</v>
      </c>
      <c r="AH1639">
        <v>1493.6111000000001</v>
      </c>
    </row>
    <row r="1640" spans="1:34" x14ac:dyDescent="0.25">
      <c r="A1640" s="1">
        <v>45159</v>
      </c>
      <c r="B1640" t="s">
        <v>3670</v>
      </c>
      <c r="C1640" t="b">
        <f>ISNUMBER(_xlfn.XMATCH(B1640,[1]Dinosaur!$A$25:$A$47,0,))</f>
        <v>1</v>
      </c>
      <c r="D1640" t="s">
        <v>293</v>
      </c>
      <c r="E1640" t="s">
        <v>33</v>
      </c>
      <c r="F1640" t="s">
        <v>161</v>
      </c>
      <c r="H1640" t="s">
        <v>3787</v>
      </c>
      <c r="J1640" t="s">
        <v>3788</v>
      </c>
      <c r="K1640">
        <v>0</v>
      </c>
      <c r="L1640">
        <v>0</v>
      </c>
      <c r="M1640">
        <v>0</v>
      </c>
      <c r="N1640" s="5">
        <f t="shared" si="50"/>
        <v>0</v>
      </c>
      <c r="O1640" s="5">
        <f t="shared" si="51"/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448.25</v>
      </c>
      <c r="AF1640">
        <v>454.86130000000003</v>
      </c>
      <c r="AG1640">
        <v>0</v>
      </c>
      <c r="AH1640">
        <v>903.11130000000003</v>
      </c>
    </row>
    <row r="1641" spans="1:34" x14ac:dyDescent="0.25">
      <c r="A1641" s="1">
        <v>45159</v>
      </c>
      <c r="B1641" t="s">
        <v>3670</v>
      </c>
      <c r="C1641" t="b">
        <f>ISNUMBER(_xlfn.XMATCH(B1641,[1]Dinosaur!$A$25:$A$47,0,))</f>
        <v>1</v>
      </c>
      <c r="D1641" t="s">
        <v>293</v>
      </c>
      <c r="E1641" t="s">
        <v>33</v>
      </c>
      <c r="F1641" t="s">
        <v>161</v>
      </c>
      <c r="H1641" t="s">
        <v>3789</v>
      </c>
      <c r="J1641" t="s">
        <v>3790</v>
      </c>
      <c r="K1641">
        <v>0</v>
      </c>
      <c r="L1641">
        <v>0</v>
      </c>
      <c r="M1641">
        <v>0</v>
      </c>
      <c r="N1641" s="5">
        <f t="shared" si="50"/>
        <v>0</v>
      </c>
      <c r="O1641" s="5">
        <f t="shared" si="51"/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1900.3</v>
      </c>
      <c r="AA1641">
        <v>695.83330000000001</v>
      </c>
      <c r="AB1641">
        <v>0</v>
      </c>
      <c r="AC1641">
        <v>2596.1333</v>
      </c>
      <c r="AD1641">
        <v>0</v>
      </c>
      <c r="AE1641">
        <v>1900.3</v>
      </c>
      <c r="AF1641">
        <v>695.83330000000001</v>
      </c>
      <c r="AG1641">
        <v>0</v>
      </c>
      <c r="AH1641">
        <v>2596.1333</v>
      </c>
    </row>
    <row r="1642" spans="1:34" x14ac:dyDescent="0.25">
      <c r="A1642" s="1">
        <v>45159</v>
      </c>
      <c r="B1642" t="s">
        <v>3670</v>
      </c>
      <c r="C1642" t="b">
        <f>ISNUMBER(_xlfn.XMATCH(B1642,[1]Dinosaur!$A$25:$A$47,0,))</f>
        <v>1</v>
      </c>
      <c r="D1642" t="s">
        <v>293</v>
      </c>
      <c r="E1642" t="s">
        <v>33</v>
      </c>
      <c r="F1642" t="s">
        <v>161</v>
      </c>
      <c r="H1642" t="s">
        <v>3791</v>
      </c>
      <c r="J1642" t="s">
        <v>3790</v>
      </c>
      <c r="K1642">
        <v>0</v>
      </c>
      <c r="L1642">
        <v>0</v>
      </c>
      <c r="M1642">
        <v>0</v>
      </c>
      <c r="N1642" s="5">
        <f t="shared" si="50"/>
        <v>0</v>
      </c>
      <c r="O1642" s="5">
        <f t="shared" si="51"/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1904</v>
      </c>
      <c r="AF1642">
        <v>111.1112</v>
      </c>
      <c r="AG1642">
        <v>0</v>
      </c>
      <c r="AH1642">
        <v>2015.1112000000001</v>
      </c>
    </row>
    <row r="1643" spans="1:34" x14ac:dyDescent="0.25">
      <c r="A1643" s="1">
        <v>45159</v>
      </c>
      <c r="B1643" t="s">
        <v>3670</v>
      </c>
      <c r="C1643" t="b">
        <f>ISNUMBER(_xlfn.XMATCH(B1643,[1]Dinosaur!$A$25:$A$47,0,))</f>
        <v>1</v>
      </c>
      <c r="D1643" t="s">
        <v>293</v>
      </c>
      <c r="E1643" t="s">
        <v>33</v>
      </c>
      <c r="F1643" t="s">
        <v>161</v>
      </c>
      <c r="H1643" t="s">
        <v>3792</v>
      </c>
      <c r="J1643" t="s">
        <v>3793</v>
      </c>
      <c r="K1643">
        <v>0</v>
      </c>
      <c r="L1643">
        <v>0</v>
      </c>
      <c r="M1643">
        <v>0</v>
      </c>
      <c r="N1643" s="5">
        <f t="shared" si="50"/>
        <v>0</v>
      </c>
      <c r="O1643" s="5">
        <f t="shared" si="51"/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1046.5</v>
      </c>
      <c r="AF1643">
        <v>52.777799999999999</v>
      </c>
      <c r="AG1643">
        <v>0</v>
      </c>
      <c r="AH1643">
        <v>1099.2778000000001</v>
      </c>
    </row>
    <row r="1644" spans="1:34" x14ac:dyDescent="0.25">
      <c r="A1644" s="1">
        <v>45159</v>
      </c>
      <c r="B1644" t="s">
        <v>3670</v>
      </c>
      <c r="C1644" t="b">
        <f>ISNUMBER(_xlfn.XMATCH(B1644,[1]Dinosaur!$A$25:$A$47,0,))</f>
        <v>1</v>
      </c>
      <c r="D1644" t="s">
        <v>293</v>
      </c>
      <c r="E1644" t="s">
        <v>33</v>
      </c>
      <c r="F1644" t="s">
        <v>161</v>
      </c>
      <c r="H1644" t="s">
        <v>3794</v>
      </c>
      <c r="J1644" t="s">
        <v>3795</v>
      </c>
      <c r="K1644">
        <v>0</v>
      </c>
      <c r="L1644">
        <v>0</v>
      </c>
      <c r="M1644">
        <v>0</v>
      </c>
      <c r="N1644" s="5">
        <f t="shared" si="50"/>
        <v>0</v>
      </c>
      <c r="O1644" s="5">
        <f t="shared" si="51"/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-3019</v>
      </c>
      <c r="AF1644">
        <v>847.22239999999999</v>
      </c>
      <c r="AG1644">
        <v>0</v>
      </c>
      <c r="AH1644">
        <v>-2171.7775999999999</v>
      </c>
    </row>
    <row r="1645" spans="1:34" x14ac:dyDescent="0.25">
      <c r="A1645" s="1">
        <v>45159</v>
      </c>
      <c r="B1645" t="s">
        <v>3670</v>
      </c>
      <c r="C1645" t="b">
        <f>ISNUMBER(_xlfn.XMATCH(B1645,[1]Dinosaur!$A$25:$A$47,0,))</f>
        <v>1</v>
      </c>
      <c r="D1645" t="s">
        <v>293</v>
      </c>
      <c r="E1645" t="s">
        <v>33</v>
      </c>
      <c r="F1645" t="s">
        <v>161</v>
      </c>
      <c r="H1645" t="s">
        <v>3796</v>
      </c>
      <c r="J1645" t="s">
        <v>3797</v>
      </c>
      <c r="K1645">
        <v>0</v>
      </c>
      <c r="L1645">
        <v>0</v>
      </c>
      <c r="M1645">
        <v>0</v>
      </c>
      <c r="N1645" s="5">
        <f t="shared" si="50"/>
        <v>0</v>
      </c>
      <c r="O1645" s="5">
        <f t="shared" si="51"/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2153.5</v>
      </c>
      <c r="AF1645">
        <v>162.22219999999999</v>
      </c>
      <c r="AG1645">
        <v>0</v>
      </c>
      <c r="AH1645">
        <v>2315.7222000000002</v>
      </c>
    </row>
    <row r="1646" spans="1:34" x14ac:dyDescent="0.25">
      <c r="A1646" s="1">
        <v>45159</v>
      </c>
      <c r="B1646" t="s">
        <v>3670</v>
      </c>
      <c r="C1646" t="b">
        <f>ISNUMBER(_xlfn.XMATCH(B1646,[1]Dinosaur!$A$25:$A$47,0,))</f>
        <v>1</v>
      </c>
      <c r="D1646" t="s">
        <v>293</v>
      </c>
      <c r="E1646" t="s">
        <v>33</v>
      </c>
      <c r="F1646" t="s">
        <v>161</v>
      </c>
      <c r="H1646" t="s">
        <v>3798</v>
      </c>
      <c r="J1646" t="s">
        <v>3799</v>
      </c>
      <c r="K1646">
        <v>0</v>
      </c>
      <c r="L1646">
        <v>0</v>
      </c>
      <c r="M1646">
        <v>0</v>
      </c>
      <c r="N1646" s="5">
        <f t="shared" si="50"/>
        <v>0</v>
      </c>
      <c r="O1646" s="5">
        <f t="shared" si="51"/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273.35000000000002</v>
      </c>
      <c r="AF1646">
        <v>342.22230000000002</v>
      </c>
      <c r="AG1646">
        <v>0</v>
      </c>
      <c r="AH1646">
        <v>615.57230000000004</v>
      </c>
    </row>
    <row r="1647" spans="1:34" x14ac:dyDescent="0.25">
      <c r="A1647" s="1">
        <v>45159</v>
      </c>
      <c r="B1647" t="s">
        <v>3670</v>
      </c>
      <c r="C1647" t="b">
        <f>ISNUMBER(_xlfn.XMATCH(B1647,[1]Dinosaur!$A$25:$A$47,0,))</f>
        <v>1</v>
      </c>
      <c r="D1647" t="s">
        <v>293</v>
      </c>
      <c r="E1647" t="s">
        <v>33</v>
      </c>
      <c r="F1647" t="s">
        <v>161</v>
      </c>
      <c r="H1647" t="s">
        <v>3800</v>
      </c>
      <c r="J1647" t="s">
        <v>3801</v>
      </c>
      <c r="K1647">
        <v>0</v>
      </c>
      <c r="L1647">
        <v>0</v>
      </c>
      <c r="M1647">
        <v>0</v>
      </c>
      <c r="N1647" s="5">
        <f t="shared" si="50"/>
        <v>0</v>
      </c>
      <c r="O1647" s="5">
        <f t="shared" si="51"/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62.5</v>
      </c>
      <c r="AB1647">
        <v>0</v>
      </c>
      <c r="AC1647">
        <v>62.5</v>
      </c>
      <c r="AD1647">
        <v>0</v>
      </c>
      <c r="AE1647">
        <v>-3028.5</v>
      </c>
      <c r="AF1647">
        <v>375</v>
      </c>
      <c r="AG1647">
        <v>0</v>
      </c>
      <c r="AH1647">
        <v>-2653.5</v>
      </c>
    </row>
    <row r="1648" spans="1:34" x14ac:dyDescent="0.25">
      <c r="A1648" s="1">
        <v>45159</v>
      </c>
      <c r="B1648" t="s">
        <v>3670</v>
      </c>
      <c r="C1648" t="b">
        <f>ISNUMBER(_xlfn.XMATCH(B1648,[1]Dinosaur!$A$25:$A$47,0,))</f>
        <v>1</v>
      </c>
      <c r="D1648" t="s">
        <v>293</v>
      </c>
      <c r="E1648" t="s">
        <v>33</v>
      </c>
      <c r="F1648" t="s">
        <v>161</v>
      </c>
      <c r="H1648" t="s">
        <v>3802</v>
      </c>
      <c r="J1648" t="s">
        <v>3803</v>
      </c>
      <c r="K1648">
        <v>0</v>
      </c>
      <c r="L1648">
        <v>0</v>
      </c>
      <c r="M1648">
        <v>0</v>
      </c>
      <c r="N1648" s="5">
        <f t="shared" si="50"/>
        <v>0</v>
      </c>
      <c r="O1648" s="5">
        <f t="shared" si="51"/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1058</v>
      </c>
      <c r="AF1648">
        <v>0</v>
      </c>
      <c r="AG1648">
        <v>0</v>
      </c>
      <c r="AH1648">
        <v>1058</v>
      </c>
    </row>
    <row r="1649" spans="1:34" x14ac:dyDescent="0.25">
      <c r="A1649" s="1">
        <v>45159</v>
      </c>
      <c r="B1649" t="s">
        <v>3670</v>
      </c>
      <c r="C1649" t="b">
        <f>ISNUMBER(_xlfn.XMATCH(B1649,[1]Dinosaur!$A$25:$A$47,0,))</f>
        <v>1</v>
      </c>
      <c r="D1649" t="s">
        <v>293</v>
      </c>
      <c r="E1649" t="s">
        <v>33</v>
      </c>
      <c r="F1649" t="s">
        <v>161</v>
      </c>
      <c r="H1649" t="s">
        <v>3804</v>
      </c>
      <c r="J1649" t="s">
        <v>3805</v>
      </c>
      <c r="K1649">
        <v>0</v>
      </c>
      <c r="L1649">
        <v>0</v>
      </c>
      <c r="M1649">
        <v>0</v>
      </c>
      <c r="N1649" s="5">
        <f t="shared" si="50"/>
        <v>0</v>
      </c>
      <c r="O1649" s="5">
        <f t="shared" si="51"/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-22.75</v>
      </c>
      <c r="AF1649">
        <v>63.194400000000002</v>
      </c>
      <c r="AG1649">
        <v>0</v>
      </c>
      <c r="AH1649">
        <v>40.444400000000002</v>
      </c>
    </row>
    <row r="1650" spans="1:34" x14ac:dyDescent="0.25">
      <c r="A1650" s="1">
        <v>45159</v>
      </c>
      <c r="B1650" t="s">
        <v>3670</v>
      </c>
      <c r="C1650" t="b">
        <f>ISNUMBER(_xlfn.XMATCH(B1650,[1]Dinosaur!$A$25:$A$47,0,))</f>
        <v>1</v>
      </c>
      <c r="D1650" t="s">
        <v>293</v>
      </c>
      <c r="E1650" t="s">
        <v>33</v>
      </c>
      <c r="F1650" t="s">
        <v>161</v>
      </c>
      <c r="H1650" t="s">
        <v>3806</v>
      </c>
      <c r="J1650" t="s">
        <v>3807</v>
      </c>
      <c r="K1650">
        <v>0</v>
      </c>
      <c r="L1650">
        <v>0</v>
      </c>
      <c r="M1650">
        <v>0</v>
      </c>
      <c r="N1650" s="5">
        <f t="shared" si="50"/>
        <v>0</v>
      </c>
      <c r="O1650" s="5">
        <f t="shared" si="51"/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1050</v>
      </c>
      <c r="AF1650">
        <v>0</v>
      </c>
      <c r="AG1650">
        <v>0</v>
      </c>
      <c r="AH1650">
        <v>1050</v>
      </c>
    </row>
    <row r="1651" spans="1:34" x14ac:dyDescent="0.25">
      <c r="A1651" s="1">
        <v>45159</v>
      </c>
      <c r="B1651" t="s">
        <v>3670</v>
      </c>
      <c r="C1651" t="b">
        <f>ISNUMBER(_xlfn.XMATCH(B1651,[1]Dinosaur!$A$25:$A$47,0,))</f>
        <v>1</v>
      </c>
      <c r="D1651" t="s">
        <v>293</v>
      </c>
      <c r="E1651" t="s">
        <v>33</v>
      </c>
      <c r="F1651" t="s">
        <v>161</v>
      </c>
      <c r="H1651" t="s">
        <v>3808</v>
      </c>
      <c r="J1651" t="s">
        <v>3809</v>
      </c>
      <c r="K1651">
        <v>0</v>
      </c>
      <c r="L1651">
        <v>0</v>
      </c>
      <c r="M1651">
        <v>0</v>
      </c>
      <c r="N1651" s="5">
        <f t="shared" si="50"/>
        <v>0</v>
      </c>
      <c r="O1651" s="5">
        <f t="shared" si="51"/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1743</v>
      </c>
      <c r="AF1651">
        <v>0</v>
      </c>
      <c r="AG1651">
        <v>0</v>
      </c>
      <c r="AH1651">
        <v>1743</v>
      </c>
    </row>
    <row r="1652" spans="1:34" x14ac:dyDescent="0.25">
      <c r="A1652" s="1">
        <v>45159</v>
      </c>
      <c r="B1652" t="s">
        <v>3670</v>
      </c>
      <c r="C1652" t="b">
        <f>ISNUMBER(_xlfn.XMATCH(B1652,[1]Dinosaur!$A$25:$A$47,0,))</f>
        <v>1</v>
      </c>
      <c r="D1652" t="s">
        <v>293</v>
      </c>
      <c r="E1652" t="s">
        <v>33</v>
      </c>
      <c r="F1652" t="s">
        <v>161</v>
      </c>
      <c r="H1652" t="s">
        <v>3810</v>
      </c>
      <c r="J1652" t="s">
        <v>3811</v>
      </c>
      <c r="K1652">
        <v>0</v>
      </c>
      <c r="L1652">
        <v>0</v>
      </c>
      <c r="M1652">
        <v>0</v>
      </c>
      <c r="N1652" s="5">
        <f t="shared" si="50"/>
        <v>0</v>
      </c>
      <c r="O1652" s="5">
        <f t="shared" si="51"/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1188.2</v>
      </c>
      <c r="AF1652">
        <v>0</v>
      </c>
      <c r="AG1652">
        <v>0</v>
      </c>
      <c r="AH1652">
        <v>1188.2</v>
      </c>
    </row>
    <row r="1653" spans="1:34" x14ac:dyDescent="0.25">
      <c r="A1653" s="1">
        <v>45159</v>
      </c>
      <c r="B1653" t="s">
        <v>3670</v>
      </c>
      <c r="C1653" t="b">
        <f>ISNUMBER(_xlfn.XMATCH(B1653,[1]Dinosaur!$A$25:$A$47,0,))</f>
        <v>1</v>
      </c>
      <c r="D1653" t="s">
        <v>293</v>
      </c>
      <c r="E1653" t="s">
        <v>33</v>
      </c>
      <c r="F1653" t="s">
        <v>161</v>
      </c>
      <c r="H1653" t="s">
        <v>3812</v>
      </c>
      <c r="J1653" t="s">
        <v>3813</v>
      </c>
      <c r="K1653">
        <v>0</v>
      </c>
      <c r="L1653">
        <v>0</v>
      </c>
      <c r="M1653">
        <v>0</v>
      </c>
      <c r="N1653" s="5">
        <f t="shared" si="50"/>
        <v>0</v>
      </c>
      <c r="O1653" s="5">
        <f t="shared" si="51"/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-2847</v>
      </c>
      <c r="AA1653">
        <v>325.00020000000001</v>
      </c>
      <c r="AB1653">
        <v>0</v>
      </c>
      <c r="AC1653">
        <v>-2521.9998000000001</v>
      </c>
      <c r="AD1653">
        <v>0</v>
      </c>
      <c r="AE1653">
        <v>-3936</v>
      </c>
      <c r="AF1653">
        <v>491.6669</v>
      </c>
      <c r="AG1653">
        <v>0</v>
      </c>
      <c r="AH1653">
        <v>-3444.3330999999998</v>
      </c>
    </row>
    <row r="1654" spans="1:34" x14ac:dyDescent="0.25">
      <c r="A1654" s="1">
        <v>45159</v>
      </c>
      <c r="B1654" t="s">
        <v>3670</v>
      </c>
      <c r="C1654" t="b">
        <f>ISNUMBER(_xlfn.XMATCH(B1654,[1]Dinosaur!$A$25:$A$47,0,))</f>
        <v>1</v>
      </c>
      <c r="D1654" t="s">
        <v>293</v>
      </c>
      <c r="E1654" t="s">
        <v>33</v>
      </c>
      <c r="F1654" t="s">
        <v>161</v>
      </c>
      <c r="H1654" t="s">
        <v>3814</v>
      </c>
      <c r="J1654" t="s">
        <v>3815</v>
      </c>
      <c r="K1654">
        <v>0</v>
      </c>
      <c r="L1654">
        <v>0</v>
      </c>
      <c r="M1654">
        <v>0</v>
      </c>
      <c r="N1654" s="5">
        <f t="shared" si="50"/>
        <v>0</v>
      </c>
      <c r="O1654" s="5">
        <f t="shared" si="51"/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1427.1</v>
      </c>
      <c r="AF1654">
        <v>147.91679999999999</v>
      </c>
      <c r="AG1654">
        <v>0</v>
      </c>
      <c r="AH1654">
        <v>1575.0168000000001</v>
      </c>
    </row>
    <row r="1655" spans="1:34" x14ac:dyDescent="0.25">
      <c r="A1655" s="1">
        <v>45159</v>
      </c>
      <c r="B1655" t="s">
        <v>3670</v>
      </c>
      <c r="C1655" t="b">
        <f>ISNUMBER(_xlfn.XMATCH(B1655,[1]Dinosaur!$A$25:$A$47,0,))</f>
        <v>1</v>
      </c>
      <c r="D1655" t="s">
        <v>293</v>
      </c>
      <c r="E1655" t="s">
        <v>33</v>
      </c>
      <c r="F1655" t="s">
        <v>161</v>
      </c>
      <c r="H1655" t="s">
        <v>579</v>
      </c>
      <c r="J1655" t="s">
        <v>580</v>
      </c>
      <c r="K1655">
        <v>0</v>
      </c>
      <c r="L1655">
        <v>0</v>
      </c>
      <c r="M1655">
        <v>0</v>
      </c>
      <c r="N1655" s="5">
        <f t="shared" si="50"/>
        <v>0</v>
      </c>
      <c r="O1655" s="5">
        <f t="shared" si="51"/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4268.7</v>
      </c>
      <c r="AF1655">
        <v>0</v>
      </c>
      <c r="AG1655">
        <v>0</v>
      </c>
      <c r="AH1655">
        <v>4268.7</v>
      </c>
    </row>
    <row r="1656" spans="1:34" x14ac:dyDescent="0.25">
      <c r="A1656" s="1">
        <v>45159</v>
      </c>
      <c r="B1656" t="s">
        <v>3670</v>
      </c>
      <c r="C1656" t="b">
        <f>ISNUMBER(_xlfn.XMATCH(B1656,[1]Dinosaur!$A$25:$A$47,0,))</f>
        <v>1</v>
      </c>
      <c r="D1656" t="s">
        <v>293</v>
      </c>
      <c r="E1656" t="s">
        <v>33</v>
      </c>
      <c r="F1656" t="s">
        <v>161</v>
      </c>
      <c r="H1656" t="s">
        <v>581</v>
      </c>
      <c r="J1656" t="s">
        <v>580</v>
      </c>
      <c r="K1656">
        <v>0</v>
      </c>
      <c r="L1656">
        <v>0</v>
      </c>
      <c r="M1656">
        <v>0</v>
      </c>
      <c r="N1656" s="5">
        <f t="shared" si="50"/>
        <v>0</v>
      </c>
      <c r="O1656" s="5">
        <f t="shared" si="51"/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7591.5</v>
      </c>
      <c r="AF1656">
        <v>0</v>
      </c>
      <c r="AG1656">
        <v>0</v>
      </c>
      <c r="AH1656">
        <v>7591.5</v>
      </c>
    </row>
    <row r="1657" spans="1:34" x14ac:dyDescent="0.25">
      <c r="A1657" s="1">
        <v>45159</v>
      </c>
      <c r="B1657" t="s">
        <v>3670</v>
      </c>
      <c r="C1657" t="b">
        <f>ISNUMBER(_xlfn.XMATCH(B1657,[1]Dinosaur!$A$25:$A$47,0,))</f>
        <v>1</v>
      </c>
      <c r="D1657" t="s">
        <v>293</v>
      </c>
      <c r="E1657" t="s">
        <v>33</v>
      </c>
      <c r="F1657" t="s">
        <v>161</v>
      </c>
      <c r="H1657" t="s">
        <v>3816</v>
      </c>
      <c r="J1657" t="s">
        <v>3817</v>
      </c>
      <c r="K1657">
        <v>0</v>
      </c>
      <c r="L1657">
        <v>0</v>
      </c>
      <c r="M1657">
        <v>0</v>
      </c>
      <c r="N1657" s="5">
        <f t="shared" si="50"/>
        <v>0</v>
      </c>
      <c r="O1657" s="5">
        <f t="shared" si="51"/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1776</v>
      </c>
      <c r="AF1657">
        <v>0</v>
      </c>
      <c r="AG1657">
        <v>0</v>
      </c>
      <c r="AH1657">
        <v>1776</v>
      </c>
    </row>
    <row r="1658" spans="1:34" x14ac:dyDescent="0.25">
      <c r="A1658" s="1">
        <v>45159</v>
      </c>
      <c r="B1658" t="s">
        <v>3670</v>
      </c>
      <c r="C1658" t="b">
        <f>ISNUMBER(_xlfn.XMATCH(B1658,[1]Dinosaur!$A$25:$A$47,0,))</f>
        <v>1</v>
      </c>
      <c r="D1658" t="s">
        <v>293</v>
      </c>
      <c r="E1658" t="s">
        <v>33</v>
      </c>
      <c r="F1658" t="s">
        <v>161</v>
      </c>
      <c r="H1658" t="s">
        <v>3818</v>
      </c>
      <c r="J1658" t="s">
        <v>3819</v>
      </c>
      <c r="K1658">
        <v>0</v>
      </c>
      <c r="L1658">
        <v>0</v>
      </c>
      <c r="M1658">
        <v>0</v>
      </c>
      <c r="N1658" s="5">
        <f t="shared" si="50"/>
        <v>0</v>
      </c>
      <c r="O1658" s="5">
        <f t="shared" si="51"/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81</v>
      </c>
      <c r="AF1658">
        <v>43.75</v>
      </c>
      <c r="AG1658">
        <v>0</v>
      </c>
      <c r="AH1658">
        <v>124.75</v>
      </c>
    </row>
    <row r="1659" spans="1:34" x14ac:dyDescent="0.25">
      <c r="A1659" s="1">
        <v>45159</v>
      </c>
      <c r="B1659" t="s">
        <v>3670</v>
      </c>
      <c r="C1659" t="b">
        <f>ISNUMBER(_xlfn.XMATCH(B1659,[1]Dinosaur!$A$25:$A$47,0,))</f>
        <v>1</v>
      </c>
      <c r="D1659" t="s">
        <v>293</v>
      </c>
      <c r="E1659" t="s">
        <v>33</v>
      </c>
      <c r="F1659" t="s">
        <v>161</v>
      </c>
      <c r="H1659" t="s">
        <v>3820</v>
      </c>
      <c r="J1659" t="s">
        <v>3821</v>
      </c>
      <c r="K1659">
        <v>0</v>
      </c>
      <c r="L1659">
        <v>0</v>
      </c>
      <c r="M1659">
        <v>0</v>
      </c>
      <c r="N1659" s="5">
        <f t="shared" si="50"/>
        <v>0</v>
      </c>
      <c r="O1659" s="5">
        <f t="shared" si="51"/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1644</v>
      </c>
      <c r="AF1659">
        <v>0</v>
      </c>
      <c r="AG1659">
        <v>0</v>
      </c>
      <c r="AH1659">
        <v>1644</v>
      </c>
    </row>
    <row r="1660" spans="1:34" x14ac:dyDescent="0.25">
      <c r="A1660" s="1">
        <v>45159</v>
      </c>
      <c r="B1660" t="s">
        <v>3670</v>
      </c>
      <c r="C1660" t="b">
        <f>ISNUMBER(_xlfn.XMATCH(B1660,[1]Dinosaur!$A$25:$A$47,0,))</f>
        <v>1</v>
      </c>
      <c r="D1660" t="s">
        <v>293</v>
      </c>
      <c r="E1660" t="s">
        <v>33</v>
      </c>
      <c r="F1660" t="s">
        <v>161</v>
      </c>
      <c r="H1660" t="s">
        <v>3822</v>
      </c>
      <c r="J1660" t="s">
        <v>3823</v>
      </c>
      <c r="K1660">
        <v>0</v>
      </c>
      <c r="L1660">
        <v>0</v>
      </c>
      <c r="M1660">
        <v>0</v>
      </c>
      <c r="N1660" s="5">
        <f t="shared" si="50"/>
        <v>0</v>
      </c>
      <c r="O1660" s="5">
        <f t="shared" si="51"/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856.5</v>
      </c>
      <c r="AF1660">
        <v>125.0001</v>
      </c>
      <c r="AG1660">
        <v>0</v>
      </c>
      <c r="AH1660">
        <v>981.50009999999997</v>
      </c>
    </row>
    <row r="1661" spans="1:34" x14ac:dyDescent="0.25">
      <c r="A1661" s="1">
        <v>45159</v>
      </c>
      <c r="B1661" t="s">
        <v>3670</v>
      </c>
      <c r="C1661" t="b">
        <f>ISNUMBER(_xlfn.XMATCH(B1661,[1]Dinosaur!$A$25:$A$47,0,))</f>
        <v>1</v>
      </c>
      <c r="D1661" t="s">
        <v>293</v>
      </c>
      <c r="E1661" t="s">
        <v>33</v>
      </c>
      <c r="F1661" t="s">
        <v>161</v>
      </c>
      <c r="H1661" t="s">
        <v>3824</v>
      </c>
      <c r="J1661" t="s">
        <v>1207</v>
      </c>
      <c r="K1661">
        <v>0</v>
      </c>
      <c r="L1661">
        <v>0</v>
      </c>
      <c r="M1661">
        <v>0</v>
      </c>
      <c r="N1661" s="5">
        <f t="shared" si="50"/>
        <v>0</v>
      </c>
      <c r="O1661" s="5">
        <f t="shared" si="51"/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771</v>
      </c>
      <c r="AF1661">
        <v>100.0001</v>
      </c>
      <c r="AG1661">
        <v>0</v>
      </c>
      <c r="AH1661">
        <v>871.00009999999997</v>
      </c>
    </row>
    <row r="1662" spans="1:34" x14ac:dyDescent="0.25">
      <c r="A1662" s="1">
        <v>45159</v>
      </c>
      <c r="B1662" t="s">
        <v>3670</v>
      </c>
      <c r="C1662" t="b">
        <f>ISNUMBER(_xlfn.XMATCH(B1662,[1]Dinosaur!$A$25:$A$47,0,))</f>
        <v>1</v>
      </c>
      <c r="D1662" t="s">
        <v>293</v>
      </c>
      <c r="E1662" t="s">
        <v>33</v>
      </c>
      <c r="F1662" t="s">
        <v>161</v>
      </c>
      <c r="H1662" t="s">
        <v>3825</v>
      </c>
      <c r="J1662" t="s">
        <v>3826</v>
      </c>
      <c r="K1662">
        <v>0</v>
      </c>
      <c r="L1662">
        <v>0</v>
      </c>
      <c r="M1662">
        <v>0</v>
      </c>
      <c r="N1662" s="5">
        <f t="shared" si="50"/>
        <v>0</v>
      </c>
      <c r="O1662" s="5">
        <f t="shared" si="51"/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-363.6</v>
      </c>
      <c r="AF1662">
        <v>47.777799999999999</v>
      </c>
      <c r="AG1662">
        <v>0</v>
      </c>
      <c r="AH1662">
        <v>-315.82220000000001</v>
      </c>
    </row>
    <row r="1663" spans="1:34" x14ac:dyDescent="0.25">
      <c r="A1663" s="1">
        <v>45159</v>
      </c>
      <c r="B1663" t="s">
        <v>3670</v>
      </c>
      <c r="C1663" t="b">
        <f>ISNUMBER(_xlfn.XMATCH(B1663,[1]Dinosaur!$A$25:$A$47,0,))</f>
        <v>1</v>
      </c>
      <c r="D1663" t="s">
        <v>293</v>
      </c>
      <c r="E1663" t="s">
        <v>33</v>
      </c>
      <c r="F1663" t="s">
        <v>161</v>
      </c>
      <c r="H1663" t="s">
        <v>3827</v>
      </c>
      <c r="J1663" t="s">
        <v>3828</v>
      </c>
      <c r="K1663">
        <v>0</v>
      </c>
      <c r="L1663">
        <v>0</v>
      </c>
      <c r="M1663">
        <v>0</v>
      </c>
      <c r="N1663" s="5">
        <f t="shared" si="50"/>
        <v>0</v>
      </c>
      <c r="O1663" s="5">
        <f t="shared" si="51"/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1390.55</v>
      </c>
      <c r="AF1663">
        <v>82.222300000000004</v>
      </c>
      <c r="AG1663">
        <v>0</v>
      </c>
      <c r="AH1663">
        <v>1472.7723000000001</v>
      </c>
    </row>
    <row r="1664" spans="1:34" x14ac:dyDescent="0.25">
      <c r="A1664" s="1">
        <v>45159</v>
      </c>
      <c r="B1664" t="s">
        <v>3670</v>
      </c>
      <c r="C1664" t="b">
        <f>ISNUMBER(_xlfn.XMATCH(B1664,[1]Dinosaur!$A$25:$A$47,0,))</f>
        <v>1</v>
      </c>
      <c r="D1664" t="s">
        <v>293</v>
      </c>
      <c r="E1664" t="s">
        <v>33</v>
      </c>
      <c r="F1664" t="s">
        <v>161</v>
      </c>
      <c r="H1664" t="s">
        <v>3829</v>
      </c>
      <c r="J1664" t="s">
        <v>3830</v>
      </c>
      <c r="K1664">
        <v>0</v>
      </c>
      <c r="L1664">
        <v>0</v>
      </c>
      <c r="M1664">
        <v>0</v>
      </c>
      <c r="N1664" s="5">
        <f t="shared" si="50"/>
        <v>0</v>
      </c>
      <c r="O1664" s="5">
        <f t="shared" si="51"/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6293.75</v>
      </c>
      <c r="V1664">
        <v>0</v>
      </c>
      <c r="W1664">
        <v>0</v>
      </c>
      <c r="X1664">
        <v>6293.75</v>
      </c>
      <c r="Y1664">
        <v>0</v>
      </c>
      <c r="Z1664">
        <v>9000</v>
      </c>
      <c r="AA1664">
        <v>0</v>
      </c>
      <c r="AB1664">
        <v>0</v>
      </c>
      <c r="AC1664">
        <v>9000</v>
      </c>
      <c r="AD1664">
        <v>0</v>
      </c>
      <c r="AE1664">
        <v>9000</v>
      </c>
      <c r="AF1664">
        <v>0</v>
      </c>
      <c r="AG1664">
        <v>0</v>
      </c>
      <c r="AH1664">
        <v>9000</v>
      </c>
    </row>
    <row r="1665" spans="1:34" x14ac:dyDescent="0.25">
      <c r="A1665" s="1">
        <v>45159</v>
      </c>
      <c r="B1665" t="s">
        <v>3670</v>
      </c>
      <c r="C1665" t="b">
        <f>ISNUMBER(_xlfn.XMATCH(B1665,[1]Dinosaur!$A$25:$A$47,0,))</f>
        <v>1</v>
      </c>
      <c r="D1665" t="s">
        <v>293</v>
      </c>
      <c r="E1665" t="s">
        <v>33</v>
      </c>
      <c r="F1665" t="s">
        <v>161</v>
      </c>
      <c r="H1665" t="s">
        <v>3831</v>
      </c>
      <c r="J1665" t="s">
        <v>3830</v>
      </c>
      <c r="K1665">
        <v>0</v>
      </c>
      <c r="L1665">
        <v>0</v>
      </c>
      <c r="M1665">
        <v>0</v>
      </c>
      <c r="N1665" s="5">
        <f t="shared" si="50"/>
        <v>0</v>
      </c>
      <c r="O1665" s="5">
        <f t="shared" si="51"/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5754</v>
      </c>
      <c r="AA1665">
        <v>0</v>
      </c>
      <c r="AB1665">
        <v>0</v>
      </c>
      <c r="AC1665">
        <v>5754</v>
      </c>
      <c r="AD1665">
        <v>0</v>
      </c>
      <c r="AE1665">
        <v>5754</v>
      </c>
      <c r="AF1665">
        <v>0</v>
      </c>
      <c r="AG1665">
        <v>0</v>
      </c>
      <c r="AH1665">
        <v>5754</v>
      </c>
    </row>
    <row r="1666" spans="1:34" x14ac:dyDescent="0.25">
      <c r="A1666" s="1">
        <v>45159</v>
      </c>
      <c r="B1666" t="s">
        <v>3670</v>
      </c>
      <c r="C1666" t="b">
        <f>ISNUMBER(_xlfn.XMATCH(B1666,[1]Dinosaur!$A$25:$A$47,0,))</f>
        <v>1</v>
      </c>
      <c r="D1666" t="s">
        <v>293</v>
      </c>
      <c r="E1666" t="s">
        <v>33</v>
      </c>
      <c r="F1666" t="s">
        <v>161</v>
      </c>
      <c r="H1666" t="s">
        <v>3832</v>
      </c>
      <c r="J1666" t="s">
        <v>3833</v>
      </c>
      <c r="K1666">
        <v>0</v>
      </c>
      <c r="L1666">
        <v>0</v>
      </c>
      <c r="M1666">
        <v>0</v>
      </c>
      <c r="N1666" s="5">
        <f t="shared" si="50"/>
        <v>0</v>
      </c>
      <c r="O1666" s="5">
        <f t="shared" si="51"/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7117.5</v>
      </c>
      <c r="AF1666">
        <v>0</v>
      </c>
      <c r="AG1666">
        <v>0</v>
      </c>
      <c r="AH1666">
        <v>7117.5</v>
      </c>
    </row>
    <row r="1667" spans="1:34" x14ac:dyDescent="0.25">
      <c r="A1667" s="1">
        <v>45159</v>
      </c>
      <c r="B1667" t="s">
        <v>3670</v>
      </c>
      <c r="C1667" t="b">
        <f>ISNUMBER(_xlfn.XMATCH(B1667,[1]Dinosaur!$A$25:$A$47,0,))</f>
        <v>1</v>
      </c>
      <c r="D1667" t="s">
        <v>293</v>
      </c>
      <c r="E1667" t="s">
        <v>33</v>
      </c>
      <c r="F1667" t="s">
        <v>161</v>
      </c>
      <c r="H1667" t="s">
        <v>3834</v>
      </c>
      <c r="J1667" t="s">
        <v>3835</v>
      </c>
      <c r="K1667">
        <v>0</v>
      </c>
      <c r="L1667">
        <v>0</v>
      </c>
      <c r="M1667">
        <v>0</v>
      </c>
      <c r="N1667" s="5">
        <f t="shared" ref="N1667:N1730" si="52">K1667*P1667/100</f>
        <v>0</v>
      </c>
      <c r="O1667" s="5">
        <f t="shared" ref="O1667:O1730" si="53">Q1667*K1667/100</f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4224.5</v>
      </c>
      <c r="AA1667">
        <v>0</v>
      </c>
      <c r="AB1667">
        <v>0</v>
      </c>
      <c r="AC1667">
        <v>4224.5</v>
      </c>
      <c r="AD1667">
        <v>0</v>
      </c>
      <c r="AE1667">
        <v>4224.5</v>
      </c>
      <c r="AF1667">
        <v>0</v>
      </c>
      <c r="AG1667">
        <v>0</v>
      </c>
      <c r="AH1667">
        <v>4224.5</v>
      </c>
    </row>
    <row r="1668" spans="1:34" x14ac:dyDescent="0.25">
      <c r="A1668" s="1">
        <v>45159</v>
      </c>
      <c r="B1668" t="s">
        <v>3670</v>
      </c>
      <c r="C1668" t="b">
        <f>ISNUMBER(_xlfn.XMATCH(B1668,[1]Dinosaur!$A$25:$A$47,0,))</f>
        <v>1</v>
      </c>
      <c r="D1668" t="s">
        <v>293</v>
      </c>
      <c r="E1668" t="s">
        <v>33</v>
      </c>
      <c r="F1668" t="s">
        <v>161</v>
      </c>
      <c r="H1668" t="s">
        <v>3836</v>
      </c>
      <c r="J1668" t="s">
        <v>3837</v>
      </c>
      <c r="K1668">
        <v>0</v>
      </c>
      <c r="L1668">
        <v>0</v>
      </c>
      <c r="M1668">
        <v>0</v>
      </c>
      <c r="N1668" s="5">
        <f t="shared" si="52"/>
        <v>0</v>
      </c>
      <c r="O1668" s="5">
        <f t="shared" si="53"/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2298</v>
      </c>
      <c r="AF1668">
        <v>0</v>
      </c>
      <c r="AG1668">
        <v>0</v>
      </c>
      <c r="AH1668">
        <v>2298</v>
      </c>
    </row>
    <row r="1669" spans="1:34" x14ac:dyDescent="0.25">
      <c r="A1669" s="1">
        <v>45159</v>
      </c>
      <c r="B1669" t="s">
        <v>3670</v>
      </c>
      <c r="C1669" t="b">
        <f>ISNUMBER(_xlfn.XMATCH(B1669,[1]Dinosaur!$A$25:$A$47,0,))</f>
        <v>1</v>
      </c>
      <c r="D1669" t="s">
        <v>293</v>
      </c>
      <c r="E1669" t="s">
        <v>33</v>
      </c>
      <c r="F1669" t="s">
        <v>161</v>
      </c>
      <c r="H1669" t="s">
        <v>3838</v>
      </c>
      <c r="J1669" t="s">
        <v>3837</v>
      </c>
      <c r="K1669">
        <v>0</v>
      </c>
      <c r="L1669">
        <v>0</v>
      </c>
      <c r="M1669">
        <v>0</v>
      </c>
      <c r="N1669" s="5">
        <f t="shared" si="52"/>
        <v>0</v>
      </c>
      <c r="O1669" s="5">
        <f t="shared" si="53"/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1430</v>
      </c>
      <c r="AF1669">
        <v>0</v>
      </c>
      <c r="AG1669">
        <v>0</v>
      </c>
      <c r="AH1669">
        <v>1430</v>
      </c>
    </row>
    <row r="1670" spans="1:34" x14ac:dyDescent="0.25">
      <c r="A1670" s="1">
        <v>45159</v>
      </c>
      <c r="B1670" t="s">
        <v>3670</v>
      </c>
      <c r="C1670" t="b">
        <f>ISNUMBER(_xlfn.XMATCH(B1670,[1]Dinosaur!$A$25:$A$47,0,))</f>
        <v>1</v>
      </c>
      <c r="D1670" t="s">
        <v>293</v>
      </c>
      <c r="E1670" t="s">
        <v>33</v>
      </c>
      <c r="F1670" t="s">
        <v>161</v>
      </c>
      <c r="H1670" t="s">
        <v>3839</v>
      </c>
      <c r="J1670" t="s">
        <v>3837</v>
      </c>
      <c r="K1670">
        <v>0</v>
      </c>
      <c r="L1670">
        <v>0</v>
      </c>
      <c r="M1670">
        <v>0</v>
      </c>
      <c r="N1670" s="5">
        <f t="shared" si="52"/>
        <v>0</v>
      </c>
      <c r="O1670" s="5">
        <f t="shared" si="53"/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797</v>
      </c>
      <c r="AF1670">
        <v>0</v>
      </c>
      <c r="AG1670">
        <v>0</v>
      </c>
      <c r="AH1670">
        <v>797</v>
      </c>
    </row>
    <row r="1671" spans="1:34" x14ac:dyDescent="0.25">
      <c r="A1671" s="1">
        <v>45159</v>
      </c>
      <c r="B1671" t="s">
        <v>3670</v>
      </c>
      <c r="C1671" t="b">
        <f>ISNUMBER(_xlfn.XMATCH(B1671,[1]Dinosaur!$A$25:$A$47,0,))</f>
        <v>1</v>
      </c>
      <c r="D1671" t="s">
        <v>293</v>
      </c>
      <c r="E1671" t="s">
        <v>33</v>
      </c>
      <c r="F1671" t="s">
        <v>161</v>
      </c>
      <c r="H1671" t="s">
        <v>3840</v>
      </c>
      <c r="J1671" t="s">
        <v>3841</v>
      </c>
      <c r="K1671">
        <v>108.327</v>
      </c>
      <c r="L1671">
        <v>0.01</v>
      </c>
      <c r="M1671">
        <v>5</v>
      </c>
      <c r="N1671" s="5">
        <f t="shared" si="52"/>
        <v>249152.1</v>
      </c>
      <c r="O1671" s="5">
        <f t="shared" si="53"/>
        <v>249152.1</v>
      </c>
      <c r="P1671">
        <v>230000</v>
      </c>
      <c r="Q1671">
        <v>230000</v>
      </c>
      <c r="R1671">
        <v>249152.1</v>
      </c>
      <c r="S1671">
        <v>249152.1</v>
      </c>
      <c r="T1671">
        <v>-218.5</v>
      </c>
      <c r="U1671">
        <v>0</v>
      </c>
      <c r="V1671">
        <v>31.944400000000002</v>
      </c>
      <c r="W1671">
        <v>0</v>
      </c>
      <c r="X1671">
        <v>-186.5556</v>
      </c>
      <c r="Y1671">
        <v>-1573.2</v>
      </c>
      <c r="Z1671">
        <v>0</v>
      </c>
      <c r="AA1671">
        <v>255.55529999999999</v>
      </c>
      <c r="AB1671">
        <v>0</v>
      </c>
      <c r="AC1671">
        <v>-1317.6447000000001</v>
      </c>
      <c r="AD1671">
        <v>-1573.2</v>
      </c>
      <c r="AE1671">
        <v>0</v>
      </c>
      <c r="AF1671">
        <v>255.55529999999999</v>
      </c>
      <c r="AG1671">
        <v>0</v>
      </c>
      <c r="AH1671">
        <v>-1317.6447000000001</v>
      </c>
    </row>
    <row r="1672" spans="1:34" x14ac:dyDescent="0.25">
      <c r="A1672" s="1">
        <v>45159</v>
      </c>
      <c r="B1672" t="s">
        <v>3670</v>
      </c>
      <c r="C1672" t="b">
        <f>ISNUMBER(_xlfn.XMATCH(B1672,[1]Dinosaur!$A$25:$A$47,0,))</f>
        <v>1</v>
      </c>
      <c r="D1672" t="s">
        <v>293</v>
      </c>
      <c r="E1672" t="s">
        <v>33</v>
      </c>
      <c r="F1672" t="s">
        <v>161</v>
      </c>
      <c r="H1672" t="s">
        <v>3842</v>
      </c>
      <c r="J1672" t="s">
        <v>3843</v>
      </c>
      <c r="K1672">
        <v>0</v>
      </c>
      <c r="L1672">
        <v>0</v>
      </c>
      <c r="M1672">
        <v>0</v>
      </c>
      <c r="N1672" s="5">
        <f t="shared" si="52"/>
        <v>0</v>
      </c>
      <c r="O1672" s="5">
        <f t="shared" si="53"/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1605</v>
      </c>
      <c r="AF1672">
        <v>0</v>
      </c>
      <c r="AG1672">
        <v>0</v>
      </c>
      <c r="AH1672">
        <v>1605</v>
      </c>
    </row>
    <row r="1673" spans="1:34" x14ac:dyDescent="0.25">
      <c r="A1673" s="1">
        <v>45159</v>
      </c>
      <c r="B1673" t="s">
        <v>3670</v>
      </c>
      <c r="C1673" t="b">
        <f>ISNUMBER(_xlfn.XMATCH(B1673,[1]Dinosaur!$A$25:$A$47,0,))</f>
        <v>1</v>
      </c>
      <c r="D1673" t="s">
        <v>293</v>
      </c>
      <c r="E1673" t="s">
        <v>33</v>
      </c>
      <c r="F1673" t="s">
        <v>161</v>
      </c>
      <c r="H1673" t="s">
        <v>3844</v>
      </c>
      <c r="J1673" t="s">
        <v>3845</v>
      </c>
      <c r="K1673">
        <v>0</v>
      </c>
      <c r="L1673">
        <v>0</v>
      </c>
      <c r="M1673">
        <v>0</v>
      </c>
      <c r="N1673" s="5">
        <f t="shared" si="52"/>
        <v>0</v>
      </c>
      <c r="O1673" s="5">
        <f t="shared" si="53"/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-1865</v>
      </c>
      <c r="AF1673">
        <v>647.22249999999997</v>
      </c>
      <c r="AG1673">
        <v>0</v>
      </c>
      <c r="AH1673">
        <v>-1217.7774999999999</v>
      </c>
    </row>
    <row r="1674" spans="1:34" x14ac:dyDescent="0.25">
      <c r="A1674" s="1">
        <v>45159</v>
      </c>
      <c r="B1674" t="s">
        <v>3670</v>
      </c>
      <c r="C1674" t="b">
        <f>ISNUMBER(_xlfn.XMATCH(B1674,[1]Dinosaur!$A$25:$A$47,0,))</f>
        <v>1</v>
      </c>
      <c r="D1674" t="s">
        <v>293</v>
      </c>
      <c r="E1674" t="s">
        <v>33</v>
      </c>
      <c r="F1674" t="s">
        <v>161</v>
      </c>
      <c r="H1674" t="s">
        <v>3846</v>
      </c>
      <c r="J1674" t="s">
        <v>3845</v>
      </c>
      <c r="K1674">
        <v>0</v>
      </c>
      <c r="L1674">
        <v>0</v>
      </c>
      <c r="M1674">
        <v>0</v>
      </c>
      <c r="N1674" s="5">
        <f t="shared" si="52"/>
        <v>0</v>
      </c>
      <c r="O1674" s="5">
        <f t="shared" si="53"/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722.4</v>
      </c>
      <c r="AA1674">
        <v>23.8889</v>
      </c>
      <c r="AB1674">
        <v>0</v>
      </c>
      <c r="AC1674">
        <v>746.28890000000001</v>
      </c>
      <c r="AD1674">
        <v>0</v>
      </c>
      <c r="AE1674">
        <v>722.4</v>
      </c>
      <c r="AF1674">
        <v>23.8889</v>
      </c>
      <c r="AG1674">
        <v>0</v>
      </c>
      <c r="AH1674">
        <v>746.28890000000001</v>
      </c>
    </row>
    <row r="1675" spans="1:34" x14ac:dyDescent="0.25">
      <c r="A1675" s="1">
        <v>45159</v>
      </c>
      <c r="B1675" t="s">
        <v>3670</v>
      </c>
      <c r="C1675" t="b">
        <f>ISNUMBER(_xlfn.XMATCH(B1675,[1]Dinosaur!$A$25:$A$47,0,))</f>
        <v>1</v>
      </c>
      <c r="D1675" t="s">
        <v>293</v>
      </c>
      <c r="E1675" t="s">
        <v>33</v>
      </c>
      <c r="F1675" t="s">
        <v>161</v>
      </c>
      <c r="H1675" t="s">
        <v>3847</v>
      </c>
      <c r="J1675" t="s">
        <v>3848</v>
      </c>
      <c r="K1675">
        <v>0</v>
      </c>
      <c r="L1675">
        <v>0</v>
      </c>
      <c r="M1675">
        <v>0</v>
      </c>
      <c r="N1675" s="5">
        <f t="shared" si="52"/>
        <v>0</v>
      </c>
      <c r="O1675" s="5">
        <f t="shared" si="53"/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2544</v>
      </c>
      <c r="AF1675">
        <v>0</v>
      </c>
      <c r="AG1675">
        <v>0</v>
      </c>
      <c r="AH1675">
        <v>2544</v>
      </c>
    </row>
    <row r="1676" spans="1:34" x14ac:dyDescent="0.25">
      <c r="A1676" s="1">
        <v>45159</v>
      </c>
      <c r="B1676" t="s">
        <v>3670</v>
      </c>
      <c r="C1676" t="b">
        <f>ISNUMBER(_xlfn.XMATCH(B1676,[1]Dinosaur!$A$25:$A$47,0,))</f>
        <v>1</v>
      </c>
      <c r="D1676" t="s">
        <v>293</v>
      </c>
      <c r="E1676" t="s">
        <v>33</v>
      </c>
      <c r="F1676" t="s">
        <v>161</v>
      </c>
      <c r="H1676" t="s">
        <v>3849</v>
      </c>
      <c r="J1676" t="s">
        <v>3850</v>
      </c>
      <c r="K1676">
        <v>0</v>
      </c>
      <c r="L1676">
        <v>0</v>
      </c>
      <c r="M1676">
        <v>0</v>
      </c>
      <c r="N1676" s="5">
        <f t="shared" si="52"/>
        <v>0</v>
      </c>
      <c r="O1676" s="5">
        <f t="shared" si="53"/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1004</v>
      </c>
      <c r="AF1676">
        <v>166.66669999999999</v>
      </c>
      <c r="AG1676">
        <v>0</v>
      </c>
      <c r="AH1676">
        <v>1170.6667</v>
      </c>
    </row>
    <row r="1677" spans="1:34" x14ac:dyDescent="0.25">
      <c r="A1677" s="1">
        <v>45159</v>
      </c>
      <c r="B1677" t="s">
        <v>3670</v>
      </c>
      <c r="C1677" t="b">
        <f>ISNUMBER(_xlfn.XMATCH(B1677,[1]Dinosaur!$A$25:$A$47,0,))</f>
        <v>1</v>
      </c>
      <c r="D1677" t="s">
        <v>293</v>
      </c>
      <c r="E1677" t="s">
        <v>33</v>
      </c>
      <c r="F1677" t="s">
        <v>161</v>
      </c>
      <c r="H1677" t="s">
        <v>3851</v>
      </c>
      <c r="J1677" t="s">
        <v>3852</v>
      </c>
      <c r="K1677">
        <v>0</v>
      </c>
      <c r="L1677">
        <v>0</v>
      </c>
      <c r="M1677">
        <v>0</v>
      </c>
      <c r="N1677" s="5">
        <f t="shared" si="52"/>
        <v>0</v>
      </c>
      <c r="O1677" s="5">
        <f t="shared" si="53"/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-501</v>
      </c>
      <c r="AA1677">
        <v>61.111400000000003</v>
      </c>
      <c r="AB1677">
        <v>0</v>
      </c>
      <c r="AC1677">
        <v>-439.8886</v>
      </c>
      <c r="AD1677">
        <v>0</v>
      </c>
      <c r="AE1677">
        <v>805.5</v>
      </c>
      <c r="AF1677">
        <v>61.111400000000003</v>
      </c>
      <c r="AG1677">
        <v>0</v>
      </c>
      <c r="AH1677">
        <v>866.6114</v>
      </c>
    </row>
    <row r="1678" spans="1:34" x14ac:dyDescent="0.25">
      <c r="A1678" s="1">
        <v>45159</v>
      </c>
      <c r="B1678" t="s">
        <v>3670</v>
      </c>
      <c r="C1678" t="b">
        <f>ISNUMBER(_xlfn.XMATCH(B1678,[1]Dinosaur!$A$25:$A$47,0,))</f>
        <v>1</v>
      </c>
      <c r="D1678" t="s">
        <v>293</v>
      </c>
      <c r="E1678" t="s">
        <v>33</v>
      </c>
      <c r="F1678" t="s">
        <v>161</v>
      </c>
      <c r="H1678" t="s">
        <v>3853</v>
      </c>
      <c r="J1678" t="s">
        <v>3854</v>
      </c>
      <c r="K1678">
        <v>0</v>
      </c>
      <c r="L1678">
        <v>0</v>
      </c>
      <c r="M1678">
        <v>0</v>
      </c>
      <c r="N1678" s="5">
        <f t="shared" si="52"/>
        <v>0</v>
      </c>
      <c r="O1678" s="5">
        <f t="shared" si="53"/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570.85</v>
      </c>
      <c r="AF1678">
        <v>68.055599999999998</v>
      </c>
      <c r="AG1678">
        <v>0</v>
      </c>
      <c r="AH1678">
        <v>638.90560000000005</v>
      </c>
    </row>
    <row r="1679" spans="1:34" x14ac:dyDescent="0.25">
      <c r="A1679" s="1">
        <v>45159</v>
      </c>
      <c r="B1679" t="s">
        <v>3670</v>
      </c>
      <c r="C1679" t="b">
        <f>ISNUMBER(_xlfn.XMATCH(B1679,[1]Dinosaur!$A$25:$A$47,0,))</f>
        <v>1</v>
      </c>
      <c r="D1679" t="s">
        <v>293</v>
      </c>
      <c r="E1679" t="s">
        <v>33</v>
      </c>
      <c r="F1679" t="s">
        <v>161</v>
      </c>
      <c r="H1679" t="s">
        <v>1227</v>
      </c>
      <c r="J1679" t="s">
        <v>1228</v>
      </c>
      <c r="K1679">
        <v>0</v>
      </c>
      <c r="L1679">
        <v>0</v>
      </c>
      <c r="M1679">
        <v>0</v>
      </c>
      <c r="N1679" s="5">
        <f t="shared" si="52"/>
        <v>0</v>
      </c>
      <c r="O1679" s="5">
        <f t="shared" si="53"/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925.5</v>
      </c>
      <c r="AF1679">
        <v>0</v>
      </c>
      <c r="AG1679">
        <v>0</v>
      </c>
      <c r="AH1679">
        <v>925.5</v>
      </c>
    </row>
    <row r="1680" spans="1:34" x14ac:dyDescent="0.25">
      <c r="A1680" s="1">
        <v>45159</v>
      </c>
      <c r="B1680" t="s">
        <v>3670</v>
      </c>
      <c r="C1680" t="b">
        <f>ISNUMBER(_xlfn.XMATCH(B1680,[1]Dinosaur!$A$25:$A$47,0,))</f>
        <v>1</v>
      </c>
      <c r="D1680" t="s">
        <v>293</v>
      </c>
      <c r="E1680" t="s">
        <v>33</v>
      </c>
      <c r="F1680" t="s">
        <v>161</v>
      </c>
      <c r="H1680" t="s">
        <v>3855</v>
      </c>
      <c r="J1680" t="s">
        <v>3856</v>
      </c>
      <c r="K1680">
        <v>0</v>
      </c>
      <c r="L1680">
        <v>0</v>
      </c>
      <c r="M1680">
        <v>0</v>
      </c>
      <c r="N1680" s="5">
        <f t="shared" si="52"/>
        <v>0</v>
      </c>
      <c r="O1680" s="5">
        <f t="shared" si="53"/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287</v>
      </c>
      <c r="AF1680">
        <v>422.22239999999999</v>
      </c>
      <c r="AG1680">
        <v>0</v>
      </c>
      <c r="AH1680">
        <v>709.22239999999999</v>
      </c>
    </row>
    <row r="1681" spans="1:34" x14ac:dyDescent="0.25">
      <c r="A1681" s="1">
        <v>45159</v>
      </c>
      <c r="B1681" t="s">
        <v>3670</v>
      </c>
      <c r="C1681" t="b">
        <f>ISNUMBER(_xlfn.XMATCH(B1681,[1]Dinosaur!$A$25:$A$47,0,))</f>
        <v>1</v>
      </c>
      <c r="D1681" t="s">
        <v>293</v>
      </c>
      <c r="E1681" t="s">
        <v>33</v>
      </c>
      <c r="F1681" t="s">
        <v>161</v>
      </c>
      <c r="H1681" t="s">
        <v>3857</v>
      </c>
      <c r="J1681" t="s">
        <v>3858</v>
      </c>
      <c r="K1681">
        <v>101.36</v>
      </c>
      <c r="L1681">
        <v>0.01</v>
      </c>
      <c r="M1681">
        <v>4</v>
      </c>
      <c r="N1681" s="5">
        <f t="shared" si="52"/>
        <v>233128</v>
      </c>
      <c r="O1681" s="5">
        <f t="shared" si="53"/>
        <v>0</v>
      </c>
      <c r="P1681">
        <v>230000</v>
      </c>
      <c r="Q1681">
        <v>0</v>
      </c>
      <c r="R1681">
        <v>233128</v>
      </c>
      <c r="S1681">
        <v>0</v>
      </c>
      <c r="T1681">
        <v>-2035.5</v>
      </c>
      <c r="U1681">
        <v>0</v>
      </c>
      <c r="V1681">
        <v>0</v>
      </c>
      <c r="W1681">
        <v>0</v>
      </c>
      <c r="X1681">
        <v>-2035.5</v>
      </c>
      <c r="Y1681">
        <v>-2035.5</v>
      </c>
      <c r="Z1681">
        <v>0</v>
      </c>
      <c r="AA1681">
        <v>0</v>
      </c>
      <c r="AB1681">
        <v>0</v>
      </c>
      <c r="AC1681">
        <v>-2035.5</v>
      </c>
      <c r="AD1681">
        <v>-2035.5</v>
      </c>
      <c r="AE1681">
        <v>0</v>
      </c>
      <c r="AF1681">
        <v>0</v>
      </c>
      <c r="AG1681">
        <v>0</v>
      </c>
      <c r="AH1681">
        <v>-2035.5</v>
      </c>
    </row>
    <row r="1682" spans="1:34" x14ac:dyDescent="0.25">
      <c r="A1682" s="1">
        <v>45159</v>
      </c>
      <c r="B1682" t="s">
        <v>3670</v>
      </c>
      <c r="C1682" t="b">
        <f>ISNUMBER(_xlfn.XMATCH(B1682,[1]Dinosaur!$A$25:$A$47,0,))</f>
        <v>1</v>
      </c>
      <c r="D1682" t="s">
        <v>293</v>
      </c>
      <c r="E1682" t="s">
        <v>33</v>
      </c>
      <c r="F1682" t="s">
        <v>161</v>
      </c>
      <c r="H1682" t="s">
        <v>3859</v>
      </c>
      <c r="J1682" t="s">
        <v>3860</v>
      </c>
      <c r="K1682">
        <v>0</v>
      </c>
      <c r="L1682">
        <v>0</v>
      </c>
      <c r="M1682">
        <v>0</v>
      </c>
      <c r="N1682" s="5">
        <f t="shared" si="52"/>
        <v>0</v>
      </c>
      <c r="O1682" s="5">
        <f t="shared" si="53"/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852.8</v>
      </c>
      <c r="AA1682">
        <v>28.8888</v>
      </c>
      <c r="AB1682">
        <v>0</v>
      </c>
      <c r="AC1682">
        <v>881.68880000000001</v>
      </c>
      <c r="AD1682">
        <v>0</v>
      </c>
      <c r="AE1682">
        <v>-411.2</v>
      </c>
      <c r="AF1682">
        <v>28.8888</v>
      </c>
      <c r="AG1682">
        <v>0</v>
      </c>
      <c r="AH1682">
        <v>-382.31119999999999</v>
      </c>
    </row>
    <row r="1683" spans="1:34" x14ac:dyDescent="0.25">
      <c r="A1683" s="1">
        <v>45159</v>
      </c>
      <c r="B1683" t="s">
        <v>3670</v>
      </c>
      <c r="C1683" t="b">
        <f>ISNUMBER(_xlfn.XMATCH(B1683,[1]Dinosaur!$A$25:$A$47,0,))</f>
        <v>1</v>
      </c>
      <c r="D1683" t="s">
        <v>293</v>
      </c>
      <c r="E1683" t="s">
        <v>33</v>
      </c>
      <c r="F1683" t="s">
        <v>161</v>
      </c>
      <c r="H1683" t="s">
        <v>3861</v>
      </c>
      <c r="J1683" t="s">
        <v>3860</v>
      </c>
      <c r="K1683">
        <v>0</v>
      </c>
      <c r="L1683">
        <v>0</v>
      </c>
      <c r="M1683">
        <v>0</v>
      </c>
      <c r="N1683" s="5">
        <f t="shared" si="52"/>
        <v>0</v>
      </c>
      <c r="O1683" s="5">
        <f t="shared" si="53"/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11.1111</v>
      </c>
      <c r="AB1683">
        <v>0</v>
      </c>
      <c r="AC1683">
        <v>11.1111</v>
      </c>
      <c r="AD1683">
        <v>0</v>
      </c>
      <c r="AE1683">
        <v>-261</v>
      </c>
      <c r="AF1683">
        <v>11.1111</v>
      </c>
      <c r="AG1683">
        <v>0</v>
      </c>
      <c r="AH1683">
        <v>-249.88890000000001</v>
      </c>
    </row>
    <row r="1684" spans="1:34" x14ac:dyDescent="0.25">
      <c r="A1684" s="1">
        <v>45159</v>
      </c>
      <c r="B1684" t="s">
        <v>3670</v>
      </c>
      <c r="C1684" t="b">
        <f>ISNUMBER(_xlfn.XMATCH(B1684,[1]Dinosaur!$A$25:$A$47,0,))</f>
        <v>1</v>
      </c>
      <c r="D1684" t="s">
        <v>293</v>
      </c>
      <c r="E1684" t="s">
        <v>33</v>
      </c>
      <c r="F1684" t="s">
        <v>161</v>
      </c>
      <c r="H1684" t="s">
        <v>3862</v>
      </c>
      <c r="J1684" t="s">
        <v>3860</v>
      </c>
      <c r="K1684">
        <v>0</v>
      </c>
      <c r="L1684">
        <v>0</v>
      </c>
      <c r="M1684">
        <v>0</v>
      </c>
      <c r="N1684" s="5">
        <f t="shared" si="52"/>
        <v>0</v>
      </c>
      <c r="O1684" s="5">
        <f t="shared" si="53"/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12.222200000000001</v>
      </c>
      <c r="AB1684">
        <v>0</v>
      </c>
      <c r="AC1684">
        <v>12.222200000000001</v>
      </c>
      <c r="AD1684">
        <v>0</v>
      </c>
      <c r="AE1684">
        <v>-464.2</v>
      </c>
      <c r="AF1684">
        <v>12.222200000000001</v>
      </c>
      <c r="AG1684">
        <v>0</v>
      </c>
      <c r="AH1684">
        <v>-451.9778</v>
      </c>
    </row>
    <row r="1685" spans="1:34" x14ac:dyDescent="0.25">
      <c r="A1685" s="1">
        <v>45159</v>
      </c>
      <c r="B1685" t="s">
        <v>3670</v>
      </c>
      <c r="C1685" t="b">
        <f>ISNUMBER(_xlfn.XMATCH(B1685,[1]Dinosaur!$A$25:$A$47,0,))</f>
        <v>1</v>
      </c>
      <c r="D1685" t="s">
        <v>293</v>
      </c>
      <c r="E1685" t="s">
        <v>33</v>
      </c>
      <c r="F1685" t="s">
        <v>161</v>
      </c>
      <c r="H1685" t="s">
        <v>3863</v>
      </c>
      <c r="J1685" t="s">
        <v>3860</v>
      </c>
      <c r="K1685">
        <v>0</v>
      </c>
      <c r="L1685">
        <v>0</v>
      </c>
      <c r="M1685">
        <v>0</v>
      </c>
      <c r="N1685" s="5">
        <f t="shared" si="52"/>
        <v>0</v>
      </c>
      <c r="O1685" s="5">
        <f t="shared" si="53"/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500.4</v>
      </c>
      <c r="AF1685">
        <v>0</v>
      </c>
      <c r="AG1685">
        <v>0</v>
      </c>
      <c r="AH1685">
        <v>500.4</v>
      </c>
    </row>
    <row r="1686" spans="1:34" x14ac:dyDescent="0.25">
      <c r="A1686" s="1">
        <v>45159</v>
      </c>
      <c r="B1686" t="s">
        <v>3670</v>
      </c>
      <c r="C1686" t="b">
        <f>ISNUMBER(_xlfn.XMATCH(B1686,[1]Dinosaur!$A$25:$A$47,0,))</f>
        <v>1</v>
      </c>
      <c r="D1686" t="s">
        <v>293</v>
      </c>
      <c r="E1686" t="s">
        <v>33</v>
      </c>
      <c r="F1686" t="s">
        <v>161</v>
      </c>
      <c r="H1686" t="s">
        <v>3864</v>
      </c>
      <c r="J1686" t="s">
        <v>3865</v>
      </c>
      <c r="K1686">
        <v>0</v>
      </c>
      <c r="L1686">
        <v>0</v>
      </c>
      <c r="M1686">
        <v>0</v>
      </c>
      <c r="N1686" s="5">
        <f t="shared" si="52"/>
        <v>0</v>
      </c>
      <c r="O1686" s="5">
        <f t="shared" si="53"/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831.3</v>
      </c>
      <c r="AF1686">
        <v>0</v>
      </c>
      <c r="AG1686">
        <v>0</v>
      </c>
      <c r="AH1686">
        <v>831.3</v>
      </c>
    </row>
    <row r="1687" spans="1:34" x14ac:dyDescent="0.25">
      <c r="A1687" s="1">
        <v>45159</v>
      </c>
      <c r="B1687" t="s">
        <v>3670</v>
      </c>
      <c r="C1687" t="b">
        <f>ISNUMBER(_xlfn.XMATCH(B1687,[1]Dinosaur!$A$25:$A$47,0,))</f>
        <v>1</v>
      </c>
      <c r="D1687" t="s">
        <v>293</v>
      </c>
      <c r="E1687" t="s">
        <v>33</v>
      </c>
      <c r="F1687" t="s">
        <v>161</v>
      </c>
      <c r="H1687" t="s">
        <v>3866</v>
      </c>
      <c r="J1687" t="s">
        <v>3867</v>
      </c>
      <c r="K1687">
        <v>0</v>
      </c>
      <c r="L1687">
        <v>0</v>
      </c>
      <c r="M1687">
        <v>0</v>
      </c>
      <c r="N1687" s="5">
        <f t="shared" si="52"/>
        <v>0</v>
      </c>
      <c r="O1687" s="5">
        <f t="shared" si="53"/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-249.6</v>
      </c>
      <c r="AF1687">
        <v>319.99990000000003</v>
      </c>
      <c r="AG1687">
        <v>0</v>
      </c>
      <c r="AH1687">
        <v>70.399900000000002</v>
      </c>
    </row>
    <row r="1688" spans="1:34" x14ac:dyDescent="0.25">
      <c r="A1688" s="1">
        <v>45159</v>
      </c>
      <c r="B1688" t="s">
        <v>3670</v>
      </c>
      <c r="C1688" t="b">
        <f>ISNUMBER(_xlfn.XMATCH(B1688,[1]Dinosaur!$A$25:$A$47,0,))</f>
        <v>1</v>
      </c>
      <c r="D1688" t="s">
        <v>293</v>
      </c>
      <c r="E1688" t="s">
        <v>33</v>
      </c>
      <c r="F1688" t="s">
        <v>161</v>
      </c>
      <c r="H1688" t="s">
        <v>3868</v>
      </c>
      <c r="J1688" t="s">
        <v>3869</v>
      </c>
      <c r="K1688">
        <v>0</v>
      </c>
      <c r="L1688">
        <v>0</v>
      </c>
      <c r="M1688">
        <v>0</v>
      </c>
      <c r="N1688" s="5">
        <f t="shared" si="52"/>
        <v>0</v>
      </c>
      <c r="O1688" s="5">
        <f t="shared" si="53"/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1644.45</v>
      </c>
      <c r="AF1688">
        <v>331.94439999999997</v>
      </c>
      <c r="AG1688">
        <v>0</v>
      </c>
      <c r="AH1688">
        <v>1976.3943999999999</v>
      </c>
    </row>
    <row r="1689" spans="1:34" x14ac:dyDescent="0.25">
      <c r="A1689" s="1">
        <v>45159</v>
      </c>
      <c r="B1689" t="s">
        <v>3670</v>
      </c>
      <c r="C1689" t="b">
        <f>ISNUMBER(_xlfn.XMATCH(B1689,[1]Dinosaur!$A$25:$A$47,0,))</f>
        <v>1</v>
      </c>
      <c r="D1689" t="s">
        <v>293</v>
      </c>
      <c r="E1689" t="s">
        <v>33</v>
      </c>
      <c r="F1689" t="s">
        <v>161</v>
      </c>
      <c r="H1689" t="s">
        <v>3870</v>
      </c>
      <c r="J1689" t="s">
        <v>3871</v>
      </c>
      <c r="K1689">
        <v>0</v>
      </c>
      <c r="L1689">
        <v>0</v>
      </c>
      <c r="M1689">
        <v>0</v>
      </c>
      <c r="N1689" s="5">
        <f t="shared" si="52"/>
        <v>0</v>
      </c>
      <c r="O1689" s="5">
        <f t="shared" si="53"/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904.35</v>
      </c>
      <c r="AF1689">
        <v>50</v>
      </c>
      <c r="AG1689">
        <v>0</v>
      </c>
      <c r="AH1689">
        <v>954.35</v>
      </c>
    </row>
    <row r="1690" spans="1:34" x14ac:dyDescent="0.25">
      <c r="A1690" s="1">
        <v>45159</v>
      </c>
      <c r="B1690" t="s">
        <v>3670</v>
      </c>
      <c r="C1690" t="b">
        <f>ISNUMBER(_xlfn.XMATCH(B1690,[1]Dinosaur!$A$25:$A$47,0,))</f>
        <v>1</v>
      </c>
      <c r="D1690" t="s">
        <v>293</v>
      </c>
      <c r="E1690" t="s">
        <v>33</v>
      </c>
      <c r="F1690" t="s">
        <v>161</v>
      </c>
      <c r="H1690" t="s">
        <v>3872</v>
      </c>
      <c r="J1690" t="s">
        <v>3873</v>
      </c>
      <c r="K1690">
        <v>0</v>
      </c>
      <c r="L1690">
        <v>0</v>
      </c>
      <c r="M1690">
        <v>0</v>
      </c>
      <c r="N1690" s="5">
        <f t="shared" si="52"/>
        <v>0</v>
      </c>
      <c r="O1690" s="5">
        <f t="shared" si="53"/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4940</v>
      </c>
      <c r="AF1690">
        <v>416.66660000000002</v>
      </c>
      <c r="AG1690">
        <v>0</v>
      </c>
      <c r="AH1690">
        <v>5356.6665999999996</v>
      </c>
    </row>
    <row r="1691" spans="1:34" x14ac:dyDescent="0.25">
      <c r="A1691" s="1">
        <v>45159</v>
      </c>
      <c r="B1691" t="s">
        <v>3670</v>
      </c>
      <c r="C1691" t="b">
        <f>ISNUMBER(_xlfn.XMATCH(B1691,[1]Dinosaur!$A$25:$A$47,0,))</f>
        <v>1</v>
      </c>
      <c r="D1691" t="s">
        <v>293</v>
      </c>
      <c r="E1691" t="s">
        <v>33</v>
      </c>
      <c r="F1691" t="s">
        <v>161</v>
      </c>
      <c r="H1691" t="s">
        <v>3874</v>
      </c>
      <c r="J1691" t="s">
        <v>3875</v>
      </c>
      <c r="K1691">
        <v>0</v>
      </c>
      <c r="L1691">
        <v>0</v>
      </c>
      <c r="M1691">
        <v>0</v>
      </c>
      <c r="N1691" s="5">
        <f t="shared" si="52"/>
        <v>0</v>
      </c>
      <c r="O1691" s="5">
        <f t="shared" si="53"/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118.0556</v>
      </c>
      <c r="AG1691">
        <v>0</v>
      </c>
      <c r="AH1691">
        <v>118.0556</v>
      </c>
    </row>
    <row r="1692" spans="1:34" x14ac:dyDescent="0.25">
      <c r="A1692" s="1">
        <v>45159</v>
      </c>
      <c r="B1692" t="s">
        <v>3670</v>
      </c>
      <c r="C1692" t="b">
        <f>ISNUMBER(_xlfn.XMATCH(B1692,[1]Dinosaur!$A$25:$A$47,0,))</f>
        <v>1</v>
      </c>
      <c r="D1692" t="s">
        <v>293</v>
      </c>
      <c r="E1692" t="s">
        <v>33</v>
      </c>
      <c r="F1692" t="s">
        <v>161</v>
      </c>
      <c r="H1692" t="s">
        <v>3876</v>
      </c>
      <c r="J1692" t="s">
        <v>3877</v>
      </c>
      <c r="K1692">
        <v>0</v>
      </c>
      <c r="L1692">
        <v>0</v>
      </c>
      <c r="M1692">
        <v>0</v>
      </c>
      <c r="N1692" s="5">
        <f t="shared" si="52"/>
        <v>0</v>
      </c>
      <c r="O1692" s="5">
        <f t="shared" si="53"/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1960</v>
      </c>
      <c r="AF1692">
        <v>0</v>
      </c>
      <c r="AG1692">
        <v>0</v>
      </c>
      <c r="AH1692">
        <v>1960</v>
      </c>
    </row>
    <row r="1693" spans="1:34" x14ac:dyDescent="0.25">
      <c r="A1693" s="1">
        <v>45159</v>
      </c>
      <c r="B1693" t="s">
        <v>3670</v>
      </c>
      <c r="C1693" t="b">
        <f>ISNUMBER(_xlfn.XMATCH(B1693,[1]Dinosaur!$A$25:$A$47,0,))</f>
        <v>1</v>
      </c>
      <c r="D1693" t="s">
        <v>293</v>
      </c>
      <c r="E1693" t="s">
        <v>33</v>
      </c>
      <c r="F1693" t="s">
        <v>161</v>
      </c>
      <c r="H1693" t="s">
        <v>3878</v>
      </c>
      <c r="J1693" t="s">
        <v>3879</v>
      </c>
      <c r="K1693">
        <v>0</v>
      </c>
      <c r="L1693">
        <v>0</v>
      </c>
      <c r="M1693">
        <v>0</v>
      </c>
      <c r="N1693" s="5">
        <f t="shared" si="52"/>
        <v>0</v>
      </c>
      <c r="O1693" s="5">
        <f t="shared" si="53"/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-925</v>
      </c>
      <c r="AF1693">
        <v>416.66649999999998</v>
      </c>
      <c r="AG1693">
        <v>0</v>
      </c>
      <c r="AH1693">
        <v>-508.33350000000002</v>
      </c>
    </row>
    <row r="1694" spans="1:34" x14ac:dyDescent="0.25">
      <c r="A1694" s="1">
        <v>45159</v>
      </c>
      <c r="B1694" t="s">
        <v>3670</v>
      </c>
      <c r="C1694" t="b">
        <f>ISNUMBER(_xlfn.XMATCH(B1694,[1]Dinosaur!$A$25:$A$47,0,))</f>
        <v>1</v>
      </c>
      <c r="D1694" t="s">
        <v>293</v>
      </c>
      <c r="E1694" t="s">
        <v>33</v>
      </c>
      <c r="F1694" t="s">
        <v>161</v>
      </c>
      <c r="H1694" t="s">
        <v>3880</v>
      </c>
      <c r="J1694" t="s">
        <v>3881</v>
      </c>
      <c r="K1694">
        <v>0</v>
      </c>
      <c r="L1694">
        <v>0</v>
      </c>
      <c r="M1694">
        <v>0</v>
      </c>
      <c r="N1694" s="5">
        <f t="shared" si="52"/>
        <v>0</v>
      </c>
      <c r="O1694" s="5">
        <f t="shared" si="53"/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-54</v>
      </c>
      <c r="AF1694">
        <v>583.33349999999996</v>
      </c>
      <c r="AG1694">
        <v>0</v>
      </c>
      <c r="AH1694">
        <v>529.33349999999996</v>
      </c>
    </row>
    <row r="1695" spans="1:34" x14ac:dyDescent="0.25">
      <c r="A1695" s="1">
        <v>45159</v>
      </c>
      <c r="B1695" t="s">
        <v>3670</v>
      </c>
      <c r="C1695" t="b">
        <f>ISNUMBER(_xlfn.XMATCH(B1695,[1]Dinosaur!$A$25:$A$47,0,))</f>
        <v>1</v>
      </c>
      <c r="D1695" t="s">
        <v>293</v>
      </c>
      <c r="E1695" t="s">
        <v>33</v>
      </c>
      <c r="F1695" t="s">
        <v>161</v>
      </c>
      <c r="H1695" t="s">
        <v>3882</v>
      </c>
      <c r="J1695" t="s">
        <v>3883</v>
      </c>
      <c r="K1695">
        <v>0</v>
      </c>
      <c r="L1695">
        <v>0</v>
      </c>
      <c r="M1695">
        <v>0</v>
      </c>
      <c r="N1695" s="5">
        <f t="shared" si="52"/>
        <v>0</v>
      </c>
      <c r="O1695" s="5">
        <f t="shared" si="53"/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-3919.45</v>
      </c>
      <c r="AA1695">
        <v>58.888800000000003</v>
      </c>
      <c r="AB1695">
        <v>0</v>
      </c>
      <c r="AC1695">
        <v>-3860.5612000000001</v>
      </c>
      <c r="AD1695">
        <v>0</v>
      </c>
      <c r="AE1695">
        <v>3535.55</v>
      </c>
      <c r="AF1695">
        <v>58.888800000000003</v>
      </c>
      <c r="AG1695">
        <v>0</v>
      </c>
      <c r="AH1695">
        <v>3594.4387999999999</v>
      </c>
    </row>
    <row r="1696" spans="1:34" x14ac:dyDescent="0.25">
      <c r="A1696" s="1">
        <v>45159</v>
      </c>
      <c r="B1696" t="s">
        <v>3670</v>
      </c>
      <c r="C1696" t="b">
        <f>ISNUMBER(_xlfn.XMATCH(B1696,[1]Dinosaur!$A$25:$A$47,0,))</f>
        <v>1</v>
      </c>
      <c r="D1696" t="s">
        <v>293</v>
      </c>
      <c r="E1696" t="s">
        <v>33</v>
      </c>
      <c r="F1696" t="s">
        <v>161</v>
      </c>
      <c r="H1696" t="s">
        <v>3884</v>
      </c>
      <c r="J1696" t="s">
        <v>3885</v>
      </c>
      <c r="K1696">
        <v>0</v>
      </c>
      <c r="L1696">
        <v>0</v>
      </c>
      <c r="M1696">
        <v>0</v>
      </c>
      <c r="N1696" s="5">
        <f t="shared" si="52"/>
        <v>0</v>
      </c>
      <c r="O1696" s="5">
        <f t="shared" si="53"/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-6160</v>
      </c>
      <c r="AF1696">
        <v>200.52070000000001</v>
      </c>
      <c r="AG1696">
        <v>0</v>
      </c>
      <c r="AH1696">
        <v>-5959.4793</v>
      </c>
    </row>
    <row r="1697" spans="1:34" x14ac:dyDescent="0.25">
      <c r="A1697" s="1">
        <v>45159</v>
      </c>
      <c r="B1697" t="s">
        <v>3670</v>
      </c>
      <c r="C1697" t="b">
        <f>ISNUMBER(_xlfn.XMATCH(B1697,[1]Dinosaur!$A$25:$A$47,0,))</f>
        <v>1</v>
      </c>
      <c r="D1697" t="s">
        <v>293</v>
      </c>
      <c r="E1697" t="s">
        <v>33</v>
      </c>
      <c r="F1697" t="s">
        <v>161</v>
      </c>
      <c r="H1697" t="s">
        <v>3886</v>
      </c>
      <c r="J1697" t="s">
        <v>3887</v>
      </c>
      <c r="K1697">
        <v>0</v>
      </c>
      <c r="L1697">
        <v>0</v>
      </c>
      <c r="M1697">
        <v>0</v>
      </c>
      <c r="N1697" s="5">
        <f t="shared" si="52"/>
        <v>0</v>
      </c>
      <c r="O1697" s="5">
        <f t="shared" si="53"/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1398</v>
      </c>
      <c r="AF1697">
        <v>0</v>
      </c>
      <c r="AG1697">
        <v>0</v>
      </c>
      <c r="AH1697">
        <v>1398</v>
      </c>
    </row>
    <row r="1698" spans="1:34" x14ac:dyDescent="0.25">
      <c r="A1698" s="1">
        <v>45159</v>
      </c>
      <c r="B1698" t="s">
        <v>3670</v>
      </c>
      <c r="C1698" t="b">
        <f>ISNUMBER(_xlfn.XMATCH(B1698,[1]Dinosaur!$A$25:$A$47,0,))</f>
        <v>1</v>
      </c>
      <c r="D1698" t="s">
        <v>293</v>
      </c>
      <c r="E1698" t="s">
        <v>33</v>
      </c>
      <c r="F1698" t="s">
        <v>161</v>
      </c>
      <c r="H1698" t="s">
        <v>3888</v>
      </c>
      <c r="J1698" t="s">
        <v>3889</v>
      </c>
      <c r="K1698">
        <v>0</v>
      </c>
      <c r="L1698">
        <v>0</v>
      </c>
      <c r="M1698">
        <v>0</v>
      </c>
      <c r="N1698" s="5">
        <f t="shared" si="52"/>
        <v>0</v>
      </c>
      <c r="O1698" s="5">
        <f t="shared" si="53"/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847.55</v>
      </c>
      <c r="AF1698">
        <v>134.72210000000001</v>
      </c>
      <c r="AG1698">
        <v>0</v>
      </c>
      <c r="AH1698">
        <v>982.27210000000002</v>
      </c>
    </row>
    <row r="1699" spans="1:34" x14ac:dyDescent="0.25">
      <c r="A1699" s="1">
        <v>45159</v>
      </c>
      <c r="B1699" t="s">
        <v>3670</v>
      </c>
      <c r="C1699" t="b">
        <f>ISNUMBER(_xlfn.XMATCH(B1699,[1]Dinosaur!$A$25:$A$47,0,))</f>
        <v>1</v>
      </c>
      <c r="D1699" t="s">
        <v>293</v>
      </c>
      <c r="E1699" t="s">
        <v>33</v>
      </c>
      <c r="F1699" t="s">
        <v>161</v>
      </c>
      <c r="H1699" t="s">
        <v>3890</v>
      </c>
      <c r="J1699" t="s">
        <v>3891</v>
      </c>
      <c r="K1699">
        <v>0</v>
      </c>
      <c r="L1699">
        <v>0</v>
      </c>
      <c r="M1699">
        <v>0</v>
      </c>
      <c r="N1699" s="5">
        <f t="shared" si="52"/>
        <v>0</v>
      </c>
      <c r="O1699" s="5">
        <f t="shared" si="53"/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-1567.95</v>
      </c>
      <c r="AF1699">
        <v>2348.6109000000001</v>
      </c>
      <c r="AG1699">
        <v>0</v>
      </c>
      <c r="AH1699">
        <v>780.66089999999997</v>
      </c>
    </row>
    <row r="1700" spans="1:34" x14ac:dyDescent="0.25">
      <c r="A1700" s="1">
        <v>45159</v>
      </c>
      <c r="B1700" t="s">
        <v>3670</v>
      </c>
      <c r="C1700" t="b">
        <f>ISNUMBER(_xlfn.XMATCH(B1700,[1]Dinosaur!$A$25:$A$47,0,))</f>
        <v>1</v>
      </c>
      <c r="D1700" t="s">
        <v>293</v>
      </c>
      <c r="E1700" t="s">
        <v>33</v>
      </c>
      <c r="F1700" t="s">
        <v>161</v>
      </c>
      <c r="H1700" t="s">
        <v>3892</v>
      </c>
      <c r="J1700" t="s">
        <v>3893</v>
      </c>
      <c r="K1700">
        <v>0</v>
      </c>
      <c r="L1700">
        <v>0</v>
      </c>
      <c r="M1700">
        <v>0</v>
      </c>
      <c r="N1700" s="5">
        <f t="shared" si="52"/>
        <v>0</v>
      </c>
      <c r="O1700" s="5">
        <f t="shared" si="53"/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800</v>
      </c>
      <c r="AF1700">
        <v>0</v>
      </c>
      <c r="AG1700">
        <v>0</v>
      </c>
      <c r="AH1700">
        <v>800</v>
      </c>
    </row>
    <row r="1701" spans="1:34" x14ac:dyDescent="0.25">
      <c r="A1701" s="1">
        <v>45159</v>
      </c>
      <c r="B1701" t="s">
        <v>3670</v>
      </c>
      <c r="C1701" t="b">
        <f>ISNUMBER(_xlfn.XMATCH(B1701,[1]Dinosaur!$A$25:$A$47,0,))</f>
        <v>1</v>
      </c>
      <c r="D1701" t="s">
        <v>293</v>
      </c>
      <c r="E1701" t="s">
        <v>33</v>
      </c>
      <c r="F1701" t="s">
        <v>161</v>
      </c>
      <c r="H1701" t="s">
        <v>3894</v>
      </c>
      <c r="J1701" t="s">
        <v>3895</v>
      </c>
      <c r="K1701">
        <v>0</v>
      </c>
      <c r="L1701">
        <v>0</v>
      </c>
      <c r="M1701">
        <v>0</v>
      </c>
      <c r="N1701" s="5">
        <f t="shared" si="52"/>
        <v>0</v>
      </c>
      <c r="O1701" s="5">
        <f t="shared" si="53"/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3011.5</v>
      </c>
      <c r="AF1701">
        <v>0</v>
      </c>
      <c r="AG1701">
        <v>0</v>
      </c>
      <c r="AH1701">
        <v>3011.5</v>
      </c>
    </row>
    <row r="1702" spans="1:34" x14ac:dyDescent="0.25">
      <c r="A1702" s="1">
        <v>45159</v>
      </c>
      <c r="B1702" t="s">
        <v>3670</v>
      </c>
      <c r="C1702" t="b">
        <f>ISNUMBER(_xlfn.XMATCH(B1702,[1]Dinosaur!$A$25:$A$47,0,))</f>
        <v>1</v>
      </c>
      <c r="D1702" t="s">
        <v>293</v>
      </c>
      <c r="E1702" t="s">
        <v>33</v>
      </c>
      <c r="F1702" t="s">
        <v>161</v>
      </c>
      <c r="H1702" t="s">
        <v>3896</v>
      </c>
      <c r="J1702" t="s">
        <v>3897</v>
      </c>
      <c r="K1702">
        <v>0</v>
      </c>
      <c r="L1702">
        <v>0</v>
      </c>
      <c r="M1702">
        <v>0</v>
      </c>
      <c r="N1702" s="5">
        <f t="shared" si="52"/>
        <v>0</v>
      </c>
      <c r="O1702" s="5">
        <f t="shared" si="53"/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3395.75</v>
      </c>
      <c r="AF1702">
        <v>0</v>
      </c>
      <c r="AG1702">
        <v>0</v>
      </c>
      <c r="AH1702">
        <v>3395.75</v>
      </c>
    </row>
    <row r="1703" spans="1:34" x14ac:dyDescent="0.25">
      <c r="A1703" s="1">
        <v>45159</v>
      </c>
      <c r="B1703" t="s">
        <v>3670</v>
      </c>
      <c r="C1703" t="b">
        <f>ISNUMBER(_xlfn.XMATCH(B1703,[1]Dinosaur!$A$25:$A$47,0,))</f>
        <v>1</v>
      </c>
      <c r="D1703" t="s">
        <v>293</v>
      </c>
      <c r="E1703" t="s">
        <v>33</v>
      </c>
      <c r="F1703" t="s">
        <v>161</v>
      </c>
      <c r="H1703" t="s">
        <v>3898</v>
      </c>
      <c r="J1703" t="s">
        <v>3899</v>
      </c>
      <c r="K1703">
        <v>0</v>
      </c>
      <c r="L1703">
        <v>0</v>
      </c>
      <c r="M1703">
        <v>0</v>
      </c>
      <c r="N1703" s="5">
        <f t="shared" si="52"/>
        <v>0</v>
      </c>
      <c r="O1703" s="5">
        <f t="shared" si="53"/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1456</v>
      </c>
      <c r="AF1703">
        <v>437.50009999999997</v>
      </c>
      <c r="AG1703">
        <v>0</v>
      </c>
      <c r="AH1703">
        <v>1893.5001</v>
      </c>
    </row>
    <row r="1704" spans="1:34" x14ac:dyDescent="0.25">
      <c r="A1704" s="1">
        <v>45159</v>
      </c>
      <c r="B1704" t="s">
        <v>3670</v>
      </c>
      <c r="C1704" t="b">
        <f>ISNUMBER(_xlfn.XMATCH(B1704,[1]Dinosaur!$A$25:$A$47,0,))</f>
        <v>1</v>
      </c>
      <c r="D1704" t="s">
        <v>293</v>
      </c>
      <c r="E1704" t="s">
        <v>33</v>
      </c>
      <c r="F1704" t="s">
        <v>161</v>
      </c>
      <c r="H1704" t="s">
        <v>3900</v>
      </c>
      <c r="J1704" t="s">
        <v>3901</v>
      </c>
      <c r="K1704">
        <v>0</v>
      </c>
      <c r="L1704">
        <v>0</v>
      </c>
      <c r="M1704">
        <v>0</v>
      </c>
      <c r="N1704" s="5">
        <f t="shared" si="52"/>
        <v>0</v>
      </c>
      <c r="O1704" s="5">
        <f t="shared" si="53"/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6525</v>
      </c>
      <c r="AF1704">
        <v>0</v>
      </c>
      <c r="AG1704">
        <v>0</v>
      </c>
      <c r="AH1704">
        <v>6525</v>
      </c>
    </row>
    <row r="1705" spans="1:34" x14ac:dyDescent="0.25">
      <c r="A1705" s="1">
        <v>45159</v>
      </c>
      <c r="B1705" t="s">
        <v>3670</v>
      </c>
      <c r="C1705" t="b">
        <f>ISNUMBER(_xlfn.XMATCH(B1705,[1]Dinosaur!$A$25:$A$47,0,))</f>
        <v>1</v>
      </c>
      <c r="D1705" t="s">
        <v>293</v>
      </c>
      <c r="E1705" t="s">
        <v>33</v>
      </c>
      <c r="F1705" t="s">
        <v>161</v>
      </c>
      <c r="H1705" t="s">
        <v>3902</v>
      </c>
      <c r="J1705" t="s">
        <v>3903</v>
      </c>
      <c r="K1705">
        <v>0</v>
      </c>
      <c r="L1705">
        <v>0</v>
      </c>
      <c r="M1705">
        <v>0</v>
      </c>
      <c r="N1705" s="5">
        <f t="shared" si="52"/>
        <v>0</v>
      </c>
      <c r="O1705" s="5">
        <f t="shared" si="53"/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1734.6</v>
      </c>
      <c r="AF1705">
        <v>408.33319999999998</v>
      </c>
      <c r="AG1705">
        <v>0</v>
      </c>
      <c r="AH1705">
        <v>2142.9331999999999</v>
      </c>
    </row>
    <row r="1706" spans="1:34" x14ac:dyDescent="0.25">
      <c r="A1706" s="1">
        <v>45159</v>
      </c>
      <c r="B1706" t="s">
        <v>3670</v>
      </c>
      <c r="C1706" t="b">
        <f>ISNUMBER(_xlfn.XMATCH(B1706,[1]Dinosaur!$A$25:$A$47,0,))</f>
        <v>1</v>
      </c>
      <c r="D1706" t="s">
        <v>293</v>
      </c>
      <c r="E1706" t="s">
        <v>33</v>
      </c>
      <c r="F1706" t="s">
        <v>161</v>
      </c>
      <c r="H1706" t="s">
        <v>3904</v>
      </c>
      <c r="J1706" t="s">
        <v>3905</v>
      </c>
      <c r="K1706">
        <v>0</v>
      </c>
      <c r="L1706">
        <v>0</v>
      </c>
      <c r="M1706">
        <v>0</v>
      </c>
      <c r="N1706" s="5">
        <f t="shared" si="52"/>
        <v>0</v>
      </c>
      <c r="O1706" s="5">
        <f t="shared" si="53"/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-154.30000000000001</v>
      </c>
      <c r="AF1706">
        <v>348.61090000000002</v>
      </c>
      <c r="AG1706">
        <v>0</v>
      </c>
      <c r="AH1706">
        <v>194.3109</v>
      </c>
    </row>
    <row r="1707" spans="1:34" x14ac:dyDescent="0.25">
      <c r="A1707" s="1">
        <v>45159</v>
      </c>
      <c r="B1707" t="s">
        <v>3670</v>
      </c>
      <c r="C1707" t="b">
        <f>ISNUMBER(_xlfn.XMATCH(B1707,[1]Dinosaur!$A$25:$A$47,0,))</f>
        <v>1</v>
      </c>
      <c r="D1707" t="s">
        <v>293</v>
      </c>
      <c r="E1707" t="s">
        <v>33</v>
      </c>
      <c r="F1707" t="s">
        <v>161</v>
      </c>
      <c r="H1707" t="s">
        <v>3906</v>
      </c>
      <c r="J1707" t="s">
        <v>3905</v>
      </c>
      <c r="K1707">
        <v>0</v>
      </c>
      <c r="L1707">
        <v>0</v>
      </c>
      <c r="M1707">
        <v>0</v>
      </c>
      <c r="N1707" s="5">
        <f t="shared" si="52"/>
        <v>0</v>
      </c>
      <c r="O1707" s="5">
        <f t="shared" si="53"/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1.85</v>
      </c>
      <c r="AF1707">
        <v>479.86110000000002</v>
      </c>
      <c r="AG1707">
        <v>0</v>
      </c>
      <c r="AH1707">
        <v>481.71109999999999</v>
      </c>
    </row>
    <row r="1708" spans="1:34" x14ac:dyDescent="0.25">
      <c r="A1708" s="1">
        <v>45159</v>
      </c>
      <c r="B1708" t="s">
        <v>3670</v>
      </c>
      <c r="C1708" t="b">
        <f>ISNUMBER(_xlfn.XMATCH(B1708,[1]Dinosaur!$A$25:$A$47,0,))</f>
        <v>1</v>
      </c>
      <c r="D1708" t="s">
        <v>293</v>
      </c>
      <c r="E1708" t="s">
        <v>33</v>
      </c>
      <c r="F1708" t="s">
        <v>161</v>
      </c>
      <c r="H1708" t="s">
        <v>3907</v>
      </c>
      <c r="J1708" t="s">
        <v>3908</v>
      </c>
      <c r="K1708">
        <v>0</v>
      </c>
      <c r="L1708">
        <v>0</v>
      </c>
      <c r="M1708">
        <v>0</v>
      </c>
      <c r="N1708" s="5">
        <f t="shared" si="52"/>
        <v>0</v>
      </c>
      <c r="O1708" s="5">
        <f t="shared" si="53"/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-790</v>
      </c>
      <c r="AF1708">
        <v>138.88890000000001</v>
      </c>
      <c r="AG1708">
        <v>0</v>
      </c>
      <c r="AH1708">
        <v>-651.11109999999996</v>
      </c>
    </row>
    <row r="1709" spans="1:34" x14ac:dyDescent="0.25">
      <c r="A1709" s="1">
        <v>45159</v>
      </c>
      <c r="B1709" t="s">
        <v>3670</v>
      </c>
      <c r="C1709" t="b">
        <f>ISNUMBER(_xlfn.XMATCH(B1709,[1]Dinosaur!$A$25:$A$47,0,))</f>
        <v>1</v>
      </c>
      <c r="D1709" t="s">
        <v>293</v>
      </c>
      <c r="E1709" t="s">
        <v>33</v>
      </c>
      <c r="F1709" t="s">
        <v>161</v>
      </c>
      <c r="H1709" t="s">
        <v>3909</v>
      </c>
      <c r="J1709" t="s">
        <v>3910</v>
      </c>
      <c r="K1709">
        <v>0</v>
      </c>
      <c r="L1709">
        <v>0</v>
      </c>
      <c r="M1709">
        <v>0</v>
      </c>
      <c r="N1709" s="5">
        <f t="shared" si="52"/>
        <v>0</v>
      </c>
      <c r="O1709" s="5">
        <f t="shared" si="53"/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1588.75</v>
      </c>
      <c r="AF1709">
        <v>172.77799999999999</v>
      </c>
      <c r="AG1709">
        <v>0</v>
      </c>
      <c r="AH1709">
        <v>1761.528</v>
      </c>
    </row>
    <row r="1710" spans="1:34" x14ac:dyDescent="0.25">
      <c r="A1710" s="1">
        <v>45159</v>
      </c>
      <c r="B1710" t="s">
        <v>3670</v>
      </c>
      <c r="C1710" t="b">
        <f>ISNUMBER(_xlfn.XMATCH(B1710,[1]Dinosaur!$A$25:$A$47,0,))</f>
        <v>1</v>
      </c>
      <c r="D1710" t="s">
        <v>293</v>
      </c>
      <c r="E1710" t="s">
        <v>33</v>
      </c>
      <c r="F1710" t="s">
        <v>161</v>
      </c>
      <c r="H1710" t="s">
        <v>3911</v>
      </c>
      <c r="J1710" t="s">
        <v>3912</v>
      </c>
      <c r="K1710">
        <v>0</v>
      </c>
      <c r="L1710">
        <v>0</v>
      </c>
      <c r="M1710">
        <v>0</v>
      </c>
      <c r="N1710" s="5">
        <f t="shared" si="52"/>
        <v>0</v>
      </c>
      <c r="O1710" s="5">
        <f t="shared" si="53"/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524</v>
      </c>
      <c r="AF1710">
        <v>55.555399999999999</v>
      </c>
      <c r="AG1710">
        <v>0</v>
      </c>
      <c r="AH1710">
        <v>579.55539999999996</v>
      </c>
    </row>
    <row r="1711" spans="1:34" x14ac:dyDescent="0.25">
      <c r="A1711" s="1">
        <v>45159</v>
      </c>
      <c r="B1711" t="s">
        <v>3670</v>
      </c>
      <c r="C1711" t="b">
        <f>ISNUMBER(_xlfn.XMATCH(B1711,[1]Dinosaur!$A$25:$A$47,0,))</f>
        <v>1</v>
      </c>
      <c r="D1711" t="s">
        <v>293</v>
      </c>
      <c r="E1711" t="s">
        <v>33</v>
      </c>
      <c r="F1711" t="s">
        <v>161</v>
      </c>
      <c r="H1711" t="s">
        <v>3913</v>
      </c>
      <c r="J1711" t="s">
        <v>3914</v>
      </c>
      <c r="K1711">
        <v>0</v>
      </c>
      <c r="L1711">
        <v>0</v>
      </c>
      <c r="M1711">
        <v>0</v>
      </c>
      <c r="N1711" s="5">
        <f t="shared" si="52"/>
        <v>0</v>
      </c>
      <c r="O1711" s="5">
        <f t="shared" si="53"/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8.85</v>
      </c>
      <c r="AF1711">
        <v>6.1113999999999997</v>
      </c>
      <c r="AG1711">
        <v>0</v>
      </c>
      <c r="AH1711">
        <v>14.961399999999999</v>
      </c>
    </row>
    <row r="1712" spans="1:34" x14ac:dyDescent="0.25">
      <c r="A1712" s="1">
        <v>45159</v>
      </c>
      <c r="B1712" t="s">
        <v>3670</v>
      </c>
      <c r="C1712" t="b">
        <f>ISNUMBER(_xlfn.XMATCH(B1712,[1]Dinosaur!$A$25:$A$47,0,))</f>
        <v>1</v>
      </c>
      <c r="D1712" t="s">
        <v>293</v>
      </c>
      <c r="E1712" t="s">
        <v>33</v>
      </c>
      <c r="F1712" t="s">
        <v>161</v>
      </c>
      <c r="H1712" t="s">
        <v>3915</v>
      </c>
      <c r="J1712" t="s">
        <v>3916</v>
      </c>
      <c r="K1712">
        <v>0</v>
      </c>
      <c r="L1712">
        <v>0</v>
      </c>
      <c r="M1712">
        <v>0</v>
      </c>
      <c r="N1712" s="5">
        <f t="shared" si="52"/>
        <v>0</v>
      </c>
      <c r="O1712" s="5">
        <f t="shared" si="53"/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2990.3</v>
      </c>
      <c r="AF1712">
        <v>186.66669999999999</v>
      </c>
      <c r="AG1712">
        <v>0</v>
      </c>
      <c r="AH1712">
        <v>3176.9666999999999</v>
      </c>
    </row>
    <row r="1713" spans="1:34" x14ac:dyDescent="0.25">
      <c r="A1713" s="1">
        <v>45159</v>
      </c>
      <c r="B1713" t="s">
        <v>3670</v>
      </c>
      <c r="C1713" t="b">
        <f>ISNUMBER(_xlfn.XMATCH(B1713,[1]Dinosaur!$A$25:$A$47,0,))</f>
        <v>1</v>
      </c>
      <c r="D1713" t="s">
        <v>293</v>
      </c>
      <c r="E1713" t="s">
        <v>33</v>
      </c>
      <c r="F1713" t="s">
        <v>161</v>
      </c>
      <c r="H1713" t="s">
        <v>3917</v>
      </c>
      <c r="J1713" t="s">
        <v>3918</v>
      </c>
      <c r="K1713">
        <v>0</v>
      </c>
      <c r="L1713">
        <v>0</v>
      </c>
      <c r="M1713">
        <v>0</v>
      </c>
      <c r="N1713" s="5">
        <f t="shared" si="52"/>
        <v>0</v>
      </c>
      <c r="O1713" s="5">
        <f t="shared" si="53"/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466.5</v>
      </c>
      <c r="AF1713">
        <v>1673.6113</v>
      </c>
      <c r="AG1713">
        <v>0</v>
      </c>
      <c r="AH1713">
        <v>2140.1113</v>
      </c>
    </row>
    <row r="1714" spans="1:34" x14ac:dyDescent="0.25">
      <c r="A1714" s="1">
        <v>45159</v>
      </c>
      <c r="B1714" t="s">
        <v>3670</v>
      </c>
      <c r="C1714" t="b">
        <f>ISNUMBER(_xlfn.XMATCH(B1714,[1]Dinosaur!$A$25:$A$47,0,))</f>
        <v>1</v>
      </c>
      <c r="D1714" t="s">
        <v>293</v>
      </c>
      <c r="E1714" t="s">
        <v>33</v>
      </c>
      <c r="F1714" t="s">
        <v>161</v>
      </c>
      <c r="H1714" t="s">
        <v>3919</v>
      </c>
      <c r="J1714" t="s">
        <v>3920</v>
      </c>
      <c r="K1714">
        <v>0</v>
      </c>
      <c r="L1714">
        <v>0</v>
      </c>
      <c r="M1714">
        <v>0</v>
      </c>
      <c r="N1714" s="5">
        <f t="shared" si="52"/>
        <v>0</v>
      </c>
      <c r="O1714" s="5">
        <f t="shared" si="53"/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-230</v>
      </c>
      <c r="AF1714">
        <v>416.66649999999998</v>
      </c>
      <c r="AG1714">
        <v>0</v>
      </c>
      <c r="AH1714">
        <v>186.66650000000001</v>
      </c>
    </row>
    <row r="1715" spans="1:34" x14ac:dyDescent="0.25">
      <c r="A1715" s="1">
        <v>45159</v>
      </c>
      <c r="B1715" t="s">
        <v>3670</v>
      </c>
      <c r="C1715" t="b">
        <f>ISNUMBER(_xlfn.XMATCH(B1715,[1]Dinosaur!$A$25:$A$47,0,))</f>
        <v>1</v>
      </c>
      <c r="D1715" t="s">
        <v>293</v>
      </c>
      <c r="E1715" t="s">
        <v>33</v>
      </c>
      <c r="F1715" t="s">
        <v>161</v>
      </c>
      <c r="H1715" t="s">
        <v>3921</v>
      </c>
      <c r="J1715" t="s">
        <v>3922</v>
      </c>
      <c r="K1715">
        <v>0</v>
      </c>
      <c r="L1715">
        <v>0</v>
      </c>
      <c r="M1715">
        <v>0</v>
      </c>
      <c r="N1715" s="5">
        <f t="shared" si="52"/>
        <v>0</v>
      </c>
      <c r="O1715" s="5">
        <f t="shared" si="53"/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137.9</v>
      </c>
      <c r="AF1715">
        <v>244.4444</v>
      </c>
      <c r="AG1715">
        <v>0</v>
      </c>
      <c r="AH1715">
        <v>382.34440000000001</v>
      </c>
    </row>
    <row r="1716" spans="1:34" x14ac:dyDescent="0.25">
      <c r="A1716" s="1">
        <v>45159</v>
      </c>
      <c r="B1716" t="s">
        <v>3670</v>
      </c>
      <c r="C1716" t="b">
        <f>ISNUMBER(_xlfn.XMATCH(B1716,[1]Dinosaur!$A$25:$A$47,0,))</f>
        <v>1</v>
      </c>
      <c r="D1716" t="s">
        <v>293</v>
      </c>
      <c r="E1716" t="s">
        <v>33</v>
      </c>
      <c r="F1716" t="s">
        <v>161</v>
      </c>
      <c r="H1716" t="s">
        <v>3923</v>
      </c>
      <c r="J1716" t="s">
        <v>3924</v>
      </c>
      <c r="K1716">
        <v>0</v>
      </c>
      <c r="L1716">
        <v>0</v>
      </c>
      <c r="M1716">
        <v>0</v>
      </c>
      <c r="N1716" s="5">
        <f t="shared" si="52"/>
        <v>0</v>
      </c>
      <c r="O1716" s="5">
        <f t="shared" si="53"/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1650.1</v>
      </c>
      <c r="AF1716">
        <v>697.22249999999997</v>
      </c>
      <c r="AG1716">
        <v>0</v>
      </c>
      <c r="AH1716">
        <v>2347.3225000000002</v>
      </c>
    </row>
    <row r="1717" spans="1:34" x14ac:dyDescent="0.25">
      <c r="A1717" s="1">
        <v>45159</v>
      </c>
      <c r="B1717" t="s">
        <v>3670</v>
      </c>
      <c r="C1717" t="b">
        <f>ISNUMBER(_xlfn.XMATCH(B1717,[1]Dinosaur!$A$25:$A$47,0,))</f>
        <v>1</v>
      </c>
      <c r="D1717" t="s">
        <v>293</v>
      </c>
      <c r="E1717" t="s">
        <v>33</v>
      </c>
      <c r="F1717" t="s">
        <v>161</v>
      </c>
      <c r="H1717" t="s">
        <v>3925</v>
      </c>
      <c r="J1717" t="s">
        <v>3926</v>
      </c>
      <c r="K1717">
        <v>0</v>
      </c>
      <c r="L1717">
        <v>0</v>
      </c>
      <c r="M1717">
        <v>0</v>
      </c>
      <c r="N1717" s="5">
        <f t="shared" si="52"/>
        <v>0</v>
      </c>
      <c r="O1717" s="5">
        <f t="shared" si="53"/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774</v>
      </c>
      <c r="AF1717">
        <v>105.5556</v>
      </c>
      <c r="AG1717">
        <v>0</v>
      </c>
      <c r="AH1717">
        <v>879.55560000000003</v>
      </c>
    </row>
    <row r="1718" spans="1:34" x14ac:dyDescent="0.25">
      <c r="A1718" s="1">
        <v>45159</v>
      </c>
      <c r="B1718" t="s">
        <v>3670</v>
      </c>
      <c r="C1718" t="b">
        <f>ISNUMBER(_xlfn.XMATCH(B1718,[1]Dinosaur!$A$25:$A$47,0,))</f>
        <v>1</v>
      </c>
      <c r="D1718" t="s">
        <v>293</v>
      </c>
      <c r="E1718" t="s">
        <v>33</v>
      </c>
      <c r="F1718" t="s">
        <v>161</v>
      </c>
      <c r="H1718" t="s">
        <v>3927</v>
      </c>
      <c r="J1718" t="s">
        <v>3928</v>
      </c>
      <c r="K1718">
        <v>0</v>
      </c>
      <c r="L1718">
        <v>0</v>
      </c>
      <c r="M1718">
        <v>0</v>
      </c>
      <c r="N1718" s="5">
        <f t="shared" si="52"/>
        <v>0</v>
      </c>
      <c r="O1718" s="5">
        <f t="shared" si="53"/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-425.95</v>
      </c>
      <c r="AF1718">
        <v>514.4443</v>
      </c>
      <c r="AG1718">
        <v>0</v>
      </c>
      <c r="AH1718">
        <v>88.494299999999996</v>
      </c>
    </row>
    <row r="1719" spans="1:34" x14ac:dyDescent="0.25">
      <c r="A1719" s="1">
        <v>45159</v>
      </c>
      <c r="B1719" t="s">
        <v>3670</v>
      </c>
      <c r="C1719" t="b">
        <f>ISNUMBER(_xlfn.XMATCH(B1719,[1]Dinosaur!$A$25:$A$47,0,))</f>
        <v>1</v>
      </c>
      <c r="D1719" t="s">
        <v>293</v>
      </c>
      <c r="E1719" t="s">
        <v>33</v>
      </c>
      <c r="F1719" t="s">
        <v>161</v>
      </c>
      <c r="H1719" t="s">
        <v>3929</v>
      </c>
      <c r="J1719" t="s">
        <v>3930</v>
      </c>
      <c r="K1719">
        <v>0</v>
      </c>
      <c r="L1719">
        <v>0</v>
      </c>
      <c r="M1719">
        <v>0</v>
      </c>
      <c r="N1719" s="5">
        <f t="shared" si="52"/>
        <v>0</v>
      </c>
      <c r="O1719" s="5">
        <f t="shared" si="53"/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3153.35</v>
      </c>
      <c r="AF1719">
        <v>346.52769999999998</v>
      </c>
      <c r="AG1719">
        <v>0</v>
      </c>
      <c r="AH1719">
        <v>3499.8777</v>
      </c>
    </row>
    <row r="1720" spans="1:34" x14ac:dyDescent="0.25">
      <c r="A1720" s="1">
        <v>45159</v>
      </c>
      <c r="B1720" t="s">
        <v>3670</v>
      </c>
      <c r="C1720" t="b">
        <f>ISNUMBER(_xlfn.XMATCH(B1720,[1]Dinosaur!$A$25:$A$47,0,))</f>
        <v>1</v>
      </c>
      <c r="D1720" t="s">
        <v>293</v>
      </c>
      <c r="E1720" t="s">
        <v>33</v>
      </c>
      <c r="F1720" t="s">
        <v>161</v>
      </c>
      <c r="H1720" t="s">
        <v>3931</v>
      </c>
      <c r="J1720" t="s">
        <v>3932</v>
      </c>
      <c r="K1720">
        <v>0</v>
      </c>
      <c r="L1720">
        <v>0</v>
      </c>
      <c r="M1720">
        <v>0</v>
      </c>
      <c r="N1720" s="5">
        <f t="shared" si="52"/>
        <v>0</v>
      </c>
      <c r="O1720" s="5">
        <f t="shared" si="53"/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52.8</v>
      </c>
      <c r="AF1720">
        <v>213.88910000000001</v>
      </c>
      <c r="AG1720">
        <v>0</v>
      </c>
      <c r="AH1720">
        <v>266.6891</v>
      </c>
    </row>
    <row r="1721" spans="1:34" x14ac:dyDescent="0.25">
      <c r="A1721" s="1">
        <v>45159</v>
      </c>
      <c r="B1721" t="s">
        <v>3670</v>
      </c>
      <c r="C1721" t="b">
        <f>ISNUMBER(_xlfn.XMATCH(B1721,[1]Dinosaur!$A$25:$A$47,0,))</f>
        <v>1</v>
      </c>
      <c r="D1721" t="s">
        <v>293</v>
      </c>
      <c r="E1721" t="s">
        <v>33</v>
      </c>
      <c r="F1721" t="s">
        <v>161</v>
      </c>
      <c r="H1721" t="s">
        <v>1310</v>
      </c>
      <c r="J1721" t="s">
        <v>1311</v>
      </c>
      <c r="K1721">
        <v>0</v>
      </c>
      <c r="L1721">
        <v>0</v>
      </c>
      <c r="M1721">
        <v>0</v>
      </c>
      <c r="N1721" s="5">
        <f t="shared" si="52"/>
        <v>0</v>
      </c>
      <c r="O1721" s="5">
        <f t="shared" si="53"/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690.8</v>
      </c>
      <c r="AF1721">
        <v>0</v>
      </c>
      <c r="AG1721">
        <v>0</v>
      </c>
      <c r="AH1721">
        <v>690.8</v>
      </c>
    </row>
    <row r="1722" spans="1:34" x14ac:dyDescent="0.25">
      <c r="A1722" s="1">
        <v>45159</v>
      </c>
      <c r="B1722" t="s">
        <v>3670</v>
      </c>
      <c r="C1722" t="b">
        <f>ISNUMBER(_xlfn.XMATCH(B1722,[1]Dinosaur!$A$25:$A$47,0,))</f>
        <v>1</v>
      </c>
      <c r="D1722" t="s">
        <v>293</v>
      </c>
      <c r="E1722" t="s">
        <v>33</v>
      </c>
      <c r="F1722" t="s">
        <v>161</v>
      </c>
      <c r="H1722" t="s">
        <v>1312</v>
      </c>
      <c r="J1722" t="s">
        <v>1311</v>
      </c>
      <c r="K1722">
        <v>0</v>
      </c>
      <c r="L1722">
        <v>0</v>
      </c>
      <c r="M1722">
        <v>0</v>
      </c>
      <c r="N1722" s="5">
        <f t="shared" si="52"/>
        <v>0</v>
      </c>
      <c r="O1722" s="5">
        <f t="shared" si="53"/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-8910.5</v>
      </c>
      <c r="AA1722">
        <v>0</v>
      </c>
      <c r="AB1722">
        <v>0</v>
      </c>
      <c r="AC1722">
        <v>-8910.5</v>
      </c>
      <c r="AD1722">
        <v>0</v>
      </c>
      <c r="AE1722">
        <v>-10849.1</v>
      </c>
      <c r="AF1722">
        <v>0</v>
      </c>
      <c r="AG1722">
        <v>0</v>
      </c>
      <c r="AH1722">
        <v>-10849.1</v>
      </c>
    </row>
    <row r="1723" spans="1:34" x14ac:dyDescent="0.25">
      <c r="A1723" s="1">
        <v>45159</v>
      </c>
      <c r="B1723" t="s">
        <v>3670</v>
      </c>
      <c r="C1723" t="b">
        <f>ISNUMBER(_xlfn.XMATCH(B1723,[1]Dinosaur!$A$25:$A$47,0,))</f>
        <v>1</v>
      </c>
      <c r="D1723" t="s">
        <v>293</v>
      </c>
      <c r="E1723" t="s">
        <v>33</v>
      </c>
      <c r="F1723" t="s">
        <v>161</v>
      </c>
      <c r="H1723" t="s">
        <v>3933</v>
      </c>
      <c r="J1723" t="s">
        <v>3934</v>
      </c>
      <c r="K1723">
        <v>0</v>
      </c>
      <c r="L1723">
        <v>0</v>
      </c>
      <c r="M1723">
        <v>0</v>
      </c>
      <c r="N1723" s="5">
        <f t="shared" si="52"/>
        <v>0</v>
      </c>
      <c r="O1723" s="5">
        <f t="shared" si="53"/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2189.5</v>
      </c>
      <c r="AF1723">
        <v>0</v>
      </c>
      <c r="AG1723">
        <v>0</v>
      </c>
      <c r="AH1723">
        <v>2189.5</v>
      </c>
    </row>
    <row r="1724" spans="1:34" x14ac:dyDescent="0.25">
      <c r="A1724" s="1">
        <v>45159</v>
      </c>
      <c r="B1724" t="s">
        <v>3670</v>
      </c>
      <c r="C1724" t="b">
        <f>ISNUMBER(_xlfn.XMATCH(B1724,[1]Dinosaur!$A$25:$A$47,0,))</f>
        <v>1</v>
      </c>
      <c r="D1724" t="s">
        <v>293</v>
      </c>
      <c r="E1724" t="s">
        <v>33</v>
      </c>
      <c r="F1724" t="s">
        <v>161</v>
      </c>
      <c r="H1724" t="s">
        <v>3935</v>
      </c>
      <c r="J1724" t="s">
        <v>3936</v>
      </c>
      <c r="K1724">
        <v>0</v>
      </c>
      <c r="L1724">
        <v>0</v>
      </c>
      <c r="M1724">
        <v>0</v>
      </c>
      <c r="N1724" s="5">
        <f t="shared" si="52"/>
        <v>0</v>
      </c>
      <c r="O1724" s="5">
        <f t="shared" si="53"/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962.75</v>
      </c>
      <c r="AF1724">
        <v>6.9443999999999999</v>
      </c>
      <c r="AG1724">
        <v>0</v>
      </c>
      <c r="AH1724">
        <v>969.69439999999997</v>
      </c>
    </row>
    <row r="1725" spans="1:34" x14ac:dyDescent="0.25">
      <c r="A1725" s="1">
        <v>45159</v>
      </c>
      <c r="B1725" t="s">
        <v>3670</v>
      </c>
      <c r="C1725" t="b">
        <f>ISNUMBER(_xlfn.XMATCH(B1725,[1]Dinosaur!$A$25:$A$47,0,))</f>
        <v>1</v>
      </c>
      <c r="D1725" t="s">
        <v>293</v>
      </c>
      <c r="E1725" t="s">
        <v>33</v>
      </c>
      <c r="F1725" t="s">
        <v>161</v>
      </c>
      <c r="H1725" t="s">
        <v>3937</v>
      </c>
      <c r="J1725" t="s">
        <v>3938</v>
      </c>
      <c r="K1725">
        <v>109.157</v>
      </c>
      <c r="L1725">
        <v>0.01</v>
      </c>
      <c r="M1725">
        <v>5</v>
      </c>
      <c r="N1725" s="5">
        <f t="shared" si="52"/>
        <v>180109.05</v>
      </c>
      <c r="O1725" s="5">
        <f t="shared" si="53"/>
        <v>0</v>
      </c>
      <c r="P1725">
        <v>165000</v>
      </c>
      <c r="Q1725">
        <v>0</v>
      </c>
      <c r="R1725">
        <v>180109.05</v>
      </c>
      <c r="S1725">
        <v>0</v>
      </c>
      <c r="T1725">
        <v>-95.7</v>
      </c>
      <c r="U1725">
        <v>596.4</v>
      </c>
      <c r="V1725">
        <v>0</v>
      </c>
      <c r="W1725">
        <v>0</v>
      </c>
      <c r="X1725">
        <v>500.7</v>
      </c>
      <c r="Y1725">
        <v>-95.7</v>
      </c>
      <c r="Z1725">
        <v>596.4</v>
      </c>
      <c r="AA1725">
        <v>0</v>
      </c>
      <c r="AB1725">
        <v>0</v>
      </c>
      <c r="AC1725">
        <v>500.7</v>
      </c>
      <c r="AD1725">
        <v>-95.7</v>
      </c>
      <c r="AE1725">
        <v>596.4</v>
      </c>
      <c r="AF1725">
        <v>0</v>
      </c>
      <c r="AG1725">
        <v>0</v>
      </c>
      <c r="AH1725">
        <v>500.7</v>
      </c>
    </row>
    <row r="1726" spans="1:34" x14ac:dyDescent="0.25">
      <c r="A1726" s="1">
        <v>45159</v>
      </c>
      <c r="B1726" t="s">
        <v>3670</v>
      </c>
      <c r="C1726" t="b">
        <f>ISNUMBER(_xlfn.XMATCH(B1726,[1]Dinosaur!$A$25:$A$47,0,))</f>
        <v>1</v>
      </c>
      <c r="D1726" t="s">
        <v>293</v>
      </c>
      <c r="E1726" t="s">
        <v>33</v>
      </c>
      <c r="F1726" t="s">
        <v>161</v>
      </c>
      <c r="H1726" t="s">
        <v>3939</v>
      </c>
      <c r="J1726" t="s">
        <v>3940</v>
      </c>
      <c r="K1726">
        <v>93.629000000000005</v>
      </c>
      <c r="L1726">
        <v>0.01</v>
      </c>
      <c r="M1726">
        <v>3.5</v>
      </c>
      <c r="N1726" s="5">
        <f t="shared" si="52"/>
        <v>23407.25</v>
      </c>
      <c r="O1726" s="5">
        <f t="shared" si="53"/>
        <v>23407.25</v>
      </c>
      <c r="P1726">
        <v>25000</v>
      </c>
      <c r="Q1726">
        <v>25000</v>
      </c>
      <c r="R1726">
        <v>23407.25</v>
      </c>
      <c r="S1726">
        <v>23407.25</v>
      </c>
      <c r="T1726">
        <v>-53.25</v>
      </c>
      <c r="U1726">
        <v>0</v>
      </c>
      <c r="V1726">
        <v>2.4306000000000001</v>
      </c>
      <c r="W1726">
        <v>0</v>
      </c>
      <c r="X1726">
        <v>-50.819400000000002</v>
      </c>
      <c r="Y1726">
        <v>629.75</v>
      </c>
      <c r="Z1726">
        <v>-2384</v>
      </c>
      <c r="AA1726">
        <v>223.61109999999999</v>
      </c>
      <c r="AB1726">
        <v>0</v>
      </c>
      <c r="AC1726">
        <v>-1530.6388999999999</v>
      </c>
      <c r="AD1726">
        <v>-470.25</v>
      </c>
      <c r="AE1726">
        <v>-2384</v>
      </c>
      <c r="AF1726">
        <v>243.05549999999999</v>
      </c>
      <c r="AG1726">
        <v>0</v>
      </c>
      <c r="AH1726">
        <v>-2611.1945000000001</v>
      </c>
    </row>
    <row r="1727" spans="1:34" x14ac:dyDescent="0.25">
      <c r="A1727" s="1">
        <v>45159</v>
      </c>
      <c r="B1727" t="s">
        <v>3670</v>
      </c>
      <c r="C1727" t="b">
        <f>ISNUMBER(_xlfn.XMATCH(B1727,[1]Dinosaur!$A$25:$A$47,0,))</f>
        <v>1</v>
      </c>
      <c r="D1727" t="s">
        <v>293</v>
      </c>
      <c r="E1727" t="s">
        <v>33</v>
      </c>
      <c r="F1727" t="s">
        <v>161</v>
      </c>
      <c r="H1727" t="s">
        <v>3941</v>
      </c>
      <c r="J1727" t="s">
        <v>3942</v>
      </c>
      <c r="K1727">
        <v>0</v>
      </c>
      <c r="L1727">
        <v>0</v>
      </c>
      <c r="M1727">
        <v>0</v>
      </c>
      <c r="N1727" s="5">
        <f t="shared" si="52"/>
        <v>0</v>
      </c>
      <c r="O1727" s="5">
        <f t="shared" si="53"/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147.19999999999999</v>
      </c>
      <c r="AF1727">
        <v>25.555599999999998</v>
      </c>
      <c r="AG1727">
        <v>0</v>
      </c>
      <c r="AH1727">
        <v>172.75559999999999</v>
      </c>
    </row>
    <row r="1728" spans="1:34" x14ac:dyDescent="0.25">
      <c r="A1728" s="1">
        <v>45159</v>
      </c>
      <c r="B1728" t="s">
        <v>3670</v>
      </c>
      <c r="C1728" t="b">
        <f>ISNUMBER(_xlfn.XMATCH(B1728,[1]Dinosaur!$A$25:$A$47,0,))</f>
        <v>1</v>
      </c>
      <c r="D1728" t="s">
        <v>293</v>
      </c>
      <c r="E1728" t="s">
        <v>33</v>
      </c>
      <c r="F1728" t="s">
        <v>161</v>
      </c>
      <c r="H1728" t="s">
        <v>3943</v>
      </c>
      <c r="J1728" t="s">
        <v>602</v>
      </c>
      <c r="K1728">
        <v>0</v>
      </c>
      <c r="L1728">
        <v>0</v>
      </c>
      <c r="M1728">
        <v>0</v>
      </c>
      <c r="N1728" s="5">
        <f t="shared" si="52"/>
        <v>0</v>
      </c>
      <c r="O1728" s="5">
        <f t="shared" si="53"/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4860</v>
      </c>
      <c r="AF1728">
        <v>0</v>
      </c>
      <c r="AG1728">
        <v>0</v>
      </c>
      <c r="AH1728">
        <v>4860</v>
      </c>
    </row>
    <row r="1729" spans="1:34" x14ac:dyDescent="0.25">
      <c r="A1729" s="1">
        <v>45159</v>
      </c>
      <c r="B1729" t="s">
        <v>3670</v>
      </c>
      <c r="C1729" t="b">
        <f>ISNUMBER(_xlfn.XMATCH(B1729,[1]Dinosaur!$A$25:$A$47,0,))</f>
        <v>1</v>
      </c>
      <c r="D1729" t="s">
        <v>293</v>
      </c>
      <c r="E1729" t="s">
        <v>33</v>
      </c>
      <c r="F1729" t="s">
        <v>161</v>
      </c>
      <c r="H1729" t="s">
        <v>3944</v>
      </c>
      <c r="J1729" t="s">
        <v>3945</v>
      </c>
      <c r="K1729">
        <v>0</v>
      </c>
      <c r="L1729">
        <v>0</v>
      </c>
      <c r="M1729">
        <v>0</v>
      </c>
      <c r="N1729" s="5">
        <f t="shared" si="52"/>
        <v>0</v>
      </c>
      <c r="O1729" s="5">
        <f t="shared" si="53"/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958</v>
      </c>
      <c r="AF1729">
        <v>55.555599999999998</v>
      </c>
      <c r="AG1729">
        <v>0</v>
      </c>
      <c r="AH1729">
        <v>1013.5556</v>
      </c>
    </row>
    <row r="1730" spans="1:34" x14ac:dyDescent="0.25">
      <c r="A1730" s="1">
        <v>45159</v>
      </c>
      <c r="B1730" t="s">
        <v>3670</v>
      </c>
      <c r="C1730" t="b">
        <f>ISNUMBER(_xlfn.XMATCH(B1730,[1]Dinosaur!$A$25:$A$47,0,))</f>
        <v>1</v>
      </c>
      <c r="D1730" t="s">
        <v>293</v>
      </c>
      <c r="E1730" t="s">
        <v>33</v>
      </c>
      <c r="F1730" t="s">
        <v>161</v>
      </c>
      <c r="H1730" t="s">
        <v>3946</v>
      </c>
      <c r="J1730" t="s">
        <v>3947</v>
      </c>
      <c r="K1730">
        <v>0</v>
      </c>
      <c r="L1730">
        <v>0</v>
      </c>
      <c r="M1730">
        <v>0</v>
      </c>
      <c r="N1730" s="5">
        <f t="shared" si="52"/>
        <v>0</v>
      </c>
      <c r="O1730" s="5">
        <f t="shared" si="53"/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6488.2</v>
      </c>
      <c r="AF1730">
        <v>420.55560000000003</v>
      </c>
      <c r="AG1730">
        <v>0</v>
      </c>
      <c r="AH1730">
        <v>6908.7556000000004</v>
      </c>
    </row>
    <row r="1731" spans="1:34" x14ac:dyDescent="0.25">
      <c r="A1731" s="1">
        <v>45159</v>
      </c>
      <c r="B1731" t="s">
        <v>3670</v>
      </c>
      <c r="C1731" t="b">
        <f>ISNUMBER(_xlfn.XMATCH(B1731,[1]Dinosaur!$A$25:$A$47,0,))</f>
        <v>1</v>
      </c>
      <c r="D1731" t="s">
        <v>293</v>
      </c>
      <c r="E1731" t="s">
        <v>33</v>
      </c>
      <c r="F1731" t="s">
        <v>161</v>
      </c>
      <c r="H1731" t="s">
        <v>3948</v>
      </c>
      <c r="J1731" t="s">
        <v>3949</v>
      </c>
      <c r="K1731">
        <v>0</v>
      </c>
      <c r="L1731">
        <v>0</v>
      </c>
      <c r="M1731">
        <v>0</v>
      </c>
      <c r="N1731" s="5">
        <f t="shared" ref="N1731:N1794" si="54">K1731*P1731/100</f>
        <v>0</v>
      </c>
      <c r="O1731" s="5">
        <f t="shared" ref="O1731:O1794" si="55">Q1731*K1731/100</f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121.1</v>
      </c>
      <c r="AA1731">
        <v>241.66679999999999</v>
      </c>
      <c r="AB1731">
        <v>0</v>
      </c>
      <c r="AC1731">
        <v>362.76679999999999</v>
      </c>
      <c r="AD1731">
        <v>0</v>
      </c>
      <c r="AE1731">
        <v>265.89999999999998</v>
      </c>
      <c r="AF1731">
        <v>680.55560000000003</v>
      </c>
      <c r="AG1731">
        <v>0</v>
      </c>
      <c r="AH1731">
        <v>946.4556</v>
      </c>
    </row>
    <row r="1732" spans="1:34" x14ac:dyDescent="0.25">
      <c r="A1732" s="1">
        <v>45159</v>
      </c>
      <c r="B1732" t="s">
        <v>3670</v>
      </c>
      <c r="C1732" t="b">
        <f>ISNUMBER(_xlfn.XMATCH(B1732,[1]Dinosaur!$A$25:$A$47,0,))</f>
        <v>1</v>
      </c>
      <c r="D1732" t="s">
        <v>293</v>
      </c>
      <c r="E1732" t="s">
        <v>33</v>
      </c>
      <c r="F1732" t="s">
        <v>161</v>
      </c>
      <c r="H1732" t="s">
        <v>3950</v>
      </c>
      <c r="J1732" t="s">
        <v>3951</v>
      </c>
      <c r="K1732">
        <v>0</v>
      </c>
      <c r="L1732">
        <v>0</v>
      </c>
      <c r="M1732">
        <v>0</v>
      </c>
      <c r="N1732" s="5">
        <f t="shared" si="54"/>
        <v>0</v>
      </c>
      <c r="O1732" s="5">
        <f t="shared" si="55"/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1892.75</v>
      </c>
      <c r="AF1732">
        <v>140</v>
      </c>
      <c r="AG1732">
        <v>0</v>
      </c>
      <c r="AH1732">
        <v>2032.75</v>
      </c>
    </row>
    <row r="1733" spans="1:34" x14ac:dyDescent="0.25">
      <c r="A1733" s="1">
        <v>45159</v>
      </c>
      <c r="B1733" t="s">
        <v>3670</v>
      </c>
      <c r="C1733" t="b">
        <f>ISNUMBER(_xlfn.XMATCH(B1733,[1]Dinosaur!$A$25:$A$47,0,))</f>
        <v>1</v>
      </c>
      <c r="D1733" t="s">
        <v>293</v>
      </c>
      <c r="E1733" t="s">
        <v>33</v>
      </c>
      <c r="F1733" t="s">
        <v>161</v>
      </c>
      <c r="H1733" t="s">
        <v>3952</v>
      </c>
      <c r="J1733" t="s">
        <v>3953</v>
      </c>
      <c r="K1733">
        <v>0</v>
      </c>
      <c r="L1733">
        <v>0</v>
      </c>
      <c r="M1733">
        <v>0</v>
      </c>
      <c r="N1733" s="5">
        <f t="shared" si="54"/>
        <v>0</v>
      </c>
      <c r="O1733" s="5">
        <f t="shared" si="55"/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-526</v>
      </c>
      <c r="AF1733">
        <v>277.77789999999999</v>
      </c>
      <c r="AG1733">
        <v>0</v>
      </c>
      <c r="AH1733">
        <v>-248.22210000000001</v>
      </c>
    </row>
    <row r="1734" spans="1:34" x14ac:dyDescent="0.25">
      <c r="A1734" s="1">
        <v>45159</v>
      </c>
      <c r="B1734" t="s">
        <v>3670</v>
      </c>
      <c r="C1734" t="b">
        <f>ISNUMBER(_xlfn.XMATCH(B1734,[1]Dinosaur!$A$25:$A$47,0,))</f>
        <v>1</v>
      </c>
      <c r="D1734" t="s">
        <v>293</v>
      </c>
      <c r="E1734" t="s">
        <v>33</v>
      </c>
      <c r="F1734" t="s">
        <v>161</v>
      </c>
      <c r="H1734" t="s">
        <v>3954</v>
      </c>
      <c r="J1734" t="s">
        <v>3955</v>
      </c>
      <c r="K1734">
        <v>0</v>
      </c>
      <c r="L1734">
        <v>0</v>
      </c>
      <c r="M1734">
        <v>0</v>
      </c>
      <c r="N1734" s="5">
        <f t="shared" si="54"/>
        <v>0</v>
      </c>
      <c r="O1734" s="5">
        <f t="shared" si="55"/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1058.9000000000001</v>
      </c>
      <c r="AF1734">
        <v>77.777699999999996</v>
      </c>
      <c r="AG1734">
        <v>0</v>
      </c>
      <c r="AH1734">
        <v>1136.6777</v>
      </c>
    </row>
    <row r="1735" spans="1:34" x14ac:dyDescent="0.25">
      <c r="A1735" s="1">
        <v>45159</v>
      </c>
      <c r="B1735" t="s">
        <v>3670</v>
      </c>
      <c r="C1735" t="b">
        <f>ISNUMBER(_xlfn.XMATCH(B1735,[1]Dinosaur!$A$25:$A$47,0,))</f>
        <v>1</v>
      </c>
      <c r="D1735" t="s">
        <v>293</v>
      </c>
      <c r="E1735" t="s">
        <v>33</v>
      </c>
      <c r="F1735" t="s">
        <v>161</v>
      </c>
      <c r="H1735" t="s">
        <v>3956</v>
      </c>
      <c r="J1735" t="s">
        <v>3957</v>
      </c>
      <c r="K1735">
        <v>0</v>
      </c>
      <c r="L1735">
        <v>0</v>
      </c>
      <c r="M1735">
        <v>0</v>
      </c>
      <c r="N1735" s="5">
        <f t="shared" si="54"/>
        <v>0</v>
      </c>
      <c r="O1735" s="5">
        <f t="shared" si="55"/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1125.5</v>
      </c>
      <c r="AF1735">
        <v>83.333299999999994</v>
      </c>
      <c r="AG1735">
        <v>0</v>
      </c>
      <c r="AH1735">
        <v>1208.8333</v>
      </c>
    </row>
    <row r="1736" spans="1:34" x14ac:dyDescent="0.25">
      <c r="A1736" s="1">
        <v>45159</v>
      </c>
      <c r="B1736" t="s">
        <v>3670</v>
      </c>
      <c r="C1736" t="b">
        <f>ISNUMBER(_xlfn.XMATCH(B1736,[1]Dinosaur!$A$25:$A$47,0,))</f>
        <v>1</v>
      </c>
      <c r="D1736" t="s">
        <v>293</v>
      </c>
      <c r="E1736" t="s">
        <v>33</v>
      </c>
      <c r="F1736" t="s">
        <v>161</v>
      </c>
      <c r="H1736" t="s">
        <v>3958</v>
      </c>
      <c r="J1736" t="s">
        <v>3959</v>
      </c>
      <c r="K1736">
        <v>0</v>
      </c>
      <c r="L1736">
        <v>0</v>
      </c>
      <c r="M1736">
        <v>0</v>
      </c>
      <c r="N1736" s="5">
        <f t="shared" si="54"/>
        <v>0</v>
      </c>
      <c r="O1736" s="5">
        <f t="shared" si="55"/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-505.25</v>
      </c>
      <c r="AF1736">
        <v>628.47220000000004</v>
      </c>
      <c r="AG1736">
        <v>0</v>
      </c>
      <c r="AH1736">
        <v>123.2222</v>
      </c>
    </row>
    <row r="1737" spans="1:34" x14ac:dyDescent="0.25">
      <c r="A1737" s="1">
        <v>45159</v>
      </c>
      <c r="B1737" t="s">
        <v>3670</v>
      </c>
      <c r="C1737" t="b">
        <f>ISNUMBER(_xlfn.XMATCH(B1737,[1]Dinosaur!$A$25:$A$47,0,))</f>
        <v>1</v>
      </c>
      <c r="D1737" t="s">
        <v>293</v>
      </c>
      <c r="E1737" t="s">
        <v>33</v>
      </c>
      <c r="F1737" t="s">
        <v>161</v>
      </c>
      <c r="H1737" t="s">
        <v>3960</v>
      </c>
      <c r="J1737" t="s">
        <v>3961</v>
      </c>
      <c r="K1737">
        <v>0</v>
      </c>
      <c r="L1737">
        <v>0</v>
      </c>
      <c r="M1737">
        <v>0</v>
      </c>
      <c r="N1737" s="5">
        <f t="shared" si="54"/>
        <v>0</v>
      </c>
      <c r="O1737" s="5">
        <f t="shared" si="55"/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810</v>
      </c>
      <c r="AF1737">
        <v>27.777799999999999</v>
      </c>
      <c r="AG1737">
        <v>0</v>
      </c>
      <c r="AH1737">
        <v>837.77779999999996</v>
      </c>
    </row>
    <row r="1738" spans="1:34" x14ac:dyDescent="0.25">
      <c r="A1738" s="1">
        <v>45159</v>
      </c>
      <c r="B1738" t="s">
        <v>3670</v>
      </c>
      <c r="C1738" t="b">
        <f>ISNUMBER(_xlfn.XMATCH(B1738,[1]Dinosaur!$A$25:$A$47,0,))</f>
        <v>1</v>
      </c>
      <c r="D1738" t="s">
        <v>293</v>
      </c>
      <c r="E1738" t="s">
        <v>33</v>
      </c>
      <c r="F1738" t="s">
        <v>161</v>
      </c>
      <c r="H1738" t="s">
        <v>3962</v>
      </c>
      <c r="J1738" t="s">
        <v>625</v>
      </c>
      <c r="K1738">
        <v>0</v>
      </c>
      <c r="L1738">
        <v>0</v>
      </c>
      <c r="M1738">
        <v>0</v>
      </c>
      <c r="N1738" s="5">
        <f t="shared" si="54"/>
        <v>0</v>
      </c>
      <c r="O1738" s="5">
        <f t="shared" si="55"/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359</v>
      </c>
      <c r="AF1738">
        <v>55.555599999999998</v>
      </c>
      <c r="AG1738">
        <v>0</v>
      </c>
      <c r="AH1738">
        <v>414.55560000000003</v>
      </c>
    </row>
    <row r="1739" spans="1:34" x14ac:dyDescent="0.25">
      <c r="A1739" s="1">
        <v>45159</v>
      </c>
      <c r="B1739" t="s">
        <v>3670</v>
      </c>
      <c r="C1739" t="b">
        <f>ISNUMBER(_xlfn.XMATCH(B1739,[1]Dinosaur!$A$25:$A$47,0,))</f>
        <v>1</v>
      </c>
      <c r="D1739" t="s">
        <v>293</v>
      </c>
      <c r="E1739" t="s">
        <v>33</v>
      </c>
      <c r="F1739" t="s">
        <v>161</v>
      </c>
      <c r="H1739" t="s">
        <v>3963</v>
      </c>
      <c r="J1739" t="s">
        <v>625</v>
      </c>
      <c r="K1739">
        <v>0</v>
      </c>
      <c r="L1739">
        <v>0</v>
      </c>
      <c r="M1739">
        <v>0</v>
      </c>
      <c r="N1739" s="5">
        <f t="shared" si="54"/>
        <v>0</v>
      </c>
      <c r="O1739" s="5">
        <f t="shared" si="55"/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61</v>
      </c>
      <c r="AF1739">
        <v>69.444500000000005</v>
      </c>
      <c r="AG1739">
        <v>0</v>
      </c>
      <c r="AH1739">
        <v>130.44450000000001</v>
      </c>
    </row>
    <row r="1740" spans="1:34" x14ac:dyDescent="0.25">
      <c r="A1740" s="1">
        <v>45159</v>
      </c>
      <c r="B1740" t="s">
        <v>3670</v>
      </c>
      <c r="C1740" t="b">
        <f>ISNUMBER(_xlfn.XMATCH(B1740,[1]Dinosaur!$A$25:$A$47,0,))</f>
        <v>1</v>
      </c>
      <c r="D1740" t="s">
        <v>293</v>
      </c>
      <c r="E1740" t="s">
        <v>33</v>
      </c>
      <c r="F1740" t="s">
        <v>161</v>
      </c>
      <c r="H1740" t="s">
        <v>3964</v>
      </c>
      <c r="J1740" t="s">
        <v>625</v>
      </c>
      <c r="K1740">
        <v>0</v>
      </c>
      <c r="L1740">
        <v>0</v>
      </c>
      <c r="M1740">
        <v>0</v>
      </c>
      <c r="N1740" s="5">
        <f t="shared" si="54"/>
        <v>0</v>
      </c>
      <c r="O1740" s="5">
        <f t="shared" si="55"/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307.8</v>
      </c>
      <c r="AF1740">
        <v>63.8889</v>
      </c>
      <c r="AG1740">
        <v>0</v>
      </c>
      <c r="AH1740">
        <v>371.68889999999999</v>
      </c>
    </row>
    <row r="1741" spans="1:34" x14ac:dyDescent="0.25">
      <c r="A1741" s="1">
        <v>45159</v>
      </c>
      <c r="B1741" t="s">
        <v>3670</v>
      </c>
      <c r="C1741" t="b">
        <f>ISNUMBER(_xlfn.XMATCH(B1741,[1]Dinosaur!$A$25:$A$47,0,))</f>
        <v>1</v>
      </c>
      <c r="D1741" t="s">
        <v>293</v>
      </c>
      <c r="E1741" t="s">
        <v>33</v>
      </c>
      <c r="F1741" t="s">
        <v>161</v>
      </c>
      <c r="H1741" t="s">
        <v>3965</v>
      </c>
      <c r="J1741" t="s">
        <v>3966</v>
      </c>
      <c r="K1741">
        <v>0</v>
      </c>
      <c r="L1741">
        <v>0</v>
      </c>
      <c r="M1741">
        <v>0</v>
      </c>
      <c r="N1741" s="5">
        <f t="shared" si="54"/>
        <v>0</v>
      </c>
      <c r="O1741" s="5">
        <f t="shared" si="55"/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2661.7</v>
      </c>
      <c r="AF1741">
        <v>11.1112</v>
      </c>
      <c r="AG1741">
        <v>0</v>
      </c>
      <c r="AH1741">
        <v>2672.8112000000001</v>
      </c>
    </row>
    <row r="1742" spans="1:34" x14ac:dyDescent="0.25">
      <c r="A1742" s="1">
        <v>45159</v>
      </c>
      <c r="B1742" t="s">
        <v>3670</v>
      </c>
      <c r="C1742" t="b">
        <f>ISNUMBER(_xlfn.XMATCH(B1742,[1]Dinosaur!$A$25:$A$47,0,))</f>
        <v>1</v>
      </c>
      <c r="D1742" t="s">
        <v>293</v>
      </c>
      <c r="E1742" t="s">
        <v>33</v>
      </c>
      <c r="F1742" t="s">
        <v>161</v>
      </c>
      <c r="H1742" t="s">
        <v>3967</v>
      </c>
      <c r="J1742" t="s">
        <v>3968</v>
      </c>
      <c r="K1742">
        <v>0</v>
      </c>
      <c r="L1742">
        <v>0</v>
      </c>
      <c r="M1742">
        <v>0</v>
      </c>
      <c r="N1742" s="5">
        <f t="shared" si="54"/>
        <v>0</v>
      </c>
      <c r="O1742" s="5">
        <f t="shared" si="55"/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2924.95</v>
      </c>
      <c r="AF1742">
        <v>0</v>
      </c>
      <c r="AG1742">
        <v>0</v>
      </c>
      <c r="AH1742">
        <v>2924.95</v>
      </c>
    </row>
    <row r="1743" spans="1:34" x14ac:dyDescent="0.25">
      <c r="A1743" s="1">
        <v>45159</v>
      </c>
      <c r="B1743" t="s">
        <v>3670</v>
      </c>
      <c r="C1743" t="b">
        <f>ISNUMBER(_xlfn.XMATCH(B1743,[1]Dinosaur!$A$25:$A$47,0,))</f>
        <v>1</v>
      </c>
      <c r="D1743" t="s">
        <v>293</v>
      </c>
      <c r="E1743" t="s">
        <v>33</v>
      </c>
      <c r="F1743" t="s">
        <v>161</v>
      </c>
      <c r="H1743" t="s">
        <v>739</v>
      </c>
      <c r="J1743" t="s">
        <v>633</v>
      </c>
      <c r="K1743">
        <v>0</v>
      </c>
      <c r="L1743">
        <v>0</v>
      </c>
      <c r="M1743">
        <v>0</v>
      </c>
      <c r="N1743" s="5">
        <f t="shared" si="54"/>
        <v>0</v>
      </c>
      <c r="O1743" s="5">
        <f t="shared" si="55"/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16105.85</v>
      </c>
      <c r="AF1743">
        <v>296.11070000000001</v>
      </c>
      <c r="AG1743">
        <v>0</v>
      </c>
      <c r="AH1743">
        <v>16401.9607</v>
      </c>
    </row>
    <row r="1744" spans="1:34" x14ac:dyDescent="0.25">
      <c r="A1744" s="1">
        <v>45159</v>
      </c>
      <c r="B1744" t="s">
        <v>3670</v>
      </c>
      <c r="C1744" t="b">
        <f>ISNUMBER(_xlfn.XMATCH(B1744,[1]Dinosaur!$A$25:$A$47,0,))</f>
        <v>1</v>
      </c>
      <c r="D1744" t="s">
        <v>293</v>
      </c>
      <c r="E1744" t="s">
        <v>33</v>
      </c>
      <c r="F1744" t="s">
        <v>161</v>
      </c>
      <c r="H1744" t="s">
        <v>3969</v>
      </c>
      <c r="J1744" t="s">
        <v>354</v>
      </c>
      <c r="K1744">
        <v>0</v>
      </c>
      <c r="L1744">
        <v>0</v>
      </c>
      <c r="M1744">
        <v>0</v>
      </c>
      <c r="N1744" s="5">
        <f t="shared" si="54"/>
        <v>0</v>
      </c>
      <c r="O1744" s="5">
        <f t="shared" si="55"/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1664</v>
      </c>
      <c r="AF1744">
        <v>138.88890000000001</v>
      </c>
      <c r="AG1744">
        <v>0</v>
      </c>
      <c r="AH1744">
        <v>1802.8888999999999</v>
      </c>
    </row>
    <row r="1745" spans="1:34" x14ac:dyDescent="0.25">
      <c r="A1745" s="1">
        <v>45159</v>
      </c>
      <c r="B1745" t="s">
        <v>3670</v>
      </c>
      <c r="C1745" t="b">
        <f>ISNUMBER(_xlfn.XMATCH(B1745,[1]Dinosaur!$A$25:$A$47,0,))</f>
        <v>1</v>
      </c>
      <c r="D1745" t="s">
        <v>293</v>
      </c>
      <c r="E1745" t="s">
        <v>33</v>
      </c>
      <c r="F1745" t="s">
        <v>161</v>
      </c>
      <c r="H1745" t="s">
        <v>353</v>
      </c>
      <c r="J1745" t="s">
        <v>354</v>
      </c>
      <c r="K1745">
        <v>0</v>
      </c>
      <c r="L1745">
        <v>0</v>
      </c>
      <c r="M1745">
        <v>0</v>
      </c>
      <c r="N1745" s="5">
        <f t="shared" si="54"/>
        <v>0</v>
      </c>
      <c r="O1745" s="5">
        <f t="shared" si="55"/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-11784</v>
      </c>
      <c r="AF1745">
        <v>433.3331</v>
      </c>
      <c r="AG1745">
        <v>0</v>
      </c>
      <c r="AH1745">
        <v>-11350.6669</v>
      </c>
    </row>
    <row r="1746" spans="1:34" x14ac:dyDescent="0.25">
      <c r="A1746" s="1">
        <v>45159</v>
      </c>
      <c r="B1746" t="s">
        <v>3670</v>
      </c>
      <c r="C1746" t="b">
        <f>ISNUMBER(_xlfn.XMATCH(B1746,[1]Dinosaur!$A$25:$A$47,0,))</f>
        <v>1</v>
      </c>
      <c r="D1746" t="s">
        <v>293</v>
      </c>
      <c r="E1746" t="s">
        <v>33</v>
      </c>
      <c r="F1746" t="s">
        <v>161</v>
      </c>
      <c r="H1746" t="s">
        <v>3970</v>
      </c>
      <c r="J1746" t="s">
        <v>1363</v>
      </c>
      <c r="K1746">
        <v>0</v>
      </c>
      <c r="L1746">
        <v>0</v>
      </c>
      <c r="M1746">
        <v>0</v>
      </c>
      <c r="N1746" s="5">
        <f t="shared" si="54"/>
        <v>0</v>
      </c>
      <c r="O1746" s="5">
        <f t="shared" si="55"/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-1171.25</v>
      </c>
      <c r="AF1746">
        <v>777.77760000000001</v>
      </c>
      <c r="AG1746">
        <v>0</v>
      </c>
      <c r="AH1746">
        <v>-393.47239999999999</v>
      </c>
    </row>
    <row r="1747" spans="1:34" x14ac:dyDescent="0.25">
      <c r="A1747" s="1">
        <v>45159</v>
      </c>
      <c r="B1747" t="s">
        <v>3670</v>
      </c>
      <c r="C1747" t="b">
        <f>ISNUMBER(_xlfn.XMATCH(B1747,[1]Dinosaur!$A$25:$A$47,0,))</f>
        <v>1</v>
      </c>
      <c r="D1747" t="s">
        <v>293</v>
      </c>
      <c r="E1747" t="s">
        <v>33</v>
      </c>
      <c r="F1747" t="s">
        <v>161</v>
      </c>
      <c r="H1747" t="s">
        <v>3971</v>
      </c>
      <c r="J1747" t="s">
        <v>3972</v>
      </c>
      <c r="K1747">
        <v>0</v>
      </c>
      <c r="L1747">
        <v>0</v>
      </c>
      <c r="M1747">
        <v>0</v>
      </c>
      <c r="N1747" s="5">
        <f t="shared" si="54"/>
        <v>0</v>
      </c>
      <c r="O1747" s="5">
        <f t="shared" si="55"/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81.75</v>
      </c>
      <c r="AF1747">
        <v>0</v>
      </c>
      <c r="AG1747">
        <v>0</v>
      </c>
      <c r="AH1747">
        <v>81.75</v>
      </c>
    </row>
    <row r="1748" spans="1:34" x14ac:dyDescent="0.25">
      <c r="A1748" s="1">
        <v>45159</v>
      </c>
      <c r="B1748" t="s">
        <v>3670</v>
      </c>
      <c r="C1748" t="b">
        <f>ISNUMBER(_xlfn.XMATCH(B1748,[1]Dinosaur!$A$25:$A$47,0,))</f>
        <v>1</v>
      </c>
      <c r="D1748" t="s">
        <v>293</v>
      </c>
      <c r="E1748" t="s">
        <v>33</v>
      </c>
      <c r="F1748" t="s">
        <v>161</v>
      </c>
      <c r="H1748" t="s">
        <v>3973</v>
      </c>
      <c r="J1748" t="s">
        <v>3974</v>
      </c>
      <c r="K1748">
        <v>0</v>
      </c>
      <c r="L1748">
        <v>0</v>
      </c>
      <c r="M1748">
        <v>0</v>
      </c>
      <c r="N1748" s="5">
        <f t="shared" si="54"/>
        <v>0</v>
      </c>
      <c r="O1748" s="5">
        <f t="shared" si="55"/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262.5</v>
      </c>
      <c r="AF1748">
        <v>104.16670000000001</v>
      </c>
      <c r="AG1748">
        <v>0</v>
      </c>
      <c r="AH1748">
        <v>366.66669999999999</v>
      </c>
    </row>
    <row r="1749" spans="1:34" x14ac:dyDescent="0.25">
      <c r="A1749" s="1">
        <v>45159</v>
      </c>
      <c r="B1749" t="s">
        <v>3670</v>
      </c>
      <c r="C1749" t="b">
        <f>ISNUMBER(_xlfn.XMATCH(B1749,[1]Dinosaur!$A$25:$A$47,0,))</f>
        <v>1</v>
      </c>
      <c r="D1749" t="s">
        <v>293</v>
      </c>
      <c r="E1749" t="s">
        <v>33</v>
      </c>
      <c r="F1749" t="s">
        <v>161</v>
      </c>
      <c r="H1749" t="s">
        <v>3975</v>
      </c>
      <c r="J1749" t="s">
        <v>3976</v>
      </c>
      <c r="K1749">
        <v>0</v>
      </c>
      <c r="L1749">
        <v>0</v>
      </c>
      <c r="M1749">
        <v>0</v>
      </c>
      <c r="N1749" s="5">
        <f t="shared" si="54"/>
        <v>0</v>
      </c>
      <c r="O1749" s="5">
        <f t="shared" si="55"/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170</v>
      </c>
      <c r="AF1749">
        <v>138.88890000000001</v>
      </c>
      <c r="AG1749">
        <v>0</v>
      </c>
      <c r="AH1749">
        <v>308.88889999999998</v>
      </c>
    </row>
    <row r="1750" spans="1:34" x14ac:dyDescent="0.25">
      <c r="A1750" s="1">
        <v>45159</v>
      </c>
      <c r="B1750" t="s">
        <v>3670</v>
      </c>
      <c r="C1750" t="b">
        <f>ISNUMBER(_xlfn.XMATCH(B1750,[1]Dinosaur!$A$25:$A$47,0,))</f>
        <v>1</v>
      </c>
      <c r="D1750" t="s">
        <v>293</v>
      </c>
      <c r="E1750" t="s">
        <v>33</v>
      </c>
      <c r="F1750" t="s">
        <v>161</v>
      </c>
      <c r="H1750" t="s">
        <v>3977</v>
      </c>
      <c r="J1750" t="s">
        <v>3978</v>
      </c>
      <c r="K1750">
        <v>0</v>
      </c>
      <c r="L1750">
        <v>0</v>
      </c>
      <c r="M1750">
        <v>0</v>
      </c>
      <c r="N1750" s="5">
        <f t="shared" si="54"/>
        <v>0</v>
      </c>
      <c r="O1750" s="5">
        <f t="shared" si="55"/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-1150.75</v>
      </c>
      <c r="AF1750">
        <v>0</v>
      </c>
      <c r="AG1750">
        <v>0</v>
      </c>
      <c r="AH1750">
        <v>-1150.75</v>
      </c>
    </row>
    <row r="1751" spans="1:34" x14ac:dyDescent="0.25">
      <c r="A1751" s="1">
        <v>45159</v>
      </c>
      <c r="B1751" t="s">
        <v>3670</v>
      </c>
      <c r="C1751" t="b">
        <f>ISNUMBER(_xlfn.XMATCH(B1751,[1]Dinosaur!$A$25:$A$47,0,))</f>
        <v>1</v>
      </c>
      <c r="D1751" t="s">
        <v>293</v>
      </c>
      <c r="E1751" t="s">
        <v>33</v>
      </c>
      <c r="F1751" t="s">
        <v>161</v>
      </c>
      <c r="H1751" t="s">
        <v>3979</v>
      </c>
      <c r="J1751" t="s">
        <v>3980</v>
      </c>
      <c r="K1751">
        <v>97.111000000000004</v>
      </c>
      <c r="L1751">
        <v>0.01</v>
      </c>
      <c r="M1751">
        <v>4</v>
      </c>
      <c r="N1751" s="5">
        <f t="shared" si="54"/>
        <v>92255.45</v>
      </c>
      <c r="O1751" s="5">
        <f t="shared" si="55"/>
        <v>140810.95000000001</v>
      </c>
      <c r="P1751">
        <v>95000</v>
      </c>
      <c r="Q1751">
        <v>145000</v>
      </c>
      <c r="R1751">
        <v>92255.45</v>
      </c>
      <c r="S1751">
        <v>140810.95000000001</v>
      </c>
      <c r="T1751">
        <v>-251.75</v>
      </c>
      <c r="U1751">
        <v>0</v>
      </c>
      <c r="V1751">
        <v>16.1111</v>
      </c>
      <c r="W1751">
        <v>0</v>
      </c>
      <c r="X1751">
        <v>-235.63890000000001</v>
      </c>
      <c r="Y1751">
        <v>-1392.7</v>
      </c>
      <c r="Z1751">
        <v>-1025</v>
      </c>
      <c r="AA1751">
        <v>152.22219999999999</v>
      </c>
      <c r="AB1751">
        <v>0</v>
      </c>
      <c r="AC1751">
        <v>-2265.4778000000001</v>
      </c>
      <c r="AD1751">
        <v>-1392.7</v>
      </c>
      <c r="AE1751">
        <v>-1025</v>
      </c>
      <c r="AF1751">
        <v>152.22219999999999</v>
      </c>
      <c r="AG1751">
        <v>0</v>
      </c>
      <c r="AH1751">
        <v>-2265.4778000000001</v>
      </c>
    </row>
    <row r="1752" spans="1:34" x14ac:dyDescent="0.25">
      <c r="A1752" s="1">
        <v>45159</v>
      </c>
      <c r="B1752" t="s">
        <v>3670</v>
      </c>
      <c r="C1752" t="b">
        <f>ISNUMBER(_xlfn.XMATCH(B1752,[1]Dinosaur!$A$25:$A$47,0,))</f>
        <v>1</v>
      </c>
      <c r="D1752" t="s">
        <v>293</v>
      </c>
      <c r="E1752" t="s">
        <v>33</v>
      </c>
      <c r="F1752" t="s">
        <v>161</v>
      </c>
      <c r="H1752" t="s">
        <v>3981</v>
      </c>
      <c r="J1752" t="s">
        <v>3982</v>
      </c>
      <c r="K1752">
        <v>109.166</v>
      </c>
      <c r="L1752">
        <v>0.01</v>
      </c>
      <c r="M1752">
        <v>5</v>
      </c>
      <c r="N1752" s="5">
        <f t="shared" si="54"/>
        <v>278373.3</v>
      </c>
      <c r="O1752" s="5">
        <f t="shared" si="55"/>
        <v>278373.3</v>
      </c>
      <c r="P1752">
        <v>255000</v>
      </c>
      <c r="Q1752">
        <v>255000</v>
      </c>
      <c r="R1752">
        <v>278373.3</v>
      </c>
      <c r="S1752">
        <v>278373.3</v>
      </c>
      <c r="T1752">
        <v>-288.14999999999998</v>
      </c>
      <c r="U1752">
        <v>0</v>
      </c>
      <c r="V1752">
        <v>35.416699999999999</v>
      </c>
      <c r="W1752">
        <v>0</v>
      </c>
      <c r="X1752">
        <v>-252.73330000000001</v>
      </c>
      <c r="Y1752">
        <v>-3704.15</v>
      </c>
      <c r="Z1752">
        <v>-1666</v>
      </c>
      <c r="AA1752">
        <v>792.36130000000003</v>
      </c>
      <c r="AB1752">
        <v>0</v>
      </c>
      <c r="AC1752">
        <v>-4577.7887000000001</v>
      </c>
      <c r="AD1752">
        <v>-10398.9</v>
      </c>
      <c r="AE1752">
        <v>-9689.0499999999993</v>
      </c>
      <c r="AF1752">
        <v>6634.0272000000004</v>
      </c>
      <c r="AG1752">
        <v>0</v>
      </c>
      <c r="AH1752">
        <v>-13453.9228</v>
      </c>
    </row>
    <row r="1753" spans="1:34" x14ac:dyDescent="0.25">
      <c r="A1753" s="1">
        <v>45159</v>
      </c>
      <c r="B1753" t="s">
        <v>3670</v>
      </c>
      <c r="C1753" t="b">
        <f>ISNUMBER(_xlfn.XMATCH(B1753,[1]Dinosaur!$A$25:$A$47,0,))</f>
        <v>1</v>
      </c>
      <c r="D1753" t="s">
        <v>293</v>
      </c>
      <c r="E1753" t="s">
        <v>33</v>
      </c>
      <c r="F1753" t="s">
        <v>161</v>
      </c>
      <c r="H1753" t="s">
        <v>3983</v>
      </c>
      <c r="J1753" t="s">
        <v>1365</v>
      </c>
      <c r="K1753">
        <v>0</v>
      </c>
      <c r="L1753">
        <v>0</v>
      </c>
      <c r="M1753">
        <v>0</v>
      </c>
      <c r="N1753" s="5">
        <f t="shared" si="54"/>
        <v>0</v>
      </c>
      <c r="O1753" s="5">
        <f t="shared" si="55"/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2748</v>
      </c>
      <c r="AF1753">
        <v>291.66669999999999</v>
      </c>
      <c r="AG1753">
        <v>0</v>
      </c>
      <c r="AH1753">
        <v>3039.6667000000002</v>
      </c>
    </row>
    <row r="1754" spans="1:34" x14ac:dyDescent="0.25">
      <c r="A1754" s="1">
        <v>45159</v>
      </c>
      <c r="B1754" t="s">
        <v>3670</v>
      </c>
      <c r="C1754" t="b">
        <f>ISNUMBER(_xlfn.XMATCH(B1754,[1]Dinosaur!$A$25:$A$47,0,))</f>
        <v>1</v>
      </c>
      <c r="D1754" t="s">
        <v>293</v>
      </c>
      <c r="E1754" t="s">
        <v>33</v>
      </c>
      <c r="F1754" t="s">
        <v>161</v>
      </c>
      <c r="H1754" t="s">
        <v>1367</v>
      </c>
      <c r="J1754" t="s">
        <v>1368</v>
      </c>
      <c r="K1754">
        <v>0</v>
      </c>
      <c r="L1754">
        <v>0</v>
      </c>
      <c r="M1754">
        <v>0</v>
      </c>
      <c r="N1754" s="5">
        <f t="shared" si="54"/>
        <v>0</v>
      </c>
      <c r="O1754" s="5">
        <f t="shared" si="55"/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2235</v>
      </c>
      <c r="AF1754">
        <v>0</v>
      </c>
      <c r="AG1754">
        <v>0</v>
      </c>
      <c r="AH1754">
        <v>2235</v>
      </c>
    </row>
    <row r="1755" spans="1:34" x14ac:dyDescent="0.25">
      <c r="A1755" s="1">
        <v>45159</v>
      </c>
      <c r="B1755" t="s">
        <v>3670</v>
      </c>
      <c r="C1755" t="b">
        <f>ISNUMBER(_xlfn.XMATCH(B1755,[1]Dinosaur!$A$25:$A$47,0,))</f>
        <v>1</v>
      </c>
      <c r="D1755" t="s">
        <v>293</v>
      </c>
      <c r="E1755" t="s">
        <v>33</v>
      </c>
      <c r="F1755" t="s">
        <v>161</v>
      </c>
      <c r="H1755" t="s">
        <v>3984</v>
      </c>
      <c r="J1755" t="s">
        <v>1368</v>
      </c>
      <c r="K1755">
        <v>0</v>
      </c>
      <c r="L1755">
        <v>0</v>
      </c>
      <c r="M1755">
        <v>0</v>
      </c>
      <c r="N1755" s="5">
        <f t="shared" si="54"/>
        <v>0</v>
      </c>
      <c r="O1755" s="5">
        <f t="shared" si="55"/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251.5</v>
      </c>
      <c r="AF1755">
        <v>706.94470000000001</v>
      </c>
      <c r="AG1755">
        <v>0</v>
      </c>
      <c r="AH1755">
        <v>958.44470000000001</v>
      </c>
    </row>
    <row r="1756" spans="1:34" x14ac:dyDescent="0.25">
      <c r="A1756" s="1">
        <v>45159</v>
      </c>
      <c r="B1756" t="s">
        <v>3670</v>
      </c>
      <c r="C1756" t="b">
        <f>ISNUMBER(_xlfn.XMATCH(B1756,[1]Dinosaur!$A$25:$A$47,0,))</f>
        <v>1</v>
      </c>
      <c r="D1756" t="s">
        <v>293</v>
      </c>
      <c r="E1756" t="s">
        <v>33</v>
      </c>
      <c r="F1756" t="s">
        <v>161</v>
      </c>
      <c r="H1756" t="s">
        <v>1369</v>
      </c>
      <c r="J1756" t="s">
        <v>668</v>
      </c>
      <c r="K1756">
        <v>0</v>
      </c>
      <c r="L1756">
        <v>0</v>
      </c>
      <c r="M1756">
        <v>0</v>
      </c>
      <c r="N1756" s="5">
        <f t="shared" si="54"/>
        <v>0</v>
      </c>
      <c r="O1756" s="5">
        <f t="shared" si="55"/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1017.3</v>
      </c>
      <c r="AA1756">
        <v>10.416700000000001</v>
      </c>
      <c r="AB1756">
        <v>0</v>
      </c>
      <c r="AC1756">
        <v>1027.7166999999999</v>
      </c>
      <c r="AD1756">
        <v>0</v>
      </c>
      <c r="AE1756">
        <v>1017.3</v>
      </c>
      <c r="AF1756">
        <v>10.416700000000001</v>
      </c>
      <c r="AG1756">
        <v>0</v>
      </c>
      <c r="AH1756">
        <v>1027.7166999999999</v>
      </c>
    </row>
    <row r="1757" spans="1:34" x14ac:dyDescent="0.25">
      <c r="A1757" s="1">
        <v>45159</v>
      </c>
      <c r="B1757" t="s">
        <v>3670</v>
      </c>
      <c r="C1757" t="b">
        <f>ISNUMBER(_xlfn.XMATCH(B1757,[1]Dinosaur!$A$25:$A$47,0,))</f>
        <v>1</v>
      </c>
      <c r="D1757" t="s">
        <v>293</v>
      </c>
      <c r="E1757" t="s">
        <v>33</v>
      </c>
      <c r="F1757" t="s">
        <v>161</v>
      </c>
      <c r="H1757" t="s">
        <v>1370</v>
      </c>
      <c r="J1757" t="s">
        <v>668</v>
      </c>
      <c r="K1757">
        <v>0</v>
      </c>
      <c r="L1757">
        <v>0</v>
      </c>
      <c r="M1757">
        <v>0</v>
      </c>
      <c r="N1757" s="5">
        <f t="shared" si="54"/>
        <v>0</v>
      </c>
      <c r="O1757" s="5">
        <f t="shared" si="55"/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-672</v>
      </c>
      <c r="AA1757">
        <v>5.7291999999999996</v>
      </c>
      <c r="AB1757">
        <v>0</v>
      </c>
      <c r="AC1757">
        <v>-666.27080000000001</v>
      </c>
      <c r="AD1757">
        <v>0</v>
      </c>
      <c r="AE1757">
        <v>-672</v>
      </c>
      <c r="AF1757">
        <v>5.7291999999999996</v>
      </c>
      <c r="AG1757">
        <v>0</v>
      </c>
      <c r="AH1757">
        <v>-666.27080000000001</v>
      </c>
    </row>
    <row r="1758" spans="1:34" x14ac:dyDescent="0.25">
      <c r="A1758" s="1">
        <v>45159</v>
      </c>
      <c r="B1758" t="s">
        <v>3670</v>
      </c>
      <c r="C1758" t="b">
        <f>ISNUMBER(_xlfn.XMATCH(B1758,[1]Dinosaur!$A$25:$A$47,0,))</f>
        <v>1</v>
      </c>
      <c r="D1758" t="s">
        <v>293</v>
      </c>
      <c r="E1758" t="s">
        <v>33</v>
      </c>
      <c r="F1758" t="s">
        <v>161</v>
      </c>
      <c r="H1758" t="s">
        <v>3985</v>
      </c>
      <c r="J1758" t="s">
        <v>3982</v>
      </c>
      <c r="K1758">
        <v>0</v>
      </c>
      <c r="L1758">
        <v>0</v>
      </c>
      <c r="M1758">
        <v>0</v>
      </c>
      <c r="N1758" s="5">
        <f t="shared" si="54"/>
        <v>0</v>
      </c>
      <c r="O1758" s="5">
        <f t="shared" si="55"/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1361</v>
      </c>
      <c r="AF1758">
        <v>34.722200000000001</v>
      </c>
      <c r="AG1758">
        <v>0</v>
      </c>
      <c r="AH1758">
        <v>1395.7221999999999</v>
      </c>
    </row>
    <row r="1759" spans="1:34" x14ac:dyDescent="0.25">
      <c r="A1759" s="1">
        <v>45159</v>
      </c>
      <c r="B1759" t="s">
        <v>3670</v>
      </c>
      <c r="C1759" t="b">
        <f>ISNUMBER(_xlfn.XMATCH(B1759,[1]Dinosaur!$A$25:$A$47,0,))</f>
        <v>1</v>
      </c>
      <c r="D1759" t="s">
        <v>293</v>
      </c>
      <c r="E1759" t="s">
        <v>33</v>
      </c>
      <c r="F1759" t="s">
        <v>161</v>
      </c>
      <c r="H1759" t="s">
        <v>3986</v>
      </c>
      <c r="J1759" t="s">
        <v>3982</v>
      </c>
      <c r="K1759">
        <v>0</v>
      </c>
      <c r="L1759">
        <v>0</v>
      </c>
      <c r="M1759">
        <v>0</v>
      </c>
      <c r="N1759" s="5">
        <f t="shared" si="54"/>
        <v>0</v>
      </c>
      <c r="O1759" s="5">
        <f t="shared" si="55"/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273.95</v>
      </c>
      <c r="AF1759">
        <v>45</v>
      </c>
      <c r="AG1759">
        <v>0</v>
      </c>
      <c r="AH1759">
        <v>318.95</v>
      </c>
    </row>
    <row r="1760" spans="1:34" x14ac:dyDescent="0.25">
      <c r="A1760" s="1">
        <v>45159</v>
      </c>
      <c r="B1760" t="s">
        <v>3670</v>
      </c>
      <c r="C1760" t="b">
        <f>ISNUMBER(_xlfn.XMATCH(B1760,[1]Dinosaur!$A$25:$A$47,0,))</f>
        <v>1</v>
      </c>
      <c r="D1760" t="s">
        <v>293</v>
      </c>
      <c r="E1760" t="s">
        <v>33</v>
      </c>
      <c r="F1760" t="s">
        <v>161</v>
      </c>
      <c r="H1760" t="s">
        <v>3987</v>
      </c>
      <c r="J1760" t="s">
        <v>668</v>
      </c>
      <c r="K1760">
        <v>0</v>
      </c>
      <c r="L1760">
        <v>0</v>
      </c>
      <c r="M1760">
        <v>0</v>
      </c>
      <c r="N1760" s="5">
        <f t="shared" si="54"/>
        <v>0</v>
      </c>
      <c r="O1760" s="5">
        <f t="shared" si="55"/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-24.8</v>
      </c>
      <c r="AF1760">
        <v>55.555500000000002</v>
      </c>
      <c r="AG1760">
        <v>0</v>
      </c>
      <c r="AH1760">
        <v>30.755500000000001</v>
      </c>
    </row>
    <row r="1761" spans="1:34" x14ac:dyDescent="0.25">
      <c r="A1761" s="1">
        <v>45159</v>
      </c>
      <c r="B1761" t="s">
        <v>3670</v>
      </c>
      <c r="C1761" t="b">
        <f>ISNUMBER(_xlfn.XMATCH(B1761,[1]Dinosaur!$A$25:$A$47,0,))</f>
        <v>1</v>
      </c>
      <c r="D1761" t="s">
        <v>293</v>
      </c>
      <c r="E1761" t="s">
        <v>33</v>
      </c>
      <c r="F1761" t="s">
        <v>161</v>
      </c>
      <c r="H1761" t="s">
        <v>3988</v>
      </c>
      <c r="J1761" t="s">
        <v>668</v>
      </c>
      <c r="K1761">
        <v>0</v>
      </c>
      <c r="L1761">
        <v>0</v>
      </c>
      <c r="M1761">
        <v>0</v>
      </c>
      <c r="N1761" s="5">
        <f t="shared" si="54"/>
        <v>0</v>
      </c>
      <c r="O1761" s="5">
        <f t="shared" si="55"/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712.75</v>
      </c>
      <c r="AF1761">
        <v>245.0001</v>
      </c>
      <c r="AG1761">
        <v>0</v>
      </c>
      <c r="AH1761">
        <v>957.75009999999997</v>
      </c>
    </row>
    <row r="1762" spans="1:34" x14ac:dyDescent="0.25">
      <c r="A1762" s="1">
        <v>45159</v>
      </c>
      <c r="B1762" t="s">
        <v>3670</v>
      </c>
      <c r="C1762" t="b">
        <f>ISNUMBER(_xlfn.XMATCH(B1762,[1]Dinosaur!$A$25:$A$47,0,))</f>
        <v>1</v>
      </c>
      <c r="D1762" t="s">
        <v>293</v>
      </c>
      <c r="E1762" t="s">
        <v>33</v>
      </c>
      <c r="F1762" t="s">
        <v>161</v>
      </c>
      <c r="H1762" t="s">
        <v>1371</v>
      </c>
      <c r="J1762" t="s">
        <v>1372</v>
      </c>
      <c r="K1762">
        <v>107.059</v>
      </c>
      <c r="L1762">
        <v>0.01</v>
      </c>
      <c r="M1762">
        <v>5</v>
      </c>
      <c r="N1762" s="5">
        <f t="shared" si="54"/>
        <v>321177</v>
      </c>
      <c r="O1762" s="5">
        <f t="shared" si="55"/>
        <v>0</v>
      </c>
      <c r="P1762">
        <v>300000</v>
      </c>
      <c r="Q1762">
        <v>0</v>
      </c>
      <c r="R1762">
        <v>321177</v>
      </c>
      <c r="S1762">
        <v>0</v>
      </c>
      <c r="T1762">
        <v>-294</v>
      </c>
      <c r="U1762">
        <v>0</v>
      </c>
      <c r="V1762">
        <v>0</v>
      </c>
      <c r="W1762">
        <v>0</v>
      </c>
      <c r="X1762">
        <v>-294</v>
      </c>
      <c r="Y1762">
        <v>-1440</v>
      </c>
      <c r="Z1762">
        <v>1608</v>
      </c>
      <c r="AA1762">
        <v>0</v>
      </c>
      <c r="AB1762">
        <v>0</v>
      </c>
      <c r="AC1762">
        <v>168</v>
      </c>
      <c r="AD1762">
        <v>-1440</v>
      </c>
      <c r="AE1762">
        <v>1608</v>
      </c>
      <c r="AF1762">
        <v>0</v>
      </c>
      <c r="AG1762">
        <v>0</v>
      </c>
      <c r="AH1762">
        <v>168</v>
      </c>
    </row>
    <row r="1763" spans="1:34" x14ac:dyDescent="0.25">
      <c r="A1763" s="1">
        <v>45159</v>
      </c>
      <c r="B1763" t="s">
        <v>3670</v>
      </c>
      <c r="C1763" t="b">
        <f>ISNUMBER(_xlfn.XMATCH(B1763,[1]Dinosaur!$A$25:$A$47,0,))</f>
        <v>1</v>
      </c>
      <c r="D1763" t="s">
        <v>293</v>
      </c>
      <c r="E1763" t="s">
        <v>33</v>
      </c>
      <c r="F1763" t="s">
        <v>161</v>
      </c>
      <c r="H1763" t="s">
        <v>3989</v>
      </c>
      <c r="J1763" t="s">
        <v>1376</v>
      </c>
      <c r="K1763">
        <v>0</v>
      </c>
      <c r="L1763">
        <v>0</v>
      </c>
      <c r="M1763">
        <v>0</v>
      </c>
      <c r="N1763" s="5">
        <f t="shared" si="54"/>
        <v>0</v>
      </c>
      <c r="O1763" s="5">
        <f t="shared" si="55"/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522.5</v>
      </c>
      <c r="AF1763">
        <v>65.972200000000001</v>
      </c>
      <c r="AG1763">
        <v>0</v>
      </c>
      <c r="AH1763">
        <v>588.47220000000004</v>
      </c>
    </row>
    <row r="1764" spans="1:34" x14ac:dyDescent="0.25">
      <c r="A1764" s="1">
        <v>45159</v>
      </c>
      <c r="B1764" t="s">
        <v>3670</v>
      </c>
      <c r="C1764" t="b">
        <f>ISNUMBER(_xlfn.XMATCH(B1764,[1]Dinosaur!$A$25:$A$47,0,))</f>
        <v>1</v>
      </c>
      <c r="D1764" t="s">
        <v>293</v>
      </c>
      <c r="E1764" t="s">
        <v>33</v>
      </c>
      <c r="F1764" t="s">
        <v>161</v>
      </c>
      <c r="H1764" t="s">
        <v>3990</v>
      </c>
      <c r="J1764" t="s">
        <v>3991</v>
      </c>
      <c r="K1764">
        <v>0</v>
      </c>
      <c r="L1764">
        <v>0</v>
      </c>
      <c r="M1764">
        <v>0</v>
      </c>
      <c r="N1764" s="5">
        <f t="shared" si="54"/>
        <v>0</v>
      </c>
      <c r="O1764" s="5">
        <f t="shared" si="55"/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1423.1</v>
      </c>
      <c r="AF1764">
        <v>218.7499</v>
      </c>
      <c r="AG1764">
        <v>0</v>
      </c>
      <c r="AH1764">
        <v>1641.8498999999999</v>
      </c>
    </row>
    <row r="1765" spans="1:34" x14ac:dyDescent="0.25">
      <c r="A1765" s="1">
        <v>45159</v>
      </c>
      <c r="B1765" t="s">
        <v>3670</v>
      </c>
      <c r="C1765" t="b">
        <f>ISNUMBER(_xlfn.XMATCH(B1765,[1]Dinosaur!$A$25:$A$47,0,))</f>
        <v>1</v>
      </c>
      <c r="D1765" t="s">
        <v>293</v>
      </c>
      <c r="E1765" t="s">
        <v>33</v>
      </c>
      <c r="F1765" t="s">
        <v>161</v>
      </c>
      <c r="H1765" t="s">
        <v>3992</v>
      </c>
      <c r="J1765" t="s">
        <v>3993</v>
      </c>
      <c r="K1765">
        <v>0</v>
      </c>
      <c r="L1765">
        <v>0</v>
      </c>
      <c r="M1765">
        <v>0</v>
      </c>
      <c r="N1765" s="5">
        <f t="shared" si="54"/>
        <v>0</v>
      </c>
      <c r="O1765" s="5">
        <f t="shared" si="55"/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992</v>
      </c>
      <c r="AF1765">
        <v>0</v>
      </c>
      <c r="AG1765">
        <v>0</v>
      </c>
      <c r="AH1765">
        <v>992</v>
      </c>
    </row>
    <row r="1766" spans="1:34" x14ac:dyDescent="0.25">
      <c r="A1766" s="1">
        <v>45159</v>
      </c>
      <c r="B1766" t="s">
        <v>3670</v>
      </c>
      <c r="C1766" t="b">
        <f>ISNUMBER(_xlfn.XMATCH(B1766,[1]Dinosaur!$A$25:$A$47,0,))</f>
        <v>1</v>
      </c>
      <c r="D1766" t="s">
        <v>293</v>
      </c>
      <c r="E1766" t="s">
        <v>33</v>
      </c>
      <c r="F1766" t="s">
        <v>161</v>
      </c>
      <c r="H1766" t="s">
        <v>3994</v>
      </c>
      <c r="J1766" t="s">
        <v>3995</v>
      </c>
      <c r="K1766">
        <v>0</v>
      </c>
      <c r="L1766">
        <v>0</v>
      </c>
      <c r="M1766">
        <v>0</v>
      </c>
      <c r="N1766" s="5">
        <f t="shared" si="54"/>
        <v>0</v>
      </c>
      <c r="O1766" s="5">
        <f t="shared" si="55"/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8710.6</v>
      </c>
      <c r="AF1766">
        <v>260.55549999999999</v>
      </c>
      <c r="AG1766">
        <v>0</v>
      </c>
      <c r="AH1766">
        <v>8971.1555000000008</v>
      </c>
    </row>
    <row r="1767" spans="1:34" x14ac:dyDescent="0.25">
      <c r="A1767" s="1">
        <v>45159</v>
      </c>
      <c r="B1767" t="s">
        <v>3670</v>
      </c>
      <c r="C1767" t="b">
        <f>ISNUMBER(_xlfn.XMATCH(B1767,[1]Dinosaur!$A$25:$A$47,0,))</f>
        <v>1</v>
      </c>
      <c r="D1767" t="s">
        <v>293</v>
      </c>
      <c r="E1767" t="s">
        <v>33</v>
      </c>
      <c r="F1767" t="s">
        <v>161</v>
      </c>
      <c r="H1767" t="s">
        <v>3996</v>
      </c>
      <c r="J1767" t="s">
        <v>3993</v>
      </c>
      <c r="K1767">
        <v>0</v>
      </c>
      <c r="L1767">
        <v>0</v>
      </c>
      <c r="M1767">
        <v>0</v>
      </c>
      <c r="N1767" s="5">
        <f t="shared" si="54"/>
        <v>0</v>
      </c>
      <c r="O1767" s="5">
        <f t="shared" si="55"/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1430.5</v>
      </c>
      <c r="AF1767">
        <v>50.0002</v>
      </c>
      <c r="AG1767">
        <v>0</v>
      </c>
      <c r="AH1767">
        <v>1480.5001999999999</v>
      </c>
    </row>
    <row r="1768" spans="1:34" x14ac:dyDescent="0.25">
      <c r="A1768" s="1">
        <v>45159</v>
      </c>
      <c r="B1768" t="s">
        <v>3670</v>
      </c>
      <c r="C1768" t="b">
        <f>ISNUMBER(_xlfn.XMATCH(B1768,[1]Dinosaur!$A$25:$A$47,0,))</f>
        <v>1</v>
      </c>
      <c r="D1768" t="s">
        <v>293</v>
      </c>
      <c r="E1768" t="s">
        <v>33</v>
      </c>
      <c r="F1768" t="s">
        <v>161</v>
      </c>
      <c r="H1768" t="s">
        <v>3997</v>
      </c>
      <c r="J1768" t="s">
        <v>3998</v>
      </c>
      <c r="K1768">
        <v>0</v>
      </c>
      <c r="L1768">
        <v>0</v>
      </c>
      <c r="M1768">
        <v>0</v>
      </c>
      <c r="N1768" s="5">
        <f t="shared" si="54"/>
        <v>0</v>
      </c>
      <c r="O1768" s="5">
        <f t="shared" si="55"/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4541.95</v>
      </c>
      <c r="AF1768">
        <v>221.66669999999999</v>
      </c>
      <c r="AG1768">
        <v>0</v>
      </c>
      <c r="AH1768">
        <v>4763.6166999999996</v>
      </c>
    </row>
    <row r="1769" spans="1:34" x14ac:dyDescent="0.25">
      <c r="A1769" s="1">
        <v>45159</v>
      </c>
      <c r="B1769" t="s">
        <v>3670</v>
      </c>
      <c r="C1769" t="b">
        <f>ISNUMBER(_xlfn.XMATCH(B1769,[1]Dinosaur!$A$25:$A$47,0,))</f>
        <v>1</v>
      </c>
      <c r="D1769" t="s">
        <v>293</v>
      </c>
      <c r="E1769" t="s">
        <v>33</v>
      </c>
      <c r="F1769" t="s">
        <v>161</v>
      </c>
      <c r="H1769" t="s">
        <v>3999</v>
      </c>
      <c r="J1769" t="s">
        <v>4000</v>
      </c>
      <c r="K1769">
        <v>0</v>
      </c>
      <c r="L1769">
        <v>0</v>
      </c>
      <c r="M1769">
        <v>0</v>
      </c>
      <c r="N1769" s="5">
        <f t="shared" si="54"/>
        <v>0</v>
      </c>
      <c r="O1769" s="5">
        <f t="shared" si="55"/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3417</v>
      </c>
      <c r="AF1769">
        <v>0</v>
      </c>
      <c r="AG1769">
        <v>0</v>
      </c>
      <c r="AH1769">
        <v>3417</v>
      </c>
    </row>
    <row r="1770" spans="1:34" x14ac:dyDescent="0.25">
      <c r="A1770" s="1">
        <v>45159</v>
      </c>
      <c r="B1770" t="s">
        <v>3670</v>
      </c>
      <c r="C1770" t="b">
        <f>ISNUMBER(_xlfn.XMATCH(B1770,[1]Dinosaur!$A$25:$A$47,0,))</f>
        <v>1</v>
      </c>
      <c r="D1770" t="s">
        <v>293</v>
      </c>
      <c r="E1770" t="s">
        <v>33</v>
      </c>
      <c r="F1770" t="s">
        <v>161</v>
      </c>
      <c r="H1770" t="s">
        <v>4001</v>
      </c>
      <c r="J1770" t="s">
        <v>4002</v>
      </c>
      <c r="K1770">
        <v>0</v>
      </c>
      <c r="L1770">
        <v>0</v>
      </c>
      <c r="M1770">
        <v>0</v>
      </c>
      <c r="N1770" s="5">
        <f t="shared" si="54"/>
        <v>0</v>
      </c>
      <c r="O1770" s="5">
        <f t="shared" si="55"/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1577.75</v>
      </c>
      <c r="AF1770">
        <v>136.66669999999999</v>
      </c>
      <c r="AG1770">
        <v>0</v>
      </c>
      <c r="AH1770">
        <v>1714.4167</v>
      </c>
    </row>
    <row r="1771" spans="1:34" x14ac:dyDescent="0.25">
      <c r="A1771" s="1">
        <v>45159</v>
      </c>
      <c r="B1771" t="s">
        <v>3670</v>
      </c>
      <c r="C1771" t="b">
        <f>ISNUMBER(_xlfn.XMATCH(B1771,[1]Dinosaur!$A$25:$A$47,0,))</f>
        <v>1</v>
      </c>
      <c r="D1771" t="s">
        <v>293</v>
      </c>
      <c r="E1771" t="s">
        <v>33</v>
      </c>
      <c r="F1771" t="s">
        <v>161</v>
      </c>
      <c r="H1771" t="s">
        <v>4003</v>
      </c>
      <c r="J1771" t="s">
        <v>4004</v>
      </c>
      <c r="K1771">
        <v>0</v>
      </c>
      <c r="L1771">
        <v>0</v>
      </c>
      <c r="M1771">
        <v>0</v>
      </c>
      <c r="N1771" s="5">
        <f t="shared" si="54"/>
        <v>0</v>
      </c>
      <c r="O1771" s="5">
        <f t="shared" si="55"/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1477</v>
      </c>
      <c r="AF1771">
        <v>546.59739999999999</v>
      </c>
      <c r="AG1771">
        <v>0</v>
      </c>
      <c r="AH1771">
        <v>2023.5974000000001</v>
      </c>
    </row>
    <row r="1772" spans="1:34" x14ac:dyDescent="0.25">
      <c r="A1772" s="1">
        <v>45159</v>
      </c>
      <c r="B1772" t="s">
        <v>3670</v>
      </c>
      <c r="C1772" t="b">
        <f>ISNUMBER(_xlfn.XMATCH(B1772,[1]Dinosaur!$A$25:$A$47,0,))</f>
        <v>1</v>
      </c>
      <c r="D1772" t="s">
        <v>293</v>
      </c>
      <c r="E1772" t="s">
        <v>33</v>
      </c>
      <c r="F1772" t="s">
        <v>161</v>
      </c>
      <c r="H1772" t="s">
        <v>4005</v>
      </c>
      <c r="J1772" t="s">
        <v>4006</v>
      </c>
      <c r="K1772">
        <v>0</v>
      </c>
      <c r="L1772">
        <v>0</v>
      </c>
      <c r="M1772">
        <v>0</v>
      </c>
      <c r="N1772" s="5">
        <f t="shared" si="54"/>
        <v>0</v>
      </c>
      <c r="O1772" s="5">
        <f t="shared" si="55"/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2178</v>
      </c>
      <c r="AF1772">
        <v>0</v>
      </c>
      <c r="AG1772">
        <v>0</v>
      </c>
      <c r="AH1772">
        <v>2178</v>
      </c>
    </row>
    <row r="1773" spans="1:34" x14ac:dyDescent="0.25">
      <c r="A1773" s="1">
        <v>45159</v>
      </c>
      <c r="B1773" t="s">
        <v>3670</v>
      </c>
      <c r="C1773" t="b">
        <f>ISNUMBER(_xlfn.XMATCH(B1773,[1]Dinosaur!$A$25:$A$47,0,))</f>
        <v>1</v>
      </c>
      <c r="D1773" t="s">
        <v>293</v>
      </c>
      <c r="E1773" t="s">
        <v>33</v>
      </c>
      <c r="F1773" t="s">
        <v>161</v>
      </c>
      <c r="H1773" t="s">
        <v>4007</v>
      </c>
      <c r="J1773" t="s">
        <v>4004</v>
      </c>
      <c r="K1773">
        <v>0</v>
      </c>
      <c r="L1773">
        <v>0</v>
      </c>
      <c r="M1773">
        <v>0</v>
      </c>
      <c r="N1773" s="5">
        <f t="shared" si="54"/>
        <v>0</v>
      </c>
      <c r="O1773" s="5">
        <f t="shared" si="55"/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1206</v>
      </c>
      <c r="AF1773">
        <v>930.55560000000003</v>
      </c>
      <c r="AG1773">
        <v>0</v>
      </c>
      <c r="AH1773">
        <v>2136.5556000000001</v>
      </c>
    </row>
    <row r="1774" spans="1:34" x14ac:dyDescent="0.25">
      <c r="A1774" s="1">
        <v>45159</v>
      </c>
      <c r="B1774" t="s">
        <v>3670</v>
      </c>
      <c r="C1774" t="b">
        <f>ISNUMBER(_xlfn.XMATCH(B1774,[1]Dinosaur!$A$25:$A$47,0,))</f>
        <v>1</v>
      </c>
      <c r="D1774" t="s">
        <v>293</v>
      </c>
      <c r="E1774" t="s">
        <v>33</v>
      </c>
      <c r="F1774" t="s">
        <v>161</v>
      </c>
      <c r="H1774" t="s">
        <v>4008</v>
      </c>
      <c r="J1774" t="s">
        <v>4009</v>
      </c>
      <c r="K1774">
        <v>0</v>
      </c>
      <c r="L1774">
        <v>0</v>
      </c>
      <c r="M1774">
        <v>0</v>
      </c>
      <c r="N1774" s="5">
        <f t="shared" si="54"/>
        <v>0</v>
      </c>
      <c r="O1774" s="5">
        <f t="shared" si="55"/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1116.5</v>
      </c>
      <c r="AF1774">
        <v>173.61109999999999</v>
      </c>
      <c r="AG1774">
        <v>0</v>
      </c>
      <c r="AH1774">
        <v>1290.1111000000001</v>
      </c>
    </row>
    <row r="1775" spans="1:34" x14ac:dyDescent="0.25">
      <c r="A1775" s="1">
        <v>45159</v>
      </c>
      <c r="B1775" t="s">
        <v>3670</v>
      </c>
      <c r="C1775" t="b">
        <f>ISNUMBER(_xlfn.XMATCH(B1775,[1]Dinosaur!$A$25:$A$47,0,))</f>
        <v>1</v>
      </c>
      <c r="D1775" t="s">
        <v>293</v>
      </c>
      <c r="E1775" t="s">
        <v>33</v>
      </c>
      <c r="F1775" t="s">
        <v>161</v>
      </c>
      <c r="H1775" t="s">
        <v>4010</v>
      </c>
      <c r="J1775" t="s">
        <v>4011</v>
      </c>
      <c r="K1775">
        <v>0</v>
      </c>
      <c r="L1775">
        <v>0</v>
      </c>
      <c r="M1775">
        <v>0</v>
      </c>
      <c r="N1775" s="5">
        <f t="shared" si="54"/>
        <v>0</v>
      </c>
      <c r="O1775" s="5">
        <f t="shared" si="55"/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7999.4</v>
      </c>
      <c r="AF1775">
        <v>306.66669999999999</v>
      </c>
      <c r="AG1775">
        <v>0</v>
      </c>
      <c r="AH1775">
        <v>8306.0666999999994</v>
      </c>
    </row>
    <row r="1776" spans="1:34" x14ac:dyDescent="0.25">
      <c r="A1776" s="1">
        <v>45159</v>
      </c>
      <c r="B1776" t="s">
        <v>3670</v>
      </c>
      <c r="C1776" t="b">
        <f>ISNUMBER(_xlfn.XMATCH(B1776,[1]Dinosaur!$A$25:$A$47,0,))</f>
        <v>1</v>
      </c>
      <c r="D1776" t="s">
        <v>293</v>
      </c>
      <c r="E1776" t="s">
        <v>33</v>
      </c>
      <c r="F1776" t="s">
        <v>161</v>
      </c>
      <c r="H1776" t="s">
        <v>4012</v>
      </c>
      <c r="J1776" t="s">
        <v>4013</v>
      </c>
      <c r="K1776">
        <v>0</v>
      </c>
      <c r="L1776">
        <v>0</v>
      </c>
      <c r="M1776">
        <v>0</v>
      </c>
      <c r="N1776" s="5">
        <f t="shared" si="54"/>
        <v>0</v>
      </c>
      <c r="O1776" s="5">
        <f t="shared" si="55"/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5029</v>
      </c>
      <c r="AF1776">
        <v>638.88900000000001</v>
      </c>
      <c r="AG1776">
        <v>0</v>
      </c>
      <c r="AH1776">
        <v>5667.8890000000001</v>
      </c>
    </row>
    <row r="1777" spans="1:34" x14ac:dyDescent="0.25">
      <c r="A1777" s="1">
        <v>45159</v>
      </c>
      <c r="B1777" t="s">
        <v>3670</v>
      </c>
      <c r="C1777" t="b">
        <f>ISNUMBER(_xlfn.XMATCH(B1777,[1]Dinosaur!$A$25:$A$47,0,))</f>
        <v>1</v>
      </c>
      <c r="D1777" t="s">
        <v>293</v>
      </c>
      <c r="E1777" t="s">
        <v>33</v>
      </c>
      <c r="F1777" t="s">
        <v>161</v>
      </c>
      <c r="H1777" t="s">
        <v>4014</v>
      </c>
      <c r="J1777" t="s">
        <v>4015</v>
      </c>
      <c r="K1777">
        <v>0</v>
      </c>
      <c r="L1777">
        <v>0</v>
      </c>
      <c r="M1777">
        <v>0</v>
      </c>
      <c r="N1777" s="5">
        <f t="shared" si="54"/>
        <v>0</v>
      </c>
      <c r="O1777" s="5">
        <f t="shared" si="55"/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750.2</v>
      </c>
      <c r="AF1777">
        <v>206.66669999999999</v>
      </c>
      <c r="AG1777">
        <v>0</v>
      </c>
      <c r="AH1777">
        <v>956.86670000000004</v>
      </c>
    </row>
    <row r="1778" spans="1:34" x14ac:dyDescent="0.25">
      <c r="A1778" s="1">
        <v>45159</v>
      </c>
      <c r="B1778" t="s">
        <v>3670</v>
      </c>
      <c r="C1778" t="b">
        <f>ISNUMBER(_xlfn.XMATCH(B1778,[1]Dinosaur!$A$25:$A$47,0,))</f>
        <v>1</v>
      </c>
      <c r="D1778" t="s">
        <v>293</v>
      </c>
      <c r="E1778" t="s">
        <v>33</v>
      </c>
      <c r="F1778" t="s">
        <v>161</v>
      </c>
      <c r="H1778" t="s">
        <v>4016</v>
      </c>
      <c r="J1778" t="s">
        <v>4017</v>
      </c>
      <c r="K1778">
        <v>0</v>
      </c>
      <c r="L1778">
        <v>0</v>
      </c>
      <c r="M1778">
        <v>0</v>
      </c>
      <c r="N1778" s="5">
        <f t="shared" si="54"/>
        <v>0</v>
      </c>
      <c r="O1778" s="5">
        <f t="shared" si="55"/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1985</v>
      </c>
      <c r="AF1778">
        <v>69.444400000000002</v>
      </c>
      <c r="AG1778">
        <v>0</v>
      </c>
      <c r="AH1778">
        <v>2054.4443999999999</v>
      </c>
    </row>
    <row r="1779" spans="1:34" x14ac:dyDescent="0.25">
      <c r="A1779" s="1">
        <v>45159</v>
      </c>
      <c r="B1779" t="s">
        <v>3670</v>
      </c>
      <c r="C1779" t="b">
        <f>ISNUMBER(_xlfn.XMATCH(B1779,[1]Dinosaur!$A$25:$A$47,0,))</f>
        <v>1</v>
      </c>
      <c r="D1779" t="s">
        <v>293</v>
      </c>
      <c r="E1779" t="s">
        <v>33</v>
      </c>
      <c r="F1779" t="s">
        <v>161</v>
      </c>
      <c r="H1779" t="s">
        <v>290</v>
      </c>
      <c r="J1779" t="s">
        <v>291</v>
      </c>
      <c r="K1779">
        <v>0</v>
      </c>
      <c r="L1779">
        <v>0</v>
      </c>
      <c r="M1779">
        <v>0</v>
      </c>
      <c r="N1779" s="5">
        <f t="shared" si="54"/>
        <v>0</v>
      </c>
      <c r="O1779" s="5">
        <f t="shared" si="55"/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1570</v>
      </c>
      <c r="AF1779">
        <v>166.66669999999999</v>
      </c>
      <c r="AG1779">
        <v>0</v>
      </c>
      <c r="AH1779">
        <v>1736.6667</v>
      </c>
    </row>
    <row r="1780" spans="1:34" x14ac:dyDescent="0.25">
      <c r="A1780" s="1">
        <v>45159</v>
      </c>
      <c r="B1780" t="s">
        <v>3670</v>
      </c>
      <c r="C1780" t="b">
        <f>ISNUMBER(_xlfn.XMATCH(B1780,[1]Dinosaur!$A$25:$A$47,0,))</f>
        <v>1</v>
      </c>
      <c r="D1780" t="s">
        <v>293</v>
      </c>
      <c r="E1780" t="s">
        <v>33</v>
      </c>
      <c r="F1780" t="s">
        <v>161</v>
      </c>
      <c r="H1780" t="s">
        <v>4018</v>
      </c>
      <c r="J1780" t="s">
        <v>291</v>
      </c>
      <c r="K1780">
        <v>0</v>
      </c>
      <c r="L1780">
        <v>0</v>
      </c>
      <c r="M1780">
        <v>0</v>
      </c>
      <c r="N1780" s="5">
        <f t="shared" si="54"/>
        <v>0</v>
      </c>
      <c r="O1780" s="5">
        <f t="shared" si="55"/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1078</v>
      </c>
      <c r="AF1780">
        <v>116.66670000000001</v>
      </c>
      <c r="AG1780">
        <v>0</v>
      </c>
      <c r="AH1780">
        <v>1194.6667</v>
      </c>
    </row>
    <row r="1781" spans="1:34" x14ac:dyDescent="0.25">
      <c r="A1781" s="1">
        <v>45159</v>
      </c>
      <c r="B1781" t="s">
        <v>3670</v>
      </c>
      <c r="C1781" t="b">
        <f>ISNUMBER(_xlfn.XMATCH(B1781,[1]Dinosaur!$A$25:$A$47,0,))</f>
        <v>1</v>
      </c>
      <c r="D1781" t="s">
        <v>293</v>
      </c>
      <c r="E1781" t="s">
        <v>33</v>
      </c>
      <c r="F1781" t="s">
        <v>161</v>
      </c>
      <c r="H1781" t="s">
        <v>4019</v>
      </c>
      <c r="J1781" t="s">
        <v>4020</v>
      </c>
      <c r="K1781">
        <v>0</v>
      </c>
      <c r="L1781">
        <v>0</v>
      </c>
      <c r="M1781">
        <v>0</v>
      </c>
      <c r="N1781" s="5">
        <f t="shared" si="54"/>
        <v>0</v>
      </c>
      <c r="O1781" s="5">
        <f t="shared" si="55"/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575</v>
      </c>
      <c r="AF1781">
        <v>972.22230000000002</v>
      </c>
      <c r="AG1781">
        <v>0</v>
      </c>
      <c r="AH1781">
        <v>1547.2222999999999</v>
      </c>
    </row>
    <row r="1782" spans="1:34" x14ac:dyDescent="0.25">
      <c r="A1782" s="1">
        <v>45159</v>
      </c>
      <c r="B1782" t="s">
        <v>3670</v>
      </c>
      <c r="C1782" t="b">
        <f>ISNUMBER(_xlfn.XMATCH(B1782,[1]Dinosaur!$A$25:$A$47,0,))</f>
        <v>1</v>
      </c>
      <c r="D1782" t="s">
        <v>293</v>
      </c>
      <c r="E1782" t="s">
        <v>33</v>
      </c>
      <c r="F1782" t="s">
        <v>161</v>
      </c>
      <c r="H1782" t="s">
        <v>4021</v>
      </c>
      <c r="J1782" t="s">
        <v>4022</v>
      </c>
      <c r="K1782">
        <v>0</v>
      </c>
      <c r="L1782">
        <v>0</v>
      </c>
      <c r="M1782">
        <v>0</v>
      </c>
      <c r="N1782" s="5">
        <f t="shared" si="54"/>
        <v>0</v>
      </c>
      <c r="O1782" s="5">
        <f t="shared" si="55"/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3610.7</v>
      </c>
      <c r="AF1782">
        <v>150.0001</v>
      </c>
      <c r="AG1782">
        <v>0</v>
      </c>
      <c r="AH1782">
        <v>3760.7001</v>
      </c>
    </row>
    <row r="1783" spans="1:34" x14ac:dyDescent="0.25">
      <c r="A1783" s="1">
        <v>45159</v>
      </c>
      <c r="B1783" t="s">
        <v>3670</v>
      </c>
      <c r="C1783" t="b">
        <f>ISNUMBER(_xlfn.XMATCH(B1783,[1]Dinosaur!$A$25:$A$47,0,))</f>
        <v>1</v>
      </c>
      <c r="D1783" t="s">
        <v>293</v>
      </c>
      <c r="E1783" t="s">
        <v>33</v>
      </c>
      <c r="F1783" t="s">
        <v>161</v>
      </c>
      <c r="H1783" t="s">
        <v>4023</v>
      </c>
      <c r="J1783" t="s">
        <v>4024</v>
      </c>
      <c r="K1783">
        <v>0</v>
      </c>
      <c r="L1783">
        <v>0</v>
      </c>
      <c r="M1783">
        <v>0</v>
      </c>
      <c r="N1783" s="5">
        <f t="shared" si="54"/>
        <v>0</v>
      </c>
      <c r="O1783" s="5">
        <f t="shared" si="55"/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1176</v>
      </c>
      <c r="AF1783">
        <v>0</v>
      </c>
      <c r="AG1783">
        <v>0</v>
      </c>
      <c r="AH1783">
        <v>1176</v>
      </c>
    </row>
    <row r="1784" spans="1:34" x14ac:dyDescent="0.25">
      <c r="A1784" s="1">
        <v>45159</v>
      </c>
      <c r="B1784" t="s">
        <v>3670</v>
      </c>
      <c r="C1784" t="b">
        <f>ISNUMBER(_xlfn.XMATCH(B1784,[1]Dinosaur!$A$25:$A$47,0,))</f>
        <v>1</v>
      </c>
      <c r="D1784" t="s">
        <v>293</v>
      </c>
      <c r="E1784" t="s">
        <v>33</v>
      </c>
      <c r="F1784" t="s">
        <v>161</v>
      </c>
      <c r="H1784" t="s">
        <v>294</v>
      </c>
      <c r="J1784" t="s">
        <v>295</v>
      </c>
      <c r="K1784">
        <v>0</v>
      </c>
      <c r="L1784">
        <v>0</v>
      </c>
      <c r="M1784">
        <v>0</v>
      </c>
      <c r="N1784" s="5">
        <f t="shared" si="54"/>
        <v>0</v>
      </c>
      <c r="O1784" s="5">
        <f t="shared" si="55"/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3423.7</v>
      </c>
      <c r="AF1784">
        <v>33.8889</v>
      </c>
      <c r="AG1784">
        <v>0</v>
      </c>
      <c r="AH1784">
        <v>3457.5889000000002</v>
      </c>
    </row>
    <row r="1785" spans="1:34" x14ac:dyDescent="0.25">
      <c r="A1785" s="1">
        <v>45159</v>
      </c>
      <c r="B1785" t="s">
        <v>3670</v>
      </c>
      <c r="C1785" t="b">
        <f>ISNUMBER(_xlfn.XMATCH(B1785,[1]Dinosaur!$A$25:$A$47,0,))</f>
        <v>1</v>
      </c>
      <c r="D1785" t="s">
        <v>293</v>
      </c>
      <c r="E1785" t="s">
        <v>33</v>
      </c>
      <c r="F1785" t="s">
        <v>161</v>
      </c>
      <c r="H1785" t="s">
        <v>4025</v>
      </c>
      <c r="J1785" t="s">
        <v>295</v>
      </c>
      <c r="K1785">
        <v>0</v>
      </c>
      <c r="L1785">
        <v>0</v>
      </c>
      <c r="M1785">
        <v>0</v>
      </c>
      <c r="N1785" s="5">
        <f t="shared" si="54"/>
        <v>0</v>
      </c>
      <c r="O1785" s="5">
        <f t="shared" si="55"/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2810.5</v>
      </c>
      <c r="AF1785">
        <v>127.7777</v>
      </c>
      <c r="AG1785">
        <v>0</v>
      </c>
      <c r="AH1785">
        <v>2938.2777000000001</v>
      </c>
    </row>
    <row r="1786" spans="1:34" x14ac:dyDescent="0.25">
      <c r="A1786" s="1">
        <v>45159</v>
      </c>
      <c r="B1786" t="s">
        <v>3670</v>
      </c>
      <c r="C1786" t="b">
        <f>ISNUMBER(_xlfn.XMATCH(B1786,[1]Dinosaur!$A$25:$A$47,0,))</f>
        <v>1</v>
      </c>
      <c r="D1786" t="s">
        <v>293</v>
      </c>
      <c r="E1786" t="s">
        <v>33</v>
      </c>
      <c r="F1786" t="s">
        <v>161</v>
      </c>
      <c r="H1786" t="s">
        <v>4026</v>
      </c>
      <c r="J1786" t="s">
        <v>4027</v>
      </c>
      <c r="K1786">
        <v>0</v>
      </c>
      <c r="L1786">
        <v>0</v>
      </c>
      <c r="M1786">
        <v>0</v>
      </c>
      <c r="N1786" s="5">
        <f t="shared" si="54"/>
        <v>0</v>
      </c>
      <c r="O1786" s="5">
        <f t="shared" si="55"/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3422.25</v>
      </c>
      <c r="AF1786">
        <v>65.555599999999998</v>
      </c>
      <c r="AG1786">
        <v>0</v>
      </c>
      <c r="AH1786">
        <v>3487.8056000000001</v>
      </c>
    </row>
    <row r="1787" spans="1:34" x14ac:dyDescent="0.25">
      <c r="A1787" s="1">
        <v>45159</v>
      </c>
      <c r="B1787" t="s">
        <v>3670</v>
      </c>
      <c r="C1787" t="b">
        <f>ISNUMBER(_xlfn.XMATCH(B1787,[1]Dinosaur!$A$25:$A$47,0,))</f>
        <v>1</v>
      </c>
      <c r="D1787" t="s">
        <v>293</v>
      </c>
      <c r="E1787" t="s">
        <v>33</v>
      </c>
      <c r="F1787" t="s">
        <v>161</v>
      </c>
      <c r="H1787" t="s">
        <v>4028</v>
      </c>
      <c r="J1787" t="s">
        <v>4027</v>
      </c>
      <c r="K1787">
        <v>96.792000000000002</v>
      </c>
      <c r="L1787">
        <v>0.01</v>
      </c>
      <c r="M1787">
        <v>4</v>
      </c>
      <c r="N1787" s="5">
        <f t="shared" si="54"/>
        <v>241980</v>
      </c>
      <c r="O1787" s="5">
        <f t="shared" si="55"/>
        <v>0</v>
      </c>
      <c r="P1787">
        <v>250000</v>
      </c>
      <c r="Q1787">
        <v>0</v>
      </c>
      <c r="R1787">
        <v>241980</v>
      </c>
      <c r="S1787">
        <v>0</v>
      </c>
      <c r="T1787">
        <v>-2370</v>
      </c>
      <c r="U1787">
        <v>475</v>
      </c>
      <c r="V1787">
        <v>0</v>
      </c>
      <c r="W1787">
        <v>0</v>
      </c>
      <c r="X1787">
        <v>-1895</v>
      </c>
      <c r="Y1787">
        <v>-2370</v>
      </c>
      <c r="Z1787">
        <v>475</v>
      </c>
      <c r="AA1787">
        <v>0</v>
      </c>
      <c r="AB1787">
        <v>0</v>
      </c>
      <c r="AC1787">
        <v>-1895</v>
      </c>
      <c r="AD1787">
        <v>-2370</v>
      </c>
      <c r="AE1787">
        <v>475</v>
      </c>
      <c r="AF1787">
        <v>0</v>
      </c>
      <c r="AG1787">
        <v>0</v>
      </c>
      <c r="AH1787">
        <v>-1895</v>
      </c>
    </row>
    <row r="1788" spans="1:34" x14ac:dyDescent="0.25">
      <c r="A1788" s="1">
        <v>45159</v>
      </c>
      <c r="B1788" t="s">
        <v>3670</v>
      </c>
      <c r="C1788" t="b">
        <f>ISNUMBER(_xlfn.XMATCH(B1788,[1]Dinosaur!$A$25:$A$47,0,))</f>
        <v>1</v>
      </c>
      <c r="D1788" t="s">
        <v>293</v>
      </c>
      <c r="E1788" t="s">
        <v>33</v>
      </c>
      <c r="F1788" t="s">
        <v>161</v>
      </c>
      <c r="H1788" t="s">
        <v>4029</v>
      </c>
      <c r="J1788" t="s">
        <v>4030</v>
      </c>
      <c r="K1788">
        <v>0</v>
      </c>
      <c r="L1788">
        <v>0</v>
      </c>
      <c r="M1788">
        <v>0</v>
      </c>
      <c r="N1788" s="5">
        <f t="shared" si="54"/>
        <v>0</v>
      </c>
      <c r="O1788" s="5">
        <f t="shared" si="55"/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912.5</v>
      </c>
      <c r="AF1788">
        <v>69.444400000000002</v>
      </c>
      <c r="AG1788">
        <v>0</v>
      </c>
      <c r="AH1788">
        <v>981.94439999999997</v>
      </c>
    </row>
    <row r="1789" spans="1:34" x14ac:dyDescent="0.25">
      <c r="A1789" s="1">
        <v>45159</v>
      </c>
      <c r="B1789" t="s">
        <v>3670</v>
      </c>
      <c r="C1789" t="b">
        <f>ISNUMBER(_xlfn.XMATCH(B1789,[1]Dinosaur!$A$25:$A$47,0,))</f>
        <v>1</v>
      </c>
      <c r="D1789" t="s">
        <v>293</v>
      </c>
      <c r="E1789" t="s">
        <v>33</v>
      </c>
      <c r="F1789" t="s">
        <v>161</v>
      </c>
      <c r="H1789" t="s">
        <v>4031</v>
      </c>
      <c r="J1789" t="s">
        <v>4032</v>
      </c>
      <c r="K1789">
        <v>0</v>
      </c>
      <c r="L1789">
        <v>0</v>
      </c>
      <c r="M1789">
        <v>0</v>
      </c>
      <c r="N1789" s="5">
        <f t="shared" si="54"/>
        <v>0</v>
      </c>
      <c r="O1789" s="5">
        <f t="shared" si="55"/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1580.5</v>
      </c>
      <c r="AF1789">
        <v>5.5556000000000001</v>
      </c>
      <c r="AG1789">
        <v>0</v>
      </c>
      <c r="AH1789">
        <v>1586.0555999999999</v>
      </c>
    </row>
    <row r="1790" spans="1:34" x14ac:dyDescent="0.25">
      <c r="A1790" s="1">
        <v>45159</v>
      </c>
      <c r="B1790" t="s">
        <v>3670</v>
      </c>
      <c r="C1790" t="b">
        <f>ISNUMBER(_xlfn.XMATCH(B1790,[1]Dinosaur!$A$25:$A$47,0,))</f>
        <v>1</v>
      </c>
      <c r="D1790" t="s">
        <v>293</v>
      </c>
      <c r="E1790" t="s">
        <v>33</v>
      </c>
      <c r="F1790" t="s">
        <v>161</v>
      </c>
      <c r="H1790" t="s">
        <v>4033</v>
      </c>
      <c r="J1790" t="s">
        <v>4034</v>
      </c>
      <c r="K1790">
        <v>0</v>
      </c>
      <c r="L1790">
        <v>0</v>
      </c>
      <c r="M1790">
        <v>0</v>
      </c>
      <c r="N1790" s="5">
        <f t="shared" si="54"/>
        <v>0</v>
      </c>
      <c r="O1790" s="5">
        <f t="shared" si="55"/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670.75</v>
      </c>
      <c r="AF1790">
        <v>80.555599999999998</v>
      </c>
      <c r="AG1790">
        <v>0</v>
      </c>
      <c r="AH1790">
        <v>751.30560000000003</v>
      </c>
    </row>
    <row r="1791" spans="1:34" x14ac:dyDescent="0.25">
      <c r="A1791" s="1">
        <v>45159</v>
      </c>
      <c r="B1791" t="s">
        <v>3670</v>
      </c>
      <c r="C1791" t="b">
        <f>ISNUMBER(_xlfn.XMATCH(B1791,[1]Dinosaur!$A$25:$A$47,0,))</f>
        <v>1</v>
      </c>
      <c r="D1791" t="s">
        <v>293</v>
      </c>
      <c r="E1791" t="s">
        <v>33</v>
      </c>
      <c r="F1791" t="s">
        <v>161</v>
      </c>
      <c r="H1791" t="s">
        <v>4035</v>
      </c>
      <c r="J1791" t="s">
        <v>4036</v>
      </c>
      <c r="K1791">
        <v>0</v>
      </c>
      <c r="L1791">
        <v>0</v>
      </c>
      <c r="M1791">
        <v>0</v>
      </c>
      <c r="N1791" s="5">
        <f t="shared" si="54"/>
        <v>0</v>
      </c>
      <c r="O1791" s="5">
        <f t="shared" si="55"/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-1860.3</v>
      </c>
      <c r="AF1791">
        <v>595.5539</v>
      </c>
      <c r="AG1791">
        <v>0</v>
      </c>
      <c r="AH1791">
        <v>-1264.7461000000001</v>
      </c>
    </row>
    <row r="1792" spans="1:34" x14ac:dyDescent="0.25">
      <c r="A1792" s="1">
        <v>45159</v>
      </c>
      <c r="B1792" t="s">
        <v>3670</v>
      </c>
      <c r="C1792" t="b">
        <f>ISNUMBER(_xlfn.XMATCH(B1792,[1]Dinosaur!$A$25:$A$47,0,))</f>
        <v>1</v>
      </c>
      <c r="D1792" t="s">
        <v>293</v>
      </c>
      <c r="E1792" t="s">
        <v>33</v>
      </c>
      <c r="F1792" t="s">
        <v>161</v>
      </c>
      <c r="H1792" t="s">
        <v>4037</v>
      </c>
      <c r="J1792" t="s">
        <v>4038</v>
      </c>
      <c r="K1792">
        <v>0</v>
      </c>
      <c r="L1792">
        <v>0</v>
      </c>
      <c r="M1792">
        <v>0</v>
      </c>
      <c r="N1792" s="5">
        <f t="shared" si="54"/>
        <v>0</v>
      </c>
      <c r="O1792" s="5">
        <f t="shared" si="55"/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3848.6</v>
      </c>
      <c r="AF1792">
        <v>167.91669999999999</v>
      </c>
      <c r="AG1792">
        <v>0</v>
      </c>
      <c r="AH1792">
        <v>4016.5167000000001</v>
      </c>
    </row>
    <row r="1793" spans="1:34" x14ac:dyDescent="0.25">
      <c r="A1793" s="1">
        <v>45159</v>
      </c>
      <c r="B1793" t="s">
        <v>3670</v>
      </c>
      <c r="C1793" t="b">
        <f>ISNUMBER(_xlfn.XMATCH(B1793,[1]Dinosaur!$A$25:$A$47,0,))</f>
        <v>1</v>
      </c>
      <c r="D1793" t="s">
        <v>293</v>
      </c>
      <c r="E1793" t="s">
        <v>33</v>
      </c>
      <c r="F1793" t="s">
        <v>161</v>
      </c>
      <c r="H1793" t="s">
        <v>4039</v>
      </c>
      <c r="J1793" t="s">
        <v>4040</v>
      </c>
      <c r="K1793">
        <v>0</v>
      </c>
      <c r="L1793">
        <v>0</v>
      </c>
      <c r="M1793">
        <v>0</v>
      </c>
      <c r="N1793" s="5">
        <f t="shared" si="54"/>
        <v>0</v>
      </c>
      <c r="O1793" s="5">
        <f t="shared" si="55"/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1057</v>
      </c>
      <c r="AF1793">
        <v>100.0004</v>
      </c>
      <c r="AG1793">
        <v>0</v>
      </c>
      <c r="AH1793">
        <v>1157.0003999999999</v>
      </c>
    </row>
    <row r="1794" spans="1:34" x14ac:dyDescent="0.25">
      <c r="A1794" s="1">
        <v>45159</v>
      </c>
      <c r="B1794" t="s">
        <v>3670</v>
      </c>
      <c r="C1794" t="b">
        <f>ISNUMBER(_xlfn.XMATCH(B1794,[1]Dinosaur!$A$25:$A$47,0,))</f>
        <v>1</v>
      </c>
      <c r="D1794" t="s">
        <v>293</v>
      </c>
      <c r="E1794" t="s">
        <v>33</v>
      </c>
      <c r="F1794" t="s">
        <v>161</v>
      </c>
      <c r="H1794" t="s">
        <v>323</v>
      </c>
      <c r="J1794" t="s">
        <v>324</v>
      </c>
      <c r="K1794">
        <v>0</v>
      </c>
      <c r="L1794">
        <v>0</v>
      </c>
      <c r="M1794">
        <v>0</v>
      </c>
      <c r="N1794" s="5">
        <f t="shared" si="54"/>
        <v>0</v>
      </c>
      <c r="O1794" s="5">
        <f t="shared" si="55"/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2127.35</v>
      </c>
      <c r="AF1794">
        <v>225</v>
      </c>
      <c r="AG1794">
        <v>0</v>
      </c>
      <c r="AH1794">
        <v>2352.35</v>
      </c>
    </row>
    <row r="1795" spans="1:34" x14ac:dyDescent="0.25">
      <c r="A1795" s="1">
        <v>45159</v>
      </c>
      <c r="B1795" t="s">
        <v>3670</v>
      </c>
      <c r="C1795" t="b">
        <f>ISNUMBER(_xlfn.XMATCH(B1795,[1]Dinosaur!$A$25:$A$47,0,))</f>
        <v>1</v>
      </c>
      <c r="D1795" t="s">
        <v>293</v>
      </c>
      <c r="E1795" t="s">
        <v>33</v>
      </c>
      <c r="F1795" t="s">
        <v>161</v>
      </c>
      <c r="H1795" t="s">
        <v>4041</v>
      </c>
      <c r="J1795" t="s">
        <v>4042</v>
      </c>
      <c r="K1795">
        <v>0</v>
      </c>
      <c r="L1795">
        <v>0</v>
      </c>
      <c r="M1795">
        <v>0</v>
      </c>
      <c r="N1795" s="5">
        <f t="shared" ref="N1795:N1858" si="56">K1795*P1795/100</f>
        <v>0</v>
      </c>
      <c r="O1795" s="5">
        <f t="shared" ref="O1795:O1858" si="57">Q1795*K1795/100</f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1381.6</v>
      </c>
      <c r="AF1795">
        <v>249.30590000000001</v>
      </c>
      <c r="AG1795">
        <v>0</v>
      </c>
      <c r="AH1795">
        <v>1630.9059</v>
      </c>
    </row>
    <row r="1796" spans="1:34" x14ac:dyDescent="0.25">
      <c r="A1796" s="1">
        <v>45159</v>
      </c>
      <c r="B1796" t="s">
        <v>3670</v>
      </c>
      <c r="C1796" t="b">
        <f>ISNUMBER(_xlfn.XMATCH(B1796,[1]Dinosaur!$A$25:$A$47,0,))</f>
        <v>1</v>
      </c>
      <c r="D1796" t="s">
        <v>293</v>
      </c>
      <c r="E1796" t="s">
        <v>33</v>
      </c>
      <c r="F1796" t="s">
        <v>161</v>
      </c>
      <c r="H1796" t="s">
        <v>4043</v>
      </c>
      <c r="J1796" t="s">
        <v>4044</v>
      </c>
      <c r="K1796">
        <v>0</v>
      </c>
      <c r="L1796">
        <v>0</v>
      </c>
      <c r="M1796">
        <v>0</v>
      </c>
      <c r="N1796" s="5">
        <f t="shared" si="56"/>
        <v>0</v>
      </c>
      <c r="O1796" s="5">
        <f t="shared" si="57"/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3781.5</v>
      </c>
      <c r="AF1796">
        <v>354.16669999999999</v>
      </c>
      <c r="AG1796">
        <v>0</v>
      </c>
      <c r="AH1796">
        <v>4135.6666999999998</v>
      </c>
    </row>
    <row r="1797" spans="1:34" x14ac:dyDescent="0.25">
      <c r="A1797" s="1">
        <v>45159</v>
      </c>
      <c r="B1797" t="s">
        <v>3670</v>
      </c>
      <c r="C1797" t="b">
        <f>ISNUMBER(_xlfn.XMATCH(B1797,[1]Dinosaur!$A$25:$A$47,0,))</f>
        <v>1</v>
      </c>
      <c r="D1797" t="s">
        <v>293</v>
      </c>
      <c r="E1797" t="s">
        <v>33</v>
      </c>
      <c r="F1797" t="s">
        <v>161</v>
      </c>
      <c r="H1797" t="s">
        <v>280</v>
      </c>
      <c r="J1797" t="s">
        <v>281</v>
      </c>
      <c r="K1797">
        <v>0</v>
      </c>
      <c r="L1797">
        <v>0</v>
      </c>
      <c r="M1797">
        <v>0</v>
      </c>
      <c r="N1797" s="5">
        <f t="shared" si="56"/>
        <v>0</v>
      </c>
      <c r="O1797" s="5">
        <f t="shared" si="57"/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605</v>
      </c>
      <c r="AF1797">
        <v>83.333299999999994</v>
      </c>
      <c r="AG1797">
        <v>0</v>
      </c>
      <c r="AH1797">
        <v>688.33330000000001</v>
      </c>
    </row>
    <row r="1798" spans="1:34" x14ac:dyDescent="0.25">
      <c r="A1798" s="1">
        <v>45159</v>
      </c>
      <c r="B1798" t="s">
        <v>3670</v>
      </c>
      <c r="C1798" t="b">
        <f>ISNUMBER(_xlfn.XMATCH(B1798,[1]Dinosaur!$A$25:$A$47,0,))</f>
        <v>1</v>
      </c>
      <c r="D1798" t="s">
        <v>293</v>
      </c>
      <c r="E1798" t="s">
        <v>33</v>
      </c>
      <c r="F1798" t="s">
        <v>161</v>
      </c>
      <c r="H1798" t="s">
        <v>1383</v>
      </c>
      <c r="J1798" t="s">
        <v>1384</v>
      </c>
      <c r="K1798">
        <v>0</v>
      </c>
      <c r="L1798">
        <v>0</v>
      </c>
      <c r="M1798">
        <v>0</v>
      </c>
      <c r="N1798" s="5">
        <f t="shared" si="56"/>
        <v>0</v>
      </c>
      <c r="O1798" s="5">
        <f t="shared" si="57"/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229.1</v>
      </c>
      <c r="AF1798">
        <v>210</v>
      </c>
      <c r="AG1798">
        <v>0</v>
      </c>
      <c r="AH1798">
        <v>439.1</v>
      </c>
    </row>
    <row r="1799" spans="1:34" x14ac:dyDescent="0.25">
      <c r="A1799" s="1">
        <v>45159</v>
      </c>
      <c r="B1799" t="s">
        <v>3670</v>
      </c>
      <c r="C1799" t="b">
        <f>ISNUMBER(_xlfn.XMATCH(B1799,[1]Dinosaur!$A$25:$A$47,0,))</f>
        <v>1</v>
      </c>
      <c r="D1799" t="s">
        <v>293</v>
      </c>
      <c r="E1799" t="s">
        <v>33</v>
      </c>
      <c r="F1799" t="s">
        <v>161</v>
      </c>
      <c r="H1799" t="s">
        <v>4045</v>
      </c>
      <c r="J1799" t="s">
        <v>4046</v>
      </c>
      <c r="K1799">
        <v>0</v>
      </c>
      <c r="L1799">
        <v>0</v>
      </c>
      <c r="M1799">
        <v>0</v>
      </c>
      <c r="N1799" s="5">
        <f t="shared" si="56"/>
        <v>0</v>
      </c>
      <c r="O1799" s="5">
        <f t="shared" si="57"/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1369</v>
      </c>
      <c r="AF1799">
        <v>150</v>
      </c>
      <c r="AG1799">
        <v>0</v>
      </c>
      <c r="AH1799">
        <v>1519</v>
      </c>
    </row>
    <row r="1800" spans="1:34" x14ac:dyDescent="0.25">
      <c r="A1800" s="1">
        <v>45159</v>
      </c>
      <c r="B1800" t="s">
        <v>3670</v>
      </c>
      <c r="C1800" t="b">
        <f>ISNUMBER(_xlfn.XMATCH(B1800,[1]Dinosaur!$A$25:$A$47,0,))</f>
        <v>1</v>
      </c>
      <c r="D1800" t="s">
        <v>293</v>
      </c>
      <c r="E1800" t="s">
        <v>33</v>
      </c>
      <c r="F1800" t="s">
        <v>161</v>
      </c>
      <c r="H1800" t="s">
        <v>4047</v>
      </c>
      <c r="J1800" t="s">
        <v>4048</v>
      </c>
      <c r="K1800">
        <v>0</v>
      </c>
      <c r="L1800">
        <v>0</v>
      </c>
      <c r="M1800">
        <v>0</v>
      </c>
      <c r="N1800" s="5">
        <f t="shared" si="56"/>
        <v>0</v>
      </c>
      <c r="O1800" s="5">
        <f t="shared" si="57"/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94.444400000000002</v>
      </c>
      <c r="AG1800">
        <v>0</v>
      </c>
      <c r="AH1800">
        <v>94.444400000000002</v>
      </c>
    </row>
    <row r="1801" spans="1:34" x14ac:dyDescent="0.25">
      <c r="A1801" s="1">
        <v>45159</v>
      </c>
      <c r="B1801" t="s">
        <v>3670</v>
      </c>
      <c r="C1801" t="b">
        <f>ISNUMBER(_xlfn.XMATCH(B1801,[1]Dinosaur!$A$25:$A$47,0,))</f>
        <v>1</v>
      </c>
      <c r="D1801" t="s">
        <v>293</v>
      </c>
      <c r="E1801" t="s">
        <v>33</v>
      </c>
      <c r="F1801" t="s">
        <v>161</v>
      </c>
      <c r="H1801" t="s">
        <v>4049</v>
      </c>
      <c r="J1801" t="s">
        <v>4050</v>
      </c>
      <c r="K1801">
        <v>105.471</v>
      </c>
      <c r="L1801">
        <v>0.01</v>
      </c>
      <c r="M1801">
        <v>5</v>
      </c>
      <c r="N1801" s="5">
        <f t="shared" si="56"/>
        <v>79103.25</v>
      </c>
      <c r="O1801" s="5">
        <f t="shared" si="57"/>
        <v>79103.25</v>
      </c>
      <c r="P1801">
        <v>75000</v>
      </c>
      <c r="Q1801">
        <v>75000</v>
      </c>
      <c r="R1801">
        <v>79103.25</v>
      </c>
      <c r="S1801">
        <v>79103.25</v>
      </c>
      <c r="T1801">
        <v>-54</v>
      </c>
      <c r="U1801">
        <v>0</v>
      </c>
      <c r="V1801">
        <v>10.416700000000001</v>
      </c>
      <c r="W1801">
        <v>0</v>
      </c>
      <c r="X1801">
        <v>-43.583300000000001</v>
      </c>
      <c r="Y1801">
        <v>-688.5</v>
      </c>
      <c r="Z1801">
        <v>0</v>
      </c>
      <c r="AA1801">
        <v>218.75040000000001</v>
      </c>
      <c r="AB1801">
        <v>0</v>
      </c>
      <c r="AC1801">
        <v>-469.74959999999999</v>
      </c>
      <c r="AD1801">
        <v>-2218.5</v>
      </c>
      <c r="AE1801">
        <v>-978.5</v>
      </c>
      <c r="AF1801">
        <v>3743.0578999999998</v>
      </c>
      <c r="AG1801">
        <v>0</v>
      </c>
      <c r="AH1801">
        <v>546.05790000000002</v>
      </c>
    </row>
    <row r="1802" spans="1:34" x14ac:dyDescent="0.25">
      <c r="A1802" s="1">
        <v>45159</v>
      </c>
      <c r="B1802" t="s">
        <v>3670</v>
      </c>
      <c r="C1802" t="b">
        <f>ISNUMBER(_xlfn.XMATCH(B1802,[1]Dinosaur!$A$25:$A$47,0,))</f>
        <v>1</v>
      </c>
      <c r="D1802" t="s">
        <v>293</v>
      </c>
      <c r="E1802" t="s">
        <v>33</v>
      </c>
      <c r="F1802" t="s">
        <v>161</v>
      </c>
      <c r="H1802" t="s">
        <v>4051</v>
      </c>
      <c r="J1802" t="s">
        <v>4050</v>
      </c>
      <c r="K1802">
        <v>0</v>
      </c>
      <c r="L1802">
        <v>0</v>
      </c>
      <c r="M1802">
        <v>0</v>
      </c>
      <c r="N1802" s="5">
        <f t="shared" si="56"/>
        <v>0</v>
      </c>
      <c r="O1802" s="5">
        <f t="shared" si="57"/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-1455</v>
      </c>
      <c r="AF1802">
        <v>1384.028</v>
      </c>
      <c r="AG1802">
        <v>0</v>
      </c>
      <c r="AH1802">
        <v>-70.971999999999994</v>
      </c>
    </row>
    <row r="1803" spans="1:34" x14ac:dyDescent="0.25">
      <c r="A1803" s="1">
        <v>45159</v>
      </c>
      <c r="B1803" t="s">
        <v>3670</v>
      </c>
      <c r="C1803" t="b">
        <f>ISNUMBER(_xlfn.XMATCH(B1803,[1]Dinosaur!$A$25:$A$47,0,))</f>
        <v>1</v>
      </c>
      <c r="D1803" t="s">
        <v>293</v>
      </c>
      <c r="E1803" t="s">
        <v>33</v>
      </c>
      <c r="F1803" t="s">
        <v>161</v>
      </c>
      <c r="H1803" t="s">
        <v>4052</v>
      </c>
      <c r="J1803" t="s">
        <v>4053</v>
      </c>
      <c r="K1803">
        <v>0</v>
      </c>
      <c r="L1803">
        <v>0</v>
      </c>
      <c r="M1803">
        <v>0</v>
      </c>
      <c r="N1803" s="5">
        <f t="shared" si="56"/>
        <v>0</v>
      </c>
      <c r="O1803" s="5">
        <f t="shared" si="57"/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2302.5</v>
      </c>
      <c r="AF1803">
        <v>0</v>
      </c>
      <c r="AG1803">
        <v>0</v>
      </c>
      <c r="AH1803">
        <v>2302.5</v>
      </c>
    </row>
    <row r="1804" spans="1:34" x14ac:dyDescent="0.25">
      <c r="A1804" s="1">
        <v>45159</v>
      </c>
      <c r="B1804" t="s">
        <v>3670</v>
      </c>
      <c r="C1804" t="b">
        <f>ISNUMBER(_xlfn.XMATCH(B1804,[1]Dinosaur!$A$25:$A$47,0,))</f>
        <v>1</v>
      </c>
      <c r="D1804" t="s">
        <v>293</v>
      </c>
      <c r="E1804" t="s">
        <v>33</v>
      </c>
      <c r="F1804" t="s">
        <v>161</v>
      </c>
      <c r="H1804" t="s">
        <v>4054</v>
      </c>
      <c r="J1804" t="s">
        <v>4055</v>
      </c>
      <c r="K1804">
        <v>0</v>
      </c>
      <c r="L1804">
        <v>0</v>
      </c>
      <c r="M1804">
        <v>0</v>
      </c>
      <c r="N1804" s="5">
        <f t="shared" si="56"/>
        <v>0</v>
      </c>
      <c r="O1804" s="5">
        <f t="shared" si="57"/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4551.5</v>
      </c>
      <c r="AF1804">
        <v>25</v>
      </c>
      <c r="AG1804">
        <v>0</v>
      </c>
      <c r="AH1804">
        <v>4576.5</v>
      </c>
    </row>
    <row r="1805" spans="1:34" x14ac:dyDescent="0.25">
      <c r="A1805" s="1">
        <v>45159</v>
      </c>
      <c r="B1805" t="s">
        <v>3670</v>
      </c>
      <c r="C1805" t="b">
        <f>ISNUMBER(_xlfn.XMATCH(B1805,[1]Dinosaur!$A$25:$A$47,0,))</f>
        <v>1</v>
      </c>
      <c r="D1805" t="s">
        <v>293</v>
      </c>
      <c r="E1805" t="s">
        <v>33</v>
      </c>
      <c r="F1805" t="s">
        <v>161</v>
      </c>
      <c r="H1805" t="s">
        <v>4056</v>
      </c>
      <c r="J1805" t="s">
        <v>4057</v>
      </c>
      <c r="K1805">
        <v>0</v>
      </c>
      <c r="L1805">
        <v>0</v>
      </c>
      <c r="M1805">
        <v>0</v>
      </c>
      <c r="N1805" s="5">
        <f t="shared" si="56"/>
        <v>0</v>
      </c>
      <c r="O1805" s="5">
        <f t="shared" si="57"/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2760.35</v>
      </c>
      <c r="AF1805">
        <v>343.88889999999998</v>
      </c>
      <c r="AG1805">
        <v>0</v>
      </c>
      <c r="AH1805">
        <v>3104.2388999999998</v>
      </c>
    </row>
    <row r="1806" spans="1:34" x14ac:dyDescent="0.25">
      <c r="A1806" s="1">
        <v>45159</v>
      </c>
      <c r="B1806" t="s">
        <v>3670</v>
      </c>
      <c r="C1806" t="b">
        <f>ISNUMBER(_xlfn.XMATCH(B1806,[1]Dinosaur!$A$25:$A$47,0,))</f>
        <v>1</v>
      </c>
      <c r="D1806" t="s">
        <v>293</v>
      </c>
      <c r="E1806" t="s">
        <v>33</v>
      </c>
      <c r="F1806" t="s">
        <v>161</v>
      </c>
      <c r="H1806" t="s">
        <v>4058</v>
      </c>
      <c r="J1806" t="s">
        <v>4059</v>
      </c>
      <c r="K1806">
        <v>0</v>
      </c>
      <c r="L1806">
        <v>0</v>
      </c>
      <c r="M1806">
        <v>0</v>
      </c>
      <c r="N1806" s="5">
        <f t="shared" si="56"/>
        <v>0</v>
      </c>
      <c r="O1806" s="5">
        <f t="shared" si="57"/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-80.099999999999994</v>
      </c>
      <c r="AF1806">
        <v>126.25</v>
      </c>
      <c r="AG1806">
        <v>0</v>
      </c>
      <c r="AH1806">
        <v>46.15</v>
      </c>
    </row>
    <row r="1807" spans="1:34" x14ac:dyDescent="0.25">
      <c r="A1807" s="1">
        <v>45159</v>
      </c>
      <c r="B1807" t="s">
        <v>3670</v>
      </c>
      <c r="C1807" t="b">
        <f>ISNUMBER(_xlfn.XMATCH(B1807,[1]Dinosaur!$A$25:$A$47,0,))</f>
        <v>1</v>
      </c>
      <c r="D1807" t="s">
        <v>293</v>
      </c>
      <c r="E1807" t="s">
        <v>33</v>
      </c>
      <c r="F1807" t="s">
        <v>161</v>
      </c>
      <c r="H1807" t="s">
        <v>4060</v>
      </c>
      <c r="J1807" t="s">
        <v>4061</v>
      </c>
      <c r="K1807">
        <v>0</v>
      </c>
      <c r="L1807">
        <v>0</v>
      </c>
      <c r="M1807">
        <v>0</v>
      </c>
      <c r="N1807" s="5">
        <f t="shared" si="56"/>
        <v>0</v>
      </c>
      <c r="O1807" s="5">
        <f t="shared" si="57"/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-2418.75</v>
      </c>
      <c r="AA1807">
        <v>510.41680000000002</v>
      </c>
      <c r="AB1807">
        <v>0</v>
      </c>
      <c r="AC1807">
        <v>-1908.3332</v>
      </c>
      <c r="AD1807">
        <v>0</v>
      </c>
      <c r="AE1807">
        <v>-4461.75</v>
      </c>
      <c r="AF1807">
        <v>1416.6668</v>
      </c>
      <c r="AG1807">
        <v>0</v>
      </c>
      <c r="AH1807">
        <v>-3045.0832</v>
      </c>
    </row>
    <row r="1808" spans="1:34" x14ac:dyDescent="0.25">
      <c r="A1808" s="1">
        <v>45159</v>
      </c>
      <c r="B1808" t="s">
        <v>3670</v>
      </c>
      <c r="C1808" t="b">
        <f>ISNUMBER(_xlfn.XMATCH(B1808,[1]Dinosaur!$A$25:$A$47,0,))</f>
        <v>1</v>
      </c>
      <c r="D1808" t="s">
        <v>293</v>
      </c>
      <c r="E1808" t="s">
        <v>33</v>
      </c>
      <c r="F1808" t="s">
        <v>161</v>
      </c>
      <c r="H1808" t="s">
        <v>4062</v>
      </c>
      <c r="J1808" t="s">
        <v>4063</v>
      </c>
      <c r="K1808">
        <v>0</v>
      </c>
      <c r="L1808">
        <v>0</v>
      </c>
      <c r="M1808">
        <v>0</v>
      </c>
      <c r="N1808" s="5">
        <f t="shared" si="56"/>
        <v>0</v>
      </c>
      <c r="O1808" s="5">
        <f t="shared" si="57"/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1109.25</v>
      </c>
      <c r="AA1808">
        <v>25</v>
      </c>
      <c r="AB1808">
        <v>0</v>
      </c>
      <c r="AC1808">
        <v>1134.25</v>
      </c>
      <c r="AD1808">
        <v>0</v>
      </c>
      <c r="AE1808">
        <v>1109.25</v>
      </c>
      <c r="AF1808">
        <v>25</v>
      </c>
      <c r="AG1808">
        <v>0</v>
      </c>
      <c r="AH1808">
        <v>1134.25</v>
      </c>
    </row>
    <row r="1809" spans="1:34" x14ac:dyDescent="0.25">
      <c r="A1809" s="1">
        <v>45159</v>
      </c>
      <c r="B1809" t="s">
        <v>3670</v>
      </c>
      <c r="C1809" t="b">
        <f>ISNUMBER(_xlfn.XMATCH(B1809,[1]Dinosaur!$A$25:$A$47,0,))</f>
        <v>1</v>
      </c>
      <c r="D1809" t="s">
        <v>293</v>
      </c>
      <c r="E1809" t="s">
        <v>33</v>
      </c>
      <c r="F1809" t="s">
        <v>161</v>
      </c>
      <c r="H1809" t="s">
        <v>4064</v>
      </c>
      <c r="J1809" t="s">
        <v>4065</v>
      </c>
      <c r="K1809">
        <v>0</v>
      </c>
      <c r="L1809">
        <v>0</v>
      </c>
      <c r="M1809">
        <v>0</v>
      </c>
      <c r="N1809" s="5">
        <f t="shared" si="56"/>
        <v>0</v>
      </c>
      <c r="O1809" s="5">
        <f t="shared" si="57"/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1164.8</v>
      </c>
      <c r="AF1809">
        <v>0</v>
      </c>
      <c r="AG1809">
        <v>0</v>
      </c>
      <c r="AH1809">
        <v>1164.8</v>
      </c>
    </row>
    <row r="1810" spans="1:34" x14ac:dyDescent="0.25">
      <c r="A1810" s="1">
        <v>45159</v>
      </c>
      <c r="B1810" t="s">
        <v>3670</v>
      </c>
      <c r="C1810" t="b">
        <f>ISNUMBER(_xlfn.XMATCH(B1810,[1]Dinosaur!$A$25:$A$47,0,))</f>
        <v>1</v>
      </c>
      <c r="D1810" t="s">
        <v>293</v>
      </c>
      <c r="E1810" t="s">
        <v>33</v>
      </c>
      <c r="F1810" t="s">
        <v>161</v>
      </c>
      <c r="H1810" t="s">
        <v>4066</v>
      </c>
      <c r="J1810" t="s">
        <v>4067</v>
      </c>
      <c r="K1810">
        <v>0</v>
      </c>
      <c r="L1810">
        <v>0</v>
      </c>
      <c r="M1810">
        <v>0</v>
      </c>
      <c r="N1810" s="5">
        <f t="shared" si="56"/>
        <v>0</v>
      </c>
      <c r="O1810" s="5">
        <f t="shared" si="57"/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1349.4</v>
      </c>
      <c r="AF1810">
        <v>36.1111</v>
      </c>
      <c r="AG1810">
        <v>0</v>
      </c>
      <c r="AH1810">
        <v>1385.5110999999999</v>
      </c>
    </row>
    <row r="1811" spans="1:34" x14ac:dyDescent="0.25">
      <c r="A1811" s="1">
        <v>45159</v>
      </c>
      <c r="B1811" t="s">
        <v>3670</v>
      </c>
      <c r="C1811" t="b">
        <f>ISNUMBER(_xlfn.XMATCH(B1811,[1]Dinosaur!$A$25:$A$47,0,))</f>
        <v>1</v>
      </c>
      <c r="D1811" t="s">
        <v>293</v>
      </c>
      <c r="E1811" t="s">
        <v>33</v>
      </c>
      <c r="F1811" t="s">
        <v>161</v>
      </c>
      <c r="H1811" t="s">
        <v>4068</v>
      </c>
      <c r="J1811" t="s">
        <v>4069</v>
      </c>
      <c r="K1811">
        <v>0</v>
      </c>
      <c r="L1811">
        <v>0</v>
      </c>
      <c r="M1811">
        <v>0</v>
      </c>
      <c r="N1811" s="5">
        <f t="shared" si="56"/>
        <v>0</v>
      </c>
      <c r="O1811" s="5">
        <f t="shared" si="57"/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203</v>
      </c>
      <c r="AF1811">
        <v>116.66670000000001</v>
      </c>
      <c r="AG1811">
        <v>0</v>
      </c>
      <c r="AH1811">
        <v>319.66669999999999</v>
      </c>
    </row>
    <row r="1812" spans="1:34" x14ac:dyDescent="0.25">
      <c r="A1812" s="1">
        <v>45159</v>
      </c>
      <c r="B1812" t="s">
        <v>3670</v>
      </c>
      <c r="C1812" t="b">
        <f>ISNUMBER(_xlfn.XMATCH(B1812,[1]Dinosaur!$A$25:$A$47,0,))</f>
        <v>1</v>
      </c>
      <c r="D1812" t="s">
        <v>293</v>
      </c>
      <c r="E1812" t="s">
        <v>33</v>
      </c>
      <c r="F1812" t="s">
        <v>161</v>
      </c>
      <c r="H1812" t="s">
        <v>4070</v>
      </c>
      <c r="J1812" t="s">
        <v>4071</v>
      </c>
      <c r="K1812">
        <v>0</v>
      </c>
      <c r="L1812">
        <v>0</v>
      </c>
      <c r="M1812">
        <v>0</v>
      </c>
      <c r="N1812" s="5">
        <f t="shared" si="56"/>
        <v>0</v>
      </c>
      <c r="O1812" s="5">
        <f t="shared" si="57"/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480.15</v>
      </c>
      <c r="AF1812">
        <v>67.361099999999993</v>
      </c>
      <c r="AG1812">
        <v>0</v>
      </c>
      <c r="AH1812">
        <v>547.51110000000006</v>
      </c>
    </row>
    <row r="1813" spans="1:34" x14ac:dyDescent="0.25">
      <c r="A1813" s="1">
        <v>45159</v>
      </c>
      <c r="B1813" t="s">
        <v>3670</v>
      </c>
      <c r="C1813" t="b">
        <f>ISNUMBER(_xlfn.XMATCH(B1813,[1]Dinosaur!$A$25:$A$47,0,))</f>
        <v>1</v>
      </c>
      <c r="D1813" t="s">
        <v>293</v>
      </c>
      <c r="E1813" t="s">
        <v>33</v>
      </c>
      <c r="F1813" t="s">
        <v>161</v>
      </c>
      <c r="H1813" t="s">
        <v>4072</v>
      </c>
      <c r="J1813" t="s">
        <v>4071</v>
      </c>
      <c r="K1813">
        <v>0</v>
      </c>
      <c r="L1813">
        <v>0</v>
      </c>
      <c r="M1813">
        <v>0</v>
      </c>
      <c r="N1813" s="5">
        <f t="shared" si="56"/>
        <v>0</v>
      </c>
      <c r="O1813" s="5">
        <f t="shared" si="57"/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1903.25</v>
      </c>
      <c r="AF1813">
        <v>27.777799999999999</v>
      </c>
      <c r="AG1813">
        <v>0</v>
      </c>
      <c r="AH1813">
        <v>1931.0278000000001</v>
      </c>
    </row>
    <row r="1814" spans="1:34" x14ac:dyDescent="0.25">
      <c r="A1814" s="1">
        <v>45159</v>
      </c>
      <c r="B1814" t="s">
        <v>3670</v>
      </c>
      <c r="C1814" t="b">
        <f>ISNUMBER(_xlfn.XMATCH(B1814,[1]Dinosaur!$A$25:$A$47,0,))</f>
        <v>1</v>
      </c>
      <c r="D1814" t="s">
        <v>293</v>
      </c>
      <c r="E1814" t="s">
        <v>33</v>
      </c>
      <c r="F1814" t="s">
        <v>161</v>
      </c>
      <c r="H1814" t="s">
        <v>4073</v>
      </c>
      <c r="J1814" t="s">
        <v>4074</v>
      </c>
      <c r="K1814">
        <v>0</v>
      </c>
      <c r="L1814">
        <v>0</v>
      </c>
      <c r="M1814">
        <v>0</v>
      </c>
      <c r="N1814" s="5">
        <f t="shared" si="56"/>
        <v>0</v>
      </c>
      <c r="O1814" s="5">
        <f t="shared" si="57"/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289.14999999999998</v>
      </c>
      <c r="AA1814">
        <v>52.222200000000001</v>
      </c>
      <c r="AB1814">
        <v>0</v>
      </c>
      <c r="AC1814">
        <v>341.37220000000002</v>
      </c>
      <c r="AD1814">
        <v>0</v>
      </c>
      <c r="AE1814">
        <v>289.14999999999998</v>
      </c>
      <c r="AF1814">
        <v>52.222200000000001</v>
      </c>
      <c r="AG1814">
        <v>0</v>
      </c>
      <c r="AH1814">
        <v>341.37220000000002</v>
      </c>
    </row>
    <row r="1815" spans="1:34" x14ac:dyDescent="0.25">
      <c r="A1815" s="1">
        <v>45159</v>
      </c>
      <c r="B1815" t="s">
        <v>3670</v>
      </c>
      <c r="C1815" t="b">
        <f>ISNUMBER(_xlfn.XMATCH(B1815,[1]Dinosaur!$A$25:$A$47,0,))</f>
        <v>1</v>
      </c>
      <c r="D1815" t="s">
        <v>293</v>
      </c>
      <c r="E1815" t="s">
        <v>33</v>
      </c>
      <c r="F1815" t="s">
        <v>161</v>
      </c>
      <c r="H1815" t="s">
        <v>4075</v>
      </c>
      <c r="J1815" t="s">
        <v>4074</v>
      </c>
      <c r="K1815">
        <v>0</v>
      </c>
      <c r="L1815">
        <v>0</v>
      </c>
      <c r="M1815">
        <v>0</v>
      </c>
      <c r="N1815" s="5">
        <f t="shared" si="56"/>
        <v>0</v>
      </c>
      <c r="O1815" s="5">
        <f t="shared" si="57"/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1449</v>
      </c>
      <c r="AA1815">
        <v>0</v>
      </c>
      <c r="AB1815">
        <v>0</v>
      </c>
      <c r="AC1815">
        <v>1449</v>
      </c>
      <c r="AD1815">
        <v>0</v>
      </c>
      <c r="AE1815">
        <v>1449</v>
      </c>
      <c r="AF1815">
        <v>0</v>
      </c>
      <c r="AG1815">
        <v>0</v>
      </c>
      <c r="AH1815">
        <v>1449</v>
      </c>
    </row>
    <row r="1816" spans="1:34" x14ac:dyDescent="0.25">
      <c r="A1816" s="1">
        <v>45159</v>
      </c>
      <c r="B1816" t="s">
        <v>3670</v>
      </c>
      <c r="C1816" t="b">
        <f>ISNUMBER(_xlfn.XMATCH(B1816,[1]Dinosaur!$A$25:$A$47,0,))</f>
        <v>1</v>
      </c>
      <c r="D1816" t="s">
        <v>293</v>
      </c>
      <c r="E1816" t="s">
        <v>33</v>
      </c>
      <c r="F1816" t="s">
        <v>161</v>
      </c>
      <c r="H1816" t="s">
        <v>4076</v>
      </c>
      <c r="J1816" t="s">
        <v>4077</v>
      </c>
      <c r="K1816">
        <v>0</v>
      </c>
      <c r="L1816">
        <v>0</v>
      </c>
      <c r="M1816">
        <v>0</v>
      </c>
      <c r="N1816" s="5">
        <f t="shared" si="56"/>
        <v>0</v>
      </c>
      <c r="O1816" s="5">
        <f t="shared" si="57"/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1218</v>
      </c>
      <c r="AF1816">
        <v>66.666700000000006</v>
      </c>
      <c r="AG1816">
        <v>0</v>
      </c>
      <c r="AH1816">
        <v>1284.6667</v>
      </c>
    </row>
    <row r="1817" spans="1:34" x14ac:dyDescent="0.25">
      <c r="A1817" s="1">
        <v>45159</v>
      </c>
      <c r="B1817" t="s">
        <v>3670</v>
      </c>
      <c r="C1817" t="b">
        <f>ISNUMBER(_xlfn.XMATCH(B1817,[1]Dinosaur!$A$25:$A$47,0,))</f>
        <v>1</v>
      </c>
      <c r="D1817" t="s">
        <v>293</v>
      </c>
      <c r="E1817" t="s">
        <v>33</v>
      </c>
      <c r="F1817" t="s">
        <v>161</v>
      </c>
      <c r="H1817" t="s">
        <v>4078</v>
      </c>
      <c r="J1817" t="s">
        <v>4079</v>
      </c>
      <c r="K1817">
        <v>0</v>
      </c>
      <c r="L1817">
        <v>0</v>
      </c>
      <c r="M1817">
        <v>0</v>
      </c>
      <c r="N1817" s="5">
        <f t="shared" si="56"/>
        <v>0</v>
      </c>
      <c r="O1817" s="5">
        <f t="shared" si="57"/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1308</v>
      </c>
      <c r="AF1817">
        <v>108.3335</v>
      </c>
      <c r="AG1817">
        <v>0</v>
      </c>
      <c r="AH1817">
        <v>1416.3335</v>
      </c>
    </row>
    <row r="1818" spans="1:34" x14ac:dyDescent="0.25">
      <c r="A1818" s="1">
        <v>45159</v>
      </c>
      <c r="B1818" t="s">
        <v>3670</v>
      </c>
      <c r="C1818" t="b">
        <f>ISNUMBER(_xlfn.XMATCH(B1818,[1]Dinosaur!$A$25:$A$47,0,))</f>
        <v>1</v>
      </c>
      <c r="D1818" t="s">
        <v>293</v>
      </c>
      <c r="E1818" t="s">
        <v>33</v>
      </c>
      <c r="F1818" t="s">
        <v>161</v>
      </c>
      <c r="H1818" t="s">
        <v>333</v>
      </c>
      <c r="J1818" t="s">
        <v>334</v>
      </c>
      <c r="K1818">
        <v>0</v>
      </c>
      <c r="L1818">
        <v>0</v>
      </c>
      <c r="M1818">
        <v>0</v>
      </c>
      <c r="N1818" s="5">
        <f t="shared" si="56"/>
        <v>0</v>
      </c>
      <c r="O1818" s="5">
        <f t="shared" si="57"/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768.45</v>
      </c>
      <c r="AA1818">
        <v>32.6389</v>
      </c>
      <c r="AB1818">
        <v>0</v>
      </c>
      <c r="AC1818">
        <v>801.08889999999997</v>
      </c>
      <c r="AD1818">
        <v>0</v>
      </c>
      <c r="AE1818">
        <v>768.45</v>
      </c>
      <c r="AF1818">
        <v>32.6389</v>
      </c>
      <c r="AG1818">
        <v>0</v>
      </c>
      <c r="AH1818">
        <v>801.08889999999997</v>
      </c>
    </row>
    <row r="1819" spans="1:34" x14ac:dyDescent="0.25">
      <c r="A1819" s="1">
        <v>45159</v>
      </c>
      <c r="B1819" t="s">
        <v>3670</v>
      </c>
      <c r="C1819" t="b">
        <f>ISNUMBER(_xlfn.XMATCH(B1819,[1]Dinosaur!$A$25:$A$47,0,))</f>
        <v>1</v>
      </c>
      <c r="D1819" t="s">
        <v>293</v>
      </c>
      <c r="E1819" t="s">
        <v>33</v>
      </c>
      <c r="F1819" t="s">
        <v>161</v>
      </c>
      <c r="H1819" t="s">
        <v>4080</v>
      </c>
      <c r="J1819" t="s">
        <v>4081</v>
      </c>
      <c r="K1819">
        <v>0</v>
      </c>
      <c r="L1819">
        <v>0</v>
      </c>
      <c r="M1819">
        <v>0</v>
      </c>
      <c r="N1819" s="5">
        <f t="shared" si="56"/>
        <v>0</v>
      </c>
      <c r="O1819" s="5">
        <f t="shared" si="57"/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63.8889</v>
      </c>
      <c r="AG1819">
        <v>0</v>
      </c>
      <c r="AH1819">
        <v>63.8889</v>
      </c>
    </row>
    <row r="1820" spans="1:34" x14ac:dyDescent="0.25">
      <c r="A1820" s="1">
        <v>45159</v>
      </c>
      <c r="B1820" t="s">
        <v>3670</v>
      </c>
      <c r="C1820" t="b">
        <f>ISNUMBER(_xlfn.XMATCH(B1820,[1]Dinosaur!$A$25:$A$47,0,))</f>
        <v>1</v>
      </c>
      <c r="D1820" t="s">
        <v>293</v>
      </c>
      <c r="E1820" t="s">
        <v>33</v>
      </c>
      <c r="F1820" t="s">
        <v>161</v>
      </c>
      <c r="H1820" t="s">
        <v>4082</v>
      </c>
      <c r="J1820" t="s">
        <v>4083</v>
      </c>
      <c r="K1820">
        <v>0</v>
      </c>
      <c r="L1820">
        <v>0</v>
      </c>
      <c r="M1820">
        <v>0</v>
      </c>
      <c r="N1820" s="5">
        <f t="shared" si="56"/>
        <v>0</v>
      </c>
      <c r="O1820" s="5">
        <f t="shared" si="57"/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2406.9</v>
      </c>
      <c r="AA1820">
        <v>0</v>
      </c>
      <c r="AB1820">
        <v>0</v>
      </c>
      <c r="AC1820">
        <v>2406.9</v>
      </c>
      <c r="AD1820">
        <v>0</v>
      </c>
      <c r="AE1820">
        <v>2406.9</v>
      </c>
      <c r="AF1820">
        <v>0</v>
      </c>
      <c r="AG1820">
        <v>0</v>
      </c>
      <c r="AH1820">
        <v>2406.9</v>
      </c>
    </row>
    <row r="1821" spans="1:34" x14ac:dyDescent="0.25">
      <c r="A1821" s="1">
        <v>45159</v>
      </c>
      <c r="B1821" t="s">
        <v>3670</v>
      </c>
      <c r="C1821" t="b">
        <f>ISNUMBER(_xlfn.XMATCH(B1821,[1]Dinosaur!$A$25:$A$47,0,))</f>
        <v>1</v>
      </c>
      <c r="D1821" t="s">
        <v>293</v>
      </c>
      <c r="E1821" t="s">
        <v>33</v>
      </c>
      <c r="F1821" t="s">
        <v>161</v>
      </c>
      <c r="H1821" t="s">
        <v>4084</v>
      </c>
      <c r="J1821" t="s">
        <v>4085</v>
      </c>
      <c r="K1821">
        <v>0</v>
      </c>
      <c r="L1821">
        <v>0</v>
      </c>
      <c r="M1821">
        <v>0</v>
      </c>
      <c r="N1821" s="5">
        <f t="shared" si="56"/>
        <v>0</v>
      </c>
      <c r="O1821" s="5">
        <f t="shared" si="57"/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758.25</v>
      </c>
      <c r="AF1821">
        <v>0</v>
      </c>
      <c r="AG1821">
        <v>0</v>
      </c>
      <c r="AH1821">
        <v>758.25</v>
      </c>
    </row>
    <row r="1822" spans="1:34" x14ac:dyDescent="0.25">
      <c r="A1822" s="1">
        <v>45159</v>
      </c>
      <c r="B1822" t="s">
        <v>3670</v>
      </c>
      <c r="C1822" t="b">
        <f>ISNUMBER(_xlfn.XMATCH(B1822,[1]Dinosaur!$A$25:$A$47,0,))</f>
        <v>1</v>
      </c>
      <c r="D1822" t="s">
        <v>293</v>
      </c>
      <c r="E1822" t="s">
        <v>33</v>
      </c>
      <c r="F1822" t="s">
        <v>161</v>
      </c>
      <c r="H1822" t="s">
        <v>4086</v>
      </c>
      <c r="J1822" t="s">
        <v>4087</v>
      </c>
      <c r="K1822">
        <v>0</v>
      </c>
      <c r="L1822">
        <v>0</v>
      </c>
      <c r="M1822">
        <v>0</v>
      </c>
      <c r="N1822" s="5">
        <f t="shared" si="56"/>
        <v>0</v>
      </c>
      <c r="O1822" s="5">
        <f t="shared" si="57"/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1212.5</v>
      </c>
      <c r="AF1822">
        <v>104.16670000000001</v>
      </c>
      <c r="AG1822">
        <v>0</v>
      </c>
      <c r="AH1822">
        <v>1316.6667</v>
      </c>
    </row>
    <row r="1823" spans="1:34" x14ac:dyDescent="0.25">
      <c r="A1823" s="1">
        <v>45159</v>
      </c>
      <c r="B1823" t="s">
        <v>3670</v>
      </c>
      <c r="C1823" t="b">
        <f>ISNUMBER(_xlfn.XMATCH(B1823,[1]Dinosaur!$A$25:$A$47,0,))</f>
        <v>1</v>
      </c>
      <c r="D1823" t="s">
        <v>293</v>
      </c>
      <c r="E1823" t="s">
        <v>33</v>
      </c>
      <c r="F1823" t="s">
        <v>161</v>
      </c>
      <c r="H1823" t="s">
        <v>4088</v>
      </c>
      <c r="J1823" t="s">
        <v>4089</v>
      </c>
      <c r="K1823">
        <v>0</v>
      </c>
      <c r="L1823">
        <v>0</v>
      </c>
      <c r="M1823">
        <v>0</v>
      </c>
      <c r="N1823" s="5">
        <f t="shared" si="56"/>
        <v>0</v>
      </c>
      <c r="O1823" s="5">
        <f t="shared" si="57"/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1242</v>
      </c>
      <c r="V1823">
        <v>0</v>
      </c>
      <c r="W1823">
        <v>0</v>
      </c>
      <c r="X1823">
        <v>1242</v>
      </c>
      <c r="Y1823">
        <v>0</v>
      </c>
      <c r="Z1823">
        <v>1242</v>
      </c>
      <c r="AA1823">
        <v>0</v>
      </c>
      <c r="AB1823">
        <v>0</v>
      </c>
      <c r="AC1823">
        <v>1242</v>
      </c>
      <c r="AD1823">
        <v>0</v>
      </c>
      <c r="AE1823">
        <v>1242</v>
      </c>
      <c r="AF1823">
        <v>0</v>
      </c>
      <c r="AG1823">
        <v>0</v>
      </c>
      <c r="AH1823">
        <v>1242</v>
      </c>
    </row>
    <row r="1824" spans="1:34" x14ac:dyDescent="0.25">
      <c r="A1824" s="1">
        <v>45159</v>
      </c>
      <c r="B1824" t="s">
        <v>3670</v>
      </c>
      <c r="C1824" t="b">
        <f>ISNUMBER(_xlfn.XMATCH(B1824,[1]Dinosaur!$A$25:$A$47,0,))</f>
        <v>1</v>
      </c>
      <c r="D1824" t="s">
        <v>293</v>
      </c>
      <c r="E1824" t="s">
        <v>33</v>
      </c>
      <c r="F1824" t="s">
        <v>161</v>
      </c>
      <c r="H1824" t="s">
        <v>4090</v>
      </c>
      <c r="J1824" t="s">
        <v>4091</v>
      </c>
      <c r="K1824">
        <v>0</v>
      </c>
      <c r="L1824">
        <v>0</v>
      </c>
      <c r="M1824">
        <v>0</v>
      </c>
      <c r="N1824" s="5">
        <f t="shared" si="56"/>
        <v>0</v>
      </c>
      <c r="O1824" s="5">
        <f t="shared" si="57"/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-4998.1000000000004</v>
      </c>
      <c r="AF1824">
        <v>1846.6658</v>
      </c>
      <c r="AG1824">
        <v>0</v>
      </c>
      <c r="AH1824">
        <v>-3151.4342000000001</v>
      </c>
    </row>
    <row r="1825" spans="1:34" x14ac:dyDescent="0.25">
      <c r="A1825" s="1">
        <v>45159</v>
      </c>
      <c r="B1825" t="s">
        <v>3670</v>
      </c>
      <c r="C1825" t="b">
        <f>ISNUMBER(_xlfn.XMATCH(B1825,[1]Dinosaur!$A$25:$A$47,0,))</f>
        <v>1</v>
      </c>
      <c r="D1825" t="s">
        <v>293</v>
      </c>
      <c r="E1825" t="s">
        <v>33</v>
      </c>
      <c r="F1825" t="s">
        <v>161</v>
      </c>
      <c r="H1825" t="s">
        <v>4092</v>
      </c>
      <c r="J1825" t="s">
        <v>4093</v>
      </c>
      <c r="K1825">
        <v>0</v>
      </c>
      <c r="L1825">
        <v>0</v>
      </c>
      <c r="M1825">
        <v>0</v>
      </c>
      <c r="N1825" s="5">
        <f t="shared" si="56"/>
        <v>0</v>
      </c>
      <c r="O1825" s="5">
        <f t="shared" si="57"/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887</v>
      </c>
      <c r="AF1825">
        <v>0</v>
      </c>
      <c r="AG1825">
        <v>0</v>
      </c>
      <c r="AH1825">
        <v>887</v>
      </c>
    </row>
    <row r="1826" spans="1:34" x14ac:dyDescent="0.25">
      <c r="A1826" s="1">
        <v>45159</v>
      </c>
      <c r="B1826" t="s">
        <v>3670</v>
      </c>
      <c r="C1826" t="b">
        <f>ISNUMBER(_xlfn.XMATCH(B1826,[1]Dinosaur!$A$25:$A$47,0,))</f>
        <v>1</v>
      </c>
      <c r="D1826" t="s">
        <v>293</v>
      </c>
      <c r="E1826" t="s">
        <v>33</v>
      </c>
      <c r="F1826" t="s">
        <v>161</v>
      </c>
      <c r="H1826" t="s">
        <v>4094</v>
      </c>
      <c r="J1826" t="s">
        <v>4095</v>
      </c>
      <c r="K1826">
        <v>0</v>
      </c>
      <c r="L1826">
        <v>0</v>
      </c>
      <c r="M1826">
        <v>0</v>
      </c>
      <c r="N1826" s="5">
        <f t="shared" si="56"/>
        <v>0</v>
      </c>
      <c r="O1826" s="5">
        <f t="shared" si="57"/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-357.75</v>
      </c>
      <c r="AF1826">
        <v>200</v>
      </c>
      <c r="AG1826">
        <v>0</v>
      </c>
      <c r="AH1826">
        <v>-157.75</v>
      </c>
    </row>
    <row r="1827" spans="1:34" x14ac:dyDescent="0.25">
      <c r="A1827" s="1">
        <v>45159</v>
      </c>
      <c r="B1827" t="s">
        <v>3670</v>
      </c>
      <c r="C1827" t="b">
        <f>ISNUMBER(_xlfn.XMATCH(B1827,[1]Dinosaur!$A$25:$A$47,0,))</f>
        <v>1</v>
      </c>
      <c r="D1827" t="s">
        <v>293</v>
      </c>
      <c r="E1827" t="s">
        <v>33</v>
      </c>
      <c r="F1827" t="s">
        <v>161</v>
      </c>
      <c r="H1827" t="s">
        <v>4096</v>
      </c>
      <c r="J1827" t="s">
        <v>4097</v>
      </c>
      <c r="K1827">
        <v>0</v>
      </c>
      <c r="L1827">
        <v>0</v>
      </c>
      <c r="M1827">
        <v>0</v>
      </c>
      <c r="N1827" s="5">
        <f t="shared" si="56"/>
        <v>0</v>
      </c>
      <c r="O1827" s="5">
        <f t="shared" si="57"/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-367.5</v>
      </c>
      <c r="AF1827">
        <v>62.4998</v>
      </c>
      <c r="AG1827">
        <v>0</v>
      </c>
      <c r="AH1827">
        <v>-305.00020000000001</v>
      </c>
    </row>
    <row r="1828" spans="1:34" x14ac:dyDescent="0.25">
      <c r="A1828" s="1">
        <v>45159</v>
      </c>
      <c r="B1828" t="s">
        <v>3670</v>
      </c>
      <c r="C1828" t="b">
        <f>ISNUMBER(_xlfn.XMATCH(B1828,[1]Dinosaur!$A$25:$A$47,0,))</f>
        <v>1</v>
      </c>
      <c r="D1828" t="s">
        <v>293</v>
      </c>
      <c r="E1828" t="s">
        <v>33</v>
      </c>
      <c r="F1828" t="s">
        <v>161</v>
      </c>
      <c r="H1828" t="s">
        <v>4098</v>
      </c>
      <c r="J1828" t="s">
        <v>4099</v>
      </c>
      <c r="K1828">
        <v>0</v>
      </c>
      <c r="L1828">
        <v>0</v>
      </c>
      <c r="M1828">
        <v>0</v>
      </c>
      <c r="N1828" s="5">
        <f t="shared" si="56"/>
        <v>0</v>
      </c>
      <c r="O1828" s="5">
        <f t="shared" si="57"/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-213.2</v>
      </c>
      <c r="AF1828">
        <v>108.33329999999999</v>
      </c>
      <c r="AG1828">
        <v>0</v>
      </c>
      <c r="AH1828">
        <v>-104.86669999999999</v>
      </c>
    </row>
    <row r="1829" spans="1:34" x14ac:dyDescent="0.25">
      <c r="A1829" s="1">
        <v>45159</v>
      </c>
      <c r="B1829" t="s">
        <v>3670</v>
      </c>
      <c r="C1829" t="b">
        <f>ISNUMBER(_xlfn.XMATCH(B1829,[1]Dinosaur!$A$25:$A$47,0,))</f>
        <v>1</v>
      </c>
      <c r="D1829" t="s">
        <v>293</v>
      </c>
      <c r="E1829" t="s">
        <v>33</v>
      </c>
      <c r="F1829" t="s">
        <v>161</v>
      </c>
      <c r="H1829" t="s">
        <v>4100</v>
      </c>
      <c r="J1829" t="s">
        <v>4101</v>
      </c>
      <c r="K1829">
        <v>0</v>
      </c>
      <c r="L1829">
        <v>0</v>
      </c>
      <c r="M1829">
        <v>0</v>
      </c>
      <c r="N1829" s="5">
        <f t="shared" si="56"/>
        <v>0</v>
      </c>
      <c r="O1829" s="5">
        <f t="shared" si="57"/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822</v>
      </c>
      <c r="AF1829">
        <v>44.444400000000002</v>
      </c>
      <c r="AG1829">
        <v>0</v>
      </c>
      <c r="AH1829">
        <v>866.44439999999997</v>
      </c>
    </row>
    <row r="1830" spans="1:34" x14ac:dyDescent="0.25">
      <c r="A1830" s="1">
        <v>45159</v>
      </c>
      <c r="B1830" t="s">
        <v>3670</v>
      </c>
      <c r="C1830" t="b">
        <f>ISNUMBER(_xlfn.XMATCH(B1830,[1]Dinosaur!$A$25:$A$47,0,))</f>
        <v>1</v>
      </c>
      <c r="D1830" t="s">
        <v>293</v>
      </c>
      <c r="E1830" t="s">
        <v>33</v>
      </c>
      <c r="F1830" t="s">
        <v>161</v>
      </c>
      <c r="H1830" t="s">
        <v>4102</v>
      </c>
      <c r="J1830" t="s">
        <v>4103</v>
      </c>
      <c r="K1830">
        <v>0</v>
      </c>
      <c r="L1830">
        <v>0</v>
      </c>
      <c r="M1830">
        <v>0</v>
      </c>
      <c r="N1830" s="5">
        <f t="shared" si="56"/>
        <v>0</v>
      </c>
      <c r="O1830" s="5">
        <f t="shared" si="57"/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-71.25</v>
      </c>
      <c r="AF1830">
        <v>86.805499999999995</v>
      </c>
      <c r="AG1830">
        <v>0</v>
      </c>
      <c r="AH1830">
        <v>15.5555</v>
      </c>
    </row>
    <row r="1831" spans="1:34" x14ac:dyDescent="0.25">
      <c r="A1831" s="1">
        <v>45159</v>
      </c>
      <c r="B1831" t="s">
        <v>3670</v>
      </c>
      <c r="C1831" t="b">
        <f>ISNUMBER(_xlfn.XMATCH(B1831,[1]Dinosaur!$A$25:$A$47,0,))</f>
        <v>1</v>
      </c>
      <c r="D1831" t="s">
        <v>293</v>
      </c>
      <c r="E1831" t="s">
        <v>33</v>
      </c>
      <c r="F1831" t="s">
        <v>161</v>
      </c>
      <c r="H1831" t="s">
        <v>4104</v>
      </c>
      <c r="J1831" t="s">
        <v>4105</v>
      </c>
      <c r="K1831">
        <v>0</v>
      </c>
      <c r="L1831">
        <v>0</v>
      </c>
      <c r="M1831">
        <v>0</v>
      </c>
      <c r="N1831" s="5">
        <f t="shared" si="56"/>
        <v>0</v>
      </c>
      <c r="O1831" s="5">
        <f t="shared" si="57"/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1346</v>
      </c>
      <c r="AF1831">
        <v>55.555599999999998</v>
      </c>
      <c r="AG1831">
        <v>0</v>
      </c>
      <c r="AH1831">
        <v>1401.5555999999999</v>
      </c>
    </row>
    <row r="1832" spans="1:34" x14ac:dyDescent="0.25">
      <c r="A1832" s="1">
        <v>45159</v>
      </c>
      <c r="B1832" t="s">
        <v>3670</v>
      </c>
      <c r="C1832" t="b">
        <f>ISNUMBER(_xlfn.XMATCH(B1832,[1]Dinosaur!$A$25:$A$47,0,))</f>
        <v>1</v>
      </c>
      <c r="D1832" t="s">
        <v>293</v>
      </c>
      <c r="E1832" t="s">
        <v>33</v>
      </c>
      <c r="F1832" t="s">
        <v>161</v>
      </c>
      <c r="H1832" t="s">
        <v>4106</v>
      </c>
      <c r="J1832" t="s">
        <v>4107</v>
      </c>
      <c r="K1832">
        <v>0</v>
      </c>
      <c r="L1832">
        <v>0</v>
      </c>
      <c r="M1832">
        <v>0</v>
      </c>
      <c r="N1832" s="5">
        <f t="shared" si="56"/>
        <v>0</v>
      </c>
      <c r="O1832" s="5">
        <f t="shared" si="57"/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1051.6500000000001</v>
      </c>
      <c r="AF1832">
        <v>0</v>
      </c>
      <c r="AG1832">
        <v>0</v>
      </c>
      <c r="AH1832">
        <v>1051.6500000000001</v>
      </c>
    </row>
    <row r="1833" spans="1:34" x14ac:dyDescent="0.25">
      <c r="A1833" s="1">
        <v>45159</v>
      </c>
      <c r="B1833" t="s">
        <v>3670</v>
      </c>
      <c r="C1833" t="b">
        <f>ISNUMBER(_xlfn.XMATCH(B1833,[1]Dinosaur!$A$25:$A$47,0,))</f>
        <v>1</v>
      </c>
      <c r="D1833" t="s">
        <v>293</v>
      </c>
      <c r="E1833" t="s">
        <v>33</v>
      </c>
      <c r="F1833" t="s">
        <v>161</v>
      </c>
      <c r="H1833" t="s">
        <v>4108</v>
      </c>
      <c r="J1833" t="s">
        <v>4109</v>
      </c>
      <c r="K1833">
        <v>0</v>
      </c>
      <c r="L1833">
        <v>0</v>
      </c>
      <c r="M1833">
        <v>0</v>
      </c>
      <c r="N1833" s="5">
        <f t="shared" si="56"/>
        <v>0</v>
      </c>
      <c r="O1833" s="5">
        <f t="shared" si="57"/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913.6</v>
      </c>
      <c r="AF1833">
        <v>219.9999</v>
      </c>
      <c r="AG1833">
        <v>0</v>
      </c>
      <c r="AH1833">
        <v>1133.5998999999999</v>
      </c>
    </row>
    <row r="1834" spans="1:34" x14ac:dyDescent="0.25">
      <c r="A1834" s="1">
        <v>45159</v>
      </c>
      <c r="B1834" t="s">
        <v>3670</v>
      </c>
      <c r="C1834" t="b">
        <f>ISNUMBER(_xlfn.XMATCH(B1834,[1]Dinosaur!$A$25:$A$47,0,))</f>
        <v>1</v>
      </c>
      <c r="D1834" t="s">
        <v>293</v>
      </c>
      <c r="E1834" t="s">
        <v>33</v>
      </c>
      <c r="F1834" t="s">
        <v>161</v>
      </c>
      <c r="H1834" t="s">
        <v>4110</v>
      </c>
      <c r="J1834" t="s">
        <v>4111</v>
      </c>
      <c r="K1834">
        <v>0</v>
      </c>
      <c r="L1834">
        <v>0</v>
      </c>
      <c r="M1834">
        <v>0</v>
      </c>
      <c r="N1834" s="5">
        <f t="shared" si="56"/>
        <v>0</v>
      </c>
      <c r="O1834" s="5">
        <f t="shared" si="57"/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443.45</v>
      </c>
      <c r="AF1834">
        <v>170.13890000000001</v>
      </c>
      <c r="AG1834">
        <v>0</v>
      </c>
      <c r="AH1834">
        <v>613.58889999999997</v>
      </c>
    </row>
    <row r="1835" spans="1:34" x14ac:dyDescent="0.25">
      <c r="A1835" s="1">
        <v>45159</v>
      </c>
      <c r="B1835" t="s">
        <v>3670</v>
      </c>
      <c r="C1835" t="b">
        <f>ISNUMBER(_xlfn.XMATCH(B1835,[1]Dinosaur!$A$25:$A$47,0,))</f>
        <v>1</v>
      </c>
      <c r="D1835" t="s">
        <v>293</v>
      </c>
      <c r="E1835" t="s">
        <v>33</v>
      </c>
      <c r="F1835" t="s">
        <v>161</v>
      </c>
      <c r="H1835" t="s">
        <v>4112</v>
      </c>
      <c r="J1835" t="s">
        <v>4113</v>
      </c>
      <c r="K1835">
        <v>0</v>
      </c>
      <c r="L1835">
        <v>0</v>
      </c>
      <c r="M1835">
        <v>0</v>
      </c>
      <c r="N1835" s="5">
        <f t="shared" si="56"/>
        <v>0</v>
      </c>
      <c r="O1835" s="5">
        <f t="shared" si="57"/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1823.25</v>
      </c>
      <c r="AF1835">
        <v>106.25</v>
      </c>
      <c r="AG1835">
        <v>0</v>
      </c>
      <c r="AH1835">
        <v>1929.5</v>
      </c>
    </row>
    <row r="1836" spans="1:34" x14ac:dyDescent="0.25">
      <c r="A1836" s="1">
        <v>45159</v>
      </c>
      <c r="B1836" t="s">
        <v>3670</v>
      </c>
      <c r="C1836" t="b">
        <f>ISNUMBER(_xlfn.XMATCH(B1836,[1]Dinosaur!$A$25:$A$47,0,))</f>
        <v>1</v>
      </c>
      <c r="D1836" t="s">
        <v>293</v>
      </c>
      <c r="E1836" t="s">
        <v>33</v>
      </c>
      <c r="F1836" t="s">
        <v>161</v>
      </c>
      <c r="H1836" t="s">
        <v>4114</v>
      </c>
      <c r="J1836" t="s">
        <v>4115</v>
      </c>
      <c r="K1836">
        <v>0</v>
      </c>
      <c r="L1836">
        <v>0</v>
      </c>
      <c r="M1836">
        <v>0</v>
      </c>
      <c r="N1836" s="5">
        <f t="shared" si="56"/>
        <v>0</v>
      </c>
      <c r="O1836" s="5">
        <f t="shared" si="57"/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2069.65</v>
      </c>
      <c r="AF1836">
        <v>147.91679999999999</v>
      </c>
      <c r="AG1836">
        <v>0</v>
      </c>
      <c r="AH1836">
        <v>2217.5668000000001</v>
      </c>
    </row>
    <row r="1837" spans="1:34" x14ac:dyDescent="0.25">
      <c r="A1837" s="1">
        <v>45159</v>
      </c>
      <c r="B1837" t="s">
        <v>3670</v>
      </c>
      <c r="C1837" t="b">
        <f>ISNUMBER(_xlfn.XMATCH(B1837,[1]Dinosaur!$A$25:$A$47,0,))</f>
        <v>1</v>
      </c>
      <c r="D1837" t="s">
        <v>293</v>
      </c>
      <c r="E1837" t="s">
        <v>33</v>
      </c>
      <c r="F1837" t="s">
        <v>161</v>
      </c>
      <c r="H1837" t="s">
        <v>359</v>
      </c>
      <c r="J1837" t="s">
        <v>360</v>
      </c>
      <c r="K1837">
        <v>104.327</v>
      </c>
      <c r="L1837">
        <v>0.01</v>
      </c>
      <c r="M1837">
        <v>5</v>
      </c>
      <c r="N1837" s="5">
        <f t="shared" si="56"/>
        <v>0</v>
      </c>
      <c r="O1837" s="5">
        <f t="shared" si="57"/>
        <v>286899.25</v>
      </c>
      <c r="P1837">
        <v>0</v>
      </c>
      <c r="Q1837">
        <v>275000</v>
      </c>
      <c r="R1837">
        <v>0</v>
      </c>
      <c r="S1837">
        <v>286899.25</v>
      </c>
      <c r="T1837">
        <v>0</v>
      </c>
      <c r="U1837">
        <v>0</v>
      </c>
      <c r="V1837">
        <v>38.194400000000002</v>
      </c>
      <c r="W1837">
        <v>0</v>
      </c>
      <c r="X1837">
        <v>38.194400000000002</v>
      </c>
      <c r="Y1837">
        <v>0</v>
      </c>
      <c r="Z1837">
        <v>-2659.25</v>
      </c>
      <c r="AA1837">
        <v>420.1386</v>
      </c>
      <c r="AB1837">
        <v>0</v>
      </c>
      <c r="AC1837">
        <v>-2239.1113999999998</v>
      </c>
      <c r="AD1837">
        <v>0</v>
      </c>
      <c r="AE1837">
        <v>-2659.25</v>
      </c>
      <c r="AF1837">
        <v>420.1386</v>
      </c>
      <c r="AG1837">
        <v>0</v>
      </c>
      <c r="AH1837">
        <v>-2239.1113999999998</v>
      </c>
    </row>
    <row r="1838" spans="1:34" x14ac:dyDescent="0.25">
      <c r="A1838" s="1">
        <v>45159</v>
      </c>
      <c r="B1838" t="s">
        <v>3670</v>
      </c>
      <c r="C1838" t="b">
        <f>ISNUMBER(_xlfn.XMATCH(B1838,[1]Dinosaur!$A$25:$A$47,0,))</f>
        <v>1</v>
      </c>
      <c r="D1838" t="s">
        <v>293</v>
      </c>
      <c r="E1838" t="s">
        <v>33</v>
      </c>
      <c r="F1838" t="s">
        <v>161</v>
      </c>
      <c r="H1838" t="s">
        <v>4116</v>
      </c>
      <c r="J1838" t="s">
        <v>4117</v>
      </c>
      <c r="K1838">
        <v>0</v>
      </c>
      <c r="L1838">
        <v>0</v>
      </c>
      <c r="M1838">
        <v>0</v>
      </c>
      <c r="N1838" s="5">
        <f t="shared" si="56"/>
        <v>0</v>
      </c>
      <c r="O1838" s="5">
        <f t="shared" si="57"/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2079.1</v>
      </c>
      <c r="AF1838">
        <v>258.33330000000001</v>
      </c>
      <c r="AG1838">
        <v>0</v>
      </c>
      <c r="AH1838">
        <v>2337.4333000000001</v>
      </c>
    </row>
    <row r="1839" spans="1:34" x14ac:dyDescent="0.25">
      <c r="A1839" s="1">
        <v>45159</v>
      </c>
      <c r="B1839" t="s">
        <v>3670</v>
      </c>
      <c r="C1839" t="b">
        <f>ISNUMBER(_xlfn.XMATCH(B1839,[1]Dinosaur!$A$25:$A$47,0,))</f>
        <v>1</v>
      </c>
      <c r="D1839" t="s">
        <v>293</v>
      </c>
      <c r="E1839" t="s">
        <v>33</v>
      </c>
      <c r="F1839" t="s">
        <v>161</v>
      </c>
      <c r="H1839" t="s">
        <v>4118</v>
      </c>
      <c r="J1839" t="s">
        <v>4119</v>
      </c>
      <c r="K1839">
        <v>0</v>
      </c>
      <c r="L1839">
        <v>0</v>
      </c>
      <c r="M1839">
        <v>0</v>
      </c>
      <c r="N1839" s="5">
        <f t="shared" si="56"/>
        <v>0</v>
      </c>
      <c r="O1839" s="5">
        <f t="shared" si="57"/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9208.75</v>
      </c>
      <c r="AF1839">
        <v>0</v>
      </c>
      <c r="AG1839">
        <v>0</v>
      </c>
      <c r="AH1839">
        <v>9208.75</v>
      </c>
    </row>
    <row r="1840" spans="1:34" x14ac:dyDescent="0.25">
      <c r="A1840" s="1">
        <v>45159</v>
      </c>
      <c r="B1840" t="s">
        <v>3670</v>
      </c>
      <c r="C1840" t="b">
        <f>ISNUMBER(_xlfn.XMATCH(B1840,[1]Dinosaur!$A$25:$A$47,0,))</f>
        <v>1</v>
      </c>
      <c r="D1840" t="s">
        <v>293</v>
      </c>
      <c r="E1840" t="s">
        <v>33</v>
      </c>
      <c r="F1840" t="s">
        <v>161</v>
      </c>
      <c r="H1840" t="s">
        <v>4120</v>
      </c>
      <c r="J1840" t="s">
        <v>4121</v>
      </c>
      <c r="K1840">
        <v>0</v>
      </c>
      <c r="L1840">
        <v>0</v>
      </c>
      <c r="M1840">
        <v>0</v>
      </c>
      <c r="N1840" s="5">
        <f t="shared" si="56"/>
        <v>0</v>
      </c>
      <c r="O1840" s="5">
        <f t="shared" si="57"/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2320</v>
      </c>
      <c r="AF1840">
        <v>222.22229999999999</v>
      </c>
      <c r="AG1840">
        <v>0</v>
      </c>
      <c r="AH1840">
        <v>2542.2222999999999</v>
      </c>
    </row>
    <row r="1841" spans="1:34" x14ac:dyDescent="0.25">
      <c r="A1841" s="1">
        <v>45159</v>
      </c>
      <c r="B1841" t="s">
        <v>3670</v>
      </c>
      <c r="C1841" t="b">
        <f>ISNUMBER(_xlfn.XMATCH(B1841,[1]Dinosaur!$A$25:$A$47,0,))</f>
        <v>1</v>
      </c>
      <c r="D1841" t="s">
        <v>293</v>
      </c>
      <c r="E1841" t="s">
        <v>33</v>
      </c>
      <c r="F1841" t="s">
        <v>161</v>
      </c>
      <c r="H1841" t="s">
        <v>4122</v>
      </c>
      <c r="J1841" t="s">
        <v>4123</v>
      </c>
      <c r="K1841">
        <v>0</v>
      </c>
      <c r="L1841">
        <v>0</v>
      </c>
      <c r="M1841">
        <v>0</v>
      </c>
      <c r="N1841" s="5">
        <f t="shared" si="56"/>
        <v>0</v>
      </c>
      <c r="O1841" s="5">
        <f t="shared" si="57"/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952</v>
      </c>
      <c r="AA1841">
        <v>41.666699999999999</v>
      </c>
      <c r="AB1841">
        <v>0</v>
      </c>
      <c r="AC1841">
        <v>993.66669999999999</v>
      </c>
      <c r="AD1841">
        <v>0</v>
      </c>
      <c r="AE1841">
        <v>952</v>
      </c>
      <c r="AF1841">
        <v>41.666699999999999</v>
      </c>
      <c r="AG1841">
        <v>0</v>
      </c>
      <c r="AH1841">
        <v>993.66669999999999</v>
      </c>
    </row>
    <row r="1842" spans="1:34" x14ac:dyDescent="0.25">
      <c r="A1842" s="1">
        <v>45159</v>
      </c>
      <c r="B1842" t="s">
        <v>3670</v>
      </c>
      <c r="C1842" t="b">
        <f>ISNUMBER(_xlfn.XMATCH(B1842,[1]Dinosaur!$A$25:$A$47,0,))</f>
        <v>1</v>
      </c>
      <c r="D1842" t="s">
        <v>293</v>
      </c>
      <c r="E1842" t="s">
        <v>33</v>
      </c>
      <c r="F1842" t="s">
        <v>161</v>
      </c>
      <c r="H1842" t="s">
        <v>4124</v>
      </c>
      <c r="J1842" t="s">
        <v>4125</v>
      </c>
      <c r="K1842">
        <v>0</v>
      </c>
      <c r="L1842">
        <v>0</v>
      </c>
      <c r="M1842">
        <v>0</v>
      </c>
      <c r="N1842" s="5">
        <f t="shared" si="56"/>
        <v>0</v>
      </c>
      <c r="O1842" s="5">
        <f t="shared" si="57"/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2116.1</v>
      </c>
      <c r="AF1842">
        <v>508.3331</v>
      </c>
      <c r="AG1842">
        <v>0</v>
      </c>
      <c r="AH1842">
        <v>2624.4331000000002</v>
      </c>
    </row>
    <row r="1843" spans="1:34" x14ac:dyDescent="0.25">
      <c r="A1843" s="1">
        <v>45159</v>
      </c>
      <c r="B1843" t="s">
        <v>3670</v>
      </c>
      <c r="C1843" t="b">
        <f>ISNUMBER(_xlfn.XMATCH(B1843,[1]Dinosaur!$A$25:$A$47,0,))</f>
        <v>1</v>
      </c>
      <c r="D1843" t="s">
        <v>293</v>
      </c>
      <c r="E1843" t="s">
        <v>33</v>
      </c>
      <c r="F1843" t="s">
        <v>161</v>
      </c>
      <c r="H1843" t="s">
        <v>4126</v>
      </c>
      <c r="J1843" t="s">
        <v>4127</v>
      </c>
      <c r="K1843">
        <v>0</v>
      </c>
      <c r="L1843">
        <v>0</v>
      </c>
      <c r="M1843">
        <v>0</v>
      </c>
      <c r="N1843" s="5">
        <f t="shared" si="56"/>
        <v>0</v>
      </c>
      <c r="O1843" s="5">
        <f t="shared" si="57"/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912</v>
      </c>
      <c r="AF1843">
        <v>250</v>
      </c>
      <c r="AG1843">
        <v>0</v>
      </c>
      <c r="AH1843">
        <v>1162</v>
      </c>
    </row>
    <row r="1844" spans="1:34" x14ac:dyDescent="0.25">
      <c r="A1844" s="1">
        <v>45159</v>
      </c>
      <c r="B1844" t="s">
        <v>3670</v>
      </c>
      <c r="C1844" t="b">
        <f>ISNUMBER(_xlfn.XMATCH(B1844,[1]Dinosaur!$A$25:$A$47,0,))</f>
        <v>1</v>
      </c>
      <c r="D1844" t="s">
        <v>293</v>
      </c>
      <c r="E1844" t="s">
        <v>33</v>
      </c>
      <c r="F1844" t="s">
        <v>161</v>
      </c>
      <c r="H1844" t="s">
        <v>4128</v>
      </c>
      <c r="J1844" t="s">
        <v>4129</v>
      </c>
      <c r="K1844">
        <v>0</v>
      </c>
      <c r="L1844">
        <v>0</v>
      </c>
      <c r="M1844">
        <v>0</v>
      </c>
      <c r="N1844" s="5">
        <f t="shared" si="56"/>
        <v>0</v>
      </c>
      <c r="O1844" s="5">
        <f t="shared" si="57"/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3956</v>
      </c>
      <c r="AF1844">
        <v>813.88879999999995</v>
      </c>
      <c r="AG1844">
        <v>0</v>
      </c>
      <c r="AH1844">
        <v>4769.8887999999997</v>
      </c>
    </row>
    <row r="1845" spans="1:34" x14ac:dyDescent="0.25">
      <c r="A1845" s="1">
        <v>45159</v>
      </c>
      <c r="B1845" t="s">
        <v>3670</v>
      </c>
      <c r="C1845" t="b">
        <f>ISNUMBER(_xlfn.XMATCH(B1845,[1]Dinosaur!$A$25:$A$47,0,))</f>
        <v>1</v>
      </c>
      <c r="D1845" t="s">
        <v>293</v>
      </c>
      <c r="E1845" t="s">
        <v>33</v>
      </c>
      <c r="F1845" t="s">
        <v>161</v>
      </c>
      <c r="H1845" t="s">
        <v>4130</v>
      </c>
      <c r="J1845" t="s">
        <v>4131</v>
      </c>
      <c r="K1845">
        <v>0</v>
      </c>
      <c r="L1845">
        <v>0</v>
      </c>
      <c r="M1845">
        <v>0</v>
      </c>
      <c r="N1845" s="5">
        <f t="shared" si="56"/>
        <v>0</v>
      </c>
      <c r="O1845" s="5">
        <f t="shared" si="57"/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869.5</v>
      </c>
      <c r="AF1845">
        <v>388.88900000000001</v>
      </c>
      <c r="AG1845">
        <v>0</v>
      </c>
      <c r="AH1845">
        <v>1258.3889999999999</v>
      </c>
    </row>
    <row r="1846" spans="1:34" x14ac:dyDescent="0.25">
      <c r="A1846" s="1">
        <v>45159</v>
      </c>
      <c r="B1846" t="s">
        <v>3670</v>
      </c>
      <c r="C1846" t="b">
        <f>ISNUMBER(_xlfn.XMATCH(B1846,[1]Dinosaur!$A$25:$A$47,0,))</f>
        <v>1</v>
      </c>
      <c r="D1846" t="s">
        <v>293</v>
      </c>
      <c r="E1846" t="s">
        <v>33</v>
      </c>
      <c r="F1846" t="s">
        <v>161</v>
      </c>
      <c r="H1846" t="s">
        <v>4132</v>
      </c>
      <c r="J1846" t="s">
        <v>4133</v>
      </c>
      <c r="K1846">
        <v>0</v>
      </c>
      <c r="L1846">
        <v>0</v>
      </c>
      <c r="M1846">
        <v>0</v>
      </c>
      <c r="N1846" s="5">
        <f t="shared" si="56"/>
        <v>0</v>
      </c>
      <c r="O1846" s="5">
        <f t="shared" si="57"/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228.4</v>
      </c>
      <c r="AF1846">
        <v>386.80549999999999</v>
      </c>
      <c r="AG1846">
        <v>0</v>
      </c>
      <c r="AH1846">
        <v>615.20550000000003</v>
      </c>
    </row>
    <row r="1847" spans="1:34" x14ac:dyDescent="0.25">
      <c r="A1847" s="1">
        <v>45159</v>
      </c>
      <c r="B1847" t="s">
        <v>3670</v>
      </c>
      <c r="C1847" t="b">
        <f>ISNUMBER(_xlfn.XMATCH(B1847,[1]Dinosaur!$A$25:$A$47,0,))</f>
        <v>1</v>
      </c>
      <c r="D1847" t="s">
        <v>293</v>
      </c>
      <c r="E1847" t="s">
        <v>33</v>
      </c>
      <c r="F1847" t="s">
        <v>161</v>
      </c>
      <c r="H1847" t="s">
        <v>4134</v>
      </c>
      <c r="J1847" t="s">
        <v>4135</v>
      </c>
      <c r="K1847">
        <v>112.294</v>
      </c>
      <c r="L1847">
        <v>0.01</v>
      </c>
      <c r="M1847">
        <v>5</v>
      </c>
      <c r="N1847" s="5">
        <f t="shared" si="56"/>
        <v>252661.5</v>
      </c>
      <c r="O1847" s="5">
        <f t="shared" si="57"/>
        <v>252661.5</v>
      </c>
      <c r="P1847">
        <v>225000</v>
      </c>
      <c r="Q1847">
        <v>225000</v>
      </c>
      <c r="R1847">
        <v>252661.5</v>
      </c>
      <c r="S1847">
        <v>252661.5</v>
      </c>
      <c r="T1847">
        <v>-362.25</v>
      </c>
      <c r="U1847">
        <v>0</v>
      </c>
      <c r="V1847">
        <v>31.25</v>
      </c>
      <c r="W1847">
        <v>0</v>
      </c>
      <c r="X1847">
        <v>-331</v>
      </c>
      <c r="Y1847">
        <v>-3487.5</v>
      </c>
      <c r="Z1847">
        <v>0</v>
      </c>
      <c r="AA1847">
        <v>187.5</v>
      </c>
      <c r="AB1847">
        <v>0</v>
      </c>
      <c r="AC1847">
        <v>-3300</v>
      </c>
      <c r="AD1847">
        <v>-3487.5</v>
      </c>
      <c r="AE1847">
        <v>0</v>
      </c>
      <c r="AF1847">
        <v>187.5</v>
      </c>
      <c r="AG1847">
        <v>0</v>
      </c>
      <c r="AH1847">
        <v>-3300</v>
      </c>
    </row>
    <row r="1848" spans="1:34" x14ac:dyDescent="0.25">
      <c r="A1848" s="1">
        <v>45159</v>
      </c>
      <c r="B1848" t="s">
        <v>3670</v>
      </c>
      <c r="C1848" t="b">
        <f>ISNUMBER(_xlfn.XMATCH(B1848,[1]Dinosaur!$A$25:$A$47,0,))</f>
        <v>1</v>
      </c>
      <c r="D1848" t="s">
        <v>293</v>
      </c>
      <c r="E1848" t="s">
        <v>33</v>
      </c>
      <c r="F1848" t="s">
        <v>161</v>
      </c>
      <c r="H1848" t="s">
        <v>4136</v>
      </c>
      <c r="J1848" t="s">
        <v>4137</v>
      </c>
      <c r="K1848">
        <v>0</v>
      </c>
      <c r="L1848">
        <v>0</v>
      </c>
      <c r="M1848">
        <v>0</v>
      </c>
      <c r="N1848" s="5">
        <f t="shared" si="56"/>
        <v>0</v>
      </c>
      <c r="O1848" s="5">
        <f t="shared" si="57"/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585</v>
      </c>
      <c r="AF1848">
        <v>41.666699999999999</v>
      </c>
      <c r="AG1848">
        <v>0</v>
      </c>
      <c r="AH1848">
        <v>626.66669999999999</v>
      </c>
    </row>
    <row r="1849" spans="1:34" x14ac:dyDescent="0.25">
      <c r="A1849" s="1">
        <v>45159</v>
      </c>
      <c r="B1849" t="s">
        <v>3670</v>
      </c>
      <c r="C1849" t="b">
        <f>ISNUMBER(_xlfn.XMATCH(B1849,[1]Dinosaur!$A$25:$A$47,0,))</f>
        <v>1</v>
      </c>
      <c r="D1849" t="s">
        <v>293</v>
      </c>
      <c r="E1849" t="s">
        <v>33</v>
      </c>
      <c r="F1849" t="s">
        <v>161</v>
      </c>
      <c r="H1849" t="s">
        <v>4138</v>
      </c>
      <c r="J1849" t="s">
        <v>4139</v>
      </c>
      <c r="K1849">
        <v>0</v>
      </c>
      <c r="L1849">
        <v>0</v>
      </c>
      <c r="M1849">
        <v>0</v>
      </c>
      <c r="N1849" s="5">
        <f t="shared" si="56"/>
        <v>0</v>
      </c>
      <c r="O1849" s="5">
        <f t="shared" si="57"/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3968</v>
      </c>
      <c r="AF1849">
        <v>67.777799999999999</v>
      </c>
      <c r="AG1849">
        <v>0</v>
      </c>
      <c r="AH1849">
        <v>4035.7777999999998</v>
      </c>
    </row>
    <row r="1850" spans="1:34" x14ac:dyDescent="0.25">
      <c r="A1850" s="1">
        <v>45159</v>
      </c>
      <c r="B1850" t="s">
        <v>3670</v>
      </c>
      <c r="C1850" t="b">
        <f>ISNUMBER(_xlfn.XMATCH(B1850,[1]Dinosaur!$A$25:$A$47,0,))</f>
        <v>1</v>
      </c>
      <c r="D1850" t="s">
        <v>293</v>
      </c>
      <c r="E1850" t="s">
        <v>33</v>
      </c>
      <c r="F1850" t="s">
        <v>161</v>
      </c>
      <c r="H1850" t="s">
        <v>1449</v>
      </c>
      <c r="J1850" t="s">
        <v>1450</v>
      </c>
      <c r="K1850">
        <v>0</v>
      </c>
      <c r="L1850">
        <v>0</v>
      </c>
      <c r="M1850">
        <v>0</v>
      </c>
      <c r="N1850" s="5">
        <f t="shared" si="56"/>
        <v>0</v>
      </c>
      <c r="O1850" s="5">
        <f t="shared" si="57"/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705</v>
      </c>
      <c r="AF1850">
        <v>320.83350000000002</v>
      </c>
      <c r="AG1850">
        <v>0</v>
      </c>
      <c r="AH1850">
        <v>1025.8335</v>
      </c>
    </row>
    <row r="1851" spans="1:34" x14ac:dyDescent="0.25">
      <c r="A1851" s="1">
        <v>45159</v>
      </c>
      <c r="B1851" t="s">
        <v>3670</v>
      </c>
      <c r="C1851" t="b">
        <f>ISNUMBER(_xlfn.XMATCH(B1851,[1]Dinosaur!$A$25:$A$47,0,))</f>
        <v>1</v>
      </c>
      <c r="D1851" t="s">
        <v>293</v>
      </c>
      <c r="E1851" t="s">
        <v>33</v>
      </c>
      <c r="F1851" t="s">
        <v>161</v>
      </c>
      <c r="H1851" t="s">
        <v>4140</v>
      </c>
      <c r="J1851" t="s">
        <v>4141</v>
      </c>
      <c r="K1851">
        <v>0</v>
      </c>
      <c r="L1851">
        <v>0</v>
      </c>
      <c r="M1851">
        <v>0</v>
      </c>
      <c r="N1851" s="5">
        <f t="shared" si="56"/>
        <v>0</v>
      </c>
      <c r="O1851" s="5">
        <f t="shared" si="57"/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1574.5</v>
      </c>
      <c r="AF1851">
        <v>260.41680000000002</v>
      </c>
      <c r="AG1851">
        <v>0</v>
      </c>
      <c r="AH1851">
        <v>1834.9168</v>
      </c>
    </row>
    <row r="1852" spans="1:34" x14ac:dyDescent="0.25">
      <c r="A1852" s="1">
        <v>45159</v>
      </c>
      <c r="B1852" t="s">
        <v>3670</v>
      </c>
      <c r="C1852" t="b">
        <f>ISNUMBER(_xlfn.XMATCH(B1852,[1]Dinosaur!$A$25:$A$47,0,))</f>
        <v>1</v>
      </c>
      <c r="D1852" t="s">
        <v>293</v>
      </c>
      <c r="E1852" t="s">
        <v>33</v>
      </c>
      <c r="F1852" t="s">
        <v>161</v>
      </c>
      <c r="H1852" t="s">
        <v>4142</v>
      </c>
      <c r="J1852" t="s">
        <v>4143</v>
      </c>
      <c r="K1852">
        <v>0</v>
      </c>
      <c r="L1852">
        <v>0</v>
      </c>
      <c r="M1852">
        <v>0</v>
      </c>
      <c r="N1852" s="5">
        <f t="shared" si="56"/>
        <v>0</v>
      </c>
      <c r="O1852" s="5">
        <f t="shared" si="57"/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1155</v>
      </c>
      <c r="AF1852">
        <v>319.44439999999997</v>
      </c>
      <c r="AG1852">
        <v>0</v>
      </c>
      <c r="AH1852">
        <v>1474.4444000000001</v>
      </c>
    </row>
    <row r="1853" spans="1:34" x14ac:dyDescent="0.25">
      <c r="A1853" s="1">
        <v>45159</v>
      </c>
      <c r="B1853" t="s">
        <v>3670</v>
      </c>
      <c r="C1853" t="b">
        <f>ISNUMBER(_xlfn.XMATCH(B1853,[1]Dinosaur!$A$25:$A$47,0,))</f>
        <v>1</v>
      </c>
      <c r="D1853" t="s">
        <v>293</v>
      </c>
      <c r="E1853" t="s">
        <v>33</v>
      </c>
      <c r="F1853" t="s">
        <v>161</v>
      </c>
      <c r="H1853" t="s">
        <v>4144</v>
      </c>
      <c r="J1853" t="s">
        <v>4145</v>
      </c>
      <c r="K1853">
        <v>0</v>
      </c>
      <c r="L1853">
        <v>0</v>
      </c>
      <c r="M1853">
        <v>0</v>
      </c>
      <c r="N1853" s="5">
        <f t="shared" si="56"/>
        <v>0</v>
      </c>
      <c r="O1853" s="5">
        <f t="shared" si="57"/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573.75</v>
      </c>
      <c r="AF1853">
        <v>0</v>
      </c>
      <c r="AG1853">
        <v>0</v>
      </c>
      <c r="AH1853">
        <v>573.75</v>
      </c>
    </row>
    <row r="1854" spans="1:34" x14ac:dyDescent="0.25">
      <c r="A1854" s="1">
        <v>45159</v>
      </c>
      <c r="B1854" t="s">
        <v>3670</v>
      </c>
      <c r="C1854" t="b">
        <f>ISNUMBER(_xlfn.XMATCH(B1854,[1]Dinosaur!$A$25:$A$47,0,))</f>
        <v>1</v>
      </c>
      <c r="D1854" t="s">
        <v>293</v>
      </c>
      <c r="E1854" t="s">
        <v>33</v>
      </c>
      <c r="F1854" t="s">
        <v>161</v>
      </c>
      <c r="H1854" t="s">
        <v>4146</v>
      </c>
      <c r="J1854" t="s">
        <v>4147</v>
      </c>
      <c r="K1854">
        <v>0</v>
      </c>
      <c r="L1854">
        <v>0</v>
      </c>
      <c r="M1854">
        <v>0</v>
      </c>
      <c r="N1854" s="5">
        <f t="shared" si="56"/>
        <v>0</v>
      </c>
      <c r="O1854" s="5">
        <f t="shared" si="57"/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747.5</v>
      </c>
      <c r="AF1854">
        <v>329.86099999999999</v>
      </c>
      <c r="AG1854">
        <v>0</v>
      </c>
      <c r="AH1854">
        <v>1077.3610000000001</v>
      </c>
    </row>
    <row r="1855" spans="1:34" x14ac:dyDescent="0.25">
      <c r="A1855" s="1">
        <v>45159</v>
      </c>
      <c r="B1855" t="s">
        <v>3670</v>
      </c>
      <c r="C1855" t="b">
        <f>ISNUMBER(_xlfn.XMATCH(B1855,[1]Dinosaur!$A$25:$A$47,0,))</f>
        <v>1</v>
      </c>
      <c r="D1855" t="s">
        <v>293</v>
      </c>
      <c r="E1855" t="s">
        <v>33</v>
      </c>
      <c r="F1855" t="s">
        <v>161</v>
      </c>
      <c r="H1855" t="s">
        <v>4148</v>
      </c>
      <c r="J1855" t="s">
        <v>4149</v>
      </c>
      <c r="K1855">
        <v>0</v>
      </c>
      <c r="L1855">
        <v>0</v>
      </c>
      <c r="M1855">
        <v>0</v>
      </c>
      <c r="N1855" s="5">
        <f t="shared" si="56"/>
        <v>0</v>
      </c>
      <c r="O1855" s="5">
        <f t="shared" si="57"/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3596.4</v>
      </c>
      <c r="AF1855">
        <v>0</v>
      </c>
      <c r="AG1855">
        <v>0</v>
      </c>
      <c r="AH1855">
        <v>3596.4</v>
      </c>
    </row>
    <row r="1856" spans="1:34" x14ac:dyDescent="0.25">
      <c r="A1856" s="1">
        <v>45159</v>
      </c>
      <c r="B1856" t="s">
        <v>3670</v>
      </c>
      <c r="C1856" t="b">
        <f>ISNUMBER(_xlfn.XMATCH(B1856,[1]Dinosaur!$A$25:$A$47,0,))</f>
        <v>1</v>
      </c>
      <c r="D1856" t="s">
        <v>293</v>
      </c>
      <c r="E1856" t="s">
        <v>33</v>
      </c>
      <c r="F1856" t="s">
        <v>161</v>
      </c>
      <c r="H1856" t="s">
        <v>4150</v>
      </c>
      <c r="J1856" t="s">
        <v>4151</v>
      </c>
      <c r="K1856">
        <v>0</v>
      </c>
      <c r="L1856">
        <v>0</v>
      </c>
      <c r="M1856">
        <v>0</v>
      </c>
      <c r="N1856" s="5">
        <f t="shared" si="56"/>
        <v>0</v>
      </c>
      <c r="O1856" s="5">
        <f t="shared" si="57"/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1481.55</v>
      </c>
      <c r="AF1856">
        <v>35.416699999999999</v>
      </c>
      <c r="AG1856">
        <v>0</v>
      </c>
      <c r="AH1856">
        <v>1516.9666999999999</v>
      </c>
    </row>
    <row r="1857" spans="1:34" x14ac:dyDescent="0.25">
      <c r="A1857" s="1">
        <v>45159</v>
      </c>
      <c r="B1857" t="s">
        <v>3670</v>
      </c>
      <c r="C1857" t="b">
        <f>ISNUMBER(_xlfn.XMATCH(B1857,[1]Dinosaur!$A$25:$A$47,0,))</f>
        <v>1</v>
      </c>
      <c r="D1857" t="s">
        <v>293</v>
      </c>
      <c r="E1857" t="s">
        <v>33</v>
      </c>
      <c r="F1857" t="s">
        <v>161</v>
      </c>
      <c r="H1857" t="s">
        <v>4152</v>
      </c>
      <c r="J1857" t="s">
        <v>4153</v>
      </c>
      <c r="K1857">
        <v>0</v>
      </c>
      <c r="L1857">
        <v>0</v>
      </c>
      <c r="M1857">
        <v>0</v>
      </c>
      <c r="N1857" s="5">
        <f t="shared" si="56"/>
        <v>0</v>
      </c>
      <c r="O1857" s="5">
        <f t="shared" si="57"/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2240</v>
      </c>
      <c r="AA1857">
        <v>0</v>
      </c>
      <c r="AB1857">
        <v>0</v>
      </c>
      <c r="AC1857">
        <v>2240</v>
      </c>
      <c r="AD1857">
        <v>0</v>
      </c>
      <c r="AE1857">
        <v>2240</v>
      </c>
      <c r="AF1857">
        <v>0</v>
      </c>
      <c r="AG1857">
        <v>0</v>
      </c>
      <c r="AH1857">
        <v>2240</v>
      </c>
    </row>
    <row r="1858" spans="1:34" x14ac:dyDescent="0.25">
      <c r="A1858" s="1">
        <v>45159</v>
      </c>
      <c r="B1858" t="s">
        <v>3670</v>
      </c>
      <c r="C1858" t="b">
        <f>ISNUMBER(_xlfn.XMATCH(B1858,[1]Dinosaur!$A$25:$A$47,0,))</f>
        <v>1</v>
      </c>
      <c r="D1858" t="s">
        <v>293</v>
      </c>
      <c r="E1858" t="s">
        <v>33</v>
      </c>
      <c r="F1858" t="s">
        <v>161</v>
      </c>
      <c r="H1858" t="s">
        <v>4154</v>
      </c>
      <c r="J1858" t="s">
        <v>1458</v>
      </c>
      <c r="K1858">
        <v>0</v>
      </c>
      <c r="L1858">
        <v>0</v>
      </c>
      <c r="M1858">
        <v>0</v>
      </c>
      <c r="N1858" s="5">
        <f t="shared" si="56"/>
        <v>0</v>
      </c>
      <c r="O1858" s="5">
        <f t="shared" si="57"/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1300</v>
      </c>
      <c r="AF1858">
        <v>41.666699999999999</v>
      </c>
      <c r="AG1858">
        <v>0</v>
      </c>
      <c r="AH1858">
        <v>1341.6667</v>
      </c>
    </row>
    <row r="1859" spans="1:34" x14ac:dyDescent="0.25">
      <c r="A1859" s="1">
        <v>45159</v>
      </c>
      <c r="B1859" t="s">
        <v>3670</v>
      </c>
      <c r="C1859" t="b">
        <f>ISNUMBER(_xlfn.XMATCH(B1859,[1]Dinosaur!$A$25:$A$47,0,))</f>
        <v>1</v>
      </c>
      <c r="D1859" t="s">
        <v>293</v>
      </c>
      <c r="E1859" t="s">
        <v>33</v>
      </c>
      <c r="F1859" t="s">
        <v>161</v>
      </c>
      <c r="H1859" t="s">
        <v>1469</v>
      </c>
      <c r="J1859" t="s">
        <v>1470</v>
      </c>
      <c r="K1859">
        <v>0</v>
      </c>
      <c r="L1859">
        <v>0</v>
      </c>
      <c r="M1859">
        <v>0</v>
      </c>
      <c r="N1859" s="5">
        <f t="shared" ref="N1859:N1922" si="58">K1859*P1859/100</f>
        <v>0</v>
      </c>
      <c r="O1859" s="5">
        <f t="shared" ref="O1859:O1922" si="59">Q1859*K1859/100</f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1280.0999999999999</v>
      </c>
      <c r="AA1859">
        <v>77.083299999999994</v>
      </c>
      <c r="AB1859">
        <v>0</v>
      </c>
      <c r="AC1859">
        <v>1357.1832999999999</v>
      </c>
      <c r="AD1859">
        <v>0</v>
      </c>
      <c r="AE1859">
        <v>1280.0999999999999</v>
      </c>
      <c r="AF1859">
        <v>77.083299999999994</v>
      </c>
      <c r="AG1859">
        <v>0</v>
      </c>
      <c r="AH1859">
        <v>1357.1832999999999</v>
      </c>
    </row>
    <row r="1860" spans="1:34" x14ac:dyDescent="0.25">
      <c r="A1860" s="1">
        <v>45159</v>
      </c>
      <c r="B1860" t="s">
        <v>3670</v>
      </c>
      <c r="C1860" t="b">
        <f>ISNUMBER(_xlfn.XMATCH(B1860,[1]Dinosaur!$A$25:$A$47,0,))</f>
        <v>1</v>
      </c>
      <c r="D1860" t="s">
        <v>293</v>
      </c>
      <c r="E1860" t="s">
        <v>33</v>
      </c>
      <c r="F1860" t="s">
        <v>161</v>
      </c>
      <c r="H1860" t="s">
        <v>4155</v>
      </c>
      <c r="J1860" t="s">
        <v>4156</v>
      </c>
      <c r="K1860">
        <v>0</v>
      </c>
      <c r="L1860">
        <v>0</v>
      </c>
      <c r="M1860">
        <v>0</v>
      </c>
      <c r="N1860" s="5">
        <f t="shared" si="58"/>
        <v>0</v>
      </c>
      <c r="O1860" s="5">
        <f t="shared" si="59"/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1326.9</v>
      </c>
      <c r="AF1860">
        <v>94.166700000000006</v>
      </c>
      <c r="AG1860">
        <v>0</v>
      </c>
      <c r="AH1860">
        <v>1421.0667000000001</v>
      </c>
    </row>
    <row r="1861" spans="1:34" x14ac:dyDescent="0.25">
      <c r="A1861" s="1">
        <v>45159</v>
      </c>
      <c r="B1861" t="s">
        <v>3670</v>
      </c>
      <c r="C1861" t="b">
        <f>ISNUMBER(_xlfn.XMATCH(B1861,[1]Dinosaur!$A$25:$A$47,0,))</f>
        <v>1</v>
      </c>
      <c r="D1861" t="s">
        <v>293</v>
      </c>
      <c r="E1861" t="s">
        <v>33</v>
      </c>
      <c r="F1861" t="s">
        <v>161</v>
      </c>
      <c r="H1861" t="s">
        <v>4157</v>
      </c>
      <c r="J1861" t="s">
        <v>1480</v>
      </c>
      <c r="K1861">
        <v>0</v>
      </c>
      <c r="L1861">
        <v>0</v>
      </c>
      <c r="M1861">
        <v>0</v>
      </c>
      <c r="N1861" s="5">
        <f t="shared" si="58"/>
        <v>0</v>
      </c>
      <c r="O1861" s="5">
        <f t="shared" si="59"/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982</v>
      </c>
      <c r="AF1861">
        <v>0</v>
      </c>
      <c r="AG1861">
        <v>0</v>
      </c>
      <c r="AH1861">
        <v>982</v>
      </c>
    </row>
    <row r="1862" spans="1:34" x14ac:dyDescent="0.25">
      <c r="A1862" s="1">
        <v>45159</v>
      </c>
      <c r="B1862" t="s">
        <v>3670</v>
      </c>
      <c r="C1862" t="b">
        <f>ISNUMBER(_xlfn.XMATCH(B1862,[1]Dinosaur!$A$25:$A$47,0,))</f>
        <v>1</v>
      </c>
      <c r="D1862" t="s">
        <v>293</v>
      </c>
      <c r="E1862" t="s">
        <v>33</v>
      </c>
      <c r="F1862" t="s">
        <v>161</v>
      </c>
      <c r="H1862" t="s">
        <v>4158</v>
      </c>
      <c r="J1862" t="s">
        <v>4159</v>
      </c>
      <c r="K1862">
        <v>0</v>
      </c>
      <c r="L1862">
        <v>0</v>
      </c>
      <c r="M1862">
        <v>0</v>
      </c>
      <c r="N1862" s="5">
        <f t="shared" si="58"/>
        <v>0</v>
      </c>
      <c r="O1862" s="5">
        <f t="shared" si="59"/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423.7</v>
      </c>
      <c r="AA1862">
        <v>116.66679999999999</v>
      </c>
      <c r="AB1862">
        <v>0</v>
      </c>
      <c r="AC1862">
        <v>540.36680000000001</v>
      </c>
      <c r="AD1862">
        <v>0</v>
      </c>
      <c r="AE1862">
        <v>488.2</v>
      </c>
      <c r="AF1862">
        <v>116.66679999999999</v>
      </c>
      <c r="AG1862">
        <v>0</v>
      </c>
      <c r="AH1862">
        <v>604.86680000000001</v>
      </c>
    </row>
    <row r="1863" spans="1:34" x14ac:dyDescent="0.25">
      <c r="A1863" s="1">
        <v>45159</v>
      </c>
      <c r="B1863" t="s">
        <v>3670</v>
      </c>
      <c r="C1863" t="b">
        <f>ISNUMBER(_xlfn.XMATCH(B1863,[1]Dinosaur!$A$25:$A$47,0,))</f>
        <v>1</v>
      </c>
      <c r="D1863" t="s">
        <v>293</v>
      </c>
      <c r="E1863" t="s">
        <v>33</v>
      </c>
      <c r="F1863" t="s">
        <v>161</v>
      </c>
      <c r="H1863" t="s">
        <v>4160</v>
      </c>
      <c r="J1863" t="s">
        <v>4161</v>
      </c>
      <c r="K1863">
        <v>0</v>
      </c>
      <c r="L1863">
        <v>0</v>
      </c>
      <c r="M1863">
        <v>0</v>
      </c>
      <c r="N1863" s="5">
        <f t="shared" si="58"/>
        <v>0</v>
      </c>
      <c r="O1863" s="5">
        <f t="shared" si="59"/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2796.5</v>
      </c>
      <c r="AF1863">
        <v>0</v>
      </c>
      <c r="AG1863">
        <v>0</v>
      </c>
      <c r="AH1863">
        <v>2796.5</v>
      </c>
    </row>
    <row r="1864" spans="1:34" x14ac:dyDescent="0.25">
      <c r="A1864" s="1">
        <v>45159</v>
      </c>
      <c r="B1864" t="s">
        <v>3670</v>
      </c>
      <c r="C1864" t="b">
        <f>ISNUMBER(_xlfn.XMATCH(B1864,[1]Dinosaur!$A$25:$A$47,0,))</f>
        <v>1</v>
      </c>
      <c r="D1864" t="s">
        <v>293</v>
      </c>
      <c r="E1864" t="s">
        <v>33</v>
      </c>
      <c r="F1864" t="s">
        <v>161</v>
      </c>
      <c r="H1864" t="s">
        <v>1503</v>
      </c>
      <c r="J1864" t="s">
        <v>1504</v>
      </c>
      <c r="K1864">
        <v>0</v>
      </c>
      <c r="L1864">
        <v>0</v>
      </c>
      <c r="M1864">
        <v>0</v>
      </c>
      <c r="N1864" s="5">
        <f t="shared" si="58"/>
        <v>0</v>
      </c>
      <c r="O1864" s="5">
        <f t="shared" si="59"/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1653</v>
      </c>
      <c r="AF1864">
        <v>0</v>
      </c>
      <c r="AG1864">
        <v>0</v>
      </c>
      <c r="AH1864">
        <v>1653</v>
      </c>
    </row>
    <row r="1865" spans="1:34" x14ac:dyDescent="0.25">
      <c r="A1865" s="1">
        <v>45159</v>
      </c>
      <c r="B1865" t="s">
        <v>3670</v>
      </c>
      <c r="C1865" t="b">
        <f>ISNUMBER(_xlfn.XMATCH(B1865,[1]Dinosaur!$A$25:$A$47,0,))</f>
        <v>1</v>
      </c>
      <c r="D1865" t="s">
        <v>293</v>
      </c>
      <c r="E1865" t="s">
        <v>33</v>
      </c>
      <c r="F1865" t="s">
        <v>161</v>
      </c>
      <c r="H1865" t="s">
        <v>4162</v>
      </c>
      <c r="J1865" t="s">
        <v>4163</v>
      </c>
      <c r="K1865">
        <v>0</v>
      </c>
      <c r="L1865">
        <v>0</v>
      </c>
      <c r="M1865">
        <v>0</v>
      </c>
      <c r="N1865" s="5">
        <f t="shared" si="58"/>
        <v>0</v>
      </c>
      <c r="O1865" s="5">
        <f t="shared" si="59"/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3290</v>
      </c>
      <c r="AF1865">
        <v>0</v>
      </c>
      <c r="AG1865">
        <v>0</v>
      </c>
      <c r="AH1865">
        <v>3290</v>
      </c>
    </row>
    <row r="1866" spans="1:34" x14ac:dyDescent="0.25">
      <c r="A1866" s="1">
        <v>45159</v>
      </c>
      <c r="B1866" t="s">
        <v>3670</v>
      </c>
      <c r="C1866" t="b">
        <f>ISNUMBER(_xlfn.XMATCH(B1866,[1]Dinosaur!$A$25:$A$47,0,))</f>
        <v>1</v>
      </c>
      <c r="D1866" t="s">
        <v>293</v>
      </c>
      <c r="E1866" t="s">
        <v>33</v>
      </c>
      <c r="F1866" t="s">
        <v>161</v>
      </c>
      <c r="H1866" t="s">
        <v>4164</v>
      </c>
      <c r="J1866" t="s">
        <v>4165</v>
      </c>
      <c r="K1866">
        <v>0</v>
      </c>
      <c r="L1866">
        <v>0</v>
      </c>
      <c r="M1866">
        <v>0</v>
      </c>
      <c r="N1866" s="5">
        <f t="shared" si="58"/>
        <v>0</v>
      </c>
      <c r="O1866" s="5">
        <f t="shared" si="59"/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247.5</v>
      </c>
      <c r="AF1866">
        <v>333.33330000000001</v>
      </c>
      <c r="AG1866">
        <v>0</v>
      </c>
      <c r="AH1866">
        <v>580.83330000000001</v>
      </c>
    </row>
    <row r="1867" spans="1:34" x14ac:dyDescent="0.25">
      <c r="A1867" s="1">
        <v>45159</v>
      </c>
      <c r="B1867" t="s">
        <v>3670</v>
      </c>
      <c r="C1867" t="b">
        <f>ISNUMBER(_xlfn.XMATCH(B1867,[1]Dinosaur!$A$25:$A$47,0,))</f>
        <v>1</v>
      </c>
      <c r="D1867" t="s">
        <v>293</v>
      </c>
      <c r="E1867" t="s">
        <v>33</v>
      </c>
      <c r="F1867" t="s">
        <v>161</v>
      </c>
      <c r="H1867" t="s">
        <v>4166</v>
      </c>
      <c r="J1867" t="s">
        <v>4167</v>
      </c>
      <c r="K1867">
        <v>0</v>
      </c>
      <c r="L1867">
        <v>0</v>
      </c>
      <c r="M1867">
        <v>0</v>
      </c>
      <c r="N1867" s="5">
        <f t="shared" si="58"/>
        <v>0</v>
      </c>
      <c r="O1867" s="5">
        <f t="shared" si="59"/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-365.25</v>
      </c>
      <c r="AF1867">
        <v>741.66660000000002</v>
      </c>
      <c r="AG1867">
        <v>0</v>
      </c>
      <c r="AH1867">
        <v>376.41660000000002</v>
      </c>
    </row>
    <row r="1868" spans="1:34" x14ac:dyDescent="0.25">
      <c r="A1868" s="1">
        <v>45159</v>
      </c>
      <c r="B1868" t="s">
        <v>3670</v>
      </c>
      <c r="C1868" t="b">
        <f>ISNUMBER(_xlfn.XMATCH(B1868,[1]Dinosaur!$A$25:$A$47,0,))</f>
        <v>1</v>
      </c>
      <c r="D1868" t="s">
        <v>293</v>
      </c>
      <c r="E1868" t="s">
        <v>33</v>
      </c>
      <c r="F1868" t="s">
        <v>161</v>
      </c>
      <c r="H1868" t="s">
        <v>4168</v>
      </c>
      <c r="J1868" t="s">
        <v>4169</v>
      </c>
      <c r="K1868">
        <v>0</v>
      </c>
      <c r="L1868">
        <v>0</v>
      </c>
      <c r="M1868">
        <v>0</v>
      </c>
      <c r="N1868" s="5">
        <f t="shared" si="58"/>
        <v>0</v>
      </c>
      <c r="O1868" s="5">
        <f t="shared" si="59"/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4054.5</v>
      </c>
      <c r="AF1868">
        <v>0</v>
      </c>
      <c r="AG1868">
        <v>0</v>
      </c>
      <c r="AH1868">
        <v>4054.5</v>
      </c>
    </row>
    <row r="1869" spans="1:34" x14ac:dyDescent="0.25">
      <c r="A1869" s="1">
        <v>45159</v>
      </c>
      <c r="B1869" t="s">
        <v>3670</v>
      </c>
      <c r="C1869" t="b">
        <f>ISNUMBER(_xlfn.XMATCH(B1869,[1]Dinosaur!$A$25:$A$47,0,))</f>
        <v>1</v>
      </c>
      <c r="D1869" t="s">
        <v>293</v>
      </c>
      <c r="E1869" t="s">
        <v>33</v>
      </c>
      <c r="F1869" t="s">
        <v>161</v>
      </c>
      <c r="H1869" t="s">
        <v>4170</v>
      </c>
      <c r="J1869" t="s">
        <v>4171</v>
      </c>
      <c r="K1869">
        <v>0</v>
      </c>
      <c r="L1869">
        <v>0</v>
      </c>
      <c r="M1869">
        <v>0</v>
      </c>
      <c r="N1869" s="5">
        <f t="shared" si="58"/>
        <v>0</v>
      </c>
      <c r="O1869" s="5">
        <f t="shared" si="59"/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720</v>
      </c>
      <c r="AF1869">
        <v>0</v>
      </c>
      <c r="AG1869">
        <v>0</v>
      </c>
      <c r="AH1869">
        <v>720</v>
      </c>
    </row>
    <row r="1870" spans="1:34" x14ac:dyDescent="0.25">
      <c r="A1870" s="1">
        <v>45159</v>
      </c>
      <c r="B1870" t="s">
        <v>3670</v>
      </c>
      <c r="C1870" t="b">
        <f>ISNUMBER(_xlfn.XMATCH(B1870,[1]Dinosaur!$A$25:$A$47,0,))</f>
        <v>1</v>
      </c>
      <c r="D1870" t="s">
        <v>293</v>
      </c>
      <c r="E1870" t="s">
        <v>33</v>
      </c>
      <c r="F1870" t="s">
        <v>161</v>
      </c>
      <c r="H1870" t="s">
        <v>4172</v>
      </c>
      <c r="J1870" t="s">
        <v>4173</v>
      </c>
      <c r="K1870">
        <v>0</v>
      </c>
      <c r="L1870">
        <v>0</v>
      </c>
      <c r="M1870">
        <v>0</v>
      </c>
      <c r="N1870" s="5">
        <f t="shared" si="58"/>
        <v>0</v>
      </c>
      <c r="O1870" s="5">
        <f t="shared" si="59"/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431</v>
      </c>
      <c r="AA1870">
        <v>152.77770000000001</v>
      </c>
      <c r="AB1870">
        <v>0</v>
      </c>
      <c r="AC1870">
        <v>583.77769999999998</v>
      </c>
      <c r="AD1870">
        <v>0</v>
      </c>
      <c r="AE1870">
        <v>431</v>
      </c>
      <c r="AF1870">
        <v>152.77770000000001</v>
      </c>
      <c r="AG1870">
        <v>0</v>
      </c>
      <c r="AH1870">
        <v>583.77769999999998</v>
      </c>
    </row>
    <row r="1871" spans="1:34" x14ac:dyDescent="0.25">
      <c r="A1871" s="1">
        <v>45159</v>
      </c>
      <c r="B1871" t="s">
        <v>3670</v>
      </c>
      <c r="C1871" t="b">
        <f>ISNUMBER(_xlfn.XMATCH(B1871,[1]Dinosaur!$A$25:$A$47,0,))</f>
        <v>1</v>
      </c>
      <c r="D1871" t="s">
        <v>293</v>
      </c>
      <c r="E1871" t="s">
        <v>33</v>
      </c>
      <c r="F1871" t="s">
        <v>161</v>
      </c>
      <c r="H1871" t="s">
        <v>4174</v>
      </c>
      <c r="J1871" t="s">
        <v>4175</v>
      </c>
      <c r="K1871">
        <v>0</v>
      </c>
      <c r="L1871">
        <v>0</v>
      </c>
      <c r="M1871">
        <v>0</v>
      </c>
      <c r="N1871" s="5">
        <f t="shared" si="58"/>
        <v>0</v>
      </c>
      <c r="O1871" s="5">
        <f t="shared" si="59"/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1055.5999999999999</v>
      </c>
      <c r="AF1871">
        <v>0</v>
      </c>
      <c r="AG1871">
        <v>0</v>
      </c>
      <c r="AH1871">
        <v>1055.5999999999999</v>
      </c>
    </row>
    <row r="1872" spans="1:34" x14ac:dyDescent="0.25">
      <c r="A1872" s="1">
        <v>45159</v>
      </c>
      <c r="B1872" t="s">
        <v>3670</v>
      </c>
      <c r="C1872" t="b">
        <f>ISNUMBER(_xlfn.XMATCH(B1872,[1]Dinosaur!$A$25:$A$47,0,))</f>
        <v>1</v>
      </c>
      <c r="D1872" t="s">
        <v>293</v>
      </c>
      <c r="E1872" t="s">
        <v>33</v>
      </c>
      <c r="F1872" t="s">
        <v>161</v>
      </c>
      <c r="H1872" t="s">
        <v>4176</v>
      </c>
      <c r="J1872" t="s">
        <v>4177</v>
      </c>
      <c r="K1872">
        <v>0</v>
      </c>
      <c r="L1872">
        <v>0</v>
      </c>
      <c r="M1872">
        <v>0</v>
      </c>
      <c r="N1872" s="5">
        <f t="shared" si="58"/>
        <v>0</v>
      </c>
      <c r="O1872" s="5">
        <f t="shared" si="59"/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1303.8</v>
      </c>
      <c r="AF1872">
        <v>0</v>
      </c>
      <c r="AG1872">
        <v>0</v>
      </c>
      <c r="AH1872">
        <v>1303.8</v>
      </c>
    </row>
    <row r="1873" spans="1:34" x14ac:dyDescent="0.25">
      <c r="A1873" s="1">
        <v>45159</v>
      </c>
      <c r="B1873" t="s">
        <v>3670</v>
      </c>
      <c r="C1873" t="b">
        <f>ISNUMBER(_xlfn.XMATCH(B1873,[1]Dinosaur!$A$25:$A$47,0,))</f>
        <v>1</v>
      </c>
      <c r="D1873" t="s">
        <v>293</v>
      </c>
      <c r="E1873" t="s">
        <v>33</v>
      </c>
      <c r="F1873" t="s">
        <v>161</v>
      </c>
      <c r="H1873" t="s">
        <v>4178</v>
      </c>
      <c r="J1873" t="s">
        <v>4179</v>
      </c>
      <c r="K1873">
        <v>0</v>
      </c>
      <c r="L1873">
        <v>0</v>
      </c>
      <c r="M1873">
        <v>0</v>
      </c>
      <c r="N1873" s="5">
        <f t="shared" si="58"/>
        <v>0</v>
      </c>
      <c r="O1873" s="5">
        <f t="shared" si="59"/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1188</v>
      </c>
      <c r="AA1873">
        <v>0</v>
      </c>
      <c r="AB1873">
        <v>0</v>
      </c>
      <c r="AC1873">
        <v>1188</v>
      </c>
      <c r="AD1873">
        <v>0</v>
      </c>
      <c r="AE1873">
        <v>1188</v>
      </c>
      <c r="AF1873">
        <v>0</v>
      </c>
      <c r="AG1873">
        <v>0</v>
      </c>
      <c r="AH1873">
        <v>1188</v>
      </c>
    </row>
    <row r="1874" spans="1:34" x14ac:dyDescent="0.25">
      <c r="A1874" s="1">
        <v>45159</v>
      </c>
      <c r="B1874" t="s">
        <v>3670</v>
      </c>
      <c r="C1874" t="b">
        <f>ISNUMBER(_xlfn.XMATCH(B1874,[1]Dinosaur!$A$25:$A$47,0,))</f>
        <v>1</v>
      </c>
      <c r="D1874" t="s">
        <v>293</v>
      </c>
      <c r="E1874" t="s">
        <v>33</v>
      </c>
      <c r="F1874" t="s">
        <v>161</v>
      </c>
      <c r="H1874" t="s">
        <v>4180</v>
      </c>
      <c r="J1874" t="s">
        <v>4181</v>
      </c>
      <c r="K1874">
        <v>0</v>
      </c>
      <c r="L1874">
        <v>0</v>
      </c>
      <c r="M1874">
        <v>0</v>
      </c>
      <c r="N1874" s="5">
        <f t="shared" si="58"/>
        <v>0</v>
      </c>
      <c r="O1874" s="5">
        <f t="shared" si="59"/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942.5</v>
      </c>
      <c r="AF1874">
        <v>0</v>
      </c>
      <c r="AG1874">
        <v>0</v>
      </c>
      <c r="AH1874">
        <v>942.5</v>
      </c>
    </row>
    <row r="1875" spans="1:34" x14ac:dyDescent="0.25">
      <c r="A1875" s="1">
        <v>45159</v>
      </c>
      <c r="B1875" t="s">
        <v>3670</v>
      </c>
      <c r="C1875" t="b">
        <f>ISNUMBER(_xlfn.XMATCH(B1875,[1]Dinosaur!$A$25:$A$47,0,))</f>
        <v>1</v>
      </c>
      <c r="D1875" t="s">
        <v>293</v>
      </c>
      <c r="E1875" t="s">
        <v>33</v>
      </c>
      <c r="F1875" t="s">
        <v>161</v>
      </c>
      <c r="H1875" t="s">
        <v>4182</v>
      </c>
      <c r="J1875" t="s">
        <v>4183</v>
      </c>
      <c r="K1875">
        <v>0</v>
      </c>
      <c r="L1875">
        <v>0</v>
      </c>
      <c r="M1875">
        <v>0</v>
      </c>
      <c r="N1875" s="5">
        <f t="shared" si="58"/>
        <v>0</v>
      </c>
      <c r="O1875" s="5">
        <f t="shared" si="59"/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-5129.8999999999996</v>
      </c>
      <c r="AF1875">
        <v>473.88909999999998</v>
      </c>
      <c r="AG1875">
        <v>0</v>
      </c>
      <c r="AH1875">
        <v>-4656.0109000000002</v>
      </c>
    </row>
    <row r="1876" spans="1:34" x14ac:dyDescent="0.25">
      <c r="A1876" s="1">
        <v>45159</v>
      </c>
      <c r="B1876" t="s">
        <v>3670</v>
      </c>
      <c r="C1876" t="b">
        <f>ISNUMBER(_xlfn.XMATCH(B1876,[1]Dinosaur!$A$25:$A$47,0,))</f>
        <v>1</v>
      </c>
      <c r="D1876" t="s">
        <v>293</v>
      </c>
      <c r="E1876" t="s">
        <v>33</v>
      </c>
      <c r="F1876" t="s">
        <v>161</v>
      </c>
      <c r="H1876" t="s">
        <v>4184</v>
      </c>
      <c r="J1876" t="s">
        <v>4185</v>
      </c>
      <c r="K1876">
        <v>0</v>
      </c>
      <c r="L1876">
        <v>0</v>
      </c>
      <c r="M1876">
        <v>0</v>
      </c>
      <c r="N1876" s="5">
        <f t="shared" si="58"/>
        <v>0</v>
      </c>
      <c r="O1876" s="5">
        <f t="shared" si="59"/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880.2</v>
      </c>
      <c r="AF1876">
        <v>45</v>
      </c>
      <c r="AG1876">
        <v>0</v>
      </c>
      <c r="AH1876">
        <v>925.2</v>
      </c>
    </row>
    <row r="1877" spans="1:34" x14ac:dyDescent="0.25">
      <c r="A1877" s="1">
        <v>45159</v>
      </c>
      <c r="B1877" t="s">
        <v>3670</v>
      </c>
      <c r="C1877" t="b">
        <f>ISNUMBER(_xlfn.XMATCH(B1877,[1]Dinosaur!$A$25:$A$47,0,))</f>
        <v>1</v>
      </c>
      <c r="D1877" t="s">
        <v>293</v>
      </c>
      <c r="E1877" t="s">
        <v>33</v>
      </c>
      <c r="F1877" t="s">
        <v>161</v>
      </c>
      <c r="H1877" t="s">
        <v>4186</v>
      </c>
      <c r="J1877" t="s">
        <v>4187</v>
      </c>
      <c r="K1877">
        <v>0</v>
      </c>
      <c r="L1877">
        <v>0</v>
      </c>
      <c r="M1877">
        <v>0</v>
      </c>
      <c r="N1877" s="5">
        <f t="shared" si="58"/>
        <v>0</v>
      </c>
      <c r="O1877" s="5">
        <f t="shared" si="59"/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-12335.75</v>
      </c>
      <c r="AF1877">
        <v>3680.5565999999999</v>
      </c>
      <c r="AG1877">
        <v>0</v>
      </c>
      <c r="AH1877">
        <v>-8655.1934000000001</v>
      </c>
    </row>
    <row r="1878" spans="1:34" x14ac:dyDescent="0.25">
      <c r="A1878" s="1">
        <v>45159</v>
      </c>
      <c r="B1878" t="s">
        <v>3670</v>
      </c>
      <c r="C1878" t="b">
        <f>ISNUMBER(_xlfn.XMATCH(B1878,[1]Dinosaur!$A$25:$A$47,0,))</f>
        <v>1</v>
      </c>
      <c r="D1878" t="s">
        <v>293</v>
      </c>
      <c r="E1878" t="s">
        <v>33</v>
      </c>
      <c r="F1878" t="s">
        <v>161</v>
      </c>
      <c r="H1878" t="s">
        <v>4188</v>
      </c>
      <c r="J1878" t="s">
        <v>4187</v>
      </c>
      <c r="K1878">
        <v>0</v>
      </c>
      <c r="L1878">
        <v>0</v>
      </c>
      <c r="M1878">
        <v>0</v>
      </c>
      <c r="N1878" s="5">
        <f t="shared" si="58"/>
        <v>0</v>
      </c>
      <c r="O1878" s="5">
        <f t="shared" si="59"/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1510</v>
      </c>
      <c r="AF1878">
        <v>0</v>
      </c>
      <c r="AG1878">
        <v>0</v>
      </c>
      <c r="AH1878">
        <v>1510</v>
      </c>
    </row>
    <row r="1879" spans="1:34" x14ac:dyDescent="0.25">
      <c r="A1879" s="1">
        <v>45159</v>
      </c>
      <c r="B1879" t="s">
        <v>3670</v>
      </c>
      <c r="C1879" t="b">
        <f>ISNUMBER(_xlfn.XMATCH(B1879,[1]Dinosaur!$A$25:$A$47,0,))</f>
        <v>1</v>
      </c>
      <c r="D1879" t="s">
        <v>293</v>
      </c>
      <c r="E1879" t="s">
        <v>33</v>
      </c>
      <c r="F1879" t="s">
        <v>161</v>
      </c>
      <c r="H1879" t="s">
        <v>4189</v>
      </c>
      <c r="J1879" t="s">
        <v>4190</v>
      </c>
      <c r="K1879">
        <v>0</v>
      </c>
      <c r="L1879">
        <v>0</v>
      </c>
      <c r="M1879">
        <v>0</v>
      </c>
      <c r="N1879" s="5">
        <f t="shared" si="58"/>
        <v>0</v>
      </c>
      <c r="O1879" s="5">
        <f t="shared" si="59"/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1761</v>
      </c>
      <c r="AF1879">
        <v>395.83319999999998</v>
      </c>
      <c r="AG1879">
        <v>0</v>
      </c>
      <c r="AH1879">
        <v>2156.8332</v>
      </c>
    </row>
    <row r="1880" spans="1:34" x14ac:dyDescent="0.25">
      <c r="A1880" s="1">
        <v>45159</v>
      </c>
      <c r="B1880" t="s">
        <v>3670</v>
      </c>
      <c r="C1880" t="b">
        <f>ISNUMBER(_xlfn.XMATCH(B1880,[1]Dinosaur!$A$25:$A$47,0,))</f>
        <v>1</v>
      </c>
      <c r="D1880" t="s">
        <v>293</v>
      </c>
      <c r="E1880" t="s">
        <v>33</v>
      </c>
      <c r="F1880" t="s">
        <v>161</v>
      </c>
      <c r="H1880" t="s">
        <v>4191</v>
      </c>
      <c r="J1880" t="s">
        <v>4192</v>
      </c>
      <c r="K1880">
        <v>99.31</v>
      </c>
      <c r="L1880">
        <v>0.01</v>
      </c>
      <c r="M1880">
        <v>4</v>
      </c>
      <c r="N1880" s="5">
        <f t="shared" si="58"/>
        <v>49655</v>
      </c>
      <c r="O1880" s="5">
        <f t="shared" si="59"/>
        <v>49655</v>
      </c>
      <c r="P1880">
        <v>50000</v>
      </c>
      <c r="Q1880">
        <v>50000</v>
      </c>
      <c r="R1880">
        <v>49655</v>
      </c>
      <c r="S1880">
        <v>49655</v>
      </c>
      <c r="T1880">
        <v>-89.5</v>
      </c>
      <c r="U1880">
        <v>0</v>
      </c>
      <c r="V1880">
        <v>5.5556000000000001</v>
      </c>
      <c r="W1880">
        <v>0</v>
      </c>
      <c r="X1880">
        <v>-83.944400000000002</v>
      </c>
      <c r="Y1880">
        <v>-1030</v>
      </c>
      <c r="Z1880">
        <v>-733</v>
      </c>
      <c r="AA1880">
        <v>544.44470000000001</v>
      </c>
      <c r="AB1880">
        <v>0</v>
      </c>
      <c r="AC1880">
        <v>-1218.5553</v>
      </c>
      <c r="AD1880">
        <v>-785</v>
      </c>
      <c r="AE1880">
        <v>-283</v>
      </c>
      <c r="AF1880">
        <v>605.55579999999998</v>
      </c>
      <c r="AG1880">
        <v>0</v>
      </c>
      <c r="AH1880">
        <v>-462.44420000000002</v>
      </c>
    </row>
    <row r="1881" spans="1:34" x14ac:dyDescent="0.25">
      <c r="A1881" s="1">
        <v>45159</v>
      </c>
      <c r="B1881" t="s">
        <v>3670</v>
      </c>
      <c r="C1881" t="b">
        <f>ISNUMBER(_xlfn.XMATCH(B1881,[1]Dinosaur!$A$25:$A$47,0,))</f>
        <v>1</v>
      </c>
      <c r="D1881" t="s">
        <v>293</v>
      </c>
      <c r="E1881" t="s">
        <v>33</v>
      </c>
      <c r="F1881" t="s">
        <v>161</v>
      </c>
      <c r="H1881" t="s">
        <v>4193</v>
      </c>
      <c r="J1881" t="s">
        <v>4194</v>
      </c>
      <c r="K1881">
        <v>0</v>
      </c>
      <c r="L1881">
        <v>0</v>
      </c>
      <c r="M1881">
        <v>0</v>
      </c>
      <c r="N1881" s="5">
        <f t="shared" si="58"/>
        <v>0</v>
      </c>
      <c r="O1881" s="5">
        <f t="shared" si="59"/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1041.5</v>
      </c>
      <c r="AF1881">
        <v>55.555599999999998</v>
      </c>
      <c r="AG1881">
        <v>0</v>
      </c>
      <c r="AH1881">
        <v>1097.0555999999999</v>
      </c>
    </row>
    <row r="1882" spans="1:34" x14ac:dyDescent="0.25">
      <c r="A1882" s="1">
        <v>45159</v>
      </c>
      <c r="B1882" t="s">
        <v>3670</v>
      </c>
      <c r="C1882" t="b">
        <f>ISNUMBER(_xlfn.XMATCH(B1882,[1]Dinosaur!$A$25:$A$47,0,))</f>
        <v>1</v>
      </c>
      <c r="D1882" t="s">
        <v>293</v>
      </c>
      <c r="E1882" t="s">
        <v>33</v>
      </c>
      <c r="F1882" t="s">
        <v>161</v>
      </c>
      <c r="H1882" t="s">
        <v>1537</v>
      </c>
      <c r="J1882" t="s">
        <v>1538</v>
      </c>
      <c r="K1882">
        <v>0</v>
      </c>
      <c r="L1882">
        <v>0</v>
      </c>
      <c r="M1882">
        <v>0</v>
      </c>
      <c r="N1882" s="5">
        <f t="shared" si="58"/>
        <v>0</v>
      </c>
      <c r="O1882" s="5">
        <f t="shared" si="59"/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108</v>
      </c>
      <c r="AF1882">
        <v>6.9443999999999999</v>
      </c>
      <c r="AG1882">
        <v>0</v>
      </c>
      <c r="AH1882">
        <v>114.9444</v>
      </c>
    </row>
    <row r="1883" spans="1:34" x14ac:dyDescent="0.25">
      <c r="A1883" s="1">
        <v>45159</v>
      </c>
      <c r="B1883" t="s">
        <v>3670</v>
      </c>
      <c r="C1883" t="b">
        <f>ISNUMBER(_xlfn.XMATCH(B1883,[1]Dinosaur!$A$25:$A$47,0,))</f>
        <v>1</v>
      </c>
      <c r="D1883" t="s">
        <v>293</v>
      </c>
      <c r="E1883" t="s">
        <v>33</v>
      </c>
      <c r="F1883" t="s">
        <v>161</v>
      </c>
      <c r="H1883" t="s">
        <v>4195</v>
      </c>
      <c r="J1883" t="s">
        <v>4196</v>
      </c>
      <c r="K1883">
        <v>0</v>
      </c>
      <c r="L1883">
        <v>0</v>
      </c>
      <c r="M1883">
        <v>0</v>
      </c>
      <c r="N1883" s="5">
        <f t="shared" si="58"/>
        <v>0</v>
      </c>
      <c r="O1883" s="5">
        <f t="shared" si="59"/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1591.2</v>
      </c>
      <c r="AF1883">
        <v>216.66659999999999</v>
      </c>
      <c r="AG1883">
        <v>0</v>
      </c>
      <c r="AH1883">
        <v>1807.8666000000001</v>
      </c>
    </row>
    <row r="1884" spans="1:34" x14ac:dyDescent="0.25">
      <c r="A1884" s="1">
        <v>45159</v>
      </c>
      <c r="B1884" t="s">
        <v>3670</v>
      </c>
      <c r="C1884" t="b">
        <f>ISNUMBER(_xlfn.XMATCH(B1884,[1]Dinosaur!$A$25:$A$47,0,))</f>
        <v>1</v>
      </c>
      <c r="D1884" t="s">
        <v>293</v>
      </c>
      <c r="E1884" t="s">
        <v>33</v>
      </c>
      <c r="F1884" t="s">
        <v>161</v>
      </c>
      <c r="H1884" t="s">
        <v>4197</v>
      </c>
      <c r="J1884" t="s">
        <v>4198</v>
      </c>
      <c r="K1884">
        <v>0</v>
      </c>
      <c r="L1884">
        <v>0</v>
      </c>
      <c r="M1884">
        <v>0</v>
      </c>
      <c r="N1884" s="5">
        <f t="shared" si="58"/>
        <v>0</v>
      </c>
      <c r="O1884" s="5">
        <f t="shared" si="59"/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711</v>
      </c>
      <c r="AF1884">
        <v>0</v>
      </c>
      <c r="AG1884">
        <v>0</v>
      </c>
      <c r="AH1884">
        <v>711</v>
      </c>
    </row>
    <row r="1885" spans="1:34" x14ac:dyDescent="0.25">
      <c r="A1885" s="1">
        <v>45159</v>
      </c>
      <c r="B1885" t="s">
        <v>3670</v>
      </c>
      <c r="C1885" t="b">
        <f>ISNUMBER(_xlfn.XMATCH(B1885,[1]Dinosaur!$A$25:$A$47,0,))</f>
        <v>1</v>
      </c>
      <c r="D1885" t="s">
        <v>293</v>
      </c>
      <c r="E1885" t="s">
        <v>33</v>
      </c>
      <c r="F1885" t="s">
        <v>161</v>
      </c>
      <c r="H1885" t="s">
        <v>4199</v>
      </c>
      <c r="J1885" t="s">
        <v>4200</v>
      </c>
      <c r="K1885">
        <v>0</v>
      </c>
      <c r="L1885">
        <v>0</v>
      </c>
      <c r="M1885">
        <v>0</v>
      </c>
      <c r="N1885" s="5">
        <f t="shared" si="58"/>
        <v>0</v>
      </c>
      <c r="O1885" s="5">
        <f t="shared" si="59"/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3483</v>
      </c>
      <c r="AF1885">
        <v>263.88909999999998</v>
      </c>
      <c r="AG1885">
        <v>0</v>
      </c>
      <c r="AH1885">
        <v>3746.8890999999999</v>
      </c>
    </row>
    <row r="1886" spans="1:34" x14ac:dyDescent="0.25">
      <c r="A1886" s="1">
        <v>45159</v>
      </c>
      <c r="B1886" t="s">
        <v>3670</v>
      </c>
      <c r="C1886" t="b">
        <f>ISNUMBER(_xlfn.XMATCH(B1886,[1]Dinosaur!$A$25:$A$47,0,))</f>
        <v>1</v>
      </c>
      <c r="D1886" t="s">
        <v>293</v>
      </c>
      <c r="E1886" t="s">
        <v>33</v>
      </c>
      <c r="F1886" t="s">
        <v>161</v>
      </c>
      <c r="H1886" t="s">
        <v>4201</v>
      </c>
      <c r="J1886" t="s">
        <v>4202</v>
      </c>
      <c r="K1886">
        <v>0</v>
      </c>
      <c r="L1886">
        <v>0</v>
      </c>
      <c r="M1886">
        <v>0</v>
      </c>
      <c r="N1886" s="5">
        <f t="shared" si="58"/>
        <v>0</v>
      </c>
      <c r="O1886" s="5">
        <f t="shared" si="59"/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566.1</v>
      </c>
      <c r="AF1886">
        <v>51.3889</v>
      </c>
      <c r="AG1886">
        <v>0</v>
      </c>
      <c r="AH1886">
        <v>617.48889999999994</v>
      </c>
    </row>
    <row r="1887" spans="1:34" x14ac:dyDescent="0.25">
      <c r="A1887" s="1">
        <v>45159</v>
      </c>
      <c r="B1887" t="s">
        <v>3670</v>
      </c>
      <c r="C1887" t="b">
        <f>ISNUMBER(_xlfn.XMATCH(B1887,[1]Dinosaur!$A$25:$A$47,0,))</f>
        <v>1</v>
      </c>
      <c r="D1887" t="s">
        <v>293</v>
      </c>
      <c r="E1887" t="s">
        <v>33</v>
      </c>
      <c r="F1887" t="s">
        <v>161</v>
      </c>
      <c r="H1887" t="s">
        <v>4203</v>
      </c>
      <c r="J1887" t="s">
        <v>4204</v>
      </c>
      <c r="K1887">
        <v>0</v>
      </c>
      <c r="L1887">
        <v>0</v>
      </c>
      <c r="M1887">
        <v>0</v>
      </c>
      <c r="N1887" s="5">
        <f t="shared" si="58"/>
        <v>0</v>
      </c>
      <c r="O1887" s="5">
        <f t="shared" si="59"/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1523.2</v>
      </c>
      <c r="AF1887">
        <v>44.444400000000002</v>
      </c>
      <c r="AG1887">
        <v>0</v>
      </c>
      <c r="AH1887">
        <v>1567.6443999999999</v>
      </c>
    </row>
    <row r="1888" spans="1:34" x14ac:dyDescent="0.25">
      <c r="A1888" s="1">
        <v>45159</v>
      </c>
      <c r="B1888" t="s">
        <v>3670</v>
      </c>
      <c r="C1888" t="b">
        <f>ISNUMBER(_xlfn.XMATCH(B1888,[1]Dinosaur!$A$25:$A$47,0,))</f>
        <v>1</v>
      </c>
      <c r="D1888" t="s">
        <v>293</v>
      </c>
      <c r="E1888" t="s">
        <v>33</v>
      </c>
      <c r="F1888" t="s">
        <v>161</v>
      </c>
      <c r="H1888" t="s">
        <v>4205</v>
      </c>
      <c r="J1888" t="s">
        <v>4206</v>
      </c>
      <c r="K1888">
        <v>0</v>
      </c>
      <c r="L1888">
        <v>0</v>
      </c>
      <c r="M1888">
        <v>0</v>
      </c>
      <c r="N1888" s="5">
        <f t="shared" si="58"/>
        <v>0</v>
      </c>
      <c r="O1888" s="5">
        <f t="shared" si="59"/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992</v>
      </c>
      <c r="AF1888">
        <v>51.5625</v>
      </c>
      <c r="AG1888">
        <v>0</v>
      </c>
      <c r="AH1888">
        <v>1043.5625</v>
      </c>
    </row>
    <row r="1889" spans="1:34" x14ac:dyDescent="0.25">
      <c r="A1889" s="1">
        <v>45159</v>
      </c>
      <c r="B1889" t="s">
        <v>3670</v>
      </c>
      <c r="C1889" t="b">
        <f>ISNUMBER(_xlfn.XMATCH(B1889,[1]Dinosaur!$A$25:$A$47,0,))</f>
        <v>1</v>
      </c>
      <c r="D1889" t="s">
        <v>293</v>
      </c>
      <c r="E1889" t="s">
        <v>33</v>
      </c>
      <c r="F1889" t="s">
        <v>161</v>
      </c>
      <c r="H1889" t="s">
        <v>4207</v>
      </c>
      <c r="J1889" t="s">
        <v>4208</v>
      </c>
      <c r="K1889">
        <v>0</v>
      </c>
      <c r="L1889">
        <v>0</v>
      </c>
      <c r="M1889">
        <v>0</v>
      </c>
      <c r="N1889" s="5">
        <f t="shared" si="58"/>
        <v>0</v>
      </c>
      <c r="O1889" s="5">
        <f t="shared" si="59"/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935</v>
      </c>
      <c r="AF1889">
        <v>277.77769999999998</v>
      </c>
      <c r="AG1889">
        <v>0</v>
      </c>
      <c r="AH1889">
        <v>1212.7777000000001</v>
      </c>
    </row>
    <row r="1890" spans="1:34" x14ac:dyDescent="0.25">
      <c r="A1890" s="1">
        <v>45159</v>
      </c>
      <c r="B1890" t="s">
        <v>3670</v>
      </c>
      <c r="C1890" t="b">
        <f>ISNUMBER(_xlfn.XMATCH(B1890,[1]Dinosaur!$A$25:$A$47,0,))</f>
        <v>1</v>
      </c>
      <c r="D1890" t="s">
        <v>293</v>
      </c>
      <c r="E1890" t="s">
        <v>33</v>
      </c>
      <c r="F1890" t="s">
        <v>161</v>
      </c>
      <c r="H1890" t="s">
        <v>4209</v>
      </c>
      <c r="J1890" t="s">
        <v>4210</v>
      </c>
      <c r="K1890">
        <v>0</v>
      </c>
      <c r="L1890">
        <v>0</v>
      </c>
      <c r="M1890">
        <v>0</v>
      </c>
      <c r="N1890" s="5">
        <f t="shared" si="58"/>
        <v>0</v>
      </c>
      <c r="O1890" s="5">
        <f t="shared" si="59"/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630</v>
      </c>
      <c r="AF1890">
        <v>151.90979999999999</v>
      </c>
      <c r="AG1890">
        <v>0</v>
      </c>
      <c r="AH1890">
        <v>781.90980000000002</v>
      </c>
    </row>
    <row r="1891" spans="1:34" x14ac:dyDescent="0.25">
      <c r="A1891" s="1">
        <v>45159</v>
      </c>
      <c r="B1891" t="s">
        <v>3670</v>
      </c>
      <c r="C1891" t="b">
        <f>ISNUMBER(_xlfn.XMATCH(B1891,[1]Dinosaur!$A$25:$A$47,0,))</f>
        <v>1</v>
      </c>
      <c r="D1891" t="s">
        <v>293</v>
      </c>
      <c r="E1891" t="s">
        <v>33</v>
      </c>
      <c r="F1891" t="s">
        <v>68</v>
      </c>
      <c r="H1891" t="s">
        <v>1599</v>
      </c>
      <c r="I1891" t="s">
        <v>1600</v>
      </c>
      <c r="J1891" t="s">
        <v>1601</v>
      </c>
      <c r="K1891">
        <v>82.477000000000004</v>
      </c>
      <c r="L1891">
        <v>0.01</v>
      </c>
      <c r="M1891">
        <v>1.875</v>
      </c>
      <c r="N1891" s="5">
        <f t="shared" si="58"/>
        <v>-1649.54</v>
      </c>
      <c r="O1891" s="5">
        <f t="shared" si="59"/>
        <v>-1649.54</v>
      </c>
      <c r="P1891">
        <v>-2000</v>
      </c>
      <c r="Q1891">
        <v>-2000</v>
      </c>
      <c r="R1891">
        <v>-1649.54</v>
      </c>
      <c r="S1891">
        <v>-1649.54</v>
      </c>
      <c r="T1891">
        <v>11.16</v>
      </c>
      <c r="U1891">
        <v>0</v>
      </c>
      <c r="V1891">
        <v>-0.1019</v>
      </c>
      <c r="W1891">
        <v>0</v>
      </c>
      <c r="X1891">
        <v>11.0581</v>
      </c>
      <c r="Y1891">
        <v>47.8</v>
      </c>
      <c r="Z1891">
        <v>0</v>
      </c>
      <c r="AA1891">
        <v>-2.1637</v>
      </c>
      <c r="AB1891">
        <v>0</v>
      </c>
      <c r="AC1891">
        <v>45.636299999999999</v>
      </c>
      <c r="AD1891">
        <v>53.12</v>
      </c>
      <c r="AE1891">
        <v>0</v>
      </c>
      <c r="AF1891">
        <v>-24.154</v>
      </c>
      <c r="AG1891">
        <v>0</v>
      </c>
      <c r="AH1891">
        <v>28.966000000000001</v>
      </c>
    </row>
    <row r="1892" spans="1:34" x14ac:dyDescent="0.25">
      <c r="A1892" s="1">
        <v>45159</v>
      </c>
      <c r="B1892" t="s">
        <v>3670</v>
      </c>
      <c r="C1892" t="b">
        <f>ISNUMBER(_xlfn.XMATCH(B1892,[1]Dinosaur!$A$25:$A$47,0,))</f>
        <v>1</v>
      </c>
      <c r="D1892" t="s">
        <v>293</v>
      </c>
      <c r="E1892" t="s">
        <v>33</v>
      </c>
      <c r="F1892" t="s">
        <v>68</v>
      </c>
      <c r="H1892" t="s">
        <v>1868</v>
      </c>
      <c r="I1892" t="s">
        <v>1869</v>
      </c>
      <c r="J1892" t="s">
        <v>1870</v>
      </c>
      <c r="K1892">
        <v>0</v>
      </c>
      <c r="L1892">
        <v>0</v>
      </c>
      <c r="M1892">
        <v>0</v>
      </c>
      <c r="N1892" s="5">
        <f t="shared" si="58"/>
        <v>0</v>
      </c>
      <c r="O1892" s="5">
        <f t="shared" si="59"/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13535.468800000001</v>
      </c>
      <c r="AF1892">
        <v>-3532.4589999999998</v>
      </c>
      <c r="AG1892">
        <v>0</v>
      </c>
      <c r="AH1892">
        <v>10003.0098</v>
      </c>
    </row>
    <row r="1893" spans="1:34" x14ac:dyDescent="0.25">
      <c r="A1893" s="1">
        <v>45159</v>
      </c>
      <c r="B1893" t="s">
        <v>3670</v>
      </c>
      <c r="C1893" t="b">
        <f>ISNUMBER(_xlfn.XMATCH(B1893,[1]Dinosaur!$A$25:$A$47,0,))</f>
        <v>1</v>
      </c>
      <c r="D1893" t="s">
        <v>293</v>
      </c>
      <c r="E1893" t="s">
        <v>33</v>
      </c>
      <c r="F1893" t="s">
        <v>68</v>
      </c>
      <c r="H1893" t="s">
        <v>69</v>
      </c>
      <c r="I1893" t="s">
        <v>70</v>
      </c>
      <c r="J1893" t="s">
        <v>71</v>
      </c>
      <c r="K1893">
        <v>0</v>
      </c>
      <c r="L1893">
        <v>0</v>
      </c>
      <c r="M1893">
        <v>0</v>
      </c>
      <c r="N1893" s="5">
        <f t="shared" si="58"/>
        <v>0</v>
      </c>
      <c r="O1893" s="5">
        <f t="shared" si="59"/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6427.7344000000003</v>
      </c>
      <c r="AF1893">
        <v>-12104.9714</v>
      </c>
      <c r="AG1893">
        <v>0</v>
      </c>
      <c r="AH1893">
        <v>-5677.2370000000001</v>
      </c>
    </row>
    <row r="1894" spans="1:34" x14ac:dyDescent="0.25">
      <c r="A1894" s="1">
        <v>45159</v>
      </c>
      <c r="B1894" t="s">
        <v>3670</v>
      </c>
      <c r="C1894" t="b">
        <f>ISNUMBER(_xlfn.XMATCH(B1894,[1]Dinosaur!$A$25:$A$47,0,))</f>
        <v>1</v>
      </c>
      <c r="D1894" t="s">
        <v>293</v>
      </c>
      <c r="E1894" t="s">
        <v>33</v>
      </c>
      <c r="F1894" t="s">
        <v>68</v>
      </c>
      <c r="H1894" t="s">
        <v>72</v>
      </c>
      <c r="I1894" t="s">
        <v>73</v>
      </c>
      <c r="J1894" t="s">
        <v>74</v>
      </c>
      <c r="K1894">
        <v>92.313000000000002</v>
      </c>
      <c r="L1894">
        <v>0.01</v>
      </c>
      <c r="M1894">
        <v>3.375</v>
      </c>
      <c r="N1894" s="5">
        <f t="shared" si="58"/>
        <v>-461565</v>
      </c>
      <c r="O1894" s="5">
        <f t="shared" si="59"/>
        <v>-461565</v>
      </c>
      <c r="P1894">
        <v>-500000</v>
      </c>
      <c r="Q1894">
        <v>-500000</v>
      </c>
      <c r="R1894">
        <v>-461565</v>
      </c>
      <c r="S1894">
        <v>-461565</v>
      </c>
      <c r="T1894">
        <v>3515</v>
      </c>
      <c r="U1894">
        <v>0</v>
      </c>
      <c r="V1894">
        <v>-45.856000000000002</v>
      </c>
      <c r="W1894">
        <v>0</v>
      </c>
      <c r="X1894">
        <v>3469.1439999999998</v>
      </c>
      <c r="Y1894">
        <v>15000</v>
      </c>
      <c r="Z1894">
        <v>0</v>
      </c>
      <c r="AA1894">
        <v>-962.97569999999996</v>
      </c>
      <c r="AB1894">
        <v>0</v>
      </c>
      <c r="AC1894">
        <v>14037.024299999999</v>
      </c>
      <c r="AD1894">
        <v>15856.875</v>
      </c>
      <c r="AE1894">
        <v>0</v>
      </c>
      <c r="AF1894">
        <v>-962.97569999999996</v>
      </c>
      <c r="AG1894">
        <v>0</v>
      </c>
      <c r="AH1894">
        <v>14893.899299999999</v>
      </c>
    </row>
    <row r="1895" spans="1:34" x14ac:dyDescent="0.25">
      <c r="A1895" s="1">
        <v>45159</v>
      </c>
      <c r="B1895" t="s">
        <v>3670</v>
      </c>
      <c r="C1895" t="b">
        <f>ISNUMBER(_xlfn.XMATCH(B1895,[1]Dinosaur!$A$25:$A$47,0,))</f>
        <v>1</v>
      </c>
      <c r="D1895" t="s">
        <v>293</v>
      </c>
      <c r="E1895" t="s">
        <v>33</v>
      </c>
      <c r="F1895" t="s">
        <v>161</v>
      </c>
      <c r="H1895" t="s">
        <v>1564</v>
      </c>
      <c r="J1895" t="s">
        <v>1565</v>
      </c>
      <c r="K1895">
        <v>0</v>
      </c>
      <c r="L1895">
        <v>0</v>
      </c>
      <c r="M1895">
        <v>0</v>
      </c>
      <c r="N1895" s="5">
        <f t="shared" si="58"/>
        <v>0</v>
      </c>
      <c r="O1895" s="5">
        <f t="shared" si="59"/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-735.3</v>
      </c>
      <c r="AA1895">
        <v>0</v>
      </c>
      <c r="AB1895">
        <v>0</v>
      </c>
      <c r="AC1895">
        <v>-735.3</v>
      </c>
      <c r="AD1895">
        <v>0</v>
      </c>
      <c r="AE1895">
        <v>-735.3</v>
      </c>
      <c r="AF1895">
        <v>0</v>
      </c>
      <c r="AG1895">
        <v>0</v>
      </c>
      <c r="AH1895">
        <v>-735.3</v>
      </c>
    </row>
    <row r="1896" spans="1:34" x14ac:dyDescent="0.25">
      <c r="A1896" s="1">
        <v>45159</v>
      </c>
      <c r="B1896" t="s">
        <v>3670</v>
      </c>
      <c r="C1896" t="b">
        <f>ISNUMBER(_xlfn.XMATCH(B1896,[1]Dinosaur!$A$25:$A$47,0,))</f>
        <v>1</v>
      </c>
      <c r="D1896" t="s">
        <v>293</v>
      </c>
      <c r="E1896" t="s">
        <v>33</v>
      </c>
      <c r="F1896" t="s">
        <v>161</v>
      </c>
      <c r="H1896" t="s">
        <v>4211</v>
      </c>
      <c r="J1896" t="s">
        <v>4212</v>
      </c>
      <c r="K1896">
        <v>0</v>
      </c>
      <c r="L1896">
        <v>0</v>
      </c>
      <c r="M1896">
        <v>0</v>
      </c>
      <c r="N1896" s="5">
        <f t="shared" si="58"/>
        <v>0</v>
      </c>
      <c r="O1896" s="5">
        <f t="shared" si="59"/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475</v>
      </c>
      <c r="AF1896">
        <v>83.333299999999994</v>
      </c>
      <c r="AG1896">
        <v>0</v>
      </c>
      <c r="AH1896">
        <v>558.33330000000001</v>
      </c>
    </row>
    <row r="1897" spans="1:34" x14ac:dyDescent="0.25">
      <c r="A1897" s="1">
        <v>45159</v>
      </c>
      <c r="B1897" t="s">
        <v>3670</v>
      </c>
      <c r="C1897" t="b">
        <f>ISNUMBER(_xlfn.XMATCH(B1897,[1]Dinosaur!$A$25:$A$47,0,))</f>
        <v>1</v>
      </c>
      <c r="D1897" t="s">
        <v>293</v>
      </c>
      <c r="E1897" t="s">
        <v>33</v>
      </c>
      <c r="F1897" t="s">
        <v>161</v>
      </c>
      <c r="H1897" t="s">
        <v>4213</v>
      </c>
      <c r="J1897" t="s">
        <v>4214</v>
      </c>
      <c r="K1897">
        <v>0</v>
      </c>
      <c r="L1897">
        <v>0</v>
      </c>
      <c r="M1897">
        <v>0</v>
      </c>
      <c r="N1897" s="5">
        <f t="shared" si="58"/>
        <v>0</v>
      </c>
      <c r="O1897" s="5">
        <f t="shared" si="59"/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2374</v>
      </c>
      <c r="AF1897">
        <v>88.888900000000007</v>
      </c>
      <c r="AG1897">
        <v>0</v>
      </c>
      <c r="AH1897">
        <v>2462.8888999999999</v>
      </c>
    </row>
    <row r="1898" spans="1:34" x14ac:dyDescent="0.25">
      <c r="A1898" s="1">
        <v>45159</v>
      </c>
      <c r="B1898" t="s">
        <v>3670</v>
      </c>
      <c r="C1898" t="b">
        <f>ISNUMBER(_xlfn.XMATCH(B1898,[1]Dinosaur!$A$25:$A$47,0,))</f>
        <v>1</v>
      </c>
      <c r="D1898" t="s">
        <v>293</v>
      </c>
      <c r="E1898" t="s">
        <v>33</v>
      </c>
      <c r="F1898" t="s">
        <v>161</v>
      </c>
      <c r="H1898" t="s">
        <v>4215</v>
      </c>
      <c r="J1898" t="s">
        <v>4216</v>
      </c>
      <c r="K1898">
        <v>0</v>
      </c>
      <c r="L1898">
        <v>0</v>
      </c>
      <c r="M1898">
        <v>0</v>
      </c>
      <c r="N1898" s="5">
        <f t="shared" si="58"/>
        <v>0</v>
      </c>
      <c r="O1898" s="5">
        <f t="shared" si="59"/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1336</v>
      </c>
      <c r="AF1898">
        <v>0</v>
      </c>
      <c r="AG1898">
        <v>0</v>
      </c>
      <c r="AH1898">
        <v>1336</v>
      </c>
    </row>
    <row r="1899" spans="1:34" x14ac:dyDescent="0.25">
      <c r="A1899" s="1">
        <v>45159</v>
      </c>
      <c r="B1899" t="s">
        <v>3670</v>
      </c>
      <c r="C1899" t="b">
        <f>ISNUMBER(_xlfn.XMATCH(B1899,[1]Dinosaur!$A$25:$A$47,0,))</f>
        <v>1</v>
      </c>
      <c r="D1899" t="s">
        <v>293</v>
      </c>
      <c r="E1899" t="s">
        <v>33</v>
      </c>
      <c r="F1899" t="s">
        <v>161</v>
      </c>
      <c r="H1899" t="s">
        <v>4217</v>
      </c>
      <c r="J1899" t="s">
        <v>4218</v>
      </c>
      <c r="K1899">
        <v>0</v>
      </c>
      <c r="L1899">
        <v>0</v>
      </c>
      <c r="M1899">
        <v>0</v>
      </c>
      <c r="N1899" s="5">
        <f t="shared" si="58"/>
        <v>0</v>
      </c>
      <c r="O1899" s="5">
        <f t="shared" si="59"/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948.1</v>
      </c>
      <c r="AA1899">
        <v>131.11109999999999</v>
      </c>
      <c r="AB1899">
        <v>0</v>
      </c>
      <c r="AC1899">
        <v>1079.2111</v>
      </c>
      <c r="AD1899">
        <v>0</v>
      </c>
      <c r="AE1899">
        <v>486.1</v>
      </c>
      <c r="AF1899">
        <v>297.77769999999998</v>
      </c>
      <c r="AG1899">
        <v>0</v>
      </c>
      <c r="AH1899">
        <v>783.8777</v>
      </c>
    </row>
    <row r="1900" spans="1:34" x14ac:dyDescent="0.25">
      <c r="A1900" s="1">
        <v>45159</v>
      </c>
      <c r="B1900" t="s">
        <v>3670</v>
      </c>
      <c r="C1900" t="b">
        <f>ISNUMBER(_xlfn.XMATCH(B1900,[1]Dinosaur!$A$25:$A$47,0,))</f>
        <v>1</v>
      </c>
      <c r="D1900" t="s">
        <v>293</v>
      </c>
      <c r="E1900" t="s">
        <v>33</v>
      </c>
      <c r="F1900" t="s">
        <v>161</v>
      </c>
      <c r="H1900" t="s">
        <v>4219</v>
      </c>
      <c r="J1900" t="s">
        <v>4220</v>
      </c>
      <c r="K1900">
        <v>0</v>
      </c>
      <c r="L1900">
        <v>0</v>
      </c>
      <c r="M1900">
        <v>0</v>
      </c>
      <c r="N1900" s="5">
        <f t="shared" si="58"/>
        <v>0</v>
      </c>
      <c r="O1900" s="5">
        <f t="shared" si="59"/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4040.6</v>
      </c>
      <c r="AA1900">
        <v>123.61109999999999</v>
      </c>
      <c r="AB1900">
        <v>0</v>
      </c>
      <c r="AC1900">
        <v>4164.2111000000004</v>
      </c>
      <c r="AD1900">
        <v>0</v>
      </c>
      <c r="AE1900">
        <v>4040.6</v>
      </c>
      <c r="AF1900">
        <v>123.61109999999999</v>
      </c>
      <c r="AG1900">
        <v>0</v>
      </c>
      <c r="AH1900">
        <v>4164.2111000000004</v>
      </c>
    </row>
    <row r="1901" spans="1:34" x14ac:dyDescent="0.25">
      <c r="A1901" s="1">
        <v>45159</v>
      </c>
      <c r="B1901" t="s">
        <v>3670</v>
      </c>
      <c r="C1901" t="b">
        <f>ISNUMBER(_xlfn.XMATCH(B1901,[1]Dinosaur!$A$25:$A$47,0,))</f>
        <v>1</v>
      </c>
      <c r="D1901" t="s">
        <v>293</v>
      </c>
      <c r="E1901" t="s">
        <v>33</v>
      </c>
      <c r="F1901" t="s">
        <v>161</v>
      </c>
      <c r="H1901" t="s">
        <v>4221</v>
      </c>
      <c r="J1901" t="s">
        <v>4222</v>
      </c>
      <c r="K1901">
        <v>0</v>
      </c>
      <c r="L1901">
        <v>0</v>
      </c>
      <c r="M1901">
        <v>0</v>
      </c>
      <c r="N1901" s="5">
        <f t="shared" si="58"/>
        <v>0</v>
      </c>
      <c r="O1901" s="5">
        <f t="shared" si="59"/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93.6</v>
      </c>
      <c r="AF1901">
        <v>243.75</v>
      </c>
      <c r="AG1901">
        <v>0</v>
      </c>
      <c r="AH1901">
        <v>337.35</v>
      </c>
    </row>
    <row r="1902" spans="1:34" x14ac:dyDescent="0.25">
      <c r="A1902" s="1">
        <v>45159</v>
      </c>
      <c r="B1902" t="s">
        <v>3670</v>
      </c>
      <c r="C1902" t="b">
        <f>ISNUMBER(_xlfn.XMATCH(B1902,[1]Dinosaur!$A$25:$A$47,0,))</f>
        <v>1</v>
      </c>
      <c r="D1902" t="s">
        <v>293</v>
      </c>
      <c r="E1902" t="s">
        <v>33</v>
      </c>
      <c r="F1902" t="s">
        <v>161</v>
      </c>
      <c r="H1902" t="s">
        <v>4223</v>
      </c>
      <c r="J1902" t="s">
        <v>4224</v>
      </c>
      <c r="K1902">
        <v>0</v>
      </c>
      <c r="L1902">
        <v>0</v>
      </c>
      <c r="M1902">
        <v>0</v>
      </c>
      <c r="N1902" s="5">
        <f t="shared" si="58"/>
        <v>0</v>
      </c>
      <c r="O1902" s="5">
        <f t="shared" si="59"/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642.5</v>
      </c>
      <c r="AF1902">
        <v>333.33339999999998</v>
      </c>
      <c r="AG1902">
        <v>0</v>
      </c>
      <c r="AH1902">
        <v>975.83339999999998</v>
      </c>
    </row>
    <row r="1903" spans="1:34" x14ac:dyDescent="0.25">
      <c r="A1903" s="1">
        <v>45159</v>
      </c>
      <c r="B1903" t="s">
        <v>3670</v>
      </c>
      <c r="C1903" t="b">
        <f>ISNUMBER(_xlfn.XMATCH(B1903,[1]Dinosaur!$A$25:$A$47,0,))</f>
        <v>1</v>
      </c>
      <c r="D1903" t="s">
        <v>293</v>
      </c>
      <c r="E1903" t="s">
        <v>33</v>
      </c>
      <c r="F1903" t="s">
        <v>161</v>
      </c>
      <c r="H1903" t="s">
        <v>4225</v>
      </c>
      <c r="J1903" t="s">
        <v>4226</v>
      </c>
      <c r="K1903">
        <v>0</v>
      </c>
      <c r="L1903">
        <v>0</v>
      </c>
      <c r="M1903">
        <v>0</v>
      </c>
      <c r="N1903" s="5">
        <f t="shared" si="58"/>
        <v>0</v>
      </c>
      <c r="O1903" s="5">
        <f t="shared" si="59"/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1522.5</v>
      </c>
      <c r="AF1903">
        <v>0</v>
      </c>
      <c r="AG1903">
        <v>0</v>
      </c>
      <c r="AH1903">
        <v>1522.5</v>
      </c>
    </row>
    <row r="1904" spans="1:34" x14ac:dyDescent="0.25">
      <c r="A1904" s="1">
        <v>45159</v>
      </c>
      <c r="B1904" t="s">
        <v>3670</v>
      </c>
      <c r="C1904" t="b">
        <f>ISNUMBER(_xlfn.XMATCH(B1904,[1]Dinosaur!$A$25:$A$47,0,))</f>
        <v>1</v>
      </c>
      <c r="D1904" t="s">
        <v>293</v>
      </c>
      <c r="E1904" t="s">
        <v>33</v>
      </c>
      <c r="F1904" t="s">
        <v>161</v>
      </c>
      <c r="H1904" t="s">
        <v>4227</v>
      </c>
      <c r="J1904" t="s">
        <v>4228</v>
      </c>
      <c r="K1904">
        <v>0</v>
      </c>
      <c r="L1904">
        <v>0</v>
      </c>
      <c r="M1904">
        <v>0</v>
      </c>
      <c r="N1904" s="5">
        <f t="shared" si="58"/>
        <v>0</v>
      </c>
      <c r="O1904" s="5">
        <f t="shared" si="59"/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256.8</v>
      </c>
      <c r="AF1904">
        <v>59.444400000000002</v>
      </c>
      <c r="AG1904">
        <v>0</v>
      </c>
      <c r="AH1904">
        <v>316.24439999999998</v>
      </c>
    </row>
    <row r="1905" spans="1:34" x14ac:dyDescent="0.25">
      <c r="A1905" s="1">
        <v>45159</v>
      </c>
      <c r="B1905" t="s">
        <v>3670</v>
      </c>
      <c r="C1905" t="b">
        <f>ISNUMBER(_xlfn.XMATCH(B1905,[1]Dinosaur!$A$25:$A$47,0,))</f>
        <v>1</v>
      </c>
      <c r="D1905" t="s">
        <v>293</v>
      </c>
      <c r="E1905" t="s">
        <v>33</v>
      </c>
      <c r="F1905" t="s">
        <v>161</v>
      </c>
      <c r="H1905" t="s">
        <v>4229</v>
      </c>
      <c r="J1905" t="s">
        <v>4230</v>
      </c>
      <c r="K1905">
        <v>0</v>
      </c>
      <c r="L1905">
        <v>0</v>
      </c>
      <c r="M1905">
        <v>0</v>
      </c>
      <c r="N1905" s="5">
        <f t="shared" si="58"/>
        <v>0</v>
      </c>
      <c r="O1905" s="5">
        <f t="shared" si="59"/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2400</v>
      </c>
      <c r="AF1905">
        <v>0</v>
      </c>
      <c r="AG1905">
        <v>0</v>
      </c>
      <c r="AH1905">
        <v>2400</v>
      </c>
    </row>
    <row r="1906" spans="1:34" x14ac:dyDescent="0.25">
      <c r="A1906" s="1">
        <v>45159</v>
      </c>
      <c r="B1906" t="s">
        <v>3670</v>
      </c>
      <c r="C1906" t="b">
        <f>ISNUMBER(_xlfn.XMATCH(B1906,[1]Dinosaur!$A$25:$A$47,0,))</f>
        <v>1</v>
      </c>
      <c r="D1906" t="s">
        <v>293</v>
      </c>
      <c r="E1906" t="s">
        <v>33</v>
      </c>
      <c r="F1906" t="s">
        <v>161</v>
      </c>
      <c r="H1906" t="s">
        <v>344</v>
      </c>
      <c r="J1906" t="s">
        <v>345</v>
      </c>
      <c r="K1906">
        <v>0</v>
      </c>
      <c r="L1906">
        <v>0</v>
      </c>
      <c r="M1906">
        <v>0</v>
      </c>
      <c r="N1906" s="5">
        <f t="shared" si="58"/>
        <v>0</v>
      </c>
      <c r="O1906" s="5">
        <f t="shared" si="59"/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1454</v>
      </c>
      <c r="AF1906">
        <v>27.777799999999999</v>
      </c>
      <c r="AG1906">
        <v>0</v>
      </c>
      <c r="AH1906">
        <v>1481.7778000000001</v>
      </c>
    </row>
    <row r="1907" spans="1:34" x14ac:dyDescent="0.25">
      <c r="A1907" s="1">
        <v>45159</v>
      </c>
      <c r="B1907" t="s">
        <v>3670</v>
      </c>
      <c r="C1907" t="b">
        <f>ISNUMBER(_xlfn.XMATCH(B1907,[1]Dinosaur!$A$25:$A$47,0,))</f>
        <v>1</v>
      </c>
      <c r="D1907" t="s">
        <v>293</v>
      </c>
      <c r="E1907" t="s">
        <v>33</v>
      </c>
      <c r="F1907" t="s">
        <v>161</v>
      </c>
      <c r="H1907" t="s">
        <v>4231</v>
      </c>
      <c r="J1907" t="s">
        <v>4232</v>
      </c>
      <c r="K1907">
        <v>0</v>
      </c>
      <c r="L1907">
        <v>0</v>
      </c>
      <c r="M1907">
        <v>0</v>
      </c>
      <c r="N1907" s="5">
        <f t="shared" si="58"/>
        <v>0</v>
      </c>
      <c r="O1907" s="5">
        <f t="shared" si="59"/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2367</v>
      </c>
      <c r="AF1907">
        <v>325</v>
      </c>
      <c r="AG1907">
        <v>0</v>
      </c>
      <c r="AH1907">
        <v>2692</v>
      </c>
    </row>
    <row r="1908" spans="1:34" x14ac:dyDescent="0.25">
      <c r="A1908" s="1">
        <v>45159</v>
      </c>
      <c r="B1908" t="s">
        <v>3670</v>
      </c>
      <c r="C1908" t="b">
        <f>ISNUMBER(_xlfn.XMATCH(B1908,[1]Dinosaur!$A$25:$A$47,0,))</f>
        <v>1</v>
      </c>
      <c r="D1908" t="s">
        <v>293</v>
      </c>
      <c r="E1908" t="s">
        <v>33</v>
      </c>
      <c r="F1908" t="s">
        <v>161</v>
      </c>
      <c r="H1908" t="s">
        <v>4233</v>
      </c>
      <c r="J1908" t="s">
        <v>4234</v>
      </c>
      <c r="K1908">
        <v>0</v>
      </c>
      <c r="L1908">
        <v>0</v>
      </c>
      <c r="M1908">
        <v>0</v>
      </c>
      <c r="N1908" s="5">
        <f t="shared" si="58"/>
        <v>0</v>
      </c>
      <c r="O1908" s="5">
        <f t="shared" si="59"/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1230</v>
      </c>
      <c r="AF1908">
        <v>624.99969999999996</v>
      </c>
      <c r="AG1908">
        <v>0</v>
      </c>
      <c r="AH1908">
        <v>1854.9997000000001</v>
      </c>
    </row>
    <row r="1909" spans="1:34" x14ac:dyDescent="0.25">
      <c r="A1909" s="1">
        <v>45159</v>
      </c>
      <c r="B1909" t="s">
        <v>3670</v>
      </c>
      <c r="C1909" t="b">
        <f>ISNUMBER(_xlfn.XMATCH(B1909,[1]Dinosaur!$A$25:$A$47,0,))</f>
        <v>1</v>
      </c>
      <c r="D1909" t="s">
        <v>293</v>
      </c>
      <c r="E1909" t="s">
        <v>33</v>
      </c>
      <c r="F1909" t="s">
        <v>161</v>
      </c>
      <c r="H1909" t="s">
        <v>4235</v>
      </c>
      <c r="J1909" t="s">
        <v>4236</v>
      </c>
      <c r="K1909">
        <v>0</v>
      </c>
      <c r="L1909">
        <v>0</v>
      </c>
      <c r="M1909">
        <v>0</v>
      </c>
      <c r="N1909" s="5">
        <f t="shared" si="58"/>
        <v>0</v>
      </c>
      <c r="O1909" s="5">
        <f t="shared" si="59"/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1783.85</v>
      </c>
      <c r="AF1909">
        <v>229.16669999999999</v>
      </c>
      <c r="AG1909">
        <v>0</v>
      </c>
      <c r="AH1909">
        <v>2013.0166999999999</v>
      </c>
    </row>
    <row r="1910" spans="1:34" x14ac:dyDescent="0.25">
      <c r="A1910" s="1">
        <v>45159</v>
      </c>
      <c r="B1910" t="s">
        <v>3670</v>
      </c>
      <c r="C1910" t="b">
        <f>ISNUMBER(_xlfn.XMATCH(B1910,[1]Dinosaur!$A$25:$A$47,0,))</f>
        <v>1</v>
      </c>
      <c r="D1910" t="s">
        <v>293</v>
      </c>
      <c r="E1910" t="s">
        <v>33</v>
      </c>
      <c r="F1910" t="s">
        <v>161</v>
      </c>
      <c r="H1910" t="s">
        <v>4237</v>
      </c>
      <c r="J1910" t="s">
        <v>4238</v>
      </c>
      <c r="K1910">
        <v>0</v>
      </c>
      <c r="L1910">
        <v>0</v>
      </c>
      <c r="M1910">
        <v>0</v>
      </c>
      <c r="N1910" s="5">
        <f t="shared" si="58"/>
        <v>0</v>
      </c>
      <c r="O1910" s="5">
        <f t="shared" si="59"/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1118</v>
      </c>
      <c r="AF1910">
        <v>0</v>
      </c>
      <c r="AG1910">
        <v>0</v>
      </c>
      <c r="AH1910">
        <v>1118</v>
      </c>
    </row>
    <row r="1911" spans="1:34" x14ac:dyDescent="0.25">
      <c r="A1911" s="1">
        <v>45159</v>
      </c>
      <c r="B1911" t="s">
        <v>3670</v>
      </c>
      <c r="C1911" t="b">
        <f>ISNUMBER(_xlfn.XMATCH(B1911,[1]Dinosaur!$A$25:$A$47,0,))</f>
        <v>1</v>
      </c>
      <c r="D1911" t="s">
        <v>293</v>
      </c>
      <c r="E1911" t="s">
        <v>33</v>
      </c>
      <c r="F1911" t="s">
        <v>161</v>
      </c>
      <c r="H1911" t="s">
        <v>4239</v>
      </c>
      <c r="J1911" t="s">
        <v>4240</v>
      </c>
      <c r="K1911">
        <v>0</v>
      </c>
      <c r="L1911">
        <v>0</v>
      </c>
      <c r="M1911">
        <v>0</v>
      </c>
      <c r="N1911" s="5">
        <f t="shared" si="58"/>
        <v>0</v>
      </c>
      <c r="O1911" s="5">
        <f t="shared" si="59"/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2739.85</v>
      </c>
      <c r="AF1911">
        <v>55.555599999999998</v>
      </c>
      <c r="AG1911">
        <v>0</v>
      </c>
      <c r="AH1911">
        <v>2795.4056</v>
      </c>
    </row>
    <row r="1912" spans="1:34" x14ac:dyDescent="0.25">
      <c r="A1912" s="1">
        <v>45159</v>
      </c>
      <c r="B1912" t="s">
        <v>3670</v>
      </c>
      <c r="C1912" t="b">
        <f>ISNUMBER(_xlfn.XMATCH(B1912,[1]Dinosaur!$A$25:$A$47,0,))</f>
        <v>1</v>
      </c>
      <c r="D1912" t="s">
        <v>293</v>
      </c>
      <c r="E1912" t="s">
        <v>33</v>
      </c>
      <c r="F1912" t="s">
        <v>161</v>
      </c>
      <c r="H1912" t="s">
        <v>4241</v>
      </c>
      <c r="J1912" t="s">
        <v>4242</v>
      </c>
      <c r="K1912">
        <v>0</v>
      </c>
      <c r="L1912">
        <v>0</v>
      </c>
      <c r="M1912">
        <v>0</v>
      </c>
      <c r="N1912" s="5">
        <f t="shared" si="58"/>
        <v>0</v>
      </c>
      <c r="O1912" s="5">
        <f t="shared" si="59"/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712.8</v>
      </c>
      <c r="AF1912">
        <v>0</v>
      </c>
      <c r="AG1912">
        <v>0</v>
      </c>
      <c r="AH1912">
        <v>712.8</v>
      </c>
    </row>
    <row r="1913" spans="1:34" x14ac:dyDescent="0.25">
      <c r="A1913" s="1">
        <v>45159</v>
      </c>
      <c r="B1913" t="s">
        <v>3670</v>
      </c>
      <c r="C1913" t="b">
        <f>ISNUMBER(_xlfn.XMATCH(B1913,[1]Dinosaur!$A$25:$A$47,0,))</f>
        <v>1</v>
      </c>
      <c r="D1913" t="s">
        <v>293</v>
      </c>
      <c r="E1913" t="s">
        <v>33</v>
      </c>
      <c r="F1913" t="s">
        <v>161</v>
      </c>
      <c r="H1913" t="s">
        <v>335</v>
      </c>
      <c r="J1913" t="s">
        <v>336</v>
      </c>
      <c r="K1913">
        <v>109.374</v>
      </c>
      <c r="L1913">
        <v>0.01</v>
      </c>
      <c r="M1913">
        <v>5</v>
      </c>
      <c r="N1913" s="5">
        <f t="shared" si="58"/>
        <v>339059.4</v>
      </c>
      <c r="O1913" s="5">
        <f t="shared" si="59"/>
        <v>339059.4</v>
      </c>
      <c r="P1913">
        <v>310000</v>
      </c>
      <c r="Q1913">
        <v>310000</v>
      </c>
      <c r="R1913">
        <v>339059.4</v>
      </c>
      <c r="S1913">
        <v>339059.4</v>
      </c>
      <c r="T1913">
        <v>-554.9</v>
      </c>
      <c r="U1913">
        <v>0</v>
      </c>
      <c r="V1913">
        <v>43.055599999999998</v>
      </c>
      <c r="W1913">
        <v>0</v>
      </c>
      <c r="X1913">
        <v>-511.84440000000001</v>
      </c>
      <c r="Y1913">
        <v>-8915.6</v>
      </c>
      <c r="Z1913">
        <v>0</v>
      </c>
      <c r="AA1913">
        <v>344.44470000000001</v>
      </c>
      <c r="AB1913">
        <v>0</v>
      </c>
      <c r="AC1913">
        <v>-8571.1553000000004</v>
      </c>
      <c r="AD1913">
        <v>-8915.6</v>
      </c>
      <c r="AE1913">
        <v>0</v>
      </c>
      <c r="AF1913">
        <v>344.44470000000001</v>
      </c>
      <c r="AG1913">
        <v>0</v>
      </c>
      <c r="AH1913">
        <v>-8571.1553000000004</v>
      </c>
    </row>
    <row r="1914" spans="1:34" x14ac:dyDescent="0.25">
      <c r="A1914" s="1">
        <v>45159</v>
      </c>
      <c r="B1914" t="s">
        <v>4243</v>
      </c>
      <c r="C1914" t="b">
        <f>ISNUMBER(_xlfn.XMATCH(B1914,[1]Dinosaur!$A$25:$A$47,0,))</f>
        <v>1</v>
      </c>
      <c r="D1914" t="s">
        <v>4244</v>
      </c>
      <c r="E1914" t="s">
        <v>33</v>
      </c>
      <c r="F1914" t="s">
        <v>301</v>
      </c>
      <c r="H1914" t="s">
        <v>3468</v>
      </c>
      <c r="I1914" t="s">
        <v>3469</v>
      </c>
      <c r="J1914" t="s">
        <v>3470</v>
      </c>
      <c r="K1914">
        <v>0</v>
      </c>
      <c r="L1914">
        <v>0</v>
      </c>
      <c r="M1914">
        <v>0</v>
      </c>
      <c r="N1914" s="5">
        <f t="shared" si="58"/>
        <v>0</v>
      </c>
      <c r="O1914" s="5">
        <f t="shared" si="59"/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-125.3125</v>
      </c>
      <c r="AF1914">
        <v>0</v>
      </c>
      <c r="AG1914">
        <v>0</v>
      </c>
      <c r="AH1914">
        <v>-125.3125</v>
      </c>
    </row>
    <row r="1915" spans="1:34" x14ac:dyDescent="0.25">
      <c r="A1915" s="1">
        <v>45159</v>
      </c>
      <c r="B1915" t="s">
        <v>4243</v>
      </c>
      <c r="C1915" t="b">
        <f>ISNUMBER(_xlfn.XMATCH(B1915,[1]Dinosaur!$A$25:$A$47,0,))</f>
        <v>1</v>
      </c>
      <c r="D1915" t="s">
        <v>4244</v>
      </c>
      <c r="E1915" t="s">
        <v>33</v>
      </c>
      <c r="F1915" t="s">
        <v>301</v>
      </c>
      <c r="H1915" t="s">
        <v>1856</v>
      </c>
      <c r="I1915" t="s">
        <v>1857</v>
      </c>
      <c r="J1915" t="s">
        <v>1858</v>
      </c>
      <c r="K1915">
        <v>0</v>
      </c>
      <c r="L1915">
        <v>0</v>
      </c>
      <c r="M1915">
        <v>0</v>
      </c>
      <c r="N1915" s="5">
        <f t="shared" si="58"/>
        <v>0</v>
      </c>
      <c r="O1915" s="5">
        <f t="shared" si="59"/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3381.3125</v>
      </c>
      <c r="AF1915">
        <v>0</v>
      </c>
      <c r="AG1915">
        <v>0</v>
      </c>
      <c r="AH1915">
        <v>3381.3125</v>
      </c>
    </row>
    <row r="1916" spans="1:34" x14ac:dyDescent="0.25">
      <c r="A1916" s="1">
        <v>45159</v>
      </c>
      <c r="B1916" t="s">
        <v>4243</v>
      </c>
      <c r="C1916" t="b">
        <f>ISNUMBER(_xlfn.XMATCH(B1916,[1]Dinosaur!$A$25:$A$47,0,))</f>
        <v>1</v>
      </c>
      <c r="D1916" t="s">
        <v>4244</v>
      </c>
      <c r="E1916" t="s">
        <v>33</v>
      </c>
      <c r="F1916" t="s">
        <v>301</v>
      </c>
      <c r="H1916" t="s">
        <v>3474</v>
      </c>
      <c r="I1916" t="s">
        <v>3475</v>
      </c>
      <c r="J1916" t="s">
        <v>3476</v>
      </c>
      <c r="K1916">
        <v>0</v>
      </c>
      <c r="L1916">
        <v>0</v>
      </c>
      <c r="M1916">
        <v>0</v>
      </c>
      <c r="N1916" s="5">
        <f t="shared" si="58"/>
        <v>0</v>
      </c>
      <c r="O1916" s="5">
        <f t="shared" si="59"/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1145.125</v>
      </c>
      <c r="AA1916">
        <v>0</v>
      </c>
      <c r="AB1916">
        <v>0</v>
      </c>
      <c r="AC1916">
        <v>1145.125</v>
      </c>
      <c r="AD1916">
        <v>0</v>
      </c>
      <c r="AE1916">
        <v>1145.125</v>
      </c>
      <c r="AF1916">
        <v>0</v>
      </c>
      <c r="AG1916">
        <v>0</v>
      </c>
      <c r="AH1916">
        <v>1145.125</v>
      </c>
    </row>
    <row r="1917" spans="1:34" x14ac:dyDescent="0.25">
      <c r="A1917" s="1">
        <v>45159</v>
      </c>
      <c r="B1917" t="s">
        <v>4243</v>
      </c>
      <c r="C1917" t="b">
        <f>ISNUMBER(_xlfn.XMATCH(B1917,[1]Dinosaur!$A$25:$A$47,0,))</f>
        <v>1</v>
      </c>
      <c r="D1917" t="s">
        <v>4244</v>
      </c>
      <c r="E1917" t="s">
        <v>33</v>
      </c>
      <c r="F1917" t="s">
        <v>68</v>
      </c>
      <c r="H1917" t="s">
        <v>952</v>
      </c>
      <c r="I1917" t="s">
        <v>953</v>
      </c>
      <c r="J1917" t="s">
        <v>954</v>
      </c>
      <c r="K1917">
        <v>0</v>
      </c>
      <c r="L1917">
        <v>0</v>
      </c>
      <c r="M1917">
        <v>0</v>
      </c>
      <c r="N1917" s="5">
        <f t="shared" si="58"/>
        <v>0</v>
      </c>
      <c r="O1917" s="5">
        <f t="shared" si="59"/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-1E-4</v>
      </c>
      <c r="V1917">
        <v>0</v>
      </c>
      <c r="W1917">
        <v>0</v>
      </c>
      <c r="X1917">
        <v>-1E-4</v>
      </c>
      <c r="Y1917">
        <v>0</v>
      </c>
      <c r="Z1917">
        <v>-1E-4</v>
      </c>
      <c r="AA1917">
        <v>0</v>
      </c>
      <c r="AB1917">
        <v>0</v>
      </c>
      <c r="AC1917">
        <v>-1E-4</v>
      </c>
      <c r="AD1917">
        <v>0</v>
      </c>
      <c r="AE1917">
        <v>-1E-4</v>
      </c>
      <c r="AF1917">
        <v>0</v>
      </c>
      <c r="AG1917">
        <v>0</v>
      </c>
      <c r="AH1917">
        <v>-1E-4</v>
      </c>
    </row>
    <row r="1918" spans="1:34" x14ac:dyDescent="0.25">
      <c r="A1918" s="1">
        <v>45159</v>
      </c>
      <c r="B1918" t="s">
        <v>4243</v>
      </c>
      <c r="C1918" t="b">
        <f>ISNUMBER(_xlfn.XMATCH(B1918,[1]Dinosaur!$A$25:$A$47,0,))</f>
        <v>1</v>
      </c>
      <c r="D1918" t="s">
        <v>4244</v>
      </c>
      <c r="E1918" t="s">
        <v>33</v>
      </c>
      <c r="F1918" t="s">
        <v>68</v>
      </c>
      <c r="H1918" t="s">
        <v>4245</v>
      </c>
      <c r="I1918" t="s">
        <v>4246</v>
      </c>
      <c r="J1918" t="s">
        <v>4247</v>
      </c>
      <c r="K1918">
        <v>0</v>
      </c>
      <c r="L1918">
        <v>0</v>
      </c>
      <c r="M1918">
        <v>0</v>
      </c>
      <c r="N1918" s="5">
        <f t="shared" si="58"/>
        <v>0</v>
      </c>
      <c r="O1918" s="5">
        <f t="shared" si="59"/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-1E-4</v>
      </c>
      <c r="V1918">
        <v>0</v>
      </c>
      <c r="W1918">
        <v>0</v>
      </c>
      <c r="X1918">
        <v>-1E-4</v>
      </c>
      <c r="Y1918">
        <v>0</v>
      </c>
      <c r="Z1918">
        <v>-1E-4</v>
      </c>
      <c r="AA1918">
        <v>0</v>
      </c>
      <c r="AB1918">
        <v>0</v>
      </c>
      <c r="AC1918">
        <v>-1E-4</v>
      </c>
      <c r="AD1918">
        <v>0</v>
      </c>
      <c r="AE1918">
        <v>-1E-4</v>
      </c>
      <c r="AF1918">
        <v>0</v>
      </c>
      <c r="AG1918">
        <v>0</v>
      </c>
      <c r="AH1918">
        <v>-1E-4</v>
      </c>
    </row>
    <row r="1919" spans="1:34" x14ac:dyDescent="0.25">
      <c r="A1919" s="1">
        <v>45159</v>
      </c>
      <c r="B1919" t="s">
        <v>4243</v>
      </c>
      <c r="C1919" t="b">
        <f>ISNUMBER(_xlfn.XMATCH(B1919,[1]Dinosaur!$A$25:$A$47,0,))</f>
        <v>1</v>
      </c>
      <c r="D1919" t="s">
        <v>4244</v>
      </c>
      <c r="E1919" t="s">
        <v>33</v>
      </c>
      <c r="F1919" t="s">
        <v>68</v>
      </c>
      <c r="H1919" t="s">
        <v>4248</v>
      </c>
      <c r="I1919" t="s">
        <v>4249</v>
      </c>
      <c r="J1919" t="s">
        <v>4250</v>
      </c>
      <c r="K1919">
        <v>0</v>
      </c>
      <c r="L1919">
        <v>0</v>
      </c>
      <c r="M1919">
        <v>0</v>
      </c>
      <c r="N1919" s="5">
        <f t="shared" si="58"/>
        <v>0</v>
      </c>
      <c r="O1919" s="5">
        <f t="shared" si="59"/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-1E-4</v>
      </c>
      <c r="V1919">
        <v>0</v>
      </c>
      <c r="W1919">
        <v>0</v>
      </c>
      <c r="X1919">
        <v>-1E-4</v>
      </c>
      <c r="Y1919">
        <v>0</v>
      </c>
      <c r="Z1919">
        <v>-1E-4</v>
      </c>
      <c r="AA1919">
        <v>0</v>
      </c>
      <c r="AB1919">
        <v>0</v>
      </c>
      <c r="AC1919">
        <v>-1E-4</v>
      </c>
      <c r="AD1919">
        <v>0</v>
      </c>
      <c r="AE1919">
        <v>-1E-4</v>
      </c>
      <c r="AF1919">
        <v>0</v>
      </c>
      <c r="AG1919">
        <v>0</v>
      </c>
      <c r="AH1919">
        <v>-1E-4</v>
      </c>
    </row>
    <row r="1920" spans="1:34" x14ac:dyDescent="0.25">
      <c r="A1920" s="1">
        <v>45159</v>
      </c>
      <c r="B1920" t="s">
        <v>4243</v>
      </c>
      <c r="C1920" t="b">
        <f>ISNUMBER(_xlfn.XMATCH(B1920,[1]Dinosaur!$A$25:$A$47,0,))</f>
        <v>1</v>
      </c>
      <c r="D1920" t="s">
        <v>4244</v>
      </c>
      <c r="E1920" t="s">
        <v>33</v>
      </c>
      <c r="F1920" t="s">
        <v>68</v>
      </c>
      <c r="H1920" t="s">
        <v>4251</v>
      </c>
      <c r="I1920" t="s">
        <v>4252</v>
      </c>
      <c r="J1920" t="s">
        <v>4253</v>
      </c>
      <c r="K1920">
        <v>0</v>
      </c>
      <c r="L1920">
        <v>0</v>
      </c>
      <c r="M1920">
        <v>0</v>
      </c>
      <c r="N1920" s="5">
        <f t="shared" si="58"/>
        <v>0</v>
      </c>
      <c r="O1920" s="5">
        <f t="shared" si="59"/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1E-4</v>
      </c>
      <c r="V1920">
        <v>0</v>
      </c>
      <c r="W1920">
        <v>0</v>
      </c>
      <c r="X1920">
        <v>1E-4</v>
      </c>
      <c r="Y1920">
        <v>0</v>
      </c>
      <c r="Z1920">
        <v>1E-4</v>
      </c>
      <c r="AA1920">
        <v>0</v>
      </c>
      <c r="AB1920">
        <v>0</v>
      </c>
      <c r="AC1920">
        <v>1E-4</v>
      </c>
      <c r="AD1920">
        <v>0</v>
      </c>
      <c r="AE1920">
        <v>1E-4</v>
      </c>
      <c r="AF1920">
        <v>0</v>
      </c>
      <c r="AG1920">
        <v>0</v>
      </c>
      <c r="AH1920">
        <v>1E-4</v>
      </c>
    </row>
    <row r="1921" spans="1:34" x14ac:dyDescent="0.25">
      <c r="A1921" s="1">
        <v>45159</v>
      </c>
      <c r="B1921" t="s">
        <v>4243</v>
      </c>
      <c r="C1921" t="b">
        <f>ISNUMBER(_xlfn.XMATCH(B1921,[1]Dinosaur!$A$25:$A$47,0,))</f>
        <v>1</v>
      </c>
      <c r="D1921" t="s">
        <v>4244</v>
      </c>
      <c r="E1921" t="s">
        <v>33</v>
      </c>
      <c r="F1921" t="s">
        <v>68</v>
      </c>
      <c r="H1921" t="s">
        <v>4254</v>
      </c>
      <c r="I1921" t="s">
        <v>4255</v>
      </c>
      <c r="J1921" t="s">
        <v>4256</v>
      </c>
      <c r="K1921">
        <v>0</v>
      </c>
      <c r="L1921">
        <v>0</v>
      </c>
      <c r="M1921">
        <v>0</v>
      </c>
      <c r="N1921" s="5">
        <f t="shared" si="58"/>
        <v>0</v>
      </c>
      <c r="O1921" s="5">
        <f t="shared" si="59"/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1E-4</v>
      </c>
      <c r="V1921">
        <v>0</v>
      </c>
      <c r="W1921">
        <v>0</v>
      </c>
      <c r="X1921">
        <v>1E-4</v>
      </c>
      <c r="Y1921">
        <v>0</v>
      </c>
      <c r="Z1921">
        <v>1E-4</v>
      </c>
      <c r="AA1921">
        <v>0</v>
      </c>
      <c r="AB1921">
        <v>0</v>
      </c>
      <c r="AC1921">
        <v>1E-4</v>
      </c>
      <c r="AD1921">
        <v>0</v>
      </c>
      <c r="AE1921">
        <v>1E-4</v>
      </c>
      <c r="AF1921">
        <v>0</v>
      </c>
      <c r="AG1921">
        <v>0</v>
      </c>
      <c r="AH1921">
        <v>1E-4</v>
      </c>
    </row>
    <row r="1922" spans="1:34" x14ac:dyDescent="0.25">
      <c r="A1922" s="1">
        <v>45159</v>
      </c>
      <c r="B1922" t="s">
        <v>4243</v>
      </c>
      <c r="C1922" t="b">
        <f>ISNUMBER(_xlfn.XMATCH(B1922,[1]Dinosaur!$A$25:$A$47,0,))</f>
        <v>1</v>
      </c>
      <c r="D1922" t="s">
        <v>4244</v>
      </c>
      <c r="E1922" t="s">
        <v>33</v>
      </c>
      <c r="F1922" t="s">
        <v>68</v>
      </c>
      <c r="H1922" t="s">
        <v>4257</v>
      </c>
      <c r="I1922" t="s">
        <v>4258</v>
      </c>
      <c r="J1922" t="s">
        <v>4259</v>
      </c>
      <c r="K1922">
        <v>0</v>
      </c>
      <c r="L1922">
        <v>0</v>
      </c>
      <c r="M1922">
        <v>0</v>
      </c>
      <c r="N1922" s="5">
        <f t="shared" si="58"/>
        <v>0</v>
      </c>
      <c r="O1922" s="5">
        <f t="shared" si="59"/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-1E-4</v>
      </c>
      <c r="V1922">
        <v>0</v>
      </c>
      <c r="W1922">
        <v>0</v>
      </c>
      <c r="X1922">
        <v>-1E-4</v>
      </c>
      <c r="Y1922">
        <v>0</v>
      </c>
      <c r="Z1922">
        <v>-1E-4</v>
      </c>
      <c r="AA1922">
        <v>0</v>
      </c>
      <c r="AB1922">
        <v>0</v>
      </c>
      <c r="AC1922">
        <v>-1E-4</v>
      </c>
      <c r="AD1922">
        <v>0</v>
      </c>
      <c r="AE1922">
        <v>-1E-4</v>
      </c>
      <c r="AF1922">
        <v>0</v>
      </c>
      <c r="AG1922">
        <v>0</v>
      </c>
      <c r="AH1922">
        <v>-1E-4</v>
      </c>
    </row>
    <row r="1923" spans="1:34" x14ac:dyDescent="0.25">
      <c r="A1923" s="1">
        <v>45159</v>
      </c>
      <c r="B1923" t="s">
        <v>4243</v>
      </c>
      <c r="C1923" t="b">
        <f>ISNUMBER(_xlfn.XMATCH(B1923,[1]Dinosaur!$A$25:$A$47,0,))</f>
        <v>1</v>
      </c>
      <c r="D1923" t="s">
        <v>4244</v>
      </c>
      <c r="E1923" t="s">
        <v>33</v>
      </c>
      <c r="F1923" t="s">
        <v>68</v>
      </c>
      <c r="H1923" t="s">
        <v>4260</v>
      </c>
      <c r="I1923" t="s">
        <v>4261</v>
      </c>
      <c r="J1923" t="s">
        <v>4262</v>
      </c>
      <c r="K1923">
        <v>0</v>
      </c>
      <c r="L1923">
        <v>0</v>
      </c>
      <c r="M1923">
        <v>0</v>
      </c>
      <c r="N1923" s="5">
        <f t="shared" ref="N1923:N1986" si="60">K1923*P1923/100</f>
        <v>0</v>
      </c>
      <c r="O1923" s="5">
        <f t="shared" ref="O1923:O1986" si="61">Q1923*K1923/100</f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1E-4</v>
      </c>
      <c r="V1923">
        <v>0</v>
      </c>
      <c r="W1923">
        <v>0</v>
      </c>
      <c r="X1923">
        <v>1E-4</v>
      </c>
      <c r="Y1923">
        <v>0</v>
      </c>
      <c r="Z1923">
        <v>1E-4</v>
      </c>
      <c r="AA1923">
        <v>0</v>
      </c>
      <c r="AB1923">
        <v>0</v>
      </c>
      <c r="AC1923">
        <v>1E-4</v>
      </c>
      <c r="AD1923">
        <v>0</v>
      </c>
      <c r="AE1923">
        <v>1E-4</v>
      </c>
      <c r="AF1923">
        <v>0</v>
      </c>
      <c r="AG1923">
        <v>0</v>
      </c>
      <c r="AH1923">
        <v>1E-4</v>
      </c>
    </row>
    <row r="1924" spans="1:34" x14ac:dyDescent="0.25">
      <c r="A1924" s="1">
        <v>45159</v>
      </c>
      <c r="B1924" t="s">
        <v>4243</v>
      </c>
      <c r="C1924" t="b">
        <f>ISNUMBER(_xlfn.XMATCH(B1924,[1]Dinosaur!$A$25:$A$47,0,))</f>
        <v>1</v>
      </c>
      <c r="D1924" t="s">
        <v>4244</v>
      </c>
      <c r="E1924" t="s">
        <v>33</v>
      </c>
      <c r="F1924" t="s">
        <v>68</v>
      </c>
      <c r="H1924" t="s">
        <v>4263</v>
      </c>
      <c r="I1924" t="s">
        <v>4264</v>
      </c>
      <c r="J1924" t="s">
        <v>4265</v>
      </c>
      <c r="K1924">
        <v>0</v>
      </c>
      <c r="L1924">
        <v>0</v>
      </c>
      <c r="M1924">
        <v>0</v>
      </c>
      <c r="N1924" s="5">
        <f t="shared" si="60"/>
        <v>0</v>
      </c>
      <c r="O1924" s="5">
        <f t="shared" si="61"/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1E-4</v>
      </c>
      <c r="V1924">
        <v>0</v>
      </c>
      <c r="W1924">
        <v>0</v>
      </c>
      <c r="X1924">
        <v>1E-4</v>
      </c>
      <c r="Y1924">
        <v>0</v>
      </c>
      <c r="Z1924">
        <v>1E-4</v>
      </c>
      <c r="AA1924">
        <v>0</v>
      </c>
      <c r="AB1924">
        <v>0</v>
      </c>
      <c r="AC1924">
        <v>1E-4</v>
      </c>
      <c r="AD1924">
        <v>0</v>
      </c>
      <c r="AE1924">
        <v>1E-4</v>
      </c>
      <c r="AF1924">
        <v>0</v>
      </c>
      <c r="AG1924">
        <v>0</v>
      </c>
      <c r="AH1924">
        <v>1E-4</v>
      </c>
    </row>
    <row r="1925" spans="1:34" x14ac:dyDescent="0.25">
      <c r="A1925" s="1">
        <v>45159</v>
      </c>
      <c r="B1925" t="s">
        <v>4243</v>
      </c>
      <c r="C1925" t="b">
        <f>ISNUMBER(_xlfn.XMATCH(B1925,[1]Dinosaur!$A$25:$A$47,0,))</f>
        <v>1</v>
      </c>
      <c r="D1925" t="s">
        <v>4244</v>
      </c>
      <c r="E1925" t="s">
        <v>33</v>
      </c>
      <c r="F1925" t="s">
        <v>68</v>
      </c>
      <c r="H1925" t="s">
        <v>4266</v>
      </c>
      <c r="I1925" t="s">
        <v>4267</v>
      </c>
      <c r="J1925" t="s">
        <v>4268</v>
      </c>
      <c r="K1925">
        <v>0</v>
      </c>
      <c r="L1925">
        <v>0</v>
      </c>
      <c r="M1925">
        <v>0</v>
      </c>
      <c r="N1925" s="5">
        <f t="shared" si="60"/>
        <v>0</v>
      </c>
      <c r="O1925" s="5">
        <f t="shared" si="61"/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-1E-4</v>
      </c>
      <c r="V1925">
        <v>0</v>
      </c>
      <c r="W1925">
        <v>0</v>
      </c>
      <c r="X1925">
        <v>-1E-4</v>
      </c>
      <c r="Y1925">
        <v>0</v>
      </c>
      <c r="Z1925">
        <v>-1E-4</v>
      </c>
      <c r="AA1925">
        <v>0</v>
      </c>
      <c r="AB1925">
        <v>0</v>
      </c>
      <c r="AC1925">
        <v>-1E-4</v>
      </c>
      <c r="AD1925">
        <v>0</v>
      </c>
      <c r="AE1925">
        <v>-1E-4</v>
      </c>
      <c r="AF1925">
        <v>0</v>
      </c>
      <c r="AG1925">
        <v>0</v>
      </c>
      <c r="AH1925">
        <v>-1E-4</v>
      </c>
    </row>
    <row r="1926" spans="1:34" x14ac:dyDescent="0.25">
      <c r="A1926" s="1">
        <v>45159</v>
      </c>
      <c r="B1926" t="s">
        <v>4243</v>
      </c>
      <c r="C1926" t="b">
        <f>ISNUMBER(_xlfn.XMATCH(B1926,[1]Dinosaur!$A$25:$A$47,0,))</f>
        <v>1</v>
      </c>
      <c r="D1926" t="s">
        <v>4244</v>
      </c>
      <c r="E1926" t="s">
        <v>33</v>
      </c>
      <c r="F1926" t="s">
        <v>68</v>
      </c>
      <c r="H1926" t="s">
        <v>4269</v>
      </c>
      <c r="I1926" t="s">
        <v>4270</v>
      </c>
      <c r="J1926" t="s">
        <v>4271</v>
      </c>
      <c r="K1926">
        <v>0</v>
      </c>
      <c r="L1926">
        <v>0</v>
      </c>
      <c r="M1926">
        <v>0</v>
      </c>
      <c r="N1926" s="5">
        <f t="shared" si="60"/>
        <v>0</v>
      </c>
      <c r="O1926" s="5">
        <f t="shared" si="61"/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1E-4</v>
      </c>
      <c r="V1926">
        <v>0</v>
      </c>
      <c r="W1926">
        <v>0</v>
      </c>
      <c r="X1926">
        <v>1E-4</v>
      </c>
      <c r="Y1926">
        <v>0</v>
      </c>
      <c r="Z1926">
        <v>1E-4</v>
      </c>
      <c r="AA1926">
        <v>0</v>
      </c>
      <c r="AB1926">
        <v>0</v>
      </c>
      <c r="AC1926">
        <v>1E-4</v>
      </c>
      <c r="AD1926">
        <v>0</v>
      </c>
      <c r="AE1926">
        <v>1E-4</v>
      </c>
      <c r="AF1926">
        <v>0</v>
      </c>
      <c r="AG1926">
        <v>0</v>
      </c>
      <c r="AH1926">
        <v>1E-4</v>
      </c>
    </row>
    <row r="1927" spans="1:34" x14ac:dyDescent="0.25">
      <c r="A1927" s="1">
        <v>45159</v>
      </c>
      <c r="B1927" t="s">
        <v>4243</v>
      </c>
      <c r="C1927" t="b">
        <f>ISNUMBER(_xlfn.XMATCH(B1927,[1]Dinosaur!$A$25:$A$47,0,))</f>
        <v>1</v>
      </c>
      <c r="D1927" t="s">
        <v>4244</v>
      </c>
      <c r="E1927" t="s">
        <v>33</v>
      </c>
      <c r="F1927" t="s">
        <v>68</v>
      </c>
      <c r="H1927" t="s">
        <v>4272</v>
      </c>
      <c r="I1927" t="s">
        <v>4273</v>
      </c>
      <c r="J1927" t="s">
        <v>4274</v>
      </c>
      <c r="K1927">
        <v>0</v>
      </c>
      <c r="L1927">
        <v>0</v>
      </c>
      <c r="M1927">
        <v>0</v>
      </c>
      <c r="N1927" s="5">
        <f t="shared" si="60"/>
        <v>0</v>
      </c>
      <c r="O1927" s="5">
        <f t="shared" si="61"/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-1E-4</v>
      </c>
      <c r="V1927">
        <v>0</v>
      </c>
      <c r="W1927">
        <v>0</v>
      </c>
      <c r="X1927">
        <v>-1E-4</v>
      </c>
      <c r="Y1927">
        <v>0</v>
      </c>
      <c r="Z1927">
        <v>-1E-4</v>
      </c>
      <c r="AA1927">
        <v>0</v>
      </c>
      <c r="AB1927">
        <v>0</v>
      </c>
      <c r="AC1927">
        <v>-1E-4</v>
      </c>
      <c r="AD1927">
        <v>0</v>
      </c>
      <c r="AE1927">
        <v>-1E-4</v>
      </c>
      <c r="AF1927">
        <v>0</v>
      </c>
      <c r="AG1927">
        <v>0</v>
      </c>
      <c r="AH1927">
        <v>-1E-4</v>
      </c>
    </row>
    <row r="1928" spans="1:34" x14ac:dyDescent="0.25">
      <c r="A1928" s="1">
        <v>45159</v>
      </c>
      <c r="B1928" t="s">
        <v>4243</v>
      </c>
      <c r="C1928" t="b">
        <f>ISNUMBER(_xlfn.XMATCH(B1928,[1]Dinosaur!$A$25:$A$47,0,))</f>
        <v>1</v>
      </c>
      <c r="D1928" t="s">
        <v>4244</v>
      </c>
      <c r="E1928" t="s">
        <v>33</v>
      </c>
      <c r="F1928" t="s">
        <v>68</v>
      </c>
      <c r="H1928" t="s">
        <v>4275</v>
      </c>
      <c r="I1928" t="s">
        <v>4276</v>
      </c>
      <c r="J1928" t="s">
        <v>4277</v>
      </c>
      <c r="K1928">
        <v>0</v>
      </c>
      <c r="L1928">
        <v>0</v>
      </c>
      <c r="M1928">
        <v>0</v>
      </c>
      <c r="N1928" s="5">
        <f t="shared" si="60"/>
        <v>0</v>
      </c>
      <c r="O1928" s="5">
        <f t="shared" si="61"/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-1E-4</v>
      </c>
      <c r="V1928">
        <v>0</v>
      </c>
      <c r="W1928">
        <v>0</v>
      </c>
      <c r="X1928">
        <v>-1E-4</v>
      </c>
      <c r="Y1928">
        <v>0</v>
      </c>
      <c r="Z1928">
        <v>-1E-4</v>
      </c>
      <c r="AA1928">
        <v>0</v>
      </c>
      <c r="AB1928">
        <v>0</v>
      </c>
      <c r="AC1928">
        <v>-1E-4</v>
      </c>
      <c r="AD1928">
        <v>0</v>
      </c>
      <c r="AE1928">
        <v>-1E-4</v>
      </c>
      <c r="AF1928">
        <v>0</v>
      </c>
      <c r="AG1928">
        <v>0</v>
      </c>
      <c r="AH1928">
        <v>-1E-4</v>
      </c>
    </row>
    <row r="1929" spans="1:34" x14ac:dyDescent="0.25">
      <c r="A1929" s="1">
        <v>45159</v>
      </c>
      <c r="B1929" t="s">
        <v>4243</v>
      </c>
      <c r="C1929" t="b">
        <f>ISNUMBER(_xlfn.XMATCH(B1929,[1]Dinosaur!$A$25:$A$47,0,))</f>
        <v>1</v>
      </c>
      <c r="D1929" t="s">
        <v>4244</v>
      </c>
      <c r="E1929" t="s">
        <v>33</v>
      </c>
      <c r="F1929" t="s">
        <v>68</v>
      </c>
      <c r="H1929" t="s">
        <v>985</v>
      </c>
      <c r="I1929" t="s">
        <v>986</v>
      </c>
      <c r="J1929" t="s">
        <v>987</v>
      </c>
      <c r="K1929">
        <v>0</v>
      </c>
      <c r="L1929">
        <v>0</v>
      </c>
      <c r="M1929">
        <v>0</v>
      </c>
      <c r="N1929" s="5">
        <f t="shared" si="60"/>
        <v>0</v>
      </c>
      <c r="O1929" s="5">
        <f t="shared" si="61"/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1E-4</v>
      </c>
      <c r="V1929">
        <v>0</v>
      </c>
      <c r="W1929">
        <v>0</v>
      </c>
      <c r="X1929">
        <v>1E-4</v>
      </c>
      <c r="Y1929">
        <v>0</v>
      </c>
      <c r="Z1929">
        <v>1E-4</v>
      </c>
      <c r="AA1929">
        <v>0</v>
      </c>
      <c r="AB1929">
        <v>0</v>
      </c>
      <c r="AC1929">
        <v>1E-4</v>
      </c>
      <c r="AD1929">
        <v>0</v>
      </c>
      <c r="AE1929">
        <v>1E-4</v>
      </c>
      <c r="AF1929">
        <v>0</v>
      </c>
      <c r="AG1929">
        <v>0</v>
      </c>
      <c r="AH1929">
        <v>1E-4</v>
      </c>
    </row>
    <row r="1930" spans="1:34" x14ac:dyDescent="0.25">
      <c r="A1930" s="1">
        <v>45159</v>
      </c>
      <c r="B1930" t="s">
        <v>4243</v>
      </c>
      <c r="C1930" t="b">
        <f>ISNUMBER(_xlfn.XMATCH(B1930,[1]Dinosaur!$A$25:$A$47,0,))</f>
        <v>1</v>
      </c>
      <c r="D1930" t="s">
        <v>4244</v>
      </c>
      <c r="E1930" t="s">
        <v>33</v>
      </c>
      <c r="F1930" t="s">
        <v>68</v>
      </c>
      <c r="H1930" t="s">
        <v>4278</v>
      </c>
      <c r="I1930" t="s">
        <v>4279</v>
      </c>
      <c r="J1930" t="s">
        <v>4280</v>
      </c>
      <c r="K1930">
        <v>0</v>
      </c>
      <c r="L1930">
        <v>0</v>
      </c>
      <c r="M1930">
        <v>0</v>
      </c>
      <c r="N1930" s="5">
        <f t="shared" si="60"/>
        <v>0</v>
      </c>
      <c r="O1930" s="5">
        <f t="shared" si="61"/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1E-4</v>
      </c>
      <c r="V1930">
        <v>0</v>
      </c>
      <c r="W1930">
        <v>0</v>
      </c>
      <c r="X1930">
        <v>1E-4</v>
      </c>
      <c r="Y1930">
        <v>0</v>
      </c>
      <c r="Z1930">
        <v>1E-4</v>
      </c>
      <c r="AA1930">
        <v>0</v>
      </c>
      <c r="AB1930">
        <v>0</v>
      </c>
      <c r="AC1930">
        <v>1E-4</v>
      </c>
      <c r="AD1930">
        <v>0</v>
      </c>
      <c r="AE1930">
        <v>1E-4</v>
      </c>
      <c r="AF1930">
        <v>0</v>
      </c>
      <c r="AG1930">
        <v>0</v>
      </c>
      <c r="AH1930">
        <v>1E-4</v>
      </c>
    </row>
    <row r="1931" spans="1:34" x14ac:dyDescent="0.25">
      <c r="A1931" s="1">
        <v>45159</v>
      </c>
      <c r="B1931" t="s">
        <v>4243</v>
      </c>
      <c r="C1931" t="b">
        <f>ISNUMBER(_xlfn.XMATCH(B1931,[1]Dinosaur!$A$25:$A$47,0,))</f>
        <v>1</v>
      </c>
      <c r="D1931" t="s">
        <v>4244</v>
      </c>
      <c r="E1931" t="s">
        <v>33</v>
      </c>
      <c r="F1931" t="s">
        <v>68</v>
      </c>
      <c r="H1931" t="s">
        <v>4281</v>
      </c>
      <c r="I1931" t="s">
        <v>4282</v>
      </c>
      <c r="J1931" t="s">
        <v>4283</v>
      </c>
      <c r="K1931">
        <v>0</v>
      </c>
      <c r="L1931">
        <v>0</v>
      </c>
      <c r="M1931">
        <v>0</v>
      </c>
      <c r="N1931" s="5">
        <f t="shared" si="60"/>
        <v>0</v>
      </c>
      <c r="O1931" s="5">
        <f t="shared" si="61"/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-1E-4</v>
      </c>
      <c r="V1931">
        <v>0</v>
      </c>
      <c r="W1931">
        <v>0</v>
      </c>
      <c r="X1931">
        <v>-1E-4</v>
      </c>
      <c r="Y1931">
        <v>0</v>
      </c>
      <c r="Z1931">
        <v>-1E-4</v>
      </c>
      <c r="AA1931">
        <v>0</v>
      </c>
      <c r="AB1931">
        <v>0</v>
      </c>
      <c r="AC1931">
        <v>-1E-4</v>
      </c>
      <c r="AD1931">
        <v>0</v>
      </c>
      <c r="AE1931">
        <v>-1E-4</v>
      </c>
      <c r="AF1931">
        <v>0</v>
      </c>
      <c r="AG1931">
        <v>0</v>
      </c>
      <c r="AH1931">
        <v>-1E-4</v>
      </c>
    </row>
    <row r="1932" spans="1:34" x14ac:dyDescent="0.25">
      <c r="A1932" s="1">
        <v>45159</v>
      </c>
      <c r="B1932" t="s">
        <v>4243</v>
      </c>
      <c r="C1932" t="b">
        <f>ISNUMBER(_xlfn.XMATCH(B1932,[1]Dinosaur!$A$25:$A$47,0,))</f>
        <v>1</v>
      </c>
      <c r="D1932" t="s">
        <v>4244</v>
      </c>
      <c r="E1932" t="s">
        <v>33</v>
      </c>
      <c r="F1932" t="s">
        <v>68</v>
      </c>
      <c r="H1932" t="s">
        <v>4284</v>
      </c>
      <c r="I1932" t="s">
        <v>4285</v>
      </c>
      <c r="J1932" t="s">
        <v>4286</v>
      </c>
      <c r="K1932">
        <v>0</v>
      </c>
      <c r="L1932">
        <v>0</v>
      </c>
      <c r="M1932">
        <v>0</v>
      </c>
      <c r="N1932" s="5">
        <f t="shared" si="60"/>
        <v>0</v>
      </c>
      <c r="O1932" s="5">
        <f t="shared" si="61"/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1E-4</v>
      </c>
      <c r="V1932">
        <v>0</v>
      </c>
      <c r="W1932">
        <v>0</v>
      </c>
      <c r="X1932">
        <v>1E-4</v>
      </c>
      <c r="Y1932">
        <v>0</v>
      </c>
      <c r="Z1932">
        <v>1E-4</v>
      </c>
      <c r="AA1932">
        <v>0</v>
      </c>
      <c r="AB1932">
        <v>0</v>
      </c>
      <c r="AC1932">
        <v>1E-4</v>
      </c>
      <c r="AD1932">
        <v>0</v>
      </c>
      <c r="AE1932">
        <v>1E-4</v>
      </c>
      <c r="AF1932">
        <v>0</v>
      </c>
      <c r="AG1932">
        <v>0</v>
      </c>
      <c r="AH1932">
        <v>1E-4</v>
      </c>
    </row>
    <row r="1933" spans="1:34" x14ac:dyDescent="0.25">
      <c r="A1933" s="1">
        <v>45159</v>
      </c>
      <c r="B1933" t="s">
        <v>4243</v>
      </c>
      <c r="C1933" t="b">
        <f>ISNUMBER(_xlfn.XMATCH(B1933,[1]Dinosaur!$A$25:$A$47,0,))</f>
        <v>1</v>
      </c>
      <c r="D1933" t="s">
        <v>4244</v>
      </c>
      <c r="E1933" t="s">
        <v>33</v>
      </c>
      <c r="F1933" t="s">
        <v>68</v>
      </c>
      <c r="H1933" t="s">
        <v>994</v>
      </c>
      <c r="I1933" t="s">
        <v>995</v>
      </c>
      <c r="J1933" t="s">
        <v>996</v>
      </c>
      <c r="K1933">
        <v>0</v>
      </c>
      <c r="L1933">
        <v>0</v>
      </c>
      <c r="M1933">
        <v>0</v>
      </c>
      <c r="N1933" s="5">
        <f t="shared" si="60"/>
        <v>0</v>
      </c>
      <c r="O1933" s="5">
        <f t="shared" si="61"/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1E-4</v>
      </c>
      <c r="V1933">
        <v>0</v>
      </c>
      <c r="W1933">
        <v>0</v>
      </c>
      <c r="X1933">
        <v>1E-4</v>
      </c>
      <c r="Y1933">
        <v>0</v>
      </c>
      <c r="Z1933">
        <v>1E-4</v>
      </c>
      <c r="AA1933">
        <v>0</v>
      </c>
      <c r="AB1933">
        <v>0</v>
      </c>
      <c r="AC1933">
        <v>1E-4</v>
      </c>
      <c r="AD1933">
        <v>0</v>
      </c>
      <c r="AE1933">
        <v>1E-4</v>
      </c>
      <c r="AF1933">
        <v>0</v>
      </c>
      <c r="AG1933">
        <v>0</v>
      </c>
      <c r="AH1933">
        <v>1E-4</v>
      </c>
    </row>
    <row r="1934" spans="1:34" x14ac:dyDescent="0.25">
      <c r="A1934" s="1">
        <v>45159</v>
      </c>
      <c r="B1934" t="s">
        <v>4243</v>
      </c>
      <c r="C1934" t="b">
        <f>ISNUMBER(_xlfn.XMATCH(B1934,[1]Dinosaur!$A$25:$A$47,0,))</f>
        <v>1</v>
      </c>
      <c r="D1934" t="s">
        <v>4244</v>
      </c>
      <c r="E1934" t="s">
        <v>33</v>
      </c>
      <c r="F1934" t="s">
        <v>68</v>
      </c>
      <c r="H1934" t="s">
        <v>4287</v>
      </c>
      <c r="I1934" t="s">
        <v>4288</v>
      </c>
      <c r="J1934" t="s">
        <v>4289</v>
      </c>
      <c r="K1934">
        <v>0</v>
      </c>
      <c r="L1934">
        <v>0</v>
      </c>
      <c r="M1934">
        <v>0</v>
      </c>
      <c r="N1934" s="5">
        <f t="shared" si="60"/>
        <v>0</v>
      </c>
      <c r="O1934" s="5">
        <f t="shared" si="61"/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-1E-4</v>
      </c>
      <c r="V1934">
        <v>0</v>
      </c>
      <c r="W1934">
        <v>0</v>
      </c>
      <c r="X1934">
        <v>-1E-4</v>
      </c>
      <c r="Y1934">
        <v>0</v>
      </c>
      <c r="Z1934">
        <v>-1E-4</v>
      </c>
      <c r="AA1934">
        <v>0</v>
      </c>
      <c r="AB1934">
        <v>0</v>
      </c>
      <c r="AC1934">
        <v>-1E-4</v>
      </c>
      <c r="AD1934">
        <v>0</v>
      </c>
      <c r="AE1934">
        <v>-1E-4</v>
      </c>
      <c r="AF1934">
        <v>0</v>
      </c>
      <c r="AG1934">
        <v>0</v>
      </c>
      <c r="AH1934">
        <v>-1E-4</v>
      </c>
    </row>
    <row r="1935" spans="1:34" x14ac:dyDescent="0.25">
      <c r="A1935" s="1">
        <v>45159</v>
      </c>
      <c r="B1935" t="s">
        <v>4243</v>
      </c>
      <c r="C1935" t="b">
        <f>ISNUMBER(_xlfn.XMATCH(B1935,[1]Dinosaur!$A$25:$A$47,0,))</f>
        <v>1</v>
      </c>
      <c r="D1935" t="s">
        <v>4244</v>
      </c>
      <c r="E1935" t="s">
        <v>33</v>
      </c>
      <c r="F1935" t="s">
        <v>68</v>
      </c>
      <c r="H1935" t="s">
        <v>997</v>
      </c>
      <c r="I1935" t="s">
        <v>998</v>
      </c>
      <c r="J1935" t="s">
        <v>999</v>
      </c>
      <c r="K1935">
        <v>0</v>
      </c>
      <c r="L1935">
        <v>0</v>
      </c>
      <c r="M1935">
        <v>0</v>
      </c>
      <c r="N1935" s="5">
        <f t="shared" si="60"/>
        <v>0</v>
      </c>
      <c r="O1935" s="5">
        <f t="shared" si="61"/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-1E-4</v>
      </c>
      <c r="V1935">
        <v>0</v>
      </c>
      <c r="W1935">
        <v>0</v>
      </c>
      <c r="X1935">
        <v>-1E-4</v>
      </c>
      <c r="Y1935">
        <v>0</v>
      </c>
      <c r="Z1935">
        <v>-1E-4</v>
      </c>
      <c r="AA1935">
        <v>0</v>
      </c>
      <c r="AB1935">
        <v>0</v>
      </c>
      <c r="AC1935">
        <v>-1E-4</v>
      </c>
      <c r="AD1935">
        <v>0</v>
      </c>
      <c r="AE1935">
        <v>-1E-4</v>
      </c>
      <c r="AF1935">
        <v>0</v>
      </c>
      <c r="AG1935">
        <v>0</v>
      </c>
      <c r="AH1935">
        <v>-1E-4</v>
      </c>
    </row>
    <row r="1936" spans="1:34" x14ac:dyDescent="0.25">
      <c r="A1936" s="1">
        <v>45159</v>
      </c>
      <c r="B1936" t="s">
        <v>4243</v>
      </c>
      <c r="C1936" t="b">
        <f>ISNUMBER(_xlfn.XMATCH(B1936,[1]Dinosaur!$A$25:$A$47,0,))</f>
        <v>1</v>
      </c>
      <c r="D1936" t="s">
        <v>4244</v>
      </c>
      <c r="E1936" t="s">
        <v>33</v>
      </c>
      <c r="F1936" t="s">
        <v>68</v>
      </c>
      <c r="H1936" t="s">
        <v>4290</v>
      </c>
      <c r="I1936" t="s">
        <v>4291</v>
      </c>
      <c r="J1936" t="s">
        <v>4292</v>
      </c>
      <c r="K1936">
        <v>0</v>
      </c>
      <c r="L1936">
        <v>0</v>
      </c>
      <c r="M1936">
        <v>0</v>
      </c>
      <c r="N1936" s="5">
        <f t="shared" si="60"/>
        <v>0</v>
      </c>
      <c r="O1936" s="5">
        <f t="shared" si="61"/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-1E-4</v>
      </c>
      <c r="V1936">
        <v>0</v>
      </c>
      <c r="W1936">
        <v>0</v>
      </c>
      <c r="X1936">
        <v>-1E-4</v>
      </c>
      <c r="Y1936">
        <v>0</v>
      </c>
      <c r="Z1936">
        <v>-1E-4</v>
      </c>
      <c r="AA1936">
        <v>0</v>
      </c>
      <c r="AB1936">
        <v>0</v>
      </c>
      <c r="AC1936">
        <v>-1E-4</v>
      </c>
      <c r="AD1936">
        <v>0</v>
      </c>
      <c r="AE1936">
        <v>-1E-4</v>
      </c>
      <c r="AF1936">
        <v>0</v>
      </c>
      <c r="AG1936">
        <v>0</v>
      </c>
      <c r="AH1936">
        <v>-1E-4</v>
      </c>
    </row>
    <row r="1937" spans="1:34" x14ac:dyDescent="0.25">
      <c r="A1937" s="1">
        <v>45159</v>
      </c>
      <c r="B1937" t="s">
        <v>4243</v>
      </c>
      <c r="C1937" t="b">
        <f>ISNUMBER(_xlfn.XMATCH(B1937,[1]Dinosaur!$A$25:$A$47,0,))</f>
        <v>1</v>
      </c>
      <c r="D1937" t="s">
        <v>4244</v>
      </c>
      <c r="E1937" t="s">
        <v>33</v>
      </c>
      <c r="F1937" t="s">
        <v>68</v>
      </c>
      <c r="H1937" t="s">
        <v>4293</v>
      </c>
      <c r="I1937" t="s">
        <v>4294</v>
      </c>
      <c r="J1937" t="s">
        <v>4295</v>
      </c>
      <c r="K1937">
        <v>0</v>
      </c>
      <c r="L1937">
        <v>0</v>
      </c>
      <c r="M1937">
        <v>0</v>
      </c>
      <c r="N1937" s="5">
        <f t="shared" si="60"/>
        <v>0</v>
      </c>
      <c r="O1937" s="5">
        <f t="shared" si="61"/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-1E-4</v>
      </c>
      <c r="V1937">
        <v>0</v>
      </c>
      <c r="W1937">
        <v>0</v>
      </c>
      <c r="X1937">
        <v>-1E-4</v>
      </c>
      <c r="Y1937">
        <v>0</v>
      </c>
      <c r="Z1937">
        <v>-1E-4</v>
      </c>
      <c r="AA1937">
        <v>0</v>
      </c>
      <c r="AB1937">
        <v>0</v>
      </c>
      <c r="AC1937">
        <v>-1E-4</v>
      </c>
      <c r="AD1937">
        <v>0</v>
      </c>
      <c r="AE1937">
        <v>-1E-4</v>
      </c>
      <c r="AF1937">
        <v>0</v>
      </c>
      <c r="AG1937">
        <v>0</v>
      </c>
      <c r="AH1937">
        <v>-1E-4</v>
      </c>
    </row>
    <row r="1938" spans="1:34" x14ac:dyDescent="0.25">
      <c r="A1938" s="1">
        <v>45159</v>
      </c>
      <c r="B1938" t="s">
        <v>4243</v>
      </c>
      <c r="C1938" t="b">
        <f>ISNUMBER(_xlfn.XMATCH(B1938,[1]Dinosaur!$A$25:$A$47,0,))</f>
        <v>1</v>
      </c>
      <c r="D1938" t="s">
        <v>4244</v>
      </c>
      <c r="E1938" t="s">
        <v>33</v>
      </c>
      <c r="F1938" t="s">
        <v>68</v>
      </c>
      <c r="H1938" t="s">
        <v>1862</v>
      </c>
      <c r="I1938" t="s">
        <v>1863</v>
      </c>
      <c r="J1938" t="s">
        <v>1864</v>
      </c>
      <c r="K1938">
        <v>0</v>
      </c>
      <c r="L1938">
        <v>0</v>
      </c>
      <c r="M1938">
        <v>0</v>
      </c>
      <c r="N1938" s="5">
        <f t="shared" si="60"/>
        <v>0</v>
      </c>
      <c r="O1938" s="5">
        <f t="shared" si="61"/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1E-4</v>
      </c>
      <c r="V1938">
        <v>0</v>
      </c>
      <c r="W1938">
        <v>0</v>
      </c>
      <c r="X1938">
        <v>1E-4</v>
      </c>
      <c r="Y1938">
        <v>0</v>
      </c>
      <c r="Z1938">
        <v>1E-4</v>
      </c>
      <c r="AA1938">
        <v>0</v>
      </c>
      <c r="AB1938">
        <v>0</v>
      </c>
      <c r="AC1938">
        <v>1E-4</v>
      </c>
      <c r="AD1938">
        <v>0</v>
      </c>
      <c r="AE1938">
        <v>1E-4</v>
      </c>
      <c r="AF1938">
        <v>0</v>
      </c>
      <c r="AG1938">
        <v>0</v>
      </c>
      <c r="AH1938">
        <v>1E-4</v>
      </c>
    </row>
    <row r="1939" spans="1:34" x14ac:dyDescent="0.25">
      <c r="A1939" s="1">
        <v>45159</v>
      </c>
      <c r="B1939" t="s">
        <v>4243</v>
      </c>
      <c r="C1939" t="b">
        <f>ISNUMBER(_xlfn.XMATCH(B1939,[1]Dinosaur!$A$25:$A$47,0,))</f>
        <v>1</v>
      </c>
      <c r="D1939" t="s">
        <v>4244</v>
      </c>
      <c r="E1939" t="s">
        <v>33</v>
      </c>
      <c r="F1939" t="s">
        <v>68</v>
      </c>
      <c r="H1939" t="s">
        <v>4296</v>
      </c>
      <c r="I1939" t="s">
        <v>4297</v>
      </c>
      <c r="J1939" t="s">
        <v>4298</v>
      </c>
      <c r="K1939">
        <v>0</v>
      </c>
      <c r="L1939">
        <v>0</v>
      </c>
      <c r="M1939">
        <v>0</v>
      </c>
      <c r="N1939" s="5">
        <f t="shared" si="60"/>
        <v>0</v>
      </c>
      <c r="O1939" s="5">
        <f t="shared" si="61"/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-1E-4</v>
      </c>
      <c r="V1939">
        <v>0</v>
      </c>
      <c r="W1939">
        <v>0</v>
      </c>
      <c r="X1939">
        <v>-1E-4</v>
      </c>
      <c r="Y1939">
        <v>0</v>
      </c>
      <c r="Z1939">
        <v>-1E-4</v>
      </c>
      <c r="AA1939">
        <v>0</v>
      </c>
      <c r="AB1939">
        <v>0</v>
      </c>
      <c r="AC1939">
        <v>-1E-4</v>
      </c>
      <c r="AD1939">
        <v>0</v>
      </c>
      <c r="AE1939">
        <v>-1E-4</v>
      </c>
      <c r="AF1939">
        <v>0</v>
      </c>
      <c r="AG1939">
        <v>0</v>
      </c>
      <c r="AH1939">
        <v>-1E-4</v>
      </c>
    </row>
    <row r="1940" spans="1:34" x14ac:dyDescent="0.25">
      <c r="A1940" s="1">
        <v>45159</v>
      </c>
      <c r="B1940" t="s">
        <v>4243</v>
      </c>
      <c r="C1940" t="b">
        <f>ISNUMBER(_xlfn.XMATCH(B1940,[1]Dinosaur!$A$25:$A$47,0,))</f>
        <v>1</v>
      </c>
      <c r="D1940" t="s">
        <v>4244</v>
      </c>
      <c r="E1940" t="s">
        <v>33</v>
      </c>
      <c r="F1940" t="s">
        <v>68</v>
      </c>
      <c r="H1940" t="s">
        <v>1012</v>
      </c>
      <c r="I1940" t="s">
        <v>1013</v>
      </c>
      <c r="J1940" t="s">
        <v>1014</v>
      </c>
      <c r="K1940">
        <v>0</v>
      </c>
      <c r="L1940">
        <v>0</v>
      </c>
      <c r="M1940">
        <v>0</v>
      </c>
      <c r="N1940" s="5">
        <f t="shared" si="60"/>
        <v>0</v>
      </c>
      <c r="O1940" s="5">
        <f t="shared" si="61"/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-1E-4</v>
      </c>
      <c r="V1940">
        <v>0</v>
      </c>
      <c r="W1940">
        <v>0</v>
      </c>
      <c r="X1940">
        <v>-1E-4</v>
      </c>
      <c r="Y1940">
        <v>0</v>
      </c>
      <c r="Z1940">
        <v>-1E-4</v>
      </c>
      <c r="AA1940">
        <v>0</v>
      </c>
      <c r="AB1940">
        <v>0</v>
      </c>
      <c r="AC1940">
        <v>-1E-4</v>
      </c>
      <c r="AD1940">
        <v>0</v>
      </c>
      <c r="AE1940">
        <v>-1E-4</v>
      </c>
      <c r="AF1940">
        <v>0</v>
      </c>
      <c r="AG1940">
        <v>0</v>
      </c>
      <c r="AH1940">
        <v>-1E-4</v>
      </c>
    </row>
    <row r="1941" spans="1:34" x14ac:dyDescent="0.25">
      <c r="A1941" s="1">
        <v>45159</v>
      </c>
      <c r="B1941" t="s">
        <v>4243</v>
      </c>
      <c r="C1941" t="b">
        <f>ISNUMBER(_xlfn.XMATCH(B1941,[1]Dinosaur!$A$25:$A$47,0,))</f>
        <v>1</v>
      </c>
      <c r="D1941" t="s">
        <v>4244</v>
      </c>
      <c r="E1941" t="s">
        <v>33</v>
      </c>
      <c r="F1941" t="s">
        <v>68</v>
      </c>
      <c r="H1941" t="s">
        <v>4299</v>
      </c>
      <c r="I1941" t="s">
        <v>4300</v>
      </c>
      <c r="J1941" t="s">
        <v>4301</v>
      </c>
      <c r="K1941">
        <v>0</v>
      </c>
      <c r="L1941">
        <v>0</v>
      </c>
      <c r="M1941">
        <v>0</v>
      </c>
      <c r="N1941" s="5">
        <f t="shared" si="60"/>
        <v>0</v>
      </c>
      <c r="O1941" s="5">
        <f t="shared" si="61"/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-1E-4</v>
      </c>
      <c r="V1941">
        <v>0</v>
      </c>
      <c r="W1941">
        <v>0</v>
      </c>
      <c r="X1941">
        <v>-1E-4</v>
      </c>
      <c r="Y1941">
        <v>0</v>
      </c>
      <c r="Z1941">
        <v>-1E-4</v>
      </c>
      <c r="AA1941">
        <v>0</v>
      </c>
      <c r="AB1941">
        <v>0</v>
      </c>
      <c r="AC1941">
        <v>-1E-4</v>
      </c>
      <c r="AD1941">
        <v>0</v>
      </c>
      <c r="AE1941">
        <v>-1E-4</v>
      </c>
      <c r="AF1941">
        <v>0</v>
      </c>
      <c r="AG1941">
        <v>0</v>
      </c>
      <c r="AH1941">
        <v>-1E-4</v>
      </c>
    </row>
    <row r="1942" spans="1:34" x14ac:dyDescent="0.25">
      <c r="A1942" s="1">
        <v>45159</v>
      </c>
      <c r="B1942" t="s">
        <v>4243</v>
      </c>
      <c r="C1942" t="b">
        <f>ISNUMBER(_xlfn.XMATCH(B1942,[1]Dinosaur!$A$25:$A$47,0,))</f>
        <v>1</v>
      </c>
      <c r="D1942" t="s">
        <v>4244</v>
      </c>
      <c r="E1942" t="s">
        <v>33</v>
      </c>
      <c r="F1942" t="s">
        <v>68</v>
      </c>
      <c r="H1942" t="s">
        <v>1868</v>
      </c>
      <c r="I1942" t="s">
        <v>1869</v>
      </c>
      <c r="J1942" t="s">
        <v>1870</v>
      </c>
      <c r="K1942">
        <v>0</v>
      </c>
      <c r="L1942">
        <v>0</v>
      </c>
      <c r="M1942">
        <v>0</v>
      </c>
      <c r="N1942" s="5">
        <f t="shared" si="60"/>
        <v>0</v>
      </c>
      <c r="O1942" s="5">
        <f t="shared" si="61"/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207837.50320000001</v>
      </c>
      <c r="AF1942">
        <v>0</v>
      </c>
      <c r="AG1942">
        <v>0</v>
      </c>
      <c r="AH1942">
        <v>207837.50320000001</v>
      </c>
    </row>
    <row r="1943" spans="1:34" x14ac:dyDescent="0.25">
      <c r="A1943" s="1">
        <v>45159</v>
      </c>
      <c r="B1943" t="s">
        <v>4243</v>
      </c>
      <c r="C1943" t="b">
        <f>ISNUMBER(_xlfn.XMATCH(B1943,[1]Dinosaur!$A$25:$A$47,0,))</f>
        <v>1</v>
      </c>
      <c r="D1943" t="s">
        <v>4244</v>
      </c>
      <c r="E1943" t="s">
        <v>33</v>
      </c>
      <c r="F1943" t="s">
        <v>68</v>
      </c>
      <c r="H1943" t="s">
        <v>130</v>
      </c>
      <c r="I1943" t="s">
        <v>131</v>
      </c>
      <c r="J1943" t="s">
        <v>132</v>
      </c>
      <c r="K1943">
        <v>0</v>
      </c>
      <c r="L1943">
        <v>0</v>
      </c>
      <c r="M1943">
        <v>0</v>
      </c>
      <c r="N1943" s="5">
        <f t="shared" si="60"/>
        <v>0</v>
      </c>
      <c r="O1943" s="5">
        <f t="shared" si="61"/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8352.2250000000004</v>
      </c>
      <c r="AF1943">
        <v>0</v>
      </c>
      <c r="AG1943">
        <v>0</v>
      </c>
      <c r="AH1943">
        <v>8352.2250000000004</v>
      </c>
    </row>
    <row r="1944" spans="1:34" x14ac:dyDescent="0.25">
      <c r="A1944" s="1">
        <v>45159</v>
      </c>
      <c r="B1944" t="s">
        <v>4243</v>
      </c>
      <c r="C1944" t="b">
        <f>ISNUMBER(_xlfn.XMATCH(B1944,[1]Dinosaur!$A$25:$A$47,0,))</f>
        <v>1</v>
      </c>
      <c r="D1944" t="s">
        <v>4244</v>
      </c>
      <c r="E1944" t="s">
        <v>33</v>
      </c>
      <c r="F1944" t="s">
        <v>68</v>
      </c>
      <c r="H1944" t="s">
        <v>1027</v>
      </c>
      <c r="I1944" t="s">
        <v>1028</v>
      </c>
      <c r="J1944" t="s">
        <v>1029</v>
      </c>
      <c r="K1944">
        <v>0</v>
      </c>
      <c r="L1944">
        <v>0</v>
      </c>
      <c r="M1944">
        <v>0</v>
      </c>
      <c r="N1944" s="5">
        <f t="shared" si="60"/>
        <v>0</v>
      </c>
      <c r="O1944" s="5">
        <f t="shared" si="61"/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1463.7494999999999</v>
      </c>
      <c r="AF1944">
        <v>0</v>
      </c>
      <c r="AG1944">
        <v>0</v>
      </c>
      <c r="AH1944">
        <v>1463.7494999999999</v>
      </c>
    </row>
    <row r="1945" spans="1:34" x14ac:dyDescent="0.25">
      <c r="A1945" s="1">
        <v>45159</v>
      </c>
      <c r="B1945" t="s">
        <v>4243</v>
      </c>
      <c r="C1945" t="b">
        <f>ISNUMBER(_xlfn.XMATCH(B1945,[1]Dinosaur!$A$25:$A$47,0,))</f>
        <v>1</v>
      </c>
      <c r="D1945" t="s">
        <v>4244</v>
      </c>
      <c r="E1945" t="s">
        <v>33</v>
      </c>
      <c r="F1945" t="s">
        <v>68</v>
      </c>
      <c r="H1945" t="s">
        <v>133</v>
      </c>
      <c r="I1945" t="s">
        <v>134</v>
      </c>
      <c r="J1945" t="s">
        <v>135</v>
      </c>
      <c r="K1945">
        <v>0</v>
      </c>
      <c r="L1945">
        <v>0</v>
      </c>
      <c r="M1945">
        <v>0</v>
      </c>
      <c r="N1945" s="5">
        <f t="shared" si="60"/>
        <v>0</v>
      </c>
      <c r="O1945" s="5">
        <f t="shared" si="61"/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1E-4</v>
      </c>
      <c r="V1945">
        <v>0</v>
      </c>
      <c r="W1945">
        <v>0</v>
      </c>
      <c r="X1945">
        <v>1E-4</v>
      </c>
      <c r="Y1945">
        <v>0</v>
      </c>
      <c r="Z1945">
        <v>1E-4</v>
      </c>
      <c r="AA1945">
        <v>0</v>
      </c>
      <c r="AB1945">
        <v>0</v>
      </c>
      <c r="AC1945">
        <v>1E-4</v>
      </c>
      <c r="AD1945">
        <v>0</v>
      </c>
      <c r="AE1945">
        <v>-11431.1212</v>
      </c>
      <c r="AF1945">
        <v>0</v>
      </c>
      <c r="AG1945">
        <v>0</v>
      </c>
      <c r="AH1945">
        <v>-11431.1212</v>
      </c>
    </row>
    <row r="1946" spans="1:34" x14ac:dyDescent="0.25">
      <c r="A1946" s="1">
        <v>45159</v>
      </c>
      <c r="B1946" t="s">
        <v>4243</v>
      </c>
      <c r="C1946" t="b">
        <f>ISNUMBER(_xlfn.XMATCH(B1946,[1]Dinosaur!$A$25:$A$47,0,))</f>
        <v>1</v>
      </c>
      <c r="D1946" t="s">
        <v>4244</v>
      </c>
      <c r="E1946" t="s">
        <v>33</v>
      </c>
      <c r="F1946" t="s">
        <v>68</v>
      </c>
      <c r="H1946" t="s">
        <v>69</v>
      </c>
      <c r="I1946" t="s">
        <v>70</v>
      </c>
      <c r="J1946" t="s">
        <v>71</v>
      </c>
      <c r="K1946">
        <v>0</v>
      </c>
      <c r="L1946">
        <v>0</v>
      </c>
      <c r="M1946">
        <v>0</v>
      </c>
      <c r="N1946" s="5">
        <f t="shared" si="60"/>
        <v>0</v>
      </c>
      <c r="O1946" s="5">
        <f t="shared" si="61"/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2162.4375</v>
      </c>
      <c r="AA1946">
        <v>0</v>
      </c>
      <c r="AB1946">
        <v>0</v>
      </c>
      <c r="AC1946">
        <v>2162.4375</v>
      </c>
      <c r="AD1946">
        <v>0</v>
      </c>
      <c r="AE1946">
        <v>596527.69850000006</v>
      </c>
      <c r="AF1946">
        <v>0</v>
      </c>
      <c r="AG1946">
        <v>0</v>
      </c>
      <c r="AH1946">
        <v>596527.69850000006</v>
      </c>
    </row>
    <row r="1947" spans="1:34" x14ac:dyDescent="0.25">
      <c r="A1947" s="1">
        <v>45159</v>
      </c>
      <c r="B1947" t="s">
        <v>4243</v>
      </c>
      <c r="C1947" t="b">
        <f>ISNUMBER(_xlfn.XMATCH(B1947,[1]Dinosaur!$A$25:$A$47,0,))</f>
        <v>1</v>
      </c>
      <c r="D1947" t="s">
        <v>4244</v>
      </c>
      <c r="E1947" t="s">
        <v>33</v>
      </c>
      <c r="F1947" t="s">
        <v>68</v>
      </c>
      <c r="H1947" t="s">
        <v>4302</v>
      </c>
      <c r="I1947" t="s">
        <v>4303</v>
      </c>
      <c r="J1947" t="s">
        <v>4304</v>
      </c>
      <c r="K1947">
        <v>0</v>
      </c>
      <c r="L1947">
        <v>0</v>
      </c>
      <c r="M1947">
        <v>0</v>
      </c>
      <c r="N1947" s="5">
        <f t="shared" si="60"/>
        <v>0</v>
      </c>
      <c r="O1947" s="5">
        <f t="shared" si="61"/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369.375</v>
      </c>
      <c r="AF1947">
        <v>0</v>
      </c>
      <c r="AG1947">
        <v>0</v>
      </c>
      <c r="AH1947">
        <v>369.375</v>
      </c>
    </row>
    <row r="1948" spans="1:34" x14ac:dyDescent="0.25">
      <c r="A1948" s="1">
        <v>45159</v>
      </c>
      <c r="B1948" t="s">
        <v>4243</v>
      </c>
      <c r="C1948" t="b">
        <f>ISNUMBER(_xlfn.XMATCH(B1948,[1]Dinosaur!$A$25:$A$47,0,))</f>
        <v>1</v>
      </c>
      <c r="D1948" t="s">
        <v>4244</v>
      </c>
      <c r="E1948" t="s">
        <v>33</v>
      </c>
      <c r="F1948" t="s">
        <v>68</v>
      </c>
      <c r="H1948" t="s">
        <v>136</v>
      </c>
      <c r="I1948" t="s">
        <v>137</v>
      </c>
      <c r="J1948" t="s">
        <v>138</v>
      </c>
      <c r="K1948">
        <v>0</v>
      </c>
      <c r="L1948">
        <v>0</v>
      </c>
      <c r="M1948">
        <v>0</v>
      </c>
      <c r="N1948" s="5">
        <f t="shared" si="60"/>
        <v>0</v>
      </c>
      <c r="O1948" s="5">
        <f t="shared" si="61"/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-6925.125</v>
      </c>
      <c r="AF1948">
        <v>0</v>
      </c>
      <c r="AG1948">
        <v>0</v>
      </c>
      <c r="AH1948">
        <v>-6925.125</v>
      </c>
    </row>
    <row r="1949" spans="1:34" x14ac:dyDescent="0.25">
      <c r="A1949" s="1">
        <v>45159</v>
      </c>
      <c r="B1949" t="s">
        <v>4243</v>
      </c>
      <c r="C1949" t="b">
        <f>ISNUMBER(_xlfn.XMATCH(B1949,[1]Dinosaur!$A$25:$A$47,0,))</f>
        <v>1</v>
      </c>
      <c r="D1949" t="s">
        <v>4244</v>
      </c>
      <c r="E1949" t="s">
        <v>33</v>
      </c>
      <c r="F1949" t="s">
        <v>68</v>
      </c>
      <c r="H1949" t="s">
        <v>3516</v>
      </c>
      <c r="I1949" t="s">
        <v>3517</v>
      </c>
      <c r="J1949" t="s">
        <v>3518</v>
      </c>
      <c r="K1949">
        <v>0</v>
      </c>
      <c r="L1949">
        <v>0</v>
      </c>
      <c r="M1949">
        <v>0</v>
      </c>
      <c r="N1949" s="5">
        <f t="shared" si="60"/>
        <v>0</v>
      </c>
      <c r="O1949" s="5">
        <f t="shared" si="61"/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12778.9686</v>
      </c>
      <c r="AF1949">
        <v>0</v>
      </c>
      <c r="AG1949">
        <v>0</v>
      </c>
      <c r="AH1949">
        <v>12778.9686</v>
      </c>
    </row>
    <row r="1950" spans="1:34" x14ac:dyDescent="0.25">
      <c r="A1950" s="1">
        <v>45159</v>
      </c>
      <c r="B1950" t="s">
        <v>4243</v>
      </c>
      <c r="C1950" t="b">
        <f>ISNUMBER(_xlfn.XMATCH(B1950,[1]Dinosaur!$A$25:$A$47,0,))</f>
        <v>1</v>
      </c>
      <c r="D1950" t="s">
        <v>4244</v>
      </c>
      <c r="E1950" t="s">
        <v>33</v>
      </c>
      <c r="F1950" t="s">
        <v>68</v>
      </c>
      <c r="H1950" t="s">
        <v>1033</v>
      </c>
      <c r="I1950" t="s">
        <v>1034</v>
      </c>
      <c r="J1950" t="s">
        <v>1035</v>
      </c>
      <c r="K1950">
        <v>0</v>
      </c>
      <c r="L1950">
        <v>0</v>
      </c>
      <c r="M1950">
        <v>0</v>
      </c>
      <c r="N1950" s="5">
        <f t="shared" si="60"/>
        <v>0</v>
      </c>
      <c r="O1950" s="5">
        <f t="shared" si="61"/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1425.75</v>
      </c>
      <c r="AF1950">
        <v>0</v>
      </c>
      <c r="AG1950">
        <v>0</v>
      </c>
      <c r="AH1950">
        <v>1425.75</v>
      </c>
    </row>
    <row r="1951" spans="1:34" x14ac:dyDescent="0.25">
      <c r="A1951" s="1">
        <v>45159</v>
      </c>
      <c r="B1951" t="s">
        <v>4243</v>
      </c>
      <c r="C1951" t="b">
        <f>ISNUMBER(_xlfn.XMATCH(B1951,[1]Dinosaur!$A$25:$A$47,0,))</f>
        <v>1</v>
      </c>
      <c r="D1951" t="s">
        <v>4244</v>
      </c>
      <c r="E1951" t="s">
        <v>33</v>
      </c>
      <c r="F1951" t="s">
        <v>68</v>
      </c>
      <c r="H1951" t="s">
        <v>4305</v>
      </c>
      <c r="I1951" t="s">
        <v>4306</v>
      </c>
      <c r="J1951" t="s">
        <v>4307</v>
      </c>
      <c r="K1951">
        <v>0</v>
      </c>
      <c r="L1951">
        <v>0</v>
      </c>
      <c r="M1951">
        <v>0</v>
      </c>
      <c r="N1951" s="5">
        <f t="shared" si="60"/>
        <v>0</v>
      </c>
      <c r="O1951" s="5">
        <f t="shared" si="61"/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726.5</v>
      </c>
      <c r="AF1951">
        <v>0</v>
      </c>
      <c r="AG1951">
        <v>0</v>
      </c>
      <c r="AH1951">
        <v>726.5</v>
      </c>
    </row>
    <row r="1952" spans="1:34" x14ac:dyDescent="0.25">
      <c r="A1952" s="1">
        <v>45159</v>
      </c>
      <c r="B1952" t="s">
        <v>4243</v>
      </c>
      <c r="C1952" t="b">
        <f>ISNUMBER(_xlfn.XMATCH(B1952,[1]Dinosaur!$A$25:$A$47,0,))</f>
        <v>1</v>
      </c>
      <c r="D1952" t="s">
        <v>4244</v>
      </c>
      <c r="E1952" t="s">
        <v>33</v>
      </c>
      <c r="F1952" t="s">
        <v>68</v>
      </c>
      <c r="H1952" t="s">
        <v>254</v>
      </c>
      <c r="I1952" t="s">
        <v>255</v>
      </c>
      <c r="J1952" t="s">
        <v>256</v>
      </c>
      <c r="K1952">
        <v>0</v>
      </c>
      <c r="L1952">
        <v>0</v>
      </c>
      <c r="M1952">
        <v>0</v>
      </c>
      <c r="N1952" s="5">
        <f t="shared" si="60"/>
        <v>0</v>
      </c>
      <c r="O1952" s="5">
        <f t="shared" si="61"/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1E-4</v>
      </c>
      <c r="V1952">
        <v>0</v>
      </c>
      <c r="W1952">
        <v>0</v>
      </c>
      <c r="X1952">
        <v>1E-4</v>
      </c>
      <c r="Y1952">
        <v>0</v>
      </c>
      <c r="Z1952">
        <v>1E-4</v>
      </c>
      <c r="AA1952">
        <v>0</v>
      </c>
      <c r="AB1952">
        <v>0</v>
      </c>
      <c r="AC1952">
        <v>1E-4</v>
      </c>
      <c r="AD1952">
        <v>0</v>
      </c>
      <c r="AE1952">
        <v>20633.1338</v>
      </c>
      <c r="AF1952">
        <v>0</v>
      </c>
      <c r="AG1952">
        <v>0</v>
      </c>
      <c r="AH1952">
        <v>20633.1338</v>
      </c>
    </row>
    <row r="1953" spans="1:34" x14ac:dyDescent="0.25">
      <c r="A1953" s="1">
        <v>45159</v>
      </c>
      <c r="B1953" t="s">
        <v>4243</v>
      </c>
      <c r="C1953" t="b">
        <f>ISNUMBER(_xlfn.XMATCH(B1953,[1]Dinosaur!$A$25:$A$47,0,))</f>
        <v>1</v>
      </c>
      <c r="D1953" t="s">
        <v>4244</v>
      </c>
      <c r="E1953" t="s">
        <v>33</v>
      </c>
      <c r="F1953" t="s">
        <v>68</v>
      </c>
      <c r="H1953" t="s">
        <v>72</v>
      </c>
      <c r="I1953" t="s">
        <v>73</v>
      </c>
      <c r="J1953" t="s">
        <v>74</v>
      </c>
      <c r="K1953">
        <v>0</v>
      </c>
      <c r="L1953">
        <v>0</v>
      </c>
      <c r="M1953">
        <v>0</v>
      </c>
      <c r="N1953" s="5">
        <f t="shared" si="60"/>
        <v>0</v>
      </c>
      <c r="O1953" s="5">
        <f t="shared" si="61"/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566.05619999999999</v>
      </c>
      <c r="V1953">
        <v>0</v>
      </c>
      <c r="W1953">
        <v>0</v>
      </c>
      <c r="X1953">
        <v>566.05619999999999</v>
      </c>
      <c r="Y1953">
        <v>0</v>
      </c>
      <c r="Z1953">
        <v>-9130.2813000000006</v>
      </c>
      <c r="AA1953">
        <v>0</v>
      </c>
      <c r="AB1953">
        <v>0</v>
      </c>
      <c r="AC1953">
        <v>-9130.2813000000006</v>
      </c>
      <c r="AD1953">
        <v>0</v>
      </c>
      <c r="AE1953">
        <v>63428.412600000003</v>
      </c>
      <c r="AF1953">
        <v>0</v>
      </c>
      <c r="AG1953">
        <v>0</v>
      </c>
      <c r="AH1953">
        <v>63428.412600000003</v>
      </c>
    </row>
    <row r="1954" spans="1:34" x14ac:dyDescent="0.25">
      <c r="A1954" s="1">
        <v>45159</v>
      </c>
      <c r="B1954" t="s">
        <v>4243</v>
      </c>
      <c r="C1954" t="b">
        <f>ISNUMBER(_xlfn.XMATCH(B1954,[1]Dinosaur!$A$25:$A$47,0,))</f>
        <v>1</v>
      </c>
      <c r="D1954" t="s">
        <v>4244</v>
      </c>
      <c r="E1954" t="s">
        <v>33</v>
      </c>
      <c r="F1954" t="s">
        <v>68</v>
      </c>
      <c r="H1954" t="s">
        <v>4308</v>
      </c>
      <c r="I1954" t="s">
        <v>4309</v>
      </c>
      <c r="J1954" t="s">
        <v>4310</v>
      </c>
      <c r="K1954">
        <v>0</v>
      </c>
      <c r="L1954">
        <v>0</v>
      </c>
      <c r="M1954">
        <v>0</v>
      </c>
      <c r="N1954" s="5">
        <f t="shared" si="60"/>
        <v>0</v>
      </c>
      <c r="O1954" s="5">
        <f t="shared" si="61"/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-15454.281000000001</v>
      </c>
      <c r="AF1954">
        <v>0</v>
      </c>
      <c r="AG1954">
        <v>0</v>
      </c>
      <c r="AH1954">
        <v>-15454.281000000001</v>
      </c>
    </row>
    <row r="1955" spans="1:34" x14ac:dyDescent="0.25">
      <c r="A1955" s="1">
        <v>45159</v>
      </c>
      <c r="B1955" t="s">
        <v>4243</v>
      </c>
      <c r="C1955" t="b">
        <f>ISNUMBER(_xlfn.XMATCH(B1955,[1]Dinosaur!$A$25:$A$47,0,))</f>
        <v>1</v>
      </c>
      <c r="D1955" t="s">
        <v>4244</v>
      </c>
      <c r="E1955" t="s">
        <v>33</v>
      </c>
      <c r="F1955" t="s">
        <v>68</v>
      </c>
      <c r="H1955" t="s">
        <v>75</v>
      </c>
      <c r="I1955" t="s">
        <v>76</v>
      </c>
      <c r="J1955" t="s">
        <v>77</v>
      </c>
      <c r="K1955">
        <v>0</v>
      </c>
      <c r="L1955">
        <v>0</v>
      </c>
      <c r="M1955">
        <v>0</v>
      </c>
      <c r="N1955" s="5">
        <f t="shared" si="60"/>
        <v>0</v>
      </c>
      <c r="O1955" s="5">
        <f t="shared" si="61"/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28869.15</v>
      </c>
      <c r="AF1955">
        <v>0</v>
      </c>
      <c r="AG1955">
        <v>0</v>
      </c>
      <c r="AH1955">
        <v>28869.15</v>
      </c>
    </row>
    <row r="1956" spans="1:34" x14ac:dyDescent="0.25">
      <c r="A1956" s="1">
        <v>45159</v>
      </c>
      <c r="B1956" t="s">
        <v>4243</v>
      </c>
      <c r="C1956" t="b">
        <f>ISNUMBER(_xlfn.XMATCH(B1956,[1]Dinosaur!$A$25:$A$47,0,))</f>
        <v>1</v>
      </c>
      <c r="D1956" t="s">
        <v>4244</v>
      </c>
      <c r="E1956" t="s">
        <v>33</v>
      </c>
      <c r="F1956" t="s">
        <v>68</v>
      </c>
      <c r="H1956" t="s">
        <v>4311</v>
      </c>
      <c r="I1956" t="s">
        <v>4312</v>
      </c>
      <c r="J1956" t="s">
        <v>4313</v>
      </c>
      <c r="K1956">
        <v>0</v>
      </c>
      <c r="L1956">
        <v>0</v>
      </c>
      <c r="M1956">
        <v>0</v>
      </c>
      <c r="N1956" s="5">
        <f t="shared" si="60"/>
        <v>0</v>
      </c>
      <c r="O1956" s="5">
        <f t="shared" si="61"/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20381.825000000001</v>
      </c>
      <c r="AF1956">
        <v>0</v>
      </c>
      <c r="AG1956">
        <v>0</v>
      </c>
      <c r="AH1956">
        <v>20381.825000000001</v>
      </c>
    </row>
    <row r="1957" spans="1:34" x14ac:dyDescent="0.25">
      <c r="A1957" s="1">
        <v>45159</v>
      </c>
      <c r="B1957" t="s">
        <v>4243</v>
      </c>
      <c r="C1957" t="b">
        <f>ISNUMBER(_xlfn.XMATCH(B1957,[1]Dinosaur!$A$25:$A$47,0,))</f>
        <v>1</v>
      </c>
      <c r="D1957" t="s">
        <v>4244</v>
      </c>
      <c r="E1957" t="s">
        <v>33</v>
      </c>
      <c r="F1957" t="s">
        <v>68</v>
      </c>
      <c r="H1957" t="s">
        <v>78</v>
      </c>
      <c r="I1957" t="s">
        <v>79</v>
      </c>
      <c r="J1957" t="s">
        <v>80</v>
      </c>
      <c r="K1957">
        <v>0</v>
      </c>
      <c r="L1957">
        <v>0</v>
      </c>
      <c r="M1957">
        <v>0</v>
      </c>
      <c r="N1957" s="5">
        <f t="shared" si="60"/>
        <v>0</v>
      </c>
      <c r="O1957" s="5">
        <f t="shared" si="61"/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-69.6875</v>
      </c>
      <c r="AF1957">
        <v>0</v>
      </c>
      <c r="AG1957">
        <v>0</v>
      </c>
      <c r="AH1957">
        <v>-69.6875</v>
      </c>
    </row>
    <row r="1958" spans="1:34" x14ac:dyDescent="0.25">
      <c r="A1958" s="1">
        <v>45159</v>
      </c>
      <c r="B1958" t="s">
        <v>4243</v>
      </c>
      <c r="C1958" t="b">
        <f>ISNUMBER(_xlfn.XMATCH(B1958,[1]Dinosaur!$A$25:$A$47,0,))</f>
        <v>1</v>
      </c>
      <c r="D1958" t="s">
        <v>4244</v>
      </c>
      <c r="E1958" t="s">
        <v>33</v>
      </c>
      <c r="F1958" t="s">
        <v>68</v>
      </c>
      <c r="H1958" t="s">
        <v>1877</v>
      </c>
      <c r="I1958" t="s">
        <v>1878</v>
      </c>
      <c r="J1958" t="s">
        <v>1879</v>
      </c>
      <c r="K1958">
        <v>0</v>
      </c>
      <c r="L1958">
        <v>0</v>
      </c>
      <c r="M1958">
        <v>0</v>
      </c>
      <c r="N1958" s="5">
        <f t="shared" si="60"/>
        <v>0</v>
      </c>
      <c r="O1958" s="5">
        <f t="shared" si="61"/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840.90650000000005</v>
      </c>
      <c r="AA1958">
        <v>0</v>
      </c>
      <c r="AB1958">
        <v>0</v>
      </c>
      <c r="AC1958">
        <v>840.90650000000005</v>
      </c>
      <c r="AD1958">
        <v>0</v>
      </c>
      <c r="AE1958">
        <v>1490.5003999999999</v>
      </c>
      <c r="AF1958">
        <v>0</v>
      </c>
      <c r="AG1958">
        <v>0</v>
      </c>
      <c r="AH1958">
        <v>1490.5003999999999</v>
      </c>
    </row>
    <row r="1959" spans="1:34" x14ac:dyDescent="0.25">
      <c r="A1959" s="1">
        <v>45159</v>
      </c>
      <c r="B1959" t="s">
        <v>4243</v>
      </c>
      <c r="C1959" t="b">
        <f>ISNUMBER(_xlfn.XMATCH(B1959,[1]Dinosaur!$A$25:$A$47,0,))</f>
        <v>1</v>
      </c>
      <c r="D1959" t="s">
        <v>4244</v>
      </c>
      <c r="E1959" t="s">
        <v>33</v>
      </c>
      <c r="F1959" t="s">
        <v>68</v>
      </c>
      <c r="H1959" t="s">
        <v>1880</v>
      </c>
      <c r="I1959" t="s">
        <v>1881</v>
      </c>
      <c r="J1959" t="s">
        <v>1882</v>
      </c>
      <c r="K1959">
        <v>0</v>
      </c>
      <c r="L1959">
        <v>0</v>
      </c>
      <c r="M1959">
        <v>0</v>
      </c>
      <c r="N1959" s="5">
        <f t="shared" si="60"/>
        <v>0</v>
      </c>
      <c r="O1959" s="5">
        <f t="shared" si="61"/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508.875</v>
      </c>
      <c r="V1959">
        <v>0</v>
      </c>
      <c r="W1959">
        <v>0</v>
      </c>
      <c r="X1959">
        <v>508.875</v>
      </c>
      <c r="Y1959">
        <v>0</v>
      </c>
      <c r="Z1959">
        <v>11581.587299999999</v>
      </c>
      <c r="AA1959">
        <v>0</v>
      </c>
      <c r="AB1959">
        <v>0</v>
      </c>
      <c r="AC1959">
        <v>11581.587299999999</v>
      </c>
      <c r="AD1959">
        <v>0</v>
      </c>
      <c r="AE1959">
        <v>27028.087299999999</v>
      </c>
      <c r="AF1959">
        <v>0</v>
      </c>
      <c r="AG1959">
        <v>0</v>
      </c>
      <c r="AH1959">
        <v>27028.087299999999</v>
      </c>
    </row>
    <row r="1960" spans="1:34" x14ac:dyDescent="0.25">
      <c r="A1960" s="1">
        <v>45159</v>
      </c>
      <c r="B1960" t="s">
        <v>4243</v>
      </c>
      <c r="C1960" t="b">
        <f>ISNUMBER(_xlfn.XMATCH(B1960,[1]Dinosaur!$A$25:$A$47,0,))</f>
        <v>1</v>
      </c>
      <c r="D1960" t="s">
        <v>4244</v>
      </c>
      <c r="E1960" t="s">
        <v>33</v>
      </c>
      <c r="F1960" t="s">
        <v>68</v>
      </c>
      <c r="H1960" t="s">
        <v>3522</v>
      </c>
      <c r="I1960" t="s">
        <v>3523</v>
      </c>
      <c r="J1960" t="s">
        <v>3524</v>
      </c>
      <c r="K1960">
        <v>0</v>
      </c>
      <c r="L1960">
        <v>0</v>
      </c>
      <c r="M1960">
        <v>0</v>
      </c>
      <c r="N1960" s="5">
        <f t="shared" si="60"/>
        <v>0</v>
      </c>
      <c r="O1960" s="5">
        <f t="shared" si="61"/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4707.6875</v>
      </c>
      <c r="V1960">
        <v>0</v>
      </c>
      <c r="W1960">
        <v>0</v>
      </c>
      <c r="X1960">
        <v>4707.6875</v>
      </c>
      <c r="Y1960">
        <v>0</v>
      </c>
      <c r="Z1960">
        <v>23557.1561</v>
      </c>
      <c r="AA1960">
        <v>0</v>
      </c>
      <c r="AB1960">
        <v>0</v>
      </c>
      <c r="AC1960">
        <v>23557.1561</v>
      </c>
      <c r="AD1960">
        <v>0</v>
      </c>
      <c r="AE1960">
        <v>23557.1561</v>
      </c>
      <c r="AF1960">
        <v>0</v>
      </c>
      <c r="AG1960">
        <v>0</v>
      </c>
      <c r="AH1960">
        <v>23557.1561</v>
      </c>
    </row>
    <row r="1961" spans="1:34" x14ac:dyDescent="0.25">
      <c r="A1961" s="1">
        <v>45159</v>
      </c>
      <c r="B1961" t="s">
        <v>4314</v>
      </c>
      <c r="C1961" t="b">
        <f>ISNUMBER(_xlfn.XMATCH(B1961,[1]Dinosaur!$A$25:$A$47,0,))</f>
        <v>1</v>
      </c>
      <c r="D1961" t="s">
        <v>4315</v>
      </c>
      <c r="E1961" t="s">
        <v>33</v>
      </c>
      <c r="F1961" t="s">
        <v>161</v>
      </c>
      <c r="H1961" t="s">
        <v>4316</v>
      </c>
      <c r="J1961" t="s">
        <v>4317</v>
      </c>
      <c r="K1961">
        <v>0</v>
      </c>
      <c r="L1961">
        <v>0</v>
      </c>
      <c r="M1961">
        <v>0</v>
      </c>
      <c r="N1961" s="5">
        <f t="shared" si="60"/>
        <v>0</v>
      </c>
      <c r="O1961" s="5">
        <f t="shared" si="61"/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1087.5</v>
      </c>
      <c r="AF1961">
        <v>0</v>
      </c>
      <c r="AG1961">
        <v>0</v>
      </c>
      <c r="AH1961">
        <v>1087.5</v>
      </c>
    </row>
    <row r="1962" spans="1:34" x14ac:dyDescent="0.25">
      <c r="A1962" s="1">
        <v>45159</v>
      </c>
      <c r="B1962" t="s">
        <v>4314</v>
      </c>
      <c r="C1962" t="b">
        <f>ISNUMBER(_xlfn.XMATCH(B1962,[1]Dinosaur!$A$25:$A$47,0,))</f>
        <v>1</v>
      </c>
      <c r="D1962" t="s">
        <v>4315</v>
      </c>
      <c r="E1962" t="s">
        <v>33</v>
      </c>
      <c r="F1962" t="s">
        <v>161</v>
      </c>
      <c r="H1962" t="s">
        <v>4318</v>
      </c>
      <c r="J1962" t="s">
        <v>4319</v>
      </c>
      <c r="K1962">
        <v>0</v>
      </c>
      <c r="L1962">
        <v>0</v>
      </c>
      <c r="M1962">
        <v>0</v>
      </c>
      <c r="N1962" s="5">
        <f t="shared" si="60"/>
        <v>0</v>
      </c>
      <c r="O1962" s="5">
        <f t="shared" si="61"/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563.20000000000005</v>
      </c>
      <c r="AF1962">
        <v>15.277799999999999</v>
      </c>
      <c r="AG1962">
        <v>0</v>
      </c>
      <c r="AH1962">
        <v>578.4778</v>
      </c>
    </row>
    <row r="1963" spans="1:34" x14ac:dyDescent="0.25">
      <c r="A1963" s="1">
        <v>45159</v>
      </c>
      <c r="B1963" t="s">
        <v>4314</v>
      </c>
      <c r="C1963" t="b">
        <f>ISNUMBER(_xlfn.XMATCH(B1963,[1]Dinosaur!$A$25:$A$47,0,))</f>
        <v>1</v>
      </c>
      <c r="D1963" t="s">
        <v>4315</v>
      </c>
      <c r="E1963" t="s">
        <v>33</v>
      </c>
      <c r="F1963" t="s">
        <v>161</v>
      </c>
      <c r="H1963" t="s">
        <v>4320</v>
      </c>
      <c r="J1963" t="s">
        <v>3676</v>
      </c>
      <c r="K1963">
        <v>0</v>
      </c>
      <c r="L1963">
        <v>0</v>
      </c>
      <c r="M1963">
        <v>0</v>
      </c>
      <c r="N1963" s="5">
        <f t="shared" si="60"/>
        <v>0</v>
      </c>
      <c r="O1963" s="5">
        <f t="shared" si="61"/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279.75</v>
      </c>
      <c r="AF1963">
        <v>329.86090000000002</v>
      </c>
      <c r="AG1963">
        <v>0</v>
      </c>
      <c r="AH1963">
        <v>609.61090000000002</v>
      </c>
    </row>
    <row r="1964" spans="1:34" x14ac:dyDescent="0.25">
      <c r="A1964" s="1">
        <v>45159</v>
      </c>
      <c r="B1964" t="s">
        <v>4314</v>
      </c>
      <c r="C1964" t="b">
        <f>ISNUMBER(_xlfn.XMATCH(B1964,[1]Dinosaur!$A$25:$A$47,0,))</f>
        <v>1</v>
      </c>
      <c r="D1964" t="s">
        <v>4315</v>
      </c>
      <c r="E1964" t="s">
        <v>33</v>
      </c>
      <c r="F1964" t="s">
        <v>161</v>
      </c>
      <c r="H1964" t="s">
        <v>4321</v>
      </c>
      <c r="J1964" t="s">
        <v>4322</v>
      </c>
      <c r="K1964">
        <v>0</v>
      </c>
      <c r="L1964">
        <v>0</v>
      </c>
      <c r="M1964">
        <v>0</v>
      </c>
      <c r="N1964" s="5">
        <f t="shared" si="60"/>
        <v>0</v>
      </c>
      <c r="O1964" s="5">
        <f t="shared" si="61"/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-414</v>
      </c>
      <c r="AF1964">
        <v>41.666600000000003</v>
      </c>
      <c r="AG1964">
        <v>0</v>
      </c>
      <c r="AH1964">
        <v>-372.33339999999998</v>
      </c>
    </row>
    <row r="1965" spans="1:34" x14ac:dyDescent="0.25">
      <c r="A1965" s="1">
        <v>45159</v>
      </c>
      <c r="B1965" t="s">
        <v>4314</v>
      </c>
      <c r="C1965" t="b">
        <f>ISNUMBER(_xlfn.XMATCH(B1965,[1]Dinosaur!$A$25:$A$47,0,))</f>
        <v>1</v>
      </c>
      <c r="D1965" t="s">
        <v>4315</v>
      </c>
      <c r="E1965" t="s">
        <v>33</v>
      </c>
      <c r="F1965" t="s">
        <v>161</v>
      </c>
      <c r="H1965" t="s">
        <v>4323</v>
      </c>
      <c r="J1965" t="s">
        <v>4324</v>
      </c>
      <c r="K1965">
        <v>0</v>
      </c>
      <c r="L1965">
        <v>0</v>
      </c>
      <c r="M1965">
        <v>0</v>
      </c>
      <c r="N1965" s="5">
        <f t="shared" si="60"/>
        <v>0</v>
      </c>
      <c r="O1965" s="5">
        <f t="shared" si="61"/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323.2</v>
      </c>
      <c r="AF1965">
        <v>0</v>
      </c>
      <c r="AG1965">
        <v>0</v>
      </c>
      <c r="AH1965">
        <v>323.2</v>
      </c>
    </row>
    <row r="1966" spans="1:34" x14ac:dyDescent="0.25">
      <c r="A1966" s="1">
        <v>45159</v>
      </c>
      <c r="B1966" t="s">
        <v>4314</v>
      </c>
      <c r="C1966" t="b">
        <f>ISNUMBER(_xlfn.XMATCH(B1966,[1]Dinosaur!$A$25:$A$47,0,))</f>
        <v>1</v>
      </c>
      <c r="D1966" t="s">
        <v>4315</v>
      </c>
      <c r="E1966" t="s">
        <v>33</v>
      </c>
      <c r="F1966" t="s">
        <v>161</v>
      </c>
      <c r="H1966" t="s">
        <v>4325</v>
      </c>
      <c r="J1966" t="s">
        <v>4326</v>
      </c>
      <c r="K1966">
        <v>0</v>
      </c>
      <c r="L1966">
        <v>0</v>
      </c>
      <c r="M1966">
        <v>0</v>
      </c>
      <c r="N1966" s="5">
        <f t="shared" si="60"/>
        <v>0</v>
      </c>
      <c r="O1966" s="5">
        <f t="shared" si="61"/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-367.25</v>
      </c>
      <c r="AF1966">
        <v>17.3611</v>
      </c>
      <c r="AG1966">
        <v>0</v>
      </c>
      <c r="AH1966">
        <v>-349.88889999999998</v>
      </c>
    </row>
    <row r="1967" spans="1:34" x14ac:dyDescent="0.25">
      <c r="A1967" s="1">
        <v>45159</v>
      </c>
      <c r="B1967" t="s">
        <v>4314</v>
      </c>
      <c r="C1967" t="b">
        <f>ISNUMBER(_xlfn.XMATCH(B1967,[1]Dinosaur!$A$25:$A$47,0,))</f>
        <v>1</v>
      </c>
      <c r="D1967" t="s">
        <v>4315</v>
      </c>
      <c r="E1967" t="s">
        <v>33</v>
      </c>
      <c r="F1967" t="s">
        <v>161</v>
      </c>
      <c r="H1967" t="s">
        <v>4327</v>
      </c>
      <c r="J1967" t="s">
        <v>4326</v>
      </c>
      <c r="K1967">
        <v>0</v>
      </c>
      <c r="L1967">
        <v>0</v>
      </c>
      <c r="M1967">
        <v>0</v>
      </c>
      <c r="N1967" s="5">
        <f t="shared" si="60"/>
        <v>0</v>
      </c>
      <c r="O1967" s="5">
        <f t="shared" si="61"/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421</v>
      </c>
      <c r="AF1967">
        <v>0</v>
      </c>
      <c r="AG1967">
        <v>0</v>
      </c>
      <c r="AH1967">
        <v>421</v>
      </c>
    </row>
    <row r="1968" spans="1:34" x14ac:dyDescent="0.25">
      <c r="A1968" s="1">
        <v>45159</v>
      </c>
      <c r="B1968" t="s">
        <v>4314</v>
      </c>
      <c r="C1968" t="b">
        <f>ISNUMBER(_xlfn.XMATCH(B1968,[1]Dinosaur!$A$25:$A$47,0,))</f>
        <v>1</v>
      </c>
      <c r="D1968" t="s">
        <v>4315</v>
      </c>
      <c r="E1968" t="s">
        <v>33</v>
      </c>
      <c r="F1968" t="s">
        <v>161</v>
      </c>
      <c r="H1968" t="s">
        <v>4328</v>
      </c>
      <c r="J1968" t="s">
        <v>4329</v>
      </c>
      <c r="K1968">
        <v>0</v>
      </c>
      <c r="L1968">
        <v>0</v>
      </c>
      <c r="M1968">
        <v>0</v>
      </c>
      <c r="N1968" s="5">
        <f t="shared" si="60"/>
        <v>0</v>
      </c>
      <c r="O1968" s="5">
        <f t="shared" si="61"/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1909</v>
      </c>
      <c r="AF1968">
        <v>105.4165</v>
      </c>
      <c r="AG1968">
        <v>0</v>
      </c>
      <c r="AH1968">
        <v>2014.4165</v>
      </c>
    </row>
    <row r="1969" spans="1:34" x14ac:dyDescent="0.25">
      <c r="A1969" s="1">
        <v>45159</v>
      </c>
      <c r="B1969" t="s">
        <v>4314</v>
      </c>
      <c r="C1969" t="b">
        <f>ISNUMBER(_xlfn.XMATCH(B1969,[1]Dinosaur!$A$25:$A$47,0,))</f>
        <v>1</v>
      </c>
      <c r="D1969" t="s">
        <v>4315</v>
      </c>
      <c r="E1969" t="s">
        <v>33</v>
      </c>
      <c r="F1969" t="s">
        <v>161</v>
      </c>
      <c r="H1969" t="s">
        <v>4330</v>
      </c>
      <c r="J1969" t="s">
        <v>4331</v>
      </c>
      <c r="K1969">
        <v>0</v>
      </c>
      <c r="L1969">
        <v>0</v>
      </c>
      <c r="M1969">
        <v>0</v>
      </c>
      <c r="N1969" s="5">
        <f t="shared" si="60"/>
        <v>0</v>
      </c>
      <c r="O1969" s="5">
        <f t="shared" si="61"/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372</v>
      </c>
      <c r="AF1969">
        <v>11.1111</v>
      </c>
      <c r="AG1969">
        <v>0</v>
      </c>
      <c r="AH1969">
        <v>383.11110000000002</v>
      </c>
    </row>
    <row r="1970" spans="1:34" x14ac:dyDescent="0.25">
      <c r="A1970" s="1">
        <v>45159</v>
      </c>
      <c r="B1970" t="s">
        <v>4314</v>
      </c>
      <c r="C1970" t="b">
        <f>ISNUMBER(_xlfn.XMATCH(B1970,[1]Dinosaur!$A$25:$A$47,0,))</f>
        <v>1</v>
      </c>
      <c r="D1970" t="s">
        <v>4315</v>
      </c>
      <c r="E1970" t="s">
        <v>33</v>
      </c>
      <c r="F1970" t="s">
        <v>161</v>
      </c>
      <c r="H1970" t="s">
        <v>4332</v>
      </c>
      <c r="J1970" t="s">
        <v>4333</v>
      </c>
      <c r="K1970">
        <v>0</v>
      </c>
      <c r="L1970">
        <v>0</v>
      </c>
      <c r="M1970">
        <v>0</v>
      </c>
      <c r="N1970" s="5">
        <f t="shared" si="60"/>
        <v>0</v>
      </c>
      <c r="O1970" s="5">
        <f t="shared" si="61"/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251.5</v>
      </c>
      <c r="AF1970">
        <v>0</v>
      </c>
      <c r="AG1970">
        <v>0</v>
      </c>
      <c r="AH1970">
        <v>251.5</v>
      </c>
    </row>
    <row r="1971" spans="1:34" x14ac:dyDescent="0.25">
      <c r="A1971" s="1">
        <v>45159</v>
      </c>
      <c r="B1971" t="s">
        <v>4314</v>
      </c>
      <c r="C1971" t="b">
        <f>ISNUMBER(_xlfn.XMATCH(B1971,[1]Dinosaur!$A$25:$A$47,0,))</f>
        <v>1</v>
      </c>
      <c r="D1971" t="s">
        <v>4315</v>
      </c>
      <c r="E1971" t="s">
        <v>33</v>
      </c>
      <c r="F1971" t="s">
        <v>161</v>
      </c>
      <c r="H1971" t="s">
        <v>4334</v>
      </c>
      <c r="J1971" t="s">
        <v>4335</v>
      </c>
      <c r="K1971">
        <v>0</v>
      </c>
      <c r="L1971">
        <v>0</v>
      </c>
      <c r="M1971">
        <v>0</v>
      </c>
      <c r="N1971" s="5">
        <f t="shared" si="60"/>
        <v>0</v>
      </c>
      <c r="O1971" s="5">
        <f t="shared" si="61"/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309</v>
      </c>
      <c r="AF1971">
        <v>13.8889</v>
      </c>
      <c r="AG1971">
        <v>0</v>
      </c>
      <c r="AH1971">
        <v>322.88889999999998</v>
      </c>
    </row>
    <row r="1972" spans="1:34" x14ac:dyDescent="0.25">
      <c r="A1972" s="1">
        <v>45159</v>
      </c>
      <c r="B1972" t="s">
        <v>4314</v>
      </c>
      <c r="C1972" t="b">
        <f>ISNUMBER(_xlfn.XMATCH(B1972,[1]Dinosaur!$A$25:$A$47,0,))</f>
        <v>1</v>
      </c>
      <c r="D1972" t="s">
        <v>4315</v>
      </c>
      <c r="E1972" t="s">
        <v>33</v>
      </c>
      <c r="F1972" t="s">
        <v>161</v>
      </c>
      <c r="H1972" t="s">
        <v>4336</v>
      </c>
      <c r="J1972" t="s">
        <v>4337</v>
      </c>
      <c r="K1972">
        <v>0</v>
      </c>
      <c r="L1972">
        <v>0</v>
      </c>
      <c r="M1972">
        <v>0</v>
      </c>
      <c r="N1972" s="5">
        <f t="shared" si="60"/>
        <v>0</v>
      </c>
      <c r="O1972" s="5">
        <f t="shared" si="61"/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-3913.3</v>
      </c>
      <c r="AF1972">
        <v>456.94459999999998</v>
      </c>
      <c r="AG1972">
        <v>0</v>
      </c>
      <c r="AH1972">
        <v>-3456.3553999999999</v>
      </c>
    </row>
    <row r="1973" spans="1:34" x14ac:dyDescent="0.25">
      <c r="A1973" s="1">
        <v>45159</v>
      </c>
      <c r="B1973" t="s">
        <v>4314</v>
      </c>
      <c r="C1973" t="b">
        <f>ISNUMBER(_xlfn.XMATCH(B1973,[1]Dinosaur!$A$25:$A$47,0,))</f>
        <v>1</v>
      </c>
      <c r="D1973" t="s">
        <v>4315</v>
      </c>
      <c r="E1973" t="s">
        <v>33</v>
      </c>
      <c r="F1973" t="s">
        <v>161</v>
      </c>
      <c r="H1973" t="s">
        <v>4338</v>
      </c>
      <c r="J1973" t="s">
        <v>4339</v>
      </c>
      <c r="K1973">
        <v>0</v>
      </c>
      <c r="L1973">
        <v>0</v>
      </c>
      <c r="M1973">
        <v>0</v>
      </c>
      <c r="N1973" s="5">
        <f t="shared" si="60"/>
        <v>0</v>
      </c>
      <c r="O1973" s="5">
        <f t="shared" si="61"/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-244.2</v>
      </c>
      <c r="AF1973">
        <v>141.66640000000001</v>
      </c>
      <c r="AG1973">
        <v>0</v>
      </c>
      <c r="AH1973">
        <v>-102.53360000000001</v>
      </c>
    </row>
    <row r="1974" spans="1:34" x14ac:dyDescent="0.25">
      <c r="A1974" s="1">
        <v>45159</v>
      </c>
      <c r="B1974" t="s">
        <v>4314</v>
      </c>
      <c r="C1974" t="b">
        <f>ISNUMBER(_xlfn.XMATCH(B1974,[1]Dinosaur!$A$25:$A$47,0,))</f>
        <v>1</v>
      </c>
      <c r="D1974" t="s">
        <v>4315</v>
      </c>
      <c r="E1974" t="s">
        <v>33</v>
      </c>
      <c r="F1974" t="s">
        <v>161</v>
      </c>
      <c r="H1974" t="s">
        <v>4340</v>
      </c>
      <c r="J1974" t="s">
        <v>4341</v>
      </c>
      <c r="K1974">
        <v>0</v>
      </c>
      <c r="L1974">
        <v>0</v>
      </c>
      <c r="M1974">
        <v>0</v>
      </c>
      <c r="N1974" s="5">
        <f t="shared" si="60"/>
        <v>0</v>
      </c>
      <c r="O1974" s="5">
        <f t="shared" si="61"/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206</v>
      </c>
      <c r="AF1974">
        <v>97.222300000000004</v>
      </c>
      <c r="AG1974">
        <v>0</v>
      </c>
      <c r="AH1974">
        <v>303.22230000000002</v>
      </c>
    </row>
    <row r="1975" spans="1:34" x14ac:dyDescent="0.25">
      <c r="A1975" s="1">
        <v>45159</v>
      </c>
      <c r="B1975" t="s">
        <v>4314</v>
      </c>
      <c r="C1975" t="b">
        <f>ISNUMBER(_xlfn.XMATCH(B1975,[1]Dinosaur!$A$25:$A$47,0,))</f>
        <v>1</v>
      </c>
      <c r="D1975" t="s">
        <v>4315</v>
      </c>
      <c r="E1975" t="s">
        <v>33</v>
      </c>
      <c r="F1975" t="s">
        <v>161</v>
      </c>
      <c r="H1975" t="s">
        <v>4342</v>
      </c>
      <c r="J1975" t="s">
        <v>4343</v>
      </c>
      <c r="K1975">
        <v>0</v>
      </c>
      <c r="L1975">
        <v>0</v>
      </c>
      <c r="M1975">
        <v>0</v>
      </c>
      <c r="N1975" s="5">
        <f t="shared" si="60"/>
        <v>0</v>
      </c>
      <c r="O1975" s="5">
        <f t="shared" si="61"/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150</v>
      </c>
      <c r="AF1975">
        <v>41.666699999999999</v>
      </c>
      <c r="AG1975">
        <v>0</v>
      </c>
      <c r="AH1975">
        <v>191.66669999999999</v>
      </c>
    </row>
    <row r="1976" spans="1:34" x14ac:dyDescent="0.25">
      <c r="A1976" s="1">
        <v>45159</v>
      </c>
      <c r="B1976" t="s">
        <v>4314</v>
      </c>
      <c r="C1976" t="b">
        <f>ISNUMBER(_xlfn.XMATCH(B1976,[1]Dinosaur!$A$25:$A$47,0,))</f>
        <v>1</v>
      </c>
      <c r="D1976" t="s">
        <v>4315</v>
      </c>
      <c r="E1976" t="s">
        <v>33</v>
      </c>
      <c r="F1976" t="s">
        <v>161</v>
      </c>
      <c r="H1976" t="s">
        <v>4344</v>
      </c>
      <c r="J1976" t="s">
        <v>4345</v>
      </c>
      <c r="K1976">
        <v>0</v>
      </c>
      <c r="L1976">
        <v>0</v>
      </c>
      <c r="M1976">
        <v>0</v>
      </c>
      <c r="N1976" s="5">
        <f t="shared" si="60"/>
        <v>0</v>
      </c>
      <c r="O1976" s="5">
        <f t="shared" si="61"/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345</v>
      </c>
      <c r="AF1976">
        <v>12.5001</v>
      </c>
      <c r="AG1976">
        <v>0</v>
      </c>
      <c r="AH1976">
        <v>357.50009999999997</v>
      </c>
    </row>
    <row r="1977" spans="1:34" x14ac:dyDescent="0.25">
      <c r="A1977" s="1">
        <v>45159</v>
      </c>
      <c r="B1977" t="s">
        <v>4314</v>
      </c>
      <c r="C1977" t="b">
        <f>ISNUMBER(_xlfn.XMATCH(B1977,[1]Dinosaur!$A$25:$A$47,0,))</f>
        <v>1</v>
      </c>
      <c r="D1977" t="s">
        <v>4315</v>
      </c>
      <c r="E1977" t="s">
        <v>33</v>
      </c>
      <c r="F1977" t="s">
        <v>161</v>
      </c>
      <c r="H1977" t="s">
        <v>4346</v>
      </c>
      <c r="J1977" t="s">
        <v>4347</v>
      </c>
      <c r="K1977">
        <v>0</v>
      </c>
      <c r="L1977">
        <v>0</v>
      </c>
      <c r="M1977">
        <v>0</v>
      </c>
      <c r="N1977" s="5">
        <f t="shared" si="60"/>
        <v>0</v>
      </c>
      <c r="O1977" s="5">
        <f t="shared" si="61"/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649.6</v>
      </c>
      <c r="AF1977">
        <v>35.555599999999998</v>
      </c>
      <c r="AG1977">
        <v>0</v>
      </c>
      <c r="AH1977">
        <v>685.15560000000005</v>
      </c>
    </row>
    <row r="1978" spans="1:34" x14ac:dyDescent="0.25">
      <c r="A1978" s="1">
        <v>45159</v>
      </c>
      <c r="B1978" t="s">
        <v>4314</v>
      </c>
      <c r="C1978" t="b">
        <f>ISNUMBER(_xlfn.XMATCH(B1978,[1]Dinosaur!$A$25:$A$47,0,))</f>
        <v>1</v>
      </c>
      <c r="D1978" t="s">
        <v>4315</v>
      </c>
      <c r="E1978" t="s">
        <v>33</v>
      </c>
      <c r="F1978" t="s">
        <v>161</v>
      </c>
      <c r="H1978" t="s">
        <v>4348</v>
      </c>
      <c r="J1978" t="s">
        <v>4349</v>
      </c>
      <c r="K1978">
        <v>0</v>
      </c>
      <c r="L1978">
        <v>0</v>
      </c>
      <c r="M1978">
        <v>0</v>
      </c>
      <c r="N1978" s="5">
        <f t="shared" si="60"/>
        <v>0</v>
      </c>
      <c r="O1978" s="5">
        <f t="shared" si="61"/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-108.5</v>
      </c>
      <c r="AF1978">
        <v>38.889099999999999</v>
      </c>
      <c r="AG1978">
        <v>0</v>
      </c>
      <c r="AH1978">
        <v>-69.610900000000001</v>
      </c>
    </row>
    <row r="1979" spans="1:34" x14ac:dyDescent="0.25">
      <c r="A1979" s="1">
        <v>45159</v>
      </c>
      <c r="B1979" t="s">
        <v>4314</v>
      </c>
      <c r="C1979" t="b">
        <f>ISNUMBER(_xlfn.XMATCH(B1979,[1]Dinosaur!$A$25:$A$47,0,))</f>
        <v>1</v>
      </c>
      <c r="D1979" t="s">
        <v>4315</v>
      </c>
      <c r="E1979" t="s">
        <v>33</v>
      </c>
      <c r="F1979" t="s">
        <v>161</v>
      </c>
      <c r="H1979" t="s">
        <v>4350</v>
      </c>
      <c r="J1979" t="s">
        <v>4351</v>
      </c>
      <c r="K1979">
        <v>0</v>
      </c>
      <c r="L1979">
        <v>0</v>
      </c>
      <c r="M1979">
        <v>0</v>
      </c>
      <c r="N1979" s="5">
        <f t="shared" si="60"/>
        <v>0</v>
      </c>
      <c r="O1979" s="5">
        <f t="shared" si="61"/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-1020</v>
      </c>
      <c r="AF1979">
        <v>8.8888999999999996</v>
      </c>
      <c r="AG1979">
        <v>0</v>
      </c>
      <c r="AH1979">
        <v>-1011.1111</v>
      </c>
    </row>
    <row r="1980" spans="1:34" x14ac:dyDescent="0.25">
      <c r="A1980" s="1">
        <v>45159</v>
      </c>
      <c r="B1980" t="s">
        <v>4314</v>
      </c>
      <c r="C1980" t="b">
        <f>ISNUMBER(_xlfn.XMATCH(B1980,[1]Dinosaur!$A$25:$A$47,0,))</f>
        <v>1</v>
      </c>
      <c r="D1980" t="s">
        <v>4315</v>
      </c>
      <c r="E1980" t="s">
        <v>33</v>
      </c>
      <c r="F1980" t="s">
        <v>161</v>
      </c>
      <c r="H1980" t="s">
        <v>4352</v>
      </c>
      <c r="J1980" t="s">
        <v>4353</v>
      </c>
      <c r="K1980">
        <v>0</v>
      </c>
      <c r="L1980">
        <v>0</v>
      </c>
      <c r="M1980">
        <v>0</v>
      </c>
      <c r="N1980" s="5">
        <f t="shared" si="60"/>
        <v>0</v>
      </c>
      <c r="O1980" s="5">
        <f t="shared" si="61"/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594</v>
      </c>
      <c r="AF1980">
        <v>20</v>
      </c>
      <c r="AG1980">
        <v>0</v>
      </c>
      <c r="AH1980">
        <v>614</v>
      </c>
    </row>
    <row r="1981" spans="1:34" x14ac:dyDescent="0.25">
      <c r="A1981" s="1">
        <v>45159</v>
      </c>
      <c r="B1981" t="s">
        <v>4314</v>
      </c>
      <c r="C1981" t="b">
        <f>ISNUMBER(_xlfn.XMATCH(B1981,[1]Dinosaur!$A$25:$A$47,0,))</f>
        <v>1</v>
      </c>
      <c r="D1981" t="s">
        <v>4315</v>
      </c>
      <c r="E1981" t="s">
        <v>33</v>
      </c>
      <c r="F1981" t="s">
        <v>161</v>
      </c>
      <c r="H1981" t="s">
        <v>4354</v>
      </c>
      <c r="J1981" t="s">
        <v>4355</v>
      </c>
      <c r="K1981">
        <v>0</v>
      </c>
      <c r="L1981">
        <v>0</v>
      </c>
      <c r="M1981">
        <v>0</v>
      </c>
      <c r="N1981" s="5">
        <f t="shared" si="60"/>
        <v>0</v>
      </c>
      <c r="O1981" s="5">
        <f t="shared" si="61"/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8.3332999999999995</v>
      </c>
      <c r="AG1981">
        <v>0</v>
      </c>
      <c r="AH1981">
        <v>8.3332999999999995</v>
      </c>
    </row>
    <row r="1982" spans="1:34" x14ac:dyDescent="0.25">
      <c r="A1982" s="1">
        <v>45159</v>
      </c>
      <c r="B1982" t="s">
        <v>4314</v>
      </c>
      <c r="C1982" t="b">
        <f>ISNUMBER(_xlfn.XMATCH(B1982,[1]Dinosaur!$A$25:$A$47,0,))</f>
        <v>1</v>
      </c>
      <c r="D1982" t="s">
        <v>4315</v>
      </c>
      <c r="E1982" t="s">
        <v>33</v>
      </c>
      <c r="F1982" t="s">
        <v>161</v>
      </c>
      <c r="H1982" t="s">
        <v>4356</v>
      </c>
      <c r="J1982" t="s">
        <v>4357</v>
      </c>
      <c r="K1982">
        <v>0</v>
      </c>
      <c r="L1982">
        <v>0</v>
      </c>
      <c r="M1982">
        <v>0</v>
      </c>
      <c r="N1982" s="5">
        <f t="shared" si="60"/>
        <v>0</v>
      </c>
      <c r="O1982" s="5">
        <f t="shared" si="61"/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505</v>
      </c>
      <c r="AF1982">
        <v>13.8889</v>
      </c>
      <c r="AG1982">
        <v>0</v>
      </c>
      <c r="AH1982">
        <v>518.88890000000004</v>
      </c>
    </row>
    <row r="1983" spans="1:34" x14ac:dyDescent="0.25">
      <c r="A1983" s="1">
        <v>45159</v>
      </c>
      <c r="B1983" t="s">
        <v>4314</v>
      </c>
      <c r="C1983" t="b">
        <f>ISNUMBER(_xlfn.XMATCH(B1983,[1]Dinosaur!$A$25:$A$47,0,))</f>
        <v>1</v>
      </c>
      <c r="D1983" t="s">
        <v>4315</v>
      </c>
      <c r="E1983" t="s">
        <v>33</v>
      </c>
      <c r="F1983" t="s">
        <v>161</v>
      </c>
      <c r="H1983" t="s">
        <v>4358</v>
      </c>
      <c r="J1983" t="s">
        <v>4359</v>
      </c>
      <c r="K1983">
        <v>0</v>
      </c>
      <c r="L1983">
        <v>0</v>
      </c>
      <c r="M1983">
        <v>0</v>
      </c>
      <c r="N1983" s="5">
        <f t="shared" si="60"/>
        <v>0</v>
      </c>
      <c r="O1983" s="5">
        <f t="shared" si="61"/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110</v>
      </c>
      <c r="AF1983">
        <v>0</v>
      </c>
      <c r="AG1983">
        <v>0</v>
      </c>
      <c r="AH1983">
        <v>110</v>
      </c>
    </row>
    <row r="1984" spans="1:34" x14ac:dyDescent="0.25">
      <c r="A1984" s="1">
        <v>45159</v>
      </c>
      <c r="B1984" t="s">
        <v>4314</v>
      </c>
      <c r="C1984" t="b">
        <f>ISNUMBER(_xlfn.XMATCH(B1984,[1]Dinosaur!$A$25:$A$47,0,))</f>
        <v>1</v>
      </c>
      <c r="D1984" t="s">
        <v>4315</v>
      </c>
      <c r="E1984" t="s">
        <v>33</v>
      </c>
      <c r="F1984" t="s">
        <v>161</v>
      </c>
      <c r="H1984" t="s">
        <v>4360</v>
      </c>
      <c r="J1984" t="s">
        <v>4361</v>
      </c>
      <c r="K1984">
        <v>0</v>
      </c>
      <c r="L1984">
        <v>0</v>
      </c>
      <c r="M1984">
        <v>0</v>
      </c>
      <c r="N1984" s="5">
        <f t="shared" si="60"/>
        <v>0</v>
      </c>
      <c r="O1984" s="5">
        <f t="shared" si="61"/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147</v>
      </c>
      <c r="AF1984">
        <v>11.666700000000001</v>
      </c>
      <c r="AG1984">
        <v>0</v>
      </c>
      <c r="AH1984">
        <v>158.66669999999999</v>
      </c>
    </row>
    <row r="1985" spans="1:34" x14ac:dyDescent="0.25">
      <c r="A1985" s="1">
        <v>45159</v>
      </c>
      <c r="B1985" t="s">
        <v>4314</v>
      </c>
      <c r="C1985" t="b">
        <f>ISNUMBER(_xlfn.XMATCH(B1985,[1]Dinosaur!$A$25:$A$47,0,))</f>
        <v>1</v>
      </c>
      <c r="D1985" t="s">
        <v>4315</v>
      </c>
      <c r="E1985" t="s">
        <v>33</v>
      </c>
      <c r="F1985" t="s">
        <v>161</v>
      </c>
      <c r="H1985" t="s">
        <v>4362</v>
      </c>
      <c r="J1985" t="s">
        <v>4363</v>
      </c>
      <c r="K1985">
        <v>0</v>
      </c>
      <c r="L1985">
        <v>0</v>
      </c>
      <c r="M1985">
        <v>0</v>
      </c>
      <c r="N1985" s="5">
        <f t="shared" si="60"/>
        <v>0</v>
      </c>
      <c r="O1985" s="5">
        <f t="shared" si="61"/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-3291</v>
      </c>
      <c r="AF1985">
        <v>104.1666</v>
      </c>
      <c r="AG1985">
        <v>0</v>
      </c>
      <c r="AH1985">
        <v>-3186.8334</v>
      </c>
    </row>
    <row r="1986" spans="1:34" x14ac:dyDescent="0.25">
      <c r="A1986" s="1">
        <v>45159</v>
      </c>
      <c r="B1986" t="s">
        <v>4314</v>
      </c>
      <c r="C1986" t="b">
        <f>ISNUMBER(_xlfn.XMATCH(B1986,[1]Dinosaur!$A$25:$A$47,0,))</f>
        <v>1</v>
      </c>
      <c r="D1986" t="s">
        <v>4315</v>
      </c>
      <c r="E1986" t="s">
        <v>33</v>
      </c>
      <c r="F1986" t="s">
        <v>161</v>
      </c>
      <c r="H1986" t="s">
        <v>4364</v>
      </c>
      <c r="J1986" t="s">
        <v>4365</v>
      </c>
      <c r="K1986">
        <v>0</v>
      </c>
      <c r="L1986">
        <v>0</v>
      </c>
      <c r="M1986">
        <v>0</v>
      </c>
      <c r="N1986" s="5">
        <f t="shared" si="60"/>
        <v>0</v>
      </c>
      <c r="O1986" s="5">
        <f t="shared" si="61"/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156.5</v>
      </c>
      <c r="AF1986">
        <v>18.75</v>
      </c>
      <c r="AG1986">
        <v>0</v>
      </c>
      <c r="AH1986">
        <v>175.25</v>
      </c>
    </row>
    <row r="1987" spans="1:34" x14ac:dyDescent="0.25">
      <c r="A1987" s="1">
        <v>45159</v>
      </c>
      <c r="B1987" t="s">
        <v>4314</v>
      </c>
      <c r="C1987" t="b">
        <f>ISNUMBER(_xlfn.XMATCH(B1987,[1]Dinosaur!$A$25:$A$47,0,))</f>
        <v>1</v>
      </c>
      <c r="D1987" t="s">
        <v>4315</v>
      </c>
      <c r="E1987" t="s">
        <v>33</v>
      </c>
      <c r="F1987" t="s">
        <v>161</v>
      </c>
      <c r="H1987" t="s">
        <v>4366</v>
      </c>
      <c r="J1987" t="s">
        <v>4367</v>
      </c>
      <c r="K1987">
        <v>0</v>
      </c>
      <c r="L1987">
        <v>0</v>
      </c>
      <c r="M1987">
        <v>0</v>
      </c>
      <c r="N1987" s="5">
        <f t="shared" ref="N1987:N2050" si="62">K1987*P1987/100</f>
        <v>0</v>
      </c>
      <c r="O1987" s="5">
        <f t="shared" ref="O1987:O2050" si="63">Q1987*K1987/100</f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-154</v>
      </c>
      <c r="AF1987">
        <v>138.88890000000001</v>
      </c>
      <c r="AG1987">
        <v>0</v>
      </c>
      <c r="AH1987">
        <v>-15.1111</v>
      </c>
    </row>
    <row r="1988" spans="1:34" x14ac:dyDescent="0.25">
      <c r="A1988" s="1">
        <v>45159</v>
      </c>
      <c r="B1988" t="s">
        <v>4314</v>
      </c>
      <c r="C1988" t="b">
        <f>ISNUMBER(_xlfn.XMATCH(B1988,[1]Dinosaur!$A$25:$A$47,0,))</f>
        <v>1</v>
      </c>
      <c r="D1988" t="s">
        <v>4315</v>
      </c>
      <c r="E1988" t="s">
        <v>33</v>
      </c>
      <c r="F1988" t="s">
        <v>161</v>
      </c>
      <c r="H1988" t="s">
        <v>4368</v>
      </c>
      <c r="J1988" t="s">
        <v>4369</v>
      </c>
      <c r="K1988">
        <v>0</v>
      </c>
      <c r="L1988">
        <v>0</v>
      </c>
      <c r="M1988">
        <v>0</v>
      </c>
      <c r="N1988" s="5">
        <f t="shared" si="62"/>
        <v>0</v>
      </c>
      <c r="O1988" s="5">
        <f t="shared" si="63"/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-334</v>
      </c>
      <c r="AF1988">
        <v>41.666699999999999</v>
      </c>
      <c r="AG1988">
        <v>0</v>
      </c>
      <c r="AH1988">
        <v>-292.33330000000001</v>
      </c>
    </row>
    <row r="1989" spans="1:34" x14ac:dyDescent="0.25">
      <c r="A1989" s="1">
        <v>45159</v>
      </c>
      <c r="B1989" t="s">
        <v>4314</v>
      </c>
      <c r="C1989" t="b">
        <f>ISNUMBER(_xlfn.XMATCH(B1989,[1]Dinosaur!$A$25:$A$47,0,))</f>
        <v>1</v>
      </c>
      <c r="D1989" t="s">
        <v>4315</v>
      </c>
      <c r="E1989" t="s">
        <v>33</v>
      </c>
      <c r="F1989" t="s">
        <v>161</v>
      </c>
      <c r="H1989" t="s">
        <v>4370</v>
      </c>
      <c r="J1989" t="s">
        <v>1092</v>
      </c>
      <c r="K1989">
        <v>0</v>
      </c>
      <c r="L1989">
        <v>0</v>
      </c>
      <c r="M1989">
        <v>0</v>
      </c>
      <c r="N1989" s="5">
        <f t="shared" si="62"/>
        <v>0</v>
      </c>
      <c r="O1989" s="5">
        <f t="shared" si="63"/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-3635.4</v>
      </c>
      <c r="AF1989">
        <v>325.69470000000001</v>
      </c>
      <c r="AG1989">
        <v>0</v>
      </c>
      <c r="AH1989">
        <v>-3309.7053000000001</v>
      </c>
    </row>
    <row r="1990" spans="1:34" x14ac:dyDescent="0.25">
      <c r="A1990" s="1">
        <v>45159</v>
      </c>
      <c r="B1990" t="s">
        <v>4314</v>
      </c>
      <c r="C1990" t="b">
        <f>ISNUMBER(_xlfn.XMATCH(B1990,[1]Dinosaur!$A$25:$A$47,0,))</f>
        <v>1</v>
      </c>
      <c r="D1990" t="s">
        <v>4315</v>
      </c>
      <c r="E1990" t="s">
        <v>33</v>
      </c>
      <c r="F1990" t="s">
        <v>161</v>
      </c>
      <c r="H1990" t="s">
        <v>4371</v>
      </c>
      <c r="J1990" t="s">
        <v>1094</v>
      </c>
      <c r="K1990">
        <v>0</v>
      </c>
      <c r="L1990">
        <v>0</v>
      </c>
      <c r="M1990">
        <v>0</v>
      </c>
      <c r="N1990" s="5">
        <f t="shared" si="62"/>
        <v>0</v>
      </c>
      <c r="O1990" s="5">
        <f t="shared" si="63"/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173.25</v>
      </c>
      <c r="AF1990">
        <v>0</v>
      </c>
      <c r="AG1990">
        <v>0</v>
      </c>
      <c r="AH1990">
        <v>173.25</v>
      </c>
    </row>
    <row r="1991" spans="1:34" x14ac:dyDescent="0.25">
      <c r="A1991" s="1">
        <v>45159</v>
      </c>
      <c r="B1991" t="s">
        <v>4314</v>
      </c>
      <c r="C1991" t="b">
        <f>ISNUMBER(_xlfn.XMATCH(B1991,[1]Dinosaur!$A$25:$A$47,0,))</f>
        <v>1</v>
      </c>
      <c r="D1991" t="s">
        <v>4315</v>
      </c>
      <c r="E1991" t="s">
        <v>33</v>
      </c>
      <c r="F1991" t="s">
        <v>161</v>
      </c>
      <c r="H1991" t="s">
        <v>4372</v>
      </c>
      <c r="J1991" t="s">
        <v>1094</v>
      </c>
      <c r="K1991">
        <v>0</v>
      </c>
      <c r="L1991">
        <v>0</v>
      </c>
      <c r="M1991">
        <v>0</v>
      </c>
      <c r="N1991" s="5">
        <f t="shared" si="62"/>
        <v>0</v>
      </c>
      <c r="O1991" s="5">
        <f t="shared" si="63"/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-48</v>
      </c>
      <c r="AF1991">
        <v>41.666699999999999</v>
      </c>
      <c r="AG1991">
        <v>0</v>
      </c>
      <c r="AH1991">
        <v>-6.3333000000000004</v>
      </c>
    </row>
    <row r="1992" spans="1:34" x14ac:dyDescent="0.25">
      <c r="A1992" s="1">
        <v>45159</v>
      </c>
      <c r="B1992" t="s">
        <v>4314</v>
      </c>
      <c r="C1992" t="b">
        <f>ISNUMBER(_xlfn.XMATCH(B1992,[1]Dinosaur!$A$25:$A$47,0,))</f>
        <v>1</v>
      </c>
      <c r="D1992" t="s">
        <v>4315</v>
      </c>
      <c r="E1992" t="s">
        <v>33</v>
      </c>
      <c r="F1992" t="s">
        <v>161</v>
      </c>
      <c r="H1992" t="s">
        <v>4373</v>
      </c>
      <c r="J1992" t="s">
        <v>4374</v>
      </c>
      <c r="K1992">
        <v>0</v>
      </c>
      <c r="L1992">
        <v>0</v>
      </c>
      <c r="M1992">
        <v>0</v>
      </c>
      <c r="N1992" s="5">
        <f t="shared" si="62"/>
        <v>0</v>
      </c>
      <c r="O1992" s="5">
        <f t="shared" si="63"/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-158.25</v>
      </c>
      <c r="AF1992">
        <v>10.416600000000001</v>
      </c>
      <c r="AG1992">
        <v>0</v>
      </c>
      <c r="AH1992">
        <v>-147.83340000000001</v>
      </c>
    </row>
    <row r="1993" spans="1:34" x14ac:dyDescent="0.25">
      <c r="A1993" s="1">
        <v>45159</v>
      </c>
      <c r="B1993" t="s">
        <v>4314</v>
      </c>
      <c r="C1993" t="b">
        <f>ISNUMBER(_xlfn.XMATCH(B1993,[1]Dinosaur!$A$25:$A$47,0,))</f>
        <v>1</v>
      </c>
      <c r="D1993" t="s">
        <v>4315</v>
      </c>
      <c r="E1993" t="s">
        <v>33</v>
      </c>
      <c r="F1993" t="s">
        <v>161</v>
      </c>
      <c r="H1993" t="s">
        <v>1096</v>
      </c>
      <c r="J1993" t="s">
        <v>1097</v>
      </c>
      <c r="K1993">
        <v>0</v>
      </c>
      <c r="L1993">
        <v>0</v>
      </c>
      <c r="M1993">
        <v>0</v>
      </c>
      <c r="N1993" s="5">
        <f t="shared" si="62"/>
        <v>0</v>
      </c>
      <c r="O1993" s="5">
        <f t="shared" si="63"/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932</v>
      </c>
      <c r="AF1993">
        <v>145.83330000000001</v>
      </c>
      <c r="AG1993">
        <v>0</v>
      </c>
      <c r="AH1993">
        <v>1077.8333</v>
      </c>
    </row>
    <row r="1994" spans="1:34" x14ac:dyDescent="0.25">
      <c r="A1994" s="1">
        <v>45159</v>
      </c>
      <c r="B1994" t="s">
        <v>4314</v>
      </c>
      <c r="C1994" t="b">
        <f>ISNUMBER(_xlfn.XMATCH(B1994,[1]Dinosaur!$A$25:$A$47,0,))</f>
        <v>1</v>
      </c>
      <c r="D1994" t="s">
        <v>4315</v>
      </c>
      <c r="E1994" t="s">
        <v>33</v>
      </c>
      <c r="F1994" t="s">
        <v>161</v>
      </c>
      <c r="H1994" t="s">
        <v>3710</v>
      </c>
      <c r="J1994" t="s">
        <v>1099</v>
      </c>
      <c r="K1994">
        <v>0</v>
      </c>
      <c r="L1994">
        <v>0</v>
      </c>
      <c r="M1994">
        <v>0</v>
      </c>
      <c r="N1994" s="5">
        <f t="shared" si="62"/>
        <v>0</v>
      </c>
      <c r="O1994" s="5">
        <f t="shared" si="63"/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-426.5</v>
      </c>
      <c r="AF1994">
        <v>50</v>
      </c>
      <c r="AG1994">
        <v>0</v>
      </c>
      <c r="AH1994">
        <v>-376.5</v>
      </c>
    </row>
    <row r="1995" spans="1:34" x14ac:dyDescent="0.25">
      <c r="A1995" s="1">
        <v>45159</v>
      </c>
      <c r="B1995" t="s">
        <v>4314</v>
      </c>
      <c r="C1995" t="b">
        <f>ISNUMBER(_xlfn.XMATCH(B1995,[1]Dinosaur!$A$25:$A$47,0,))</f>
        <v>1</v>
      </c>
      <c r="D1995" t="s">
        <v>4315</v>
      </c>
      <c r="E1995" t="s">
        <v>33</v>
      </c>
      <c r="F1995" t="s">
        <v>161</v>
      </c>
      <c r="H1995" t="s">
        <v>4375</v>
      </c>
      <c r="J1995" t="s">
        <v>1099</v>
      </c>
      <c r="K1995">
        <v>0</v>
      </c>
      <c r="L1995">
        <v>0</v>
      </c>
      <c r="M1995">
        <v>0</v>
      </c>
      <c r="N1995" s="5">
        <f t="shared" si="62"/>
        <v>0</v>
      </c>
      <c r="O1995" s="5">
        <f t="shared" si="63"/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541.75</v>
      </c>
      <c r="AF1995">
        <v>152.77770000000001</v>
      </c>
      <c r="AG1995">
        <v>0</v>
      </c>
      <c r="AH1995">
        <v>694.52769999999998</v>
      </c>
    </row>
    <row r="1996" spans="1:34" x14ac:dyDescent="0.25">
      <c r="A1996" s="1">
        <v>45159</v>
      </c>
      <c r="B1996" t="s">
        <v>4314</v>
      </c>
      <c r="C1996" t="b">
        <f>ISNUMBER(_xlfn.XMATCH(B1996,[1]Dinosaur!$A$25:$A$47,0,))</f>
        <v>1</v>
      </c>
      <c r="D1996" t="s">
        <v>4315</v>
      </c>
      <c r="E1996" t="s">
        <v>33</v>
      </c>
      <c r="F1996" t="s">
        <v>161</v>
      </c>
      <c r="H1996" t="s">
        <v>4376</v>
      </c>
      <c r="J1996" t="s">
        <v>1104</v>
      </c>
      <c r="K1996">
        <v>0</v>
      </c>
      <c r="L1996">
        <v>0</v>
      </c>
      <c r="M1996">
        <v>0</v>
      </c>
      <c r="N1996" s="5">
        <f t="shared" si="62"/>
        <v>0</v>
      </c>
      <c r="O1996" s="5">
        <f t="shared" si="63"/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29.3</v>
      </c>
      <c r="AF1996">
        <v>29.166599999999999</v>
      </c>
      <c r="AG1996">
        <v>0</v>
      </c>
      <c r="AH1996">
        <v>58.4666</v>
      </c>
    </row>
    <row r="1997" spans="1:34" x14ac:dyDescent="0.25">
      <c r="A1997" s="1">
        <v>45159</v>
      </c>
      <c r="B1997" t="s">
        <v>4314</v>
      </c>
      <c r="C1997" t="b">
        <f>ISNUMBER(_xlfn.XMATCH(B1997,[1]Dinosaur!$A$25:$A$47,0,))</f>
        <v>1</v>
      </c>
      <c r="D1997" t="s">
        <v>4315</v>
      </c>
      <c r="E1997" t="s">
        <v>33</v>
      </c>
      <c r="F1997" t="s">
        <v>161</v>
      </c>
      <c r="H1997" t="s">
        <v>4377</v>
      </c>
      <c r="J1997" t="s">
        <v>1111</v>
      </c>
      <c r="K1997">
        <v>0</v>
      </c>
      <c r="L1997">
        <v>0</v>
      </c>
      <c r="M1997">
        <v>0</v>
      </c>
      <c r="N1997" s="5">
        <f t="shared" si="62"/>
        <v>0</v>
      </c>
      <c r="O1997" s="5">
        <f t="shared" si="63"/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-149</v>
      </c>
      <c r="AF1997">
        <v>55.555500000000002</v>
      </c>
      <c r="AG1997">
        <v>0</v>
      </c>
      <c r="AH1997">
        <v>-93.444500000000005</v>
      </c>
    </row>
    <row r="1998" spans="1:34" x14ac:dyDescent="0.25">
      <c r="A1998" s="1">
        <v>45159</v>
      </c>
      <c r="B1998" t="s">
        <v>4314</v>
      </c>
      <c r="C1998" t="b">
        <f>ISNUMBER(_xlfn.XMATCH(B1998,[1]Dinosaur!$A$25:$A$47,0,))</f>
        <v>1</v>
      </c>
      <c r="D1998" t="s">
        <v>4315</v>
      </c>
      <c r="E1998" t="s">
        <v>33</v>
      </c>
      <c r="F1998" t="s">
        <v>161</v>
      </c>
      <c r="H1998" t="s">
        <v>4378</v>
      </c>
      <c r="J1998" t="s">
        <v>4379</v>
      </c>
      <c r="K1998">
        <v>0</v>
      </c>
      <c r="L1998">
        <v>0</v>
      </c>
      <c r="M1998">
        <v>0</v>
      </c>
      <c r="N1998" s="5">
        <f t="shared" si="62"/>
        <v>0</v>
      </c>
      <c r="O1998" s="5">
        <f t="shared" si="63"/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92</v>
      </c>
      <c r="AF1998">
        <v>41.666699999999999</v>
      </c>
      <c r="AG1998">
        <v>0</v>
      </c>
      <c r="AH1998">
        <v>133.66669999999999</v>
      </c>
    </row>
    <row r="1999" spans="1:34" x14ac:dyDescent="0.25">
      <c r="A1999" s="1">
        <v>45159</v>
      </c>
      <c r="B1999" t="s">
        <v>4314</v>
      </c>
      <c r="C1999" t="b">
        <f>ISNUMBER(_xlfn.XMATCH(B1999,[1]Dinosaur!$A$25:$A$47,0,))</f>
        <v>1</v>
      </c>
      <c r="D1999" t="s">
        <v>4315</v>
      </c>
      <c r="E1999" t="s">
        <v>33</v>
      </c>
      <c r="F1999" t="s">
        <v>161</v>
      </c>
      <c r="H1999" t="s">
        <v>4380</v>
      </c>
      <c r="J1999" t="s">
        <v>4381</v>
      </c>
      <c r="K1999">
        <v>0</v>
      </c>
      <c r="L1999">
        <v>0</v>
      </c>
      <c r="M1999">
        <v>0</v>
      </c>
      <c r="N1999" s="5">
        <f t="shared" si="62"/>
        <v>0</v>
      </c>
      <c r="O1999" s="5">
        <f t="shared" si="63"/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110</v>
      </c>
      <c r="AF1999">
        <v>0</v>
      </c>
      <c r="AG1999">
        <v>0</v>
      </c>
      <c r="AH1999">
        <v>110</v>
      </c>
    </row>
    <row r="2000" spans="1:34" x14ac:dyDescent="0.25">
      <c r="A2000" s="1">
        <v>45159</v>
      </c>
      <c r="B2000" t="s">
        <v>4314</v>
      </c>
      <c r="C2000" t="b">
        <f>ISNUMBER(_xlfn.XMATCH(B2000,[1]Dinosaur!$A$25:$A$47,0,))</f>
        <v>1</v>
      </c>
      <c r="D2000" t="s">
        <v>4315</v>
      </c>
      <c r="E2000" t="s">
        <v>33</v>
      </c>
      <c r="F2000" t="s">
        <v>161</v>
      </c>
      <c r="H2000" t="s">
        <v>4382</v>
      </c>
      <c r="J2000" t="s">
        <v>4383</v>
      </c>
      <c r="K2000">
        <v>0</v>
      </c>
      <c r="L2000">
        <v>0</v>
      </c>
      <c r="M2000">
        <v>0</v>
      </c>
      <c r="N2000" s="5">
        <f t="shared" si="62"/>
        <v>0</v>
      </c>
      <c r="O2000" s="5">
        <f t="shared" si="63"/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59</v>
      </c>
      <c r="AF2000">
        <v>38.889099999999999</v>
      </c>
      <c r="AG2000">
        <v>0</v>
      </c>
      <c r="AH2000">
        <v>97.889099999999999</v>
      </c>
    </row>
    <row r="2001" spans="1:34" x14ac:dyDescent="0.25">
      <c r="A2001" s="1">
        <v>45159</v>
      </c>
      <c r="B2001" t="s">
        <v>4314</v>
      </c>
      <c r="C2001" t="b">
        <f>ISNUMBER(_xlfn.XMATCH(B2001,[1]Dinosaur!$A$25:$A$47,0,))</f>
        <v>1</v>
      </c>
      <c r="D2001" t="s">
        <v>4315</v>
      </c>
      <c r="E2001" t="s">
        <v>33</v>
      </c>
      <c r="F2001" t="s">
        <v>161</v>
      </c>
      <c r="H2001" t="s">
        <v>4384</v>
      </c>
      <c r="J2001" t="s">
        <v>4385</v>
      </c>
      <c r="K2001">
        <v>0</v>
      </c>
      <c r="L2001">
        <v>0</v>
      </c>
      <c r="M2001">
        <v>0</v>
      </c>
      <c r="N2001" s="5">
        <f t="shared" si="62"/>
        <v>0</v>
      </c>
      <c r="O2001" s="5">
        <f t="shared" si="63"/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-628</v>
      </c>
      <c r="AF2001">
        <v>83.333399999999997</v>
      </c>
      <c r="AG2001">
        <v>0</v>
      </c>
      <c r="AH2001">
        <v>-544.66660000000002</v>
      </c>
    </row>
    <row r="2002" spans="1:34" x14ac:dyDescent="0.25">
      <c r="A2002" s="1">
        <v>45159</v>
      </c>
      <c r="B2002" t="s">
        <v>4314</v>
      </c>
      <c r="C2002" t="b">
        <f>ISNUMBER(_xlfn.XMATCH(B2002,[1]Dinosaur!$A$25:$A$47,0,))</f>
        <v>1</v>
      </c>
      <c r="D2002" t="s">
        <v>4315</v>
      </c>
      <c r="E2002" t="s">
        <v>33</v>
      </c>
      <c r="F2002" t="s">
        <v>161</v>
      </c>
      <c r="H2002" t="s">
        <v>4386</v>
      </c>
      <c r="J2002" t="s">
        <v>4387</v>
      </c>
      <c r="K2002">
        <v>0</v>
      </c>
      <c r="L2002">
        <v>0</v>
      </c>
      <c r="M2002">
        <v>0</v>
      </c>
      <c r="N2002" s="5">
        <f t="shared" si="62"/>
        <v>0</v>
      </c>
      <c r="O2002" s="5">
        <f t="shared" si="63"/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130</v>
      </c>
      <c r="AF2002">
        <v>5.5556000000000001</v>
      </c>
      <c r="AG2002">
        <v>0</v>
      </c>
      <c r="AH2002">
        <v>135.5556</v>
      </c>
    </row>
    <row r="2003" spans="1:34" x14ac:dyDescent="0.25">
      <c r="A2003" s="1">
        <v>45159</v>
      </c>
      <c r="B2003" t="s">
        <v>4314</v>
      </c>
      <c r="C2003" t="b">
        <f>ISNUMBER(_xlfn.XMATCH(B2003,[1]Dinosaur!$A$25:$A$47,0,))</f>
        <v>1</v>
      </c>
      <c r="D2003" t="s">
        <v>4315</v>
      </c>
      <c r="E2003" t="s">
        <v>33</v>
      </c>
      <c r="F2003" t="s">
        <v>161</v>
      </c>
      <c r="H2003" t="s">
        <v>4388</v>
      </c>
      <c r="J2003" t="s">
        <v>4389</v>
      </c>
      <c r="K2003">
        <v>0</v>
      </c>
      <c r="L2003">
        <v>0</v>
      </c>
      <c r="M2003">
        <v>0</v>
      </c>
      <c r="N2003" s="5">
        <f t="shared" si="62"/>
        <v>0</v>
      </c>
      <c r="O2003" s="5">
        <f t="shared" si="63"/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-74.099999999999994</v>
      </c>
      <c r="AF2003">
        <v>14.583299999999999</v>
      </c>
      <c r="AG2003">
        <v>0</v>
      </c>
      <c r="AH2003">
        <v>-59.5167</v>
      </c>
    </row>
    <row r="2004" spans="1:34" x14ac:dyDescent="0.25">
      <c r="A2004" s="1">
        <v>45159</v>
      </c>
      <c r="B2004" t="s">
        <v>4314</v>
      </c>
      <c r="C2004" t="b">
        <f>ISNUMBER(_xlfn.XMATCH(B2004,[1]Dinosaur!$A$25:$A$47,0,))</f>
        <v>1</v>
      </c>
      <c r="D2004" t="s">
        <v>4315</v>
      </c>
      <c r="E2004" t="s">
        <v>33</v>
      </c>
      <c r="F2004" t="s">
        <v>161</v>
      </c>
      <c r="H2004" t="s">
        <v>4390</v>
      </c>
      <c r="J2004" t="s">
        <v>4391</v>
      </c>
      <c r="K2004">
        <v>0</v>
      </c>
      <c r="L2004">
        <v>0</v>
      </c>
      <c r="M2004">
        <v>0</v>
      </c>
      <c r="N2004" s="5">
        <f t="shared" si="62"/>
        <v>0</v>
      </c>
      <c r="O2004" s="5">
        <f t="shared" si="63"/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287.10000000000002</v>
      </c>
      <c r="AF2004">
        <v>18.333300000000001</v>
      </c>
      <c r="AG2004">
        <v>0</v>
      </c>
      <c r="AH2004">
        <v>305.43329999999997</v>
      </c>
    </row>
    <row r="2005" spans="1:34" x14ac:dyDescent="0.25">
      <c r="A2005" s="1">
        <v>45159</v>
      </c>
      <c r="B2005" t="s">
        <v>4314</v>
      </c>
      <c r="C2005" t="b">
        <f>ISNUMBER(_xlfn.XMATCH(B2005,[1]Dinosaur!$A$25:$A$47,0,))</f>
        <v>1</v>
      </c>
      <c r="D2005" t="s">
        <v>4315</v>
      </c>
      <c r="E2005" t="s">
        <v>33</v>
      </c>
      <c r="F2005" t="s">
        <v>161</v>
      </c>
      <c r="H2005" t="s">
        <v>4392</v>
      </c>
      <c r="J2005" t="s">
        <v>4393</v>
      </c>
      <c r="K2005">
        <v>0</v>
      </c>
      <c r="L2005">
        <v>0</v>
      </c>
      <c r="M2005">
        <v>0</v>
      </c>
      <c r="N2005" s="5">
        <f t="shared" si="62"/>
        <v>0</v>
      </c>
      <c r="O2005" s="5">
        <f t="shared" si="63"/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74</v>
      </c>
      <c r="AF2005">
        <v>6.9443999999999999</v>
      </c>
      <c r="AG2005">
        <v>0</v>
      </c>
      <c r="AH2005">
        <v>80.944400000000002</v>
      </c>
    </row>
    <row r="2006" spans="1:34" x14ac:dyDescent="0.25">
      <c r="A2006" s="1">
        <v>45159</v>
      </c>
      <c r="B2006" t="s">
        <v>4314</v>
      </c>
      <c r="C2006" t="b">
        <f>ISNUMBER(_xlfn.XMATCH(B2006,[1]Dinosaur!$A$25:$A$47,0,))</f>
        <v>1</v>
      </c>
      <c r="D2006" t="s">
        <v>4315</v>
      </c>
      <c r="E2006" t="s">
        <v>33</v>
      </c>
      <c r="F2006" t="s">
        <v>161</v>
      </c>
      <c r="H2006" t="s">
        <v>4394</v>
      </c>
      <c r="J2006" t="s">
        <v>4395</v>
      </c>
      <c r="K2006">
        <v>0</v>
      </c>
      <c r="L2006">
        <v>0</v>
      </c>
      <c r="M2006">
        <v>0</v>
      </c>
      <c r="N2006" s="5">
        <f t="shared" si="62"/>
        <v>0</v>
      </c>
      <c r="O2006" s="5">
        <f t="shared" si="63"/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7.6388999999999996</v>
      </c>
      <c r="AG2006">
        <v>0</v>
      </c>
      <c r="AH2006">
        <v>7.6388999999999996</v>
      </c>
    </row>
    <row r="2007" spans="1:34" x14ac:dyDescent="0.25">
      <c r="A2007" s="1">
        <v>45159</v>
      </c>
      <c r="B2007" t="s">
        <v>4314</v>
      </c>
      <c r="C2007" t="b">
        <f>ISNUMBER(_xlfn.XMATCH(B2007,[1]Dinosaur!$A$25:$A$47,0,))</f>
        <v>1</v>
      </c>
      <c r="D2007" t="s">
        <v>4315</v>
      </c>
      <c r="E2007" t="s">
        <v>33</v>
      </c>
      <c r="F2007" t="s">
        <v>161</v>
      </c>
      <c r="H2007" t="s">
        <v>4396</v>
      </c>
      <c r="J2007" t="s">
        <v>4397</v>
      </c>
      <c r="K2007">
        <v>0</v>
      </c>
      <c r="L2007">
        <v>0</v>
      </c>
      <c r="M2007">
        <v>0</v>
      </c>
      <c r="N2007" s="5">
        <f t="shared" si="62"/>
        <v>0</v>
      </c>
      <c r="O2007" s="5">
        <f t="shared" si="63"/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591.25</v>
      </c>
      <c r="AF2007">
        <v>27.916599999999999</v>
      </c>
      <c r="AG2007">
        <v>0</v>
      </c>
      <c r="AH2007">
        <v>619.16660000000002</v>
      </c>
    </row>
    <row r="2008" spans="1:34" x14ac:dyDescent="0.25">
      <c r="A2008" s="1">
        <v>45159</v>
      </c>
      <c r="B2008" t="s">
        <v>4314</v>
      </c>
      <c r="C2008" t="b">
        <f>ISNUMBER(_xlfn.XMATCH(B2008,[1]Dinosaur!$A$25:$A$47,0,))</f>
        <v>1</v>
      </c>
      <c r="D2008" t="s">
        <v>4315</v>
      </c>
      <c r="E2008" t="s">
        <v>33</v>
      </c>
      <c r="F2008" t="s">
        <v>161</v>
      </c>
      <c r="H2008" t="s">
        <v>4398</v>
      </c>
      <c r="J2008" t="s">
        <v>4399</v>
      </c>
      <c r="K2008">
        <v>0</v>
      </c>
      <c r="L2008">
        <v>0</v>
      </c>
      <c r="M2008">
        <v>0</v>
      </c>
      <c r="N2008" s="5">
        <f t="shared" si="62"/>
        <v>0</v>
      </c>
      <c r="O2008" s="5">
        <f t="shared" si="63"/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291.5</v>
      </c>
      <c r="AF2008">
        <v>0</v>
      </c>
      <c r="AG2008">
        <v>0</v>
      </c>
      <c r="AH2008">
        <v>291.5</v>
      </c>
    </row>
    <row r="2009" spans="1:34" x14ac:dyDescent="0.25">
      <c r="A2009" s="1">
        <v>45159</v>
      </c>
      <c r="B2009" t="s">
        <v>4314</v>
      </c>
      <c r="C2009" t="b">
        <f>ISNUMBER(_xlfn.XMATCH(B2009,[1]Dinosaur!$A$25:$A$47,0,))</f>
        <v>1</v>
      </c>
      <c r="D2009" t="s">
        <v>4315</v>
      </c>
      <c r="E2009" t="s">
        <v>33</v>
      </c>
      <c r="F2009" t="s">
        <v>161</v>
      </c>
      <c r="H2009" t="s">
        <v>4400</v>
      </c>
      <c r="J2009" t="s">
        <v>4401</v>
      </c>
      <c r="K2009">
        <v>0</v>
      </c>
      <c r="L2009">
        <v>0</v>
      </c>
      <c r="M2009">
        <v>0</v>
      </c>
      <c r="N2009" s="5">
        <f t="shared" si="62"/>
        <v>0</v>
      </c>
      <c r="O2009" s="5">
        <f t="shared" si="63"/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-1245</v>
      </c>
      <c r="AF2009">
        <v>450.00040000000001</v>
      </c>
      <c r="AG2009">
        <v>0</v>
      </c>
      <c r="AH2009">
        <v>-794.99959999999999</v>
      </c>
    </row>
    <row r="2010" spans="1:34" x14ac:dyDescent="0.25">
      <c r="A2010" s="1">
        <v>45159</v>
      </c>
      <c r="B2010" t="s">
        <v>4314</v>
      </c>
      <c r="C2010" t="b">
        <f>ISNUMBER(_xlfn.XMATCH(B2010,[1]Dinosaur!$A$25:$A$47,0,))</f>
        <v>1</v>
      </c>
      <c r="D2010" t="s">
        <v>4315</v>
      </c>
      <c r="E2010" t="s">
        <v>33</v>
      </c>
      <c r="F2010" t="s">
        <v>161</v>
      </c>
      <c r="H2010" t="s">
        <v>4402</v>
      </c>
      <c r="J2010" t="s">
        <v>4403</v>
      </c>
      <c r="K2010">
        <v>0</v>
      </c>
      <c r="L2010">
        <v>0</v>
      </c>
      <c r="M2010">
        <v>0</v>
      </c>
      <c r="N2010" s="5">
        <f t="shared" si="62"/>
        <v>0</v>
      </c>
      <c r="O2010" s="5">
        <f t="shared" si="63"/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168</v>
      </c>
      <c r="AF2010">
        <v>10</v>
      </c>
      <c r="AG2010">
        <v>0</v>
      </c>
      <c r="AH2010">
        <v>178</v>
      </c>
    </row>
    <row r="2011" spans="1:34" x14ac:dyDescent="0.25">
      <c r="A2011" s="1">
        <v>45159</v>
      </c>
      <c r="B2011" t="s">
        <v>4314</v>
      </c>
      <c r="C2011" t="b">
        <f>ISNUMBER(_xlfn.XMATCH(B2011,[1]Dinosaur!$A$25:$A$47,0,))</f>
        <v>1</v>
      </c>
      <c r="D2011" t="s">
        <v>4315</v>
      </c>
      <c r="E2011" t="s">
        <v>33</v>
      </c>
      <c r="F2011" t="s">
        <v>161</v>
      </c>
      <c r="H2011" t="s">
        <v>4404</v>
      </c>
      <c r="J2011" t="s">
        <v>4405</v>
      </c>
      <c r="K2011">
        <v>0</v>
      </c>
      <c r="L2011">
        <v>0</v>
      </c>
      <c r="M2011">
        <v>0</v>
      </c>
      <c r="N2011" s="5">
        <f t="shared" si="62"/>
        <v>0</v>
      </c>
      <c r="O2011" s="5">
        <f t="shared" si="63"/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-109.7</v>
      </c>
      <c r="AF2011">
        <v>39.9998</v>
      </c>
      <c r="AG2011">
        <v>0</v>
      </c>
      <c r="AH2011">
        <v>-69.700199999999995</v>
      </c>
    </row>
    <row r="2012" spans="1:34" x14ac:dyDescent="0.25">
      <c r="A2012" s="1">
        <v>45159</v>
      </c>
      <c r="B2012" t="s">
        <v>4314</v>
      </c>
      <c r="C2012" t="b">
        <f>ISNUMBER(_xlfn.XMATCH(B2012,[1]Dinosaur!$A$25:$A$47,0,))</f>
        <v>1</v>
      </c>
      <c r="D2012" t="s">
        <v>4315</v>
      </c>
      <c r="E2012" t="s">
        <v>33</v>
      </c>
      <c r="F2012" t="s">
        <v>161</v>
      </c>
      <c r="H2012" t="s">
        <v>4406</v>
      </c>
      <c r="J2012" t="s">
        <v>4407</v>
      </c>
      <c r="K2012">
        <v>0</v>
      </c>
      <c r="L2012">
        <v>0</v>
      </c>
      <c r="M2012">
        <v>0</v>
      </c>
      <c r="N2012" s="5">
        <f t="shared" si="62"/>
        <v>0</v>
      </c>
      <c r="O2012" s="5">
        <f t="shared" si="63"/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275</v>
      </c>
      <c r="AF2012">
        <v>8.3332999999999995</v>
      </c>
      <c r="AG2012">
        <v>0</v>
      </c>
      <c r="AH2012">
        <v>283.33330000000001</v>
      </c>
    </row>
    <row r="2013" spans="1:34" x14ac:dyDescent="0.25">
      <c r="A2013" s="1">
        <v>45159</v>
      </c>
      <c r="B2013" t="s">
        <v>4314</v>
      </c>
      <c r="C2013" t="b">
        <f>ISNUMBER(_xlfn.XMATCH(B2013,[1]Dinosaur!$A$25:$A$47,0,))</f>
        <v>1</v>
      </c>
      <c r="D2013" t="s">
        <v>4315</v>
      </c>
      <c r="E2013" t="s">
        <v>33</v>
      </c>
      <c r="F2013" t="s">
        <v>161</v>
      </c>
      <c r="H2013" t="s">
        <v>4408</v>
      </c>
      <c r="J2013" t="s">
        <v>4409</v>
      </c>
      <c r="K2013">
        <v>0</v>
      </c>
      <c r="L2013">
        <v>0</v>
      </c>
      <c r="M2013">
        <v>0</v>
      </c>
      <c r="N2013" s="5">
        <f t="shared" si="62"/>
        <v>0</v>
      </c>
      <c r="O2013" s="5">
        <f t="shared" si="63"/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-1343.5</v>
      </c>
      <c r="AF2013">
        <v>152.77770000000001</v>
      </c>
      <c r="AG2013">
        <v>0</v>
      </c>
      <c r="AH2013">
        <v>-1190.7222999999999</v>
      </c>
    </row>
    <row r="2014" spans="1:34" x14ac:dyDescent="0.25">
      <c r="A2014" s="1">
        <v>45159</v>
      </c>
      <c r="B2014" t="s">
        <v>4314</v>
      </c>
      <c r="C2014" t="b">
        <f>ISNUMBER(_xlfn.XMATCH(B2014,[1]Dinosaur!$A$25:$A$47,0,))</f>
        <v>1</v>
      </c>
      <c r="D2014" t="s">
        <v>4315</v>
      </c>
      <c r="E2014" t="s">
        <v>33</v>
      </c>
      <c r="F2014" t="s">
        <v>161</v>
      </c>
      <c r="H2014" t="s">
        <v>4410</v>
      </c>
      <c r="J2014" t="s">
        <v>4411</v>
      </c>
      <c r="K2014">
        <v>0</v>
      </c>
      <c r="L2014">
        <v>0</v>
      </c>
      <c r="M2014">
        <v>0</v>
      </c>
      <c r="N2014" s="5">
        <f t="shared" si="62"/>
        <v>0</v>
      </c>
      <c r="O2014" s="5">
        <f t="shared" si="63"/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60</v>
      </c>
      <c r="AF2014">
        <v>34.722099999999998</v>
      </c>
      <c r="AG2014">
        <v>0</v>
      </c>
      <c r="AH2014">
        <v>94.722099999999998</v>
      </c>
    </row>
    <row r="2015" spans="1:34" x14ac:dyDescent="0.25">
      <c r="A2015" s="1">
        <v>45159</v>
      </c>
      <c r="B2015" t="s">
        <v>4314</v>
      </c>
      <c r="C2015" t="b">
        <f>ISNUMBER(_xlfn.XMATCH(B2015,[1]Dinosaur!$A$25:$A$47,0,))</f>
        <v>1</v>
      </c>
      <c r="D2015" t="s">
        <v>4315</v>
      </c>
      <c r="E2015" t="s">
        <v>33</v>
      </c>
      <c r="F2015" t="s">
        <v>161</v>
      </c>
      <c r="H2015" t="s">
        <v>4412</v>
      </c>
      <c r="J2015" t="s">
        <v>4413</v>
      </c>
      <c r="K2015">
        <v>0</v>
      </c>
      <c r="L2015">
        <v>0</v>
      </c>
      <c r="M2015">
        <v>0</v>
      </c>
      <c r="N2015" s="5">
        <f t="shared" si="62"/>
        <v>0</v>
      </c>
      <c r="O2015" s="5">
        <f t="shared" si="63"/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131.5</v>
      </c>
      <c r="AF2015">
        <v>0</v>
      </c>
      <c r="AG2015">
        <v>0</v>
      </c>
      <c r="AH2015">
        <v>131.5</v>
      </c>
    </row>
    <row r="2016" spans="1:34" x14ac:dyDescent="0.25">
      <c r="A2016" s="1">
        <v>45159</v>
      </c>
      <c r="B2016" t="s">
        <v>4314</v>
      </c>
      <c r="C2016" t="b">
        <f>ISNUMBER(_xlfn.XMATCH(B2016,[1]Dinosaur!$A$25:$A$47,0,))</f>
        <v>1</v>
      </c>
      <c r="D2016" t="s">
        <v>4315</v>
      </c>
      <c r="E2016" t="s">
        <v>33</v>
      </c>
      <c r="F2016" t="s">
        <v>161</v>
      </c>
      <c r="H2016" t="s">
        <v>4414</v>
      </c>
      <c r="J2016" t="s">
        <v>4415</v>
      </c>
      <c r="K2016">
        <v>0</v>
      </c>
      <c r="L2016">
        <v>0</v>
      </c>
      <c r="M2016">
        <v>0</v>
      </c>
      <c r="N2016" s="5">
        <f t="shared" si="62"/>
        <v>0</v>
      </c>
      <c r="O2016" s="5">
        <f t="shared" si="63"/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221.25</v>
      </c>
      <c r="AF2016">
        <v>20.833400000000001</v>
      </c>
      <c r="AG2016">
        <v>0</v>
      </c>
      <c r="AH2016">
        <v>242.08340000000001</v>
      </c>
    </row>
    <row r="2017" spans="1:34" x14ac:dyDescent="0.25">
      <c r="A2017" s="1">
        <v>45159</v>
      </c>
      <c r="B2017" t="s">
        <v>4314</v>
      </c>
      <c r="C2017" t="b">
        <f>ISNUMBER(_xlfn.XMATCH(B2017,[1]Dinosaur!$A$25:$A$47,0,))</f>
        <v>1</v>
      </c>
      <c r="D2017" t="s">
        <v>4315</v>
      </c>
      <c r="E2017" t="s">
        <v>33</v>
      </c>
      <c r="F2017" t="s">
        <v>161</v>
      </c>
      <c r="H2017" t="s">
        <v>4416</v>
      </c>
      <c r="J2017" t="s">
        <v>4417</v>
      </c>
      <c r="K2017">
        <v>0</v>
      </c>
      <c r="L2017">
        <v>0</v>
      </c>
      <c r="M2017">
        <v>0</v>
      </c>
      <c r="N2017" s="5">
        <f t="shared" si="62"/>
        <v>0</v>
      </c>
      <c r="O2017" s="5">
        <f t="shared" si="63"/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-28</v>
      </c>
      <c r="AF2017">
        <v>22.222300000000001</v>
      </c>
      <c r="AG2017">
        <v>0</v>
      </c>
      <c r="AH2017">
        <v>-5.7777000000000003</v>
      </c>
    </row>
    <row r="2018" spans="1:34" x14ac:dyDescent="0.25">
      <c r="A2018" s="1">
        <v>45159</v>
      </c>
      <c r="B2018" t="s">
        <v>4314</v>
      </c>
      <c r="C2018" t="b">
        <f>ISNUMBER(_xlfn.XMATCH(B2018,[1]Dinosaur!$A$25:$A$47,0,))</f>
        <v>1</v>
      </c>
      <c r="D2018" t="s">
        <v>4315</v>
      </c>
      <c r="E2018" t="s">
        <v>33</v>
      </c>
      <c r="F2018" t="s">
        <v>161</v>
      </c>
      <c r="H2018" t="s">
        <v>4418</v>
      </c>
      <c r="J2018" t="s">
        <v>4419</v>
      </c>
      <c r="K2018">
        <v>0</v>
      </c>
      <c r="L2018">
        <v>0</v>
      </c>
      <c r="M2018">
        <v>0</v>
      </c>
      <c r="N2018" s="5">
        <f t="shared" si="62"/>
        <v>0</v>
      </c>
      <c r="O2018" s="5">
        <f t="shared" si="63"/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-643.25</v>
      </c>
      <c r="AF2018">
        <v>97.221800000000002</v>
      </c>
      <c r="AG2018">
        <v>0</v>
      </c>
      <c r="AH2018">
        <v>-546.02819999999997</v>
      </c>
    </row>
    <row r="2019" spans="1:34" x14ac:dyDescent="0.25">
      <c r="A2019" s="1">
        <v>45159</v>
      </c>
      <c r="B2019" t="s">
        <v>4314</v>
      </c>
      <c r="C2019" t="b">
        <f>ISNUMBER(_xlfn.XMATCH(B2019,[1]Dinosaur!$A$25:$A$47,0,))</f>
        <v>1</v>
      </c>
      <c r="D2019" t="s">
        <v>4315</v>
      </c>
      <c r="E2019" t="s">
        <v>33</v>
      </c>
      <c r="F2019" t="s">
        <v>161</v>
      </c>
      <c r="H2019" t="s">
        <v>4420</v>
      </c>
      <c r="J2019" t="s">
        <v>4421</v>
      </c>
      <c r="K2019">
        <v>0</v>
      </c>
      <c r="L2019">
        <v>0</v>
      </c>
      <c r="M2019">
        <v>0</v>
      </c>
      <c r="N2019" s="5">
        <f t="shared" si="62"/>
        <v>0</v>
      </c>
      <c r="O2019" s="5">
        <f t="shared" si="63"/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-431.6</v>
      </c>
      <c r="AF2019">
        <v>191.66659999999999</v>
      </c>
      <c r="AG2019">
        <v>0</v>
      </c>
      <c r="AH2019">
        <v>-239.93340000000001</v>
      </c>
    </row>
    <row r="2020" spans="1:34" x14ac:dyDescent="0.25">
      <c r="A2020" s="1">
        <v>45159</v>
      </c>
      <c r="B2020" t="s">
        <v>4314</v>
      </c>
      <c r="C2020" t="b">
        <f>ISNUMBER(_xlfn.XMATCH(B2020,[1]Dinosaur!$A$25:$A$47,0,))</f>
        <v>1</v>
      </c>
      <c r="D2020" t="s">
        <v>4315</v>
      </c>
      <c r="E2020" t="s">
        <v>33</v>
      </c>
      <c r="F2020" t="s">
        <v>161</v>
      </c>
      <c r="H2020" t="s">
        <v>4422</v>
      </c>
      <c r="J2020" t="s">
        <v>4423</v>
      </c>
      <c r="K2020">
        <v>0</v>
      </c>
      <c r="L2020">
        <v>0</v>
      </c>
      <c r="M2020">
        <v>0</v>
      </c>
      <c r="N2020" s="5">
        <f t="shared" si="62"/>
        <v>0</v>
      </c>
      <c r="O2020" s="5">
        <f t="shared" si="63"/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-1048.5</v>
      </c>
      <c r="AF2020">
        <v>1013.8887</v>
      </c>
      <c r="AG2020">
        <v>0</v>
      </c>
      <c r="AH2020">
        <v>-34.6113</v>
      </c>
    </row>
    <row r="2021" spans="1:34" x14ac:dyDescent="0.25">
      <c r="A2021" s="1">
        <v>45159</v>
      </c>
      <c r="B2021" t="s">
        <v>4314</v>
      </c>
      <c r="C2021" t="b">
        <f>ISNUMBER(_xlfn.XMATCH(B2021,[1]Dinosaur!$A$25:$A$47,0,))</f>
        <v>1</v>
      </c>
      <c r="D2021" t="s">
        <v>4315</v>
      </c>
      <c r="E2021" t="s">
        <v>33</v>
      </c>
      <c r="F2021" t="s">
        <v>161</v>
      </c>
      <c r="H2021" t="s">
        <v>4424</v>
      </c>
      <c r="J2021" t="s">
        <v>4423</v>
      </c>
      <c r="K2021">
        <v>0</v>
      </c>
      <c r="L2021">
        <v>0</v>
      </c>
      <c r="M2021">
        <v>0</v>
      </c>
      <c r="N2021" s="5">
        <f t="shared" si="62"/>
        <v>0</v>
      </c>
      <c r="O2021" s="5">
        <f t="shared" si="63"/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-1931.25</v>
      </c>
      <c r="AF2021">
        <v>687.49940000000004</v>
      </c>
      <c r="AG2021">
        <v>0</v>
      </c>
      <c r="AH2021">
        <v>-1243.7506000000001</v>
      </c>
    </row>
    <row r="2022" spans="1:34" x14ac:dyDescent="0.25">
      <c r="A2022" s="1">
        <v>45159</v>
      </c>
      <c r="B2022" t="s">
        <v>4314</v>
      </c>
      <c r="C2022" t="b">
        <f>ISNUMBER(_xlfn.XMATCH(B2022,[1]Dinosaur!$A$25:$A$47,0,))</f>
        <v>1</v>
      </c>
      <c r="D2022" t="s">
        <v>4315</v>
      </c>
      <c r="E2022" t="s">
        <v>33</v>
      </c>
      <c r="F2022" t="s">
        <v>161</v>
      </c>
      <c r="H2022" t="s">
        <v>4425</v>
      </c>
      <c r="J2022" t="s">
        <v>4426</v>
      </c>
      <c r="K2022">
        <v>0</v>
      </c>
      <c r="L2022">
        <v>0</v>
      </c>
      <c r="M2022">
        <v>0</v>
      </c>
      <c r="N2022" s="5">
        <f t="shared" si="62"/>
        <v>0</v>
      </c>
      <c r="O2022" s="5">
        <f t="shared" si="63"/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-2512.1999999999998</v>
      </c>
      <c r="AF2022">
        <v>113.88890000000001</v>
      </c>
      <c r="AG2022">
        <v>0</v>
      </c>
      <c r="AH2022">
        <v>-2398.3110999999999</v>
      </c>
    </row>
    <row r="2023" spans="1:34" x14ac:dyDescent="0.25">
      <c r="A2023" s="1">
        <v>45159</v>
      </c>
      <c r="B2023" t="s">
        <v>4314</v>
      </c>
      <c r="C2023" t="b">
        <f>ISNUMBER(_xlfn.XMATCH(B2023,[1]Dinosaur!$A$25:$A$47,0,))</f>
        <v>1</v>
      </c>
      <c r="D2023" t="s">
        <v>4315</v>
      </c>
      <c r="E2023" t="s">
        <v>33</v>
      </c>
      <c r="F2023" t="s">
        <v>161</v>
      </c>
      <c r="H2023" t="s">
        <v>4427</v>
      </c>
      <c r="J2023" t="s">
        <v>4428</v>
      </c>
      <c r="K2023">
        <v>0</v>
      </c>
      <c r="L2023">
        <v>0</v>
      </c>
      <c r="M2023">
        <v>0</v>
      </c>
      <c r="N2023" s="5">
        <f t="shared" si="62"/>
        <v>0</v>
      </c>
      <c r="O2023" s="5">
        <f t="shared" si="63"/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173.5</v>
      </c>
      <c r="AF2023">
        <v>11.1112</v>
      </c>
      <c r="AG2023">
        <v>0</v>
      </c>
      <c r="AH2023">
        <v>184.6112</v>
      </c>
    </row>
    <row r="2024" spans="1:34" x14ac:dyDescent="0.25">
      <c r="A2024" s="1">
        <v>45159</v>
      </c>
      <c r="B2024" t="s">
        <v>4314</v>
      </c>
      <c r="C2024" t="b">
        <f>ISNUMBER(_xlfn.XMATCH(B2024,[1]Dinosaur!$A$25:$A$47,0,))</f>
        <v>1</v>
      </c>
      <c r="D2024" t="s">
        <v>4315</v>
      </c>
      <c r="E2024" t="s">
        <v>33</v>
      </c>
      <c r="F2024" t="s">
        <v>161</v>
      </c>
      <c r="H2024" t="s">
        <v>4429</v>
      </c>
      <c r="J2024" t="s">
        <v>4430</v>
      </c>
      <c r="K2024">
        <v>0</v>
      </c>
      <c r="L2024">
        <v>0</v>
      </c>
      <c r="M2024">
        <v>0</v>
      </c>
      <c r="N2024" s="5">
        <f t="shared" si="62"/>
        <v>0</v>
      </c>
      <c r="O2024" s="5">
        <f t="shared" si="63"/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224.25</v>
      </c>
      <c r="AF2024">
        <v>6.25</v>
      </c>
      <c r="AG2024">
        <v>0</v>
      </c>
      <c r="AH2024">
        <v>230.5</v>
      </c>
    </row>
    <row r="2025" spans="1:34" x14ac:dyDescent="0.25">
      <c r="A2025" s="1">
        <v>45159</v>
      </c>
      <c r="B2025" t="s">
        <v>4314</v>
      </c>
      <c r="C2025" t="b">
        <f>ISNUMBER(_xlfn.XMATCH(B2025,[1]Dinosaur!$A$25:$A$47,0,))</f>
        <v>1</v>
      </c>
      <c r="D2025" t="s">
        <v>4315</v>
      </c>
      <c r="E2025" t="s">
        <v>33</v>
      </c>
      <c r="F2025" t="s">
        <v>161</v>
      </c>
      <c r="H2025" t="s">
        <v>4431</v>
      </c>
      <c r="J2025" t="s">
        <v>4432</v>
      </c>
      <c r="K2025">
        <v>0</v>
      </c>
      <c r="L2025">
        <v>0</v>
      </c>
      <c r="M2025">
        <v>0</v>
      </c>
      <c r="N2025" s="5">
        <f t="shared" si="62"/>
        <v>0</v>
      </c>
      <c r="O2025" s="5">
        <f t="shared" si="63"/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-2906.5</v>
      </c>
      <c r="AF2025">
        <v>784.72260000000006</v>
      </c>
      <c r="AG2025">
        <v>0</v>
      </c>
      <c r="AH2025">
        <v>-2121.7773999999999</v>
      </c>
    </row>
    <row r="2026" spans="1:34" x14ac:dyDescent="0.25">
      <c r="A2026" s="1">
        <v>45159</v>
      </c>
      <c r="B2026" t="s">
        <v>4314</v>
      </c>
      <c r="C2026" t="b">
        <f>ISNUMBER(_xlfn.XMATCH(B2026,[1]Dinosaur!$A$25:$A$47,0,))</f>
        <v>1</v>
      </c>
      <c r="D2026" t="s">
        <v>4315</v>
      </c>
      <c r="E2026" t="s">
        <v>33</v>
      </c>
      <c r="F2026" t="s">
        <v>161</v>
      </c>
      <c r="H2026" t="s">
        <v>4433</v>
      </c>
      <c r="J2026" t="s">
        <v>4434</v>
      </c>
      <c r="K2026">
        <v>0</v>
      </c>
      <c r="L2026">
        <v>0</v>
      </c>
      <c r="M2026">
        <v>0</v>
      </c>
      <c r="N2026" s="5">
        <f t="shared" si="62"/>
        <v>0</v>
      </c>
      <c r="O2026" s="5">
        <f t="shared" si="63"/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388</v>
      </c>
      <c r="AF2026">
        <v>13.8889</v>
      </c>
      <c r="AG2026">
        <v>0</v>
      </c>
      <c r="AH2026">
        <v>401.88889999999998</v>
      </c>
    </row>
    <row r="2027" spans="1:34" x14ac:dyDescent="0.25">
      <c r="A2027" s="1">
        <v>45159</v>
      </c>
      <c r="B2027" t="s">
        <v>4314</v>
      </c>
      <c r="C2027" t="b">
        <f>ISNUMBER(_xlfn.XMATCH(B2027,[1]Dinosaur!$A$25:$A$47,0,))</f>
        <v>1</v>
      </c>
      <c r="D2027" t="s">
        <v>4315</v>
      </c>
      <c r="E2027" t="s">
        <v>33</v>
      </c>
      <c r="F2027" t="s">
        <v>161</v>
      </c>
      <c r="H2027" t="s">
        <v>4435</v>
      </c>
      <c r="J2027" t="s">
        <v>4434</v>
      </c>
      <c r="K2027">
        <v>0</v>
      </c>
      <c r="L2027">
        <v>0</v>
      </c>
      <c r="M2027">
        <v>0</v>
      </c>
      <c r="N2027" s="5">
        <f t="shared" si="62"/>
        <v>0</v>
      </c>
      <c r="O2027" s="5">
        <f t="shared" si="63"/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-684.1</v>
      </c>
      <c r="AF2027">
        <v>289.58330000000001</v>
      </c>
      <c r="AG2027">
        <v>0</v>
      </c>
      <c r="AH2027">
        <v>-394.51670000000001</v>
      </c>
    </row>
    <row r="2028" spans="1:34" x14ac:dyDescent="0.25">
      <c r="A2028" s="1">
        <v>45159</v>
      </c>
      <c r="B2028" t="s">
        <v>4314</v>
      </c>
      <c r="C2028" t="b">
        <f>ISNUMBER(_xlfn.XMATCH(B2028,[1]Dinosaur!$A$25:$A$47,0,))</f>
        <v>1</v>
      </c>
      <c r="D2028" t="s">
        <v>4315</v>
      </c>
      <c r="E2028" t="s">
        <v>33</v>
      </c>
      <c r="F2028" t="s">
        <v>161</v>
      </c>
      <c r="H2028" t="s">
        <v>4436</v>
      </c>
      <c r="J2028" t="s">
        <v>4434</v>
      </c>
      <c r="K2028">
        <v>0</v>
      </c>
      <c r="L2028">
        <v>0</v>
      </c>
      <c r="M2028">
        <v>0</v>
      </c>
      <c r="N2028" s="5">
        <f t="shared" si="62"/>
        <v>0</v>
      </c>
      <c r="O2028" s="5">
        <f t="shared" si="63"/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219</v>
      </c>
      <c r="AF2028">
        <v>6.9443999999999999</v>
      </c>
      <c r="AG2028">
        <v>0</v>
      </c>
      <c r="AH2028">
        <v>225.9444</v>
      </c>
    </row>
    <row r="2029" spans="1:34" x14ac:dyDescent="0.25">
      <c r="A2029" s="1">
        <v>45159</v>
      </c>
      <c r="B2029" t="s">
        <v>4314</v>
      </c>
      <c r="C2029" t="b">
        <f>ISNUMBER(_xlfn.XMATCH(B2029,[1]Dinosaur!$A$25:$A$47,0,))</f>
        <v>1</v>
      </c>
      <c r="D2029" t="s">
        <v>4315</v>
      </c>
      <c r="E2029" t="s">
        <v>33</v>
      </c>
      <c r="F2029" t="s">
        <v>161</v>
      </c>
      <c r="H2029" t="s">
        <v>4437</v>
      </c>
      <c r="J2029" t="s">
        <v>4438</v>
      </c>
      <c r="K2029">
        <v>0</v>
      </c>
      <c r="L2029">
        <v>0</v>
      </c>
      <c r="M2029">
        <v>0</v>
      </c>
      <c r="N2029" s="5">
        <f t="shared" si="62"/>
        <v>0</v>
      </c>
      <c r="O2029" s="5">
        <f t="shared" si="63"/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566</v>
      </c>
      <c r="AF2029">
        <v>69.444500000000005</v>
      </c>
      <c r="AG2029">
        <v>0</v>
      </c>
      <c r="AH2029">
        <v>635.44449999999995</v>
      </c>
    </row>
    <row r="2030" spans="1:34" x14ac:dyDescent="0.25">
      <c r="A2030" s="1">
        <v>45159</v>
      </c>
      <c r="B2030" t="s">
        <v>4314</v>
      </c>
      <c r="C2030" t="b">
        <f>ISNUMBER(_xlfn.XMATCH(B2030,[1]Dinosaur!$A$25:$A$47,0,))</f>
        <v>1</v>
      </c>
      <c r="D2030" t="s">
        <v>4315</v>
      </c>
      <c r="E2030" t="s">
        <v>33</v>
      </c>
      <c r="F2030" t="s">
        <v>161</v>
      </c>
      <c r="H2030" t="s">
        <v>4439</v>
      </c>
      <c r="J2030" t="s">
        <v>4440</v>
      </c>
      <c r="K2030">
        <v>0</v>
      </c>
      <c r="L2030">
        <v>0</v>
      </c>
      <c r="M2030">
        <v>0</v>
      </c>
      <c r="N2030" s="5">
        <f t="shared" si="62"/>
        <v>0</v>
      </c>
      <c r="O2030" s="5">
        <f t="shared" si="63"/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181</v>
      </c>
      <c r="AF2030">
        <v>0</v>
      </c>
      <c r="AG2030">
        <v>0</v>
      </c>
      <c r="AH2030">
        <v>181</v>
      </c>
    </row>
    <row r="2031" spans="1:34" x14ac:dyDescent="0.25">
      <c r="A2031" s="1">
        <v>45159</v>
      </c>
      <c r="B2031" t="s">
        <v>4314</v>
      </c>
      <c r="C2031" t="b">
        <f>ISNUMBER(_xlfn.XMATCH(B2031,[1]Dinosaur!$A$25:$A$47,0,))</f>
        <v>1</v>
      </c>
      <c r="D2031" t="s">
        <v>4315</v>
      </c>
      <c r="E2031" t="s">
        <v>33</v>
      </c>
      <c r="F2031" t="s">
        <v>161</v>
      </c>
      <c r="H2031" t="s">
        <v>4441</v>
      </c>
      <c r="J2031" t="s">
        <v>4440</v>
      </c>
      <c r="K2031">
        <v>0</v>
      </c>
      <c r="L2031">
        <v>0</v>
      </c>
      <c r="M2031">
        <v>0</v>
      </c>
      <c r="N2031" s="5">
        <f t="shared" si="62"/>
        <v>0</v>
      </c>
      <c r="O2031" s="5">
        <f t="shared" si="63"/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-303.25</v>
      </c>
      <c r="AF2031">
        <v>506.94470000000001</v>
      </c>
      <c r="AG2031">
        <v>0</v>
      </c>
      <c r="AH2031">
        <v>203.69470000000001</v>
      </c>
    </row>
    <row r="2032" spans="1:34" x14ac:dyDescent="0.25">
      <c r="A2032" s="1">
        <v>45159</v>
      </c>
      <c r="B2032" t="s">
        <v>4314</v>
      </c>
      <c r="C2032" t="b">
        <f>ISNUMBER(_xlfn.XMATCH(B2032,[1]Dinosaur!$A$25:$A$47,0,))</f>
        <v>1</v>
      </c>
      <c r="D2032" t="s">
        <v>4315</v>
      </c>
      <c r="E2032" t="s">
        <v>33</v>
      </c>
      <c r="F2032" t="s">
        <v>161</v>
      </c>
      <c r="H2032" t="s">
        <v>4442</v>
      </c>
      <c r="J2032" t="s">
        <v>4440</v>
      </c>
      <c r="K2032">
        <v>0</v>
      </c>
      <c r="L2032">
        <v>0</v>
      </c>
      <c r="M2032">
        <v>0</v>
      </c>
      <c r="N2032" s="5">
        <f t="shared" si="62"/>
        <v>0</v>
      </c>
      <c r="O2032" s="5">
        <f t="shared" si="63"/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605</v>
      </c>
      <c r="AF2032">
        <v>55.555500000000002</v>
      </c>
      <c r="AG2032">
        <v>0</v>
      </c>
      <c r="AH2032">
        <v>660.55550000000005</v>
      </c>
    </row>
    <row r="2033" spans="1:34" x14ac:dyDescent="0.25">
      <c r="A2033" s="1">
        <v>45159</v>
      </c>
      <c r="B2033" t="s">
        <v>4314</v>
      </c>
      <c r="C2033" t="b">
        <f>ISNUMBER(_xlfn.XMATCH(B2033,[1]Dinosaur!$A$25:$A$47,0,))</f>
        <v>1</v>
      </c>
      <c r="D2033" t="s">
        <v>4315</v>
      </c>
      <c r="E2033" t="s">
        <v>33</v>
      </c>
      <c r="F2033" t="s">
        <v>161</v>
      </c>
      <c r="H2033" t="s">
        <v>4443</v>
      </c>
      <c r="J2033" t="s">
        <v>4444</v>
      </c>
      <c r="K2033">
        <v>0</v>
      </c>
      <c r="L2033">
        <v>0</v>
      </c>
      <c r="M2033">
        <v>0</v>
      </c>
      <c r="N2033" s="5">
        <f t="shared" si="62"/>
        <v>0</v>
      </c>
      <c r="O2033" s="5">
        <f t="shared" si="63"/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604</v>
      </c>
      <c r="AF2033">
        <v>69.444500000000005</v>
      </c>
      <c r="AG2033">
        <v>0</v>
      </c>
      <c r="AH2033">
        <v>673.44449999999995</v>
      </c>
    </row>
    <row r="2034" spans="1:34" x14ac:dyDescent="0.25">
      <c r="A2034" s="1">
        <v>45159</v>
      </c>
      <c r="B2034" t="s">
        <v>4314</v>
      </c>
      <c r="C2034" t="b">
        <f>ISNUMBER(_xlfn.XMATCH(B2034,[1]Dinosaur!$A$25:$A$47,0,))</f>
        <v>1</v>
      </c>
      <c r="D2034" t="s">
        <v>4315</v>
      </c>
      <c r="E2034" t="s">
        <v>33</v>
      </c>
      <c r="F2034" t="s">
        <v>161</v>
      </c>
      <c r="H2034" t="s">
        <v>4445</v>
      </c>
      <c r="J2034" t="s">
        <v>4446</v>
      </c>
      <c r="K2034">
        <v>0</v>
      </c>
      <c r="L2034">
        <v>0</v>
      </c>
      <c r="M2034">
        <v>0</v>
      </c>
      <c r="N2034" s="5">
        <f t="shared" si="62"/>
        <v>0</v>
      </c>
      <c r="O2034" s="5">
        <f t="shared" si="63"/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924</v>
      </c>
      <c r="AF2034">
        <v>17.5</v>
      </c>
      <c r="AG2034">
        <v>0</v>
      </c>
      <c r="AH2034">
        <v>941.5</v>
      </c>
    </row>
    <row r="2035" spans="1:34" x14ac:dyDescent="0.25">
      <c r="A2035" s="1">
        <v>45159</v>
      </c>
      <c r="B2035" t="s">
        <v>4314</v>
      </c>
      <c r="C2035" t="b">
        <f>ISNUMBER(_xlfn.XMATCH(B2035,[1]Dinosaur!$A$25:$A$47,0,))</f>
        <v>1</v>
      </c>
      <c r="D2035" t="s">
        <v>4315</v>
      </c>
      <c r="E2035" t="s">
        <v>33</v>
      </c>
      <c r="F2035" t="s">
        <v>161</v>
      </c>
      <c r="H2035" t="s">
        <v>4447</v>
      </c>
      <c r="J2035" t="s">
        <v>4448</v>
      </c>
      <c r="K2035">
        <v>0</v>
      </c>
      <c r="L2035">
        <v>0</v>
      </c>
      <c r="M2035">
        <v>0</v>
      </c>
      <c r="N2035" s="5">
        <f t="shared" si="62"/>
        <v>0</v>
      </c>
      <c r="O2035" s="5">
        <f t="shared" si="63"/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217</v>
      </c>
      <c r="AF2035">
        <v>27.083400000000001</v>
      </c>
      <c r="AG2035">
        <v>0</v>
      </c>
      <c r="AH2035">
        <v>244.08340000000001</v>
      </c>
    </row>
    <row r="2036" spans="1:34" x14ac:dyDescent="0.25">
      <c r="A2036" s="1">
        <v>45159</v>
      </c>
      <c r="B2036" t="s">
        <v>4314</v>
      </c>
      <c r="C2036" t="b">
        <f>ISNUMBER(_xlfn.XMATCH(B2036,[1]Dinosaur!$A$25:$A$47,0,))</f>
        <v>1</v>
      </c>
      <c r="D2036" t="s">
        <v>4315</v>
      </c>
      <c r="E2036" t="s">
        <v>33</v>
      </c>
      <c r="F2036" t="s">
        <v>161</v>
      </c>
      <c r="H2036" t="s">
        <v>4449</v>
      </c>
      <c r="J2036" t="s">
        <v>4450</v>
      </c>
      <c r="K2036">
        <v>0</v>
      </c>
      <c r="L2036">
        <v>0</v>
      </c>
      <c r="M2036">
        <v>0</v>
      </c>
      <c r="N2036" s="5">
        <f t="shared" si="62"/>
        <v>0</v>
      </c>
      <c r="O2036" s="5">
        <f t="shared" si="63"/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73</v>
      </c>
      <c r="AF2036">
        <v>55.555599999999998</v>
      </c>
      <c r="AG2036">
        <v>0</v>
      </c>
      <c r="AH2036">
        <v>128.5556</v>
      </c>
    </row>
    <row r="2037" spans="1:34" x14ac:dyDescent="0.25">
      <c r="A2037" s="1">
        <v>45159</v>
      </c>
      <c r="B2037" t="s">
        <v>4314</v>
      </c>
      <c r="C2037" t="b">
        <f>ISNUMBER(_xlfn.XMATCH(B2037,[1]Dinosaur!$A$25:$A$47,0,))</f>
        <v>1</v>
      </c>
      <c r="D2037" t="s">
        <v>4315</v>
      </c>
      <c r="E2037" t="s">
        <v>33</v>
      </c>
      <c r="F2037" t="s">
        <v>161</v>
      </c>
      <c r="H2037" t="s">
        <v>4451</v>
      </c>
      <c r="J2037" t="s">
        <v>4452</v>
      </c>
      <c r="K2037">
        <v>0</v>
      </c>
      <c r="L2037">
        <v>0</v>
      </c>
      <c r="M2037">
        <v>0</v>
      </c>
      <c r="N2037" s="5">
        <f t="shared" si="62"/>
        <v>0</v>
      </c>
      <c r="O2037" s="5">
        <f t="shared" si="63"/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502.25</v>
      </c>
      <c r="AF2037">
        <v>0</v>
      </c>
      <c r="AG2037">
        <v>0</v>
      </c>
      <c r="AH2037">
        <v>502.25</v>
      </c>
    </row>
    <row r="2038" spans="1:34" x14ac:dyDescent="0.25">
      <c r="A2038" s="1">
        <v>45159</v>
      </c>
      <c r="B2038" t="s">
        <v>4314</v>
      </c>
      <c r="C2038" t="b">
        <f>ISNUMBER(_xlfn.XMATCH(B2038,[1]Dinosaur!$A$25:$A$47,0,))</f>
        <v>1</v>
      </c>
      <c r="D2038" t="s">
        <v>4315</v>
      </c>
      <c r="E2038" t="s">
        <v>33</v>
      </c>
      <c r="F2038" t="s">
        <v>161</v>
      </c>
      <c r="H2038" t="s">
        <v>4453</v>
      </c>
      <c r="J2038" t="s">
        <v>4454</v>
      </c>
      <c r="K2038">
        <v>0</v>
      </c>
      <c r="L2038">
        <v>0</v>
      </c>
      <c r="M2038">
        <v>0</v>
      </c>
      <c r="N2038" s="5">
        <f t="shared" si="62"/>
        <v>0</v>
      </c>
      <c r="O2038" s="5">
        <f t="shared" si="63"/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-42</v>
      </c>
      <c r="AF2038">
        <v>194.44450000000001</v>
      </c>
      <c r="AG2038">
        <v>0</v>
      </c>
      <c r="AH2038">
        <v>152.44450000000001</v>
      </c>
    </row>
    <row r="2039" spans="1:34" x14ac:dyDescent="0.25">
      <c r="A2039" s="1">
        <v>45159</v>
      </c>
      <c r="B2039" t="s">
        <v>4314</v>
      </c>
      <c r="C2039" t="b">
        <f>ISNUMBER(_xlfn.XMATCH(B2039,[1]Dinosaur!$A$25:$A$47,0,))</f>
        <v>1</v>
      </c>
      <c r="D2039" t="s">
        <v>4315</v>
      </c>
      <c r="E2039" t="s">
        <v>33</v>
      </c>
      <c r="F2039" t="s">
        <v>161</v>
      </c>
      <c r="H2039" t="s">
        <v>4455</v>
      </c>
      <c r="J2039" t="s">
        <v>4456</v>
      </c>
      <c r="K2039">
        <v>0</v>
      </c>
      <c r="L2039">
        <v>0</v>
      </c>
      <c r="M2039">
        <v>0</v>
      </c>
      <c r="N2039" s="5">
        <f t="shared" si="62"/>
        <v>0</v>
      </c>
      <c r="O2039" s="5">
        <f t="shared" si="63"/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-451</v>
      </c>
      <c r="AF2039">
        <v>125.0001</v>
      </c>
      <c r="AG2039">
        <v>0</v>
      </c>
      <c r="AH2039">
        <v>-325.99990000000003</v>
      </c>
    </row>
    <row r="2040" spans="1:34" x14ac:dyDescent="0.25">
      <c r="A2040" s="1">
        <v>45159</v>
      </c>
      <c r="B2040" t="s">
        <v>4314</v>
      </c>
      <c r="C2040" t="b">
        <f>ISNUMBER(_xlfn.XMATCH(B2040,[1]Dinosaur!$A$25:$A$47,0,))</f>
        <v>1</v>
      </c>
      <c r="D2040" t="s">
        <v>4315</v>
      </c>
      <c r="E2040" t="s">
        <v>33</v>
      </c>
      <c r="F2040" t="s">
        <v>161</v>
      </c>
      <c r="H2040" t="s">
        <v>350</v>
      </c>
      <c r="J2040" t="s">
        <v>351</v>
      </c>
      <c r="K2040">
        <v>0</v>
      </c>
      <c r="L2040">
        <v>0</v>
      </c>
      <c r="M2040">
        <v>0</v>
      </c>
      <c r="N2040" s="5">
        <f t="shared" si="62"/>
        <v>0</v>
      </c>
      <c r="O2040" s="5">
        <f t="shared" si="63"/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-1671.6</v>
      </c>
      <c r="AF2040">
        <v>116.66679999999999</v>
      </c>
      <c r="AG2040">
        <v>0</v>
      </c>
      <c r="AH2040">
        <v>-1554.9331999999999</v>
      </c>
    </row>
    <row r="2041" spans="1:34" x14ac:dyDescent="0.25">
      <c r="A2041" s="1">
        <v>45159</v>
      </c>
      <c r="B2041" t="s">
        <v>4314</v>
      </c>
      <c r="C2041" t="b">
        <f>ISNUMBER(_xlfn.XMATCH(B2041,[1]Dinosaur!$A$25:$A$47,0,))</f>
        <v>1</v>
      </c>
      <c r="D2041" t="s">
        <v>4315</v>
      </c>
      <c r="E2041" t="s">
        <v>33</v>
      </c>
      <c r="F2041" t="s">
        <v>161</v>
      </c>
      <c r="H2041" t="s">
        <v>4457</v>
      </c>
      <c r="J2041" t="s">
        <v>4458</v>
      </c>
      <c r="K2041">
        <v>0</v>
      </c>
      <c r="L2041">
        <v>0</v>
      </c>
      <c r="M2041">
        <v>0</v>
      </c>
      <c r="N2041" s="5">
        <f t="shared" si="62"/>
        <v>0</v>
      </c>
      <c r="O2041" s="5">
        <f t="shared" si="63"/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-566.5</v>
      </c>
      <c r="AF2041">
        <v>41.666499999999999</v>
      </c>
      <c r="AG2041">
        <v>0</v>
      </c>
      <c r="AH2041">
        <v>-524.83349999999996</v>
      </c>
    </row>
    <row r="2042" spans="1:34" x14ac:dyDescent="0.25">
      <c r="A2042" s="1">
        <v>45159</v>
      </c>
      <c r="B2042" t="s">
        <v>4314</v>
      </c>
      <c r="C2042" t="b">
        <f>ISNUMBER(_xlfn.XMATCH(B2042,[1]Dinosaur!$A$25:$A$47,0,))</f>
        <v>1</v>
      </c>
      <c r="D2042" t="s">
        <v>4315</v>
      </c>
      <c r="E2042" t="s">
        <v>33</v>
      </c>
      <c r="F2042" t="s">
        <v>161</v>
      </c>
      <c r="H2042" t="s">
        <v>4459</v>
      </c>
      <c r="J2042" t="s">
        <v>4460</v>
      </c>
      <c r="K2042">
        <v>0</v>
      </c>
      <c r="L2042">
        <v>0</v>
      </c>
      <c r="M2042">
        <v>0</v>
      </c>
      <c r="N2042" s="5">
        <f t="shared" si="62"/>
        <v>0</v>
      </c>
      <c r="O2042" s="5">
        <f t="shared" si="63"/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-1212</v>
      </c>
      <c r="AF2042">
        <v>69.444500000000005</v>
      </c>
      <c r="AG2042">
        <v>0</v>
      </c>
      <c r="AH2042">
        <v>-1142.5554999999999</v>
      </c>
    </row>
    <row r="2043" spans="1:34" x14ac:dyDescent="0.25">
      <c r="A2043" s="1">
        <v>45159</v>
      </c>
      <c r="B2043" t="s">
        <v>4314</v>
      </c>
      <c r="C2043" t="b">
        <f>ISNUMBER(_xlfn.XMATCH(B2043,[1]Dinosaur!$A$25:$A$47,0,))</f>
        <v>1</v>
      </c>
      <c r="D2043" t="s">
        <v>4315</v>
      </c>
      <c r="E2043" t="s">
        <v>33</v>
      </c>
      <c r="F2043" t="s">
        <v>161</v>
      </c>
      <c r="H2043" t="s">
        <v>4461</v>
      </c>
      <c r="J2043" t="s">
        <v>4462</v>
      </c>
      <c r="K2043">
        <v>0</v>
      </c>
      <c r="L2043">
        <v>0</v>
      </c>
      <c r="M2043">
        <v>0</v>
      </c>
      <c r="N2043" s="5">
        <f t="shared" si="62"/>
        <v>0</v>
      </c>
      <c r="O2043" s="5">
        <f t="shared" si="63"/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89.5</v>
      </c>
      <c r="AF2043">
        <v>0</v>
      </c>
      <c r="AG2043">
        <v>0</v>
      </c>
      <c r="AH2043">
        <v>89.5</v>
      </c>
    </row>
    <row r="2044" spans="1:34" x14ac:dyDescent="0.25">
      <c r="A2044" s="1">
        <v>45159</v>
      </c>
      <c r="B2044" t="s">
        <v>4314</v>
      </c>
      <c r="C2044" t="b">
        <f>ISNUMBER(_xlfn.XMATCH(B2044,[1]Dinosaur!$A$25:$A$47,0,))</f>
        <v>1</v>
      </c>
      <c r="D2044" t="s">
        <v>4315</v>
      </c>
      <c r="E2044" t="s">
        <v>33</v>
      </c>
      <c r="F2044" t="s">
        <v>161</v>
      </c>
      <c r="H2044" t="s">
        <v>4463</v>
      </c>
      <c r="J2044" t="s">
        <v>4464</v>
      </c>
      <c r="K2044">
        <v>0</v>
      </c>
      <c r="L2044">
        <v>0</v>
      </c>
      <c r="M2044">
        <v>0</v>
      </c>
      <c r="N2044" s="5">
        <f t="shared" si="62"/>
        <v>0</v>
      </c>
      <c r="O2044" s="5">
        <f t="shared" si="63"/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-211.2</v>
      </c>
      <c r="AF2044">
        <v>91.666799999999995</v>
      </c>
      <c r="AG2044">
        <v>0</v>
      </c>
      <c r="AH2044">
        <v>-119.53319999999999</v>
      </c>
    </row>
    <row r="2045" spans="1:34" x14ac:dyDescent="0.25">
      <c r="A2045" s="1">
        <v>45159</v>
      </c>
      <c r="B2045" t="s">
        <v>4314</v>
      </c>
      <c r="C2045" t="b">
        <f>ISNUMBER(_xlfn.XMATCH(B2045,[1]Dinosaur!$A$25:$A$47,0,))</f>
        <v>1</v>
      </c>
      <c r="D2045" t="s">
        <v>4315</v>
      </c>
      <c r="E2045" t="s">
        <v>33</v>
      </c>
      <c r="F2045" t="s">
        <v>161</v>
      </c>
      <c r="H2045" t="s">
        <v>4465</v>
      </c>
      <c r="J2045" t="s">
        <v>4466</v>
      </c>
      <c r="K2045">
        <v>0</v>
      </c>
      <c r="L2045">
        <v>0</v>
      </c>
      <c r="M2045">
        <v>0</v>
      </c>
      <c r="N2045" s="5">
        <f t="shared" si="62"/>
        <v>0</v>
      </c>
      <c r="O2045" s="5">
        <f t="shared" si="63"/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584.5</v>
      </c>
      <c r="AF2045">
        <v>0</v>
      </c>
      <c r="AG2045">
        <v>0</v>
      </c>
      <c r="AH2045">
        <v>584.5</v>
      </c>
    </row>
    <row r="2046" spans="1:34" x14ac:dyDescent="0.25">
      <c r="A2046" s="1">
        <v>45159</v>
      </c>
      <c r="B2046" t="s">
        <v>4314</v>
      </c>
      <c r="C2046" t="b">
        <f>ISNUMBER(_xlfn.XMATCH(B2046,[1]Dinosaur!$A$25:$A$47,0,))</f>
        <v>1</v>
      </c>
      <c r="D2046" t="s">
        <v>4315</v>
      </c>
      <c r="E2046" t="s">
        <v>33</v>
      </c>
      <c r="F2046" t="s">
        <v>161</v>
      </c>
      <c r="H2046" t="s">
        <v>4467</v>
      </c>
      <c r="J2046" t="s">
        <v>4468</v>
      </c>
      <c r="K2046">
        <v>0</v>
      </c>
      <c r="L2046">
        <v>0</v>
      </c>
      <c r="M2046">
        <v>0</v>
      </c>
      <c r="N2046" s="5">
        <f t="shared" si="62"/>
        <v>0</v>
      </c>
      <c r="O2046" s="5">
        <f t="shared" si="63"/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264.60000000000002</v>
      </c>
      <c r="AF2046">
        <v>56.25</v>
      </c>
      <c r="AG2046">
        <v>0</v>
      </c>
      <c r="AH2046">
        <v>320.85000000000002</v>
      </c>
    </row>
    <row r="2047" spans="1:34" x14ac:dyDescent="0.25">
      <c r="A2047" s="1">
        <v>45159</v>
      </c>
      <c r="B2047" t="s">
        <v>4314</v>
      </c>
      <c r="C2047" t="b">
        <f>ISNUMBER(_xlfn.XMATCH(B2047,[1]Dinosaur!$A$25:$A$47,0,))</f>
        <v>1</v>
      </c>
      <c r="D2047" t="s">
        <v>4315</v>
      </c>
      <c r="E2047" t="s">
        <v>33</v>
      </c>
      <c r="F2047" t="s">
        <v>161</v>
      </c>
      <c r="H2047" t="s">
        <v>4469</v>
      </c>
      <c r="J2047" t="s">
        <v>4470</v>
      </c>
      <c r="K2047">
        <v>0</v>
      </c>
      <c r="L2047">
        <v>0</v>
      </c>
      <c r="M2047">
        <v>0</v>
      </c>
      <c r="N2047" s="5">
        <f t="shared" si="62"/>
        <v>0</v>
      </c>
      <c r="O2047" s="5">
        <f t="shared" si="63"/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-1655</v>
      </c>
      <c r="AF2047">
        <v>58.333599999999997</v>
      </c>
      <c r="AG2047">
        <v>0</v>
      </c>
      <c r="AH2047">
        <v>-1596.6664000000001</v>
      </c>
    </row>
    <row r="2048" spans="1:34" x14ac:dyDescent="0.25">
      <c r="A2048" s="1">
        <v>45159</v>
      </c>
      <c r="B2048" t="s">
        <v>4314</v>
      </c>
      <c r="C2048" t="b">
        <f>ISNUMBER(_xlfn.XMATCH(B2048,[1]Dinosaur!$A$25:$A$47,0,))</f>
        <v>1</v>
      </c>
      <c r="D2048" t="s">
        <v>4315</v>
      </c>
      <c r="E2048" t="s">
        <v>33</v>
      </c>
      <c r="F2048" t="s">
        <v>161</v>
      </c>
      <c r="H2048" t="s">
        <v>4471</v>
      </c>
      <c r="J2048" t="s">
        <v>4472</v>
      </c>
      <c r="K2048">
        <v>0</v>
      </c>
      <c r="L2048">
        <v>0</v>
      </c>
      <c r="M2048">
        <v>0</v>
      </c>
      <c r="N2048" s="5">
        <f t="shared" si="62"/>
        <v>0</v>
      </c>
      <c r="O2048" s="5">
        <f t="shared" si="63"/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</v>
      </c>
      <c r="AF2048">
        <v>13.8888</v>
      </c>
      <c r="AG2048">
        <v>0</v>
      </c>
      <c r="AH2048">
        <v>17.8888</v>
      </c>
    </row>
    <row r="2049" spans="1:34" x14ac:dyDescent="0.25">
      <c r="A2049" s="1">
        <v>45159</v>
      </c>
      <c r="B2049" t="s">
        <v>4314</v>
      </c>
      <c r="C2049" t="b">
        <f>ISNUMBER(_xlfn.XMATCH(B2049,[1]Dinosaur!$A$25:$A$47,0,))</f>
        <v>1</v>
      </c>
      <c r="D2049" t="s">
        <v>4315</v>
      </c>
      <c r="E2049" t="s">
        <v>33</v>
      </c>
      <c r="F2049" t="s">
        <v>161</v>
      </c>
      <c r="H2049" t="s">
        <v>4473</v>
      </c>
      <c r="J2049" t="s">
        <v>4474</v>
      </c>
      <c r="K2049">
        <v>0</v>
      </c>
      <c r="L2049">
        <v>0</v>
      </c>
      <c r="M2049">
        <v>0</v>
      </c>
      <c r="N2049" s="5">
        <f t="shared" si="62"/>
        <v>0</v>
      </c>
      <c r="O2049" s="5">
        <f t="shared" si="63"/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826</v>
      </c>
      <c r="AF2049">
        <v>48.611199999999997</v>
      </c>
      <c r="AG2049">
        <v>0</v>
      </c>
      <c r="AH2049">
        <v>874.61120000000005</v>
      </c>
    </row>
    <row r="2050" spans="1:34" x14ac:dyDescent="0.25">
      <c r="A2050" s="1">
        <v>45159</v>
      </c>
      <c r="B2050" t="s">
        <v>4314</v>
      </c>
      <c r="C2050" t="b">
        <f>ISNUMBER(_xlfn.XMATCH(B2050,[1]Dinosaur!$A$25:$A$47,0,))</f>
        <v>1</v>
      </c>
      <c r="D2050" t="s">
        <v>4315</v>
      </c>
      <c r="E2050" t="s">
        <v>33</v>
      </c>
      <c r="F2050" t="s">
        <v>161</v>
      </c>
      <c r="H2050" t="s">
        <v>4475</v>
      </c>
      <c r="J2050" t="s">
        <v>4476</v>
      </c>
      <c r="K2050">
        <v>0</v>
      </c>
      <c r="L2050">
        <v>0</v>
      </c>
      <c r="M2050">
        <v>0</v>
      </c>
      <c r="N2050" s="5">
        <f t="shared" si="62"/>
        <v>0</v>
      </c>
      <c r="O2050" s="5">
        <f t="shared" si="63"/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975.25</v>
      </c>
      <c r="AF2050">
        <v>102.7779</v>
      </c>
      <c r="AG2050">
        <v>0</v>
      </c>
      <c r="AH2050">
        <v>1078.0279</v>
      </c>
    </row>
    <row r="2051" spans="1:34" x14ac:dyDescent="0.25">
      <c r="A2051" s="1">
        <v>45159</v>
      </c>
      <c r="B2051" t="s">
        <v>4314</v>
      </c>
      <c r="C2051" t="b">
        <f>ISNUMBER(_xlfn.XMATCH(B2051,[1]Dinosaur!$A$25:$A$47,0,))</f>
        <v>1</v>
      </c>
      <c r="D2051" t="s">
        <v>4315</v>
      </c>
      <c r="E2051" t="s">
        <v>33</v>
      </c>
      <c r="F2051" t="s">
        <v>161</v>
      </c>
      <c r="H2051" t="s">
        <v>4477</v>
      </c>
      <c r="J2051" t="s">
        <v>4478</v>
      </c>
      <c r="K2051">
        <v>0</v>
      </c>
      <c r="L2051">
        <v>0</v>
      </c>
      <c r="M2051">
        <v>0</v>
      </c>
      <c r="N2051" s="5">
        <f t="shared" ref="N2051:N2114" si="64">K2051*P2051/100</f>
        <v>0</v>
      </c>
      <c r="O2051" s="5">
        <f t="shared" ref="O2051:O2114" si="65">Q2051*K2051/100</f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-671</v>
      </c>
      <c r="AF2051">
        <v>97.221999999999994</v>
      </c>
      <c r="AG2051">
        <v>0</v>
      </c>
      <c r="AH2051">
        <v>-573.77800000000002</v>
      </c>
    </row>
    <row r="2052" spans="1:34" x14ac:dyDescent="0.25">
      <c r="A2052" s="1">
        <v>45159</v>
      </c>
      <c r="B2052" t="s">
        <v>4314</v>
      </c>
      <c r="C2052" t="b">
        <f>ISNUMBER(_xlfn.XMATCH(B2052,[1]Dinosaur!$A$25:$A$47,0,))</f>
        <v>1</v>
      </c>
      <c r="D2052" t="s">
        <v>4315</v>
      </c>
      <c r="E2052" t="s">
        <v>33</v>
      </c>
      <c r="F2052" t="s">
        <v>161</v>
      </c>
      <c r="H2052" t="s">
        <v>4479</v>
      </c>
      <c r="J2052" t="s">
        <v>4480</v>
      </c>
      <c r="K2052">
        <v>0</v>
      </c>
      <c r="L2052">
        <v>0</v>
      </c>
      <c r="M2052">
        <v>0</v>
      </c>
      <c r="N2052" s="5">
        <f t="shared" si="64"/>
        <v>0</v>
      </c>
      <c r="O2052" s="5">
        <f t="shared" si="65"/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115</v>
      </c>
      <c r="AF2052">
        <v>4.1666999999999996</v>
      </c>
      <c r="AG2052">
        <v>0</v>
      </c>
      <c r="AH2052">
        <v>119.16670000000001</v>
      </c>
    </row>
    <row r="2053" spans="1:34" x14ac:dyDescent="0.25">
      <c r="A2053" s="1">
        <v>45159</v>
      </c>
      <c r="B2053" t="s">
        <v>4314</v>
      </c>
      <c r="C2053" t="b">
        <f>ISNUMBER(_xlfn.XMATCH(B2053,[1]Dinosaur!$A$25:$A$47,0,))</f>
        <v>1</v>
      </c>
      <c r="D2053" t="s">
        <v>4315</v>
      </c>
      <c r="E2053" t="s">
        <v>33</v>
      </c>
      <c r="F2053" t="s">
        <v>161</v>
      </c>
      <c r="H2053" t="s">
        <v>4481</v>
      </c>
      <c r="J2053" t="s">
        <v>4482</v>
      </c>
      <c r="K2053">
        <v>0</v>
      </c>
      <c r="L2053">
        <v>0</v>
      </c>
      <c r="M2053">
        <v>0</v>
      </c>
      <c r="N2053" s="5">
        <f t="shared" si="64"/>
        <v>0</v>
      </c>
      <c r="O2053" s="5">
        <f t="shared" si="65"/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5.4</v>
      </c>
      <c r="AF2053">
        <v>91.666499999999999</v>
      </c>
      <c r="AG2053">
        <v>0</v>
      </c>
      <c r="AH2053">
        <v>97.066500000000005</v>
      </c>
    </row>
    <row r="2054" spans="1:34" x14ac:dyDescent="0.25">
      <c r="A2054" s="1">
        <v>45159</v>
      </c>
      <c r="B2054" t="s">
        <v>4314</v>
      </c>
      <c r="C2054" t="b">
        <f>ISNUMBER(_xlfn.XMATCH(B2054,[1]Dinosaur!$A$25:$A$47,0,))</f>
        <v>1</v>
      </c>
      <c r="D2054" t="s">
        <v>4315</v>
      </c>
      <c r="E2054" t="s">
        <v>33</v>
      </c>
      <c r="F2054" t="s">
        <v>161</v>
      </c>
      <c r="H2054" t="s">
        <v>4483</v>
      </c>
      <c r="J2054" t="s">
        <v>4484</v>
      </c>
      <c r="K2054">
        <v>0</v>
      </c>
      <c r="L2054">
        <v>0</v>
      </c>
      <c r="M2054">
        <v>0</v>
      </c>
      <c r="N2054" s="5">
        <f t="shared" si="64"/>
        <v>0</v>
      </c>
      <c r="O2054" s="5">
        <f t="shared" si="65"/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13.8889</v>
      </c>
      <c r="AG2054">
        <v>0</v>
      </c>
      <c r="AH2054">
        <v>13.8889</v>
      </c>
    </row>
    <row r="2055" spans="1:34" x14ac:dyDescent="0.25">
      <c r="A2055" s="1">
        <v>45159</v>
      </c>
      <c r="B2055" t="s">
        <v>4314</v>
      </c>
      <c r="C2055" t="b">
        <f>ISNUMBER(_xlfn.XMATCH(B2055,[1]Dinosaur!$A$25:$A$47,0,))</f>
        <v>1</v>
      </c>
      <c r="D2055" t="s">
        <v>4315</v>
      </c>
      <c r="E2055" t="s">
        <v>33</v>
      </c>
      <c r="F2055" t="s">
        <v>161</v>
      </c>
      <c r="H2055" t="s">
        <v>4485</v>
      </c>
      <c r="J2055" t="s">
        <v>4486</v>
      </c>
      <c r="K2055">
        <v>0</v>
      </c>
      <c r="L2055">
        <v>0</v>
      </c>
      <c r="M2055">
        <v>0</v>
      </c>
      <c r="N2055" s="5">
        <f t="shared" si="64"/>
        <v>0</v>
      </c>
      <c r="O2055" s="5">
        <f t="shared" si="65"/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284.89999999999998</v>
      </c>
      <c r="AF2055">
        <v>0</v>
      </c>
      <c r="AG2055">
        <v>0</v>
      </c>
      <c r="AH2055">
        <v>284.89999999999998</v>
      </c>
    </row>
    <row r="2056" spans="1:34" x14ac:dyDescent="0.25">
      <c r="A2056" s="1">
        <v>45159</v>
      </c>
      <c r="B2056" t="s">
        <v>4314</v>
      </c>
      <c r="C2056" t="b">
        <f>ISNUMBER(_xlfn.XMATCH(B2056,[1]Dinosaur!$A$25:$A$47,0,))</f>
        <v>1</v>
      </c>
      <c r="D2056" t="s">
        <v>4315</v>
      </c>
      <c r="E2056" t="s">
        <v>33</v>
      </c>
      <c r="F2056" t="s">
        <v>161</v>
      </c>
      <c r="H2056" t="s">
        <v>4487</v>
      </c>
      <c r="J2056" t="s">
        <v>4488</v>
      </c>
      <c r="K2056">
        <v>0</v>
      </c>
      <c r="L2056">
        <v>0</v>
      </c>
      <c r="M2056">
        <v>0</v>
      </c>
      <c r="N2056" s="5">
        <f t="shared" si="64"/>
        <v>0</v>
      </c>
      <c r="O2056" s="5">
        <f t="shared" si="65"/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97.75</v>
      </c>
      <c r="AF2056">
        <v>47.916600000000003</v>
      </c>
      <c r="AG2056">
        <v>0</v>
      </c>
      <c r="AH2056">
        <v>145.66659999999999</v>
      </c>
    </row>
    <row r="2057" spans="1:34" x14ac:dyDescent="0.25">
      <c r="A2057" s="1">
        <v>45159</v>
      </c>
      <c r="B2057" t="s">
        <v>4314</v>
      </c>
      <c r="C2057" t="b">
        <f>ISNUMBER(_xlfn.XMATCH(B2057,[1]Dinosaur!$A$25:$A$47,0,))</f>
        <v>1</v>
      </c>
      <c r="D2057" t="s">
        <v>4315</v>
      </c>
      <c r="E2057" t="s">
        <v>33</v>
      </c>
      <c r="F2057" t="s">
        <v>161</v>
      </c>
      <c r="H2057" t="s">
        <v>4489</v>
      </c>
      <c r="J2057" t="s">
        <v>4490</v>
      </c>
      <c r="K2057">
        <v>0</v>
      </c>
      <c r="L2057">
        <v>0</v>
      </c>
      <c r="M2057">
        <v>0</v>
      </c>
      <c r="N2057" s="5">
        <f t="shared" si="64"/>
        <v>0</v>
      </c>
      <c r="O2057" s="5">
        <f t="shared" si="65"/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428</v>
      </c>
      <c r="AF2057">
        <v>77.777699999999996</v>
      </c>
      <c r="AG2057">
        <v>0</v>
      </c>
      <c r="AH2057">
        <v>505.77769999999998</v>
      </c>
    </row>
    <row r="2058" spans="1:34" x14ac:dyDescent="0.25">
      <c r="A2058" s="1">
        <v>45159</v>
      </c>
      <c r="B2058" t="s">
        <v>4314</v>
      </c>
      <c r="C2058" t="b">
        <f>ISNUMBER(_xlfn.XMATCH(B2058,[1]Dinosaur!$A$25:$A$47,0,))</f>
        <v>1</v>
      </c>
      <c r="D2058" t="s">
        <v>4315</v>
      </c>
      <c r="E2058" t="s">
        <v>33</v>
      </c>
      <c r="F2058" t="s">
        <v>161</v>
      </c>
      <c r="H2058" t="s">
        <v>4491</v>
      </c>
      <c r="J2058" t="s">
        <v>3815</v>
      </c>
      <c r="K2058">
        <v>0</v>
      </c>
      <c r="L2058">
        <v>0</v>
      </c>
      <c r="M2058">
        <v>0</v>
      </c>
      <c r="N2058" s="5">
        <f t="shared" si="64"/>
        <v>0</v>
      </c>
      <c r="O2058" s="5">
        <f t="shared" si="65"/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-608.5</v>
      </c>
      <c r="AF2058">
        <v>48.610900000000001</v>
      </c>
      <c r="AG2058">
        <v>0</v>
      </c>
      <c r="AH2058">
        <v>-559.88909999999998</v>
      </c>
    </row>
    <row r="2059" spans="1:34" x14ac:dyDescent="0.25">
      <c r="A2059" s="1">
        <v>45159</v>
      </c>
      <c r="B2059" t="s">
        <v>4314</v>
      </c>
      <c r="C2059" t="b">
        <f>ISNUMBER(_xlfn.XMATCH(B2059,[1]Dinosaur!$A$25:$A$47,0,))</f>
        <v>1</v>
      </c>
      <c r="D2059" t="s">
        <v>4315</v>
      </c>
      <c r="E2059" t="s">
        <v>33</v>
      </c>
      <c r="F2059" t="s">
        <v>161</v>
      </c>
      <c r="H2059" t="s">
        <v>4492</v>
      </c>
      <c r="J2059" t="s">
        <v>4493</v>
      </c>
      <c r="K2059">
        <v>0</v>
      </c>
      <c r="L2059">
        <v>0</v>
      </c>
      <c r="M2059">
        <v>0</v>
      </c>
      <c r="N2059" s="5">
        <f t="shared" si="64"/>
        <v>0</v>
      </c>
      <c r="O2059" s="5">
        <f t="shared" si="65"/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-301.5</v>
      </c>
      <c r="AF2059">
        <v>20.833200000000001</v>
      </c>
      <c r="AG2059">
        <v>0</v>
      </c>
      <c r="AH2059">
        <v>-280.66680000000002</v>
      </c>
    </row>
    <row r="2060" spans="1:34" x14ac:dyDescent="0.25">
      <c r="A2060" s="1">
        <v>45159</v>
      </c>
      <c r="B2060" t="s">
        <v>4314</v>
      </c>
      <c r="C2060" t="b">
        <f>ISNUMBER(_xlfn.XMATCH(B2060,[1]Dinosaur!$A$25:$A$47,0,))</f>
        <v>1</v>
      </c>
      <c r="D2060" t="s">
        <v>4315</v>
      </c>
      <c r="E2060" t="s">
        <v>33</v>
      </c>
      <c r="F2060" t="s">
        <v>161</v>
      </c>
      <c r="H2060" t="s">
        <v>4494</v>
      </c>
      <c r="J2060" t="s">
        <v>4495</v>
      </c>
      <c r="K2060">
        <v>0</v>
      </c>
      <c r="L2060">
        <v>0</v>
      </c>
      <c r="M2060">
        <v>0</v>
      </c>
      <c r="N2060" s="5">
        <f t="shared" si="64"/>
        <v>0</v>
      </c>
      <c r="O2060" s="5">
        <f t="shared" si="65"/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600.95000000000005</v>
      </c>
      <c r="AF2060">
        <v>61.666699999999999</v>
      </c>
      <c r="AG2060">
        <v>0</v>
      </c>
      <c r="AH2060">
        <v>662.61670000000004</v>
      </c>
    </row>
    <row r="2061" spans="1:34" x14ac:dyDescent="0.25">
      <c r="A2061" s="1">
        <v>45159</v>
      </c>
      <c r="B2061" t="s">
        <v>4314</v>
      </c>
      <c r="C2061" t="b">
        <f>ISNUMBER(_xlfn.XMATCH(B2061,[1]Dinosaur!$A$25:$A$47,0,))</f>
        <v>1</v>
      </c>
      <c r="D2061" t="s">
        <v>4315</v>
      </c>
      <c r="E2061" t="s">
        <v>33</v>
      </c>
      <c r="F2061" t="s">
        <v>161</v>
      </c>
      <c r="H2061" t="s">
        <v>4496</v>
      </c>
      <c r="J2061" t="s">
        <v>4497</v>
      </c>
      <c r="K2061">
        <v>0</v>
      </c>
      <c r="L2061">
        <v>0</v>
      </c>
      <c r="M2061">
        <v>0</v>
      </c>
      <c r="N2061" s="5">
        <f t="shared" si="64"/>
        <v>0</v>
      </c>
      <c r="O2061" s="5">
        <f t="shared" si="65"/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759</v>
      </c>
      <c r="AF2061">
        <v>83.333399999999997</v>
      </c>
      <c r="AG2061">
        <v>0</v>
      </c>
      <c r="AH2061">
        <v>842.33339999999998</v>
      </c>
    </row>
    <row r="2062" spans="1:34" x14ac:dyDescent="0.25">
      <c r="A2062" s="1">
        <v>45159</v>
      </c>
      <c r="B2062" t="s">
        <v>4314</v>
      </c>
      <c r="C2062" t="b">
        <f>ISNUMBER(_xlfn.XMATCH(B2062,[1]Dinosaur!$A$25:$A$47,0,))</f>
        <v>1</v>
      </c>
      <c r="D2062" t="s">
        <v>4315</v>
      </c>
      <c r="E2062" t="s">
        <v>33</v>
      </c>
      <c r="F2062" t="s">
        <v>161</v>
      </c>
      <c r="H2062" t="s">
        <v>4498</v>
      </c>
      <c r="J2062" t="s">
        <v>4499</v>
      </c>
      <c r="K2062">
        <v>0</v>
      </c>
      <c r="L2062">
        <v>0</v>
      </c>
      <c r="M2062">
        <v>0</v>
      </c>
      <c r="N2062" s="5">
        <f t="shared" si="64"/>
        <v>0</v>
      </c>
      <c r="O2062" s="5">
        <f t="shared" si="65"/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1340.3</v>
      </c>
      <c r="AF2062">
        <v>78.888900000000007</v>
      </c>
      <c r="AG2062">
        <v>0</v>
      </c>
      <c r="AH2062">
        <v>1419.1889000000001</v>
      </c>
    </row>
    <row r="2063" spans="1:34" x14ac:dyDescent="0.25">
      <c r="A2063" s="1">
        <v>45159</v>
      </c>
      <c r="B2063" t="s">
        <v>4314</v>
      </c>
      <c r="C2063" t="b">
        <f>ISNUMBER(_xlfn.XMATCH(B2063,[1]Dinosaur!$A$25:$A$47,0,))</f>
        <v>1</v>
      </c>
      <c r="D2063" t="s">
        <v>4315</v>
      </c>
      <c r="E2063" t="s">
        <v>33</v>
      </c>
      <c r="F2063" t="s">
        <v>161</v>
      </c>
      <c r="H2063" t="s">
        <v>4500</v>
      </c>
      <c r="J2063" t="s">
        <v>4501</v>
      </c>
      <c r="K2063">
        <v>0</v>
      </c>
      <c r="L2063">
        <v>0</v>
      </c>
      <c r="M2063">
        <v>0</v>
      </c>
      <c r="N2063" s="5">
        <f t="shared" si="64"/>
        <v>0</v>
      </c>
      <c r="O2063" s="5">
        <f t="shared" si="65"/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679.4</v>
      </c>
      <c r="AF2063">
        <v>0</v>
      </c>
      <c r="AG2063">
        <v>0</v>
      </c>
      <c r="AH2063">
        <v>679.4</v>
      </c>
    </row>
    <row r="2064" spans="1:34" x14ac:dyDescent="0.25">
      <c r="A2064" s="1">
        <v>45159</v>
      </c>
      <c r="B2064" t="s">
        <v>4314</v>
      </c>
      <c r="C2064" t="b">
        <f>ISNUMBER(_xlfn.XMATCH(B2064,[1]Dinosaur!$A$25:$A$47,0,))</f>
        <v>1</v>
      </c>
      <c r="D2064" t="s">
        <v>4315</v>
      </c>
      <c r="E2064" t="s">
        <v>33</v>
      </c>
      <c r="F2064" t="s">
        <v>161</v>
      </c>
      <c r="H2064" t="s">
        <v>4502</v>
      </c>
      <c r="J2064" t="s">
        <v>4503</v>
      </c>
      <c r="K2064">
        <v>0</v>
      </c>
      <c r="L2064">
        <v>0</v>
      </c>
      <c r="M2064">
        <v>0</v>
      </c>
      <c r="N2064" s="5">
        <f t="shared" si="64"/>
        <v>0</v>
      </c>
      <c r="O2064" s="5">
        <f t="shared" si="65"/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-190</v>
      </c>
      <c r="AF2064">
        <v>125.0001</v>
      </c>
      <c r="AG2064">
        <v>0</v>
      </c>
      <c r="AH2064">
        <v>-64.999899999999997</v>
      </c>
    </row>
    <row r="2065" spans="1:34" x14ac:dyDescent="0.25">
      <c r="A2065" s="1">
        <v>45159</v>
      </c>
      <c r="B2065" t="s">
        <v>4314</v>
      </c>
      <c r="C2065" t="b">
        <f>ISNUMBER(_xlfn.XMATCH(B2065,[1]Dinosaur!$A$25:$A$47,0,))</f>
        <v>1</v>
      </c>
      <c r="D2065" t="s">
        <v>4315</v>
      </c>
      <c r="E2065" t="s">
        <v>33</v>
      </c>
      <c r="F2065" t="s">
        <v>161</v>
      </c>
      <c r="H2065" t="s">
        <v>4504</v>
      </c>
      <c r="J2065" t="s">
        <v>4505</v>
      </c>
      <c r="K2065">
        <v>0</v>
      </c>
      <c r="L2065">
        <v>0</v>
      </c>
      <c r="M2065">
        <v>0</v>
      </c>
      <c r="N2065" s="5">
        <f t="shared" si="64"/>
        <v>0</v>
      </c>
      <c r="O2065" s="5">
        <f t="shared" si="65"/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656</v>
      </c>
      <c r="AF2065">
        <v>138.88890000000001</v>
      </c>
      <c r="AG2065">
        <v>0</v>
      </c>
      <c r="AH2065">
        <v>794.88890000000004</v>
      </c>
    </row>
    <row r="2066" spans="1:34" x14ac:dyDescent="0.25">
      <c r="A2066" s="1">
        <v>45159</v>
      </c>
      <c r="B2066" t="s">
        <v>4314</v>
      </c>
      <c r="C2066" t="b">
        <f>ISNUMBER(_xlfn.XMATCH(B2066,[1]Dinosaur!$A$25:$A$47,0,))</f>
        <v>1</v>
      </c>
      <c r="D2066" t="s">
        <v>4315</v>
      </c>
      <c r="E2066" t="s">
        <v>33</v>
      </c>
      <c r="F2066" t="s">
        <v>161</v>
      </c>
      <c r="H2066" t="s">
        <v>4506</v>
      </c>
      <c r="J2066" t="s">
        <v>4507</v>
      </c>
      <c r="K2066">
        <v>0</v>
      </c>
      <c r="L2066">
        <v>0</v>
      </c>
      <c r="M2066">
        <v>0</v>
      </c>
      <c r="N2066" s="5">
        <f t="shared" si="64"/>
        <v>0</v>
      </c>
      <c r="O2066" s="5">
        <f t="shared" si="65"/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159.9</v>
      </c>
      <c r="AF2066">
        <v>54.166699999999999</v>
      </c>
      <c r="AG2066">
        <v>0</v>
      </c>
      <c r="AH2066">
        <v>214.0667</v>
      </c>
    </row>
    <row r="2067" spans="1:34" x14ac:dyDescent="0.25">
      <c r="A2067" s="1">
        <v>45159</v>
      </c>
      <c r="B2067" t="s">
        <v>4314</v>
      </c>
      <c r="C2067" t="b">
        <f>ISNUMBER(_xlfn.XMATCH(B2067,[1]Dinosaur!$A$25:$A$47,0,))</f>
        <v>1</v>
      </c>
      <c r="D2067" t="s">
        <v>4315</v>
      </c>
      <c r="E2067" t="s">
        <v>33</v>
      </c>
      <c r="F2067" t="s">
        <v>161</v>
      </c>
      <c r="H2067" t="s">
        <v>4508</v>
      </c>
      <c r="J2067" t="s">
        <v>4507</v>
      </c>
      <c r="K2067">
        <v>0</v>
      </c>
      <c r="L2067">
        <v>0</v>
      </c>
      <c r="M2067">
        <v>0</v>
      </c>
      <c r="N2067" s="5">
        <f t="shared" si="64"/>
        <v>0</v>
      </c>
      <c r="O2067" s="5">
        <f t="shared" si="65"/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-41.25</v>
      </c>
      <c r="AF2067">
        <v>30.555599999999998</v>
      </c>
      <c r="AG2067">
        <v>0</v>
      </c>
      <c r="AH2067">
        <v>-10.6944</v>
      </c>
    </row>
    <row r="2068" spans="1:34" x14ac:dyDescent="0.25">
      <c r="A2068" s="1">
        <v>45159</v>
      </c>
      <c r="B2068" t="s">
        <v>4314</v>
      </c>
      <c r="C2068" t="b">
        <f>ISNUMBER(_xlfn.XMATCH(B2068,[1]Dinosaur!$A$25:$A$47,0,))</f>
        <v>1</v>
      </c>
      <c r="D2068" t="s">
        <v>4315</v>
      </c>
      <c r="E2068" t="s">
        <v>33</v>
      </c>
      <c r="F2068" t="s">
        <v>161</v>
      </c>
      <c r="H2068" t="s">
        <v>4509</v>
      </c>
      <c r="J2068" t="s">
        <v>4510</v>
      </c>
      <c r="K2068">
        <v>0</v>
      </c>
      <c r="L2068">
        <v>0</v>
      </c>
      <c r="M2068">
        <v>0</v>
      </c>
      <c r="N2068" s="5">
        <f t="shared" si="64"/>
        <v>0</v>
      </c>
      <c r="O2068" s="5">
        <f t="shared" si="65"/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185</v>
      </c>
      <c r="AF2068">
        <v>8.3332999999999995</v>
      </c>
      <c r="AG2068">
        <v>0</v>
      </c>
      <c r="AH2068">
        <v>193.33330000000001</v>
      </c>
    </row>
    <row r="2069" spans="1:34" x14ac:dyDescent="0.25">
      <c r="A2069" s="1">
        <v>45159</v>
      </c>
      <c r="B2069" t="s">
        <v>4314</v>
      </c>
      <c r="C2069" t="b">
        <f>ISNUMBER(_xlfn.XMATCH(B2069,[1]Dinosaur!$A$25:$A$47,0,))</f>
        <v>1</v>
      </c>
      <c r="D2069" t="s">
        <v>4315</v>
      </c>
      <c r="E2069" t="s">
        <v>33</v>
      </c>
      <c r="F2069" t="s">
        <v>161</v>
      </c>
      <c r="H2069" t="s">
        <v>4511</v>
      </c>
      <c r="J2069" t="s">
        <v>4512</v>
      </c>
      <c r="K2069">
        <v>0</v>
      </c>
      <c r="L2069">
        <v>0</v>
      </c>
      <c r="M2069">
        <v>0</v>
      </c>
      <c r="N2069" s="5">
        <f t="shared" si="64"/>
        <v>0</v>
      </c>
      <c r="O2069" s="5">
        <f t="shared" si="65"/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389</v>
      </c>
      <c r="AF2069">
        <v>0</v>
      </c>
      <c r="AG2069">
        <v>0</v>
      </c>
      <c r="AH2069">
        <v>389</v>
      </c>
    </row>
    <row r="2070" spans="1:34" x14ac:dyDescent="0.25">
      <c r="A2070" s="1">
        <v>45159</v>
      </c>
      <c r="B2070" t="s">
        <v>4314</v>
      </c>
      <c r="C2070" t="b">
        <f>ISNUMBER(_xlfn.XMATCH(B2070,[1]Dinosaur!$A$25:$A$47,0,))</f>
        <v>1</v>
      </c>
      <c r="D2070" t="s">
        <v>4315</v>
      </c>
      <c r="E2070" t="s">
        <v>33</v>
      </c>
      <c r="F2070" t="s">
        <v>161</v>
      </c>
      <c r="H2070" t="s">
        <v>4513</v>
      </c>
      <c r="J2070" t="s">
        <v>4514</v>
      </c>
      <c r="K2070">
        <v>0</v>
      </c>
      <c r="L2070">
        <v>0</v>
      </c>
      <c r="M2070">
        <v>0</v>
      </c>
      <c r="N2070" s="5">
        <f t="shared" si="64"/>
        <v>0</v>
      </c>
      <c r="O2070" s="5">
        <f t="shared" si="65"/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1003.5</v>
      </c>
      <c r="AF2070">
        <v>65.833299999999994</v>
      </c>
      <c r="AG2070">
        <v>0</v>
      </c>
      <c r="AH2070">
        <v>1069.3333</v>
      </c>
    </row>
    <row r="2071" spans="1:34" x14ac:dyDescent="0.25">
      <c r="A2071" s="1">
        <v>45159</v>
      </c>
      <c r="B2071" t="s">
        <v>4314</v>
      </c>
      <c r="C2071" t="b">
        <f>ISNUMBER(_xlfn.XMATCH(B2071,[1]Dinosaur!$A$25:$A$47,0,))</f>
        <v>1</v>
      </c>
      <c r="D2071" t="s">
        <v>4315</v>
      </c>
      <c r="E2071" t="s">
        <v>33</v>
      </c>
      <c r="F2071" t="s">
        <v>161</v>
      </c>
      <c r="H2071" t="s">
        <v>4515</v>
      </c>
      <c r="J2071" t="s">
        <v>4516</v>
      </c>
      <c r="K2071">
        <v>0</v>
      </c>
      <c r="L2071">
        <v>0</v>
      </c>
      <c r="M2071">
        <v>0</v>
      </c>
      <c r="N2071" s="5">
        <f t="shared" si="64"/>
        <v>0</v>
      </c>
      <c r="O2071" s="5">
        <f t="shared" si="65"/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-2305</v>
      </c>
      <c r="AF2071">
        <v>69.444599999999994</v>
      </c>
      <c r="AG2071">
        <v>0</v>
      </c>
      <c r="AH2071">
        <v>-2235.5554000000002</v>
      </c>
    </row>
    <row r="2072" spans="1:34" x14ac:dyDescent="0.25">
      <c r="A2072" s="1">
        <v>45159</v>
      </c>
      <c r="B2072" t="s">
        <v>4314</v>
      </c>
      <c r="C2072" t="b">
        <f>ISNUMBER(_xlfn.XMATCH(B2072,[1]Dinosaur!$A$25:$A$47,0,))</f>
        <v>1</v>
      </c>
      <c r="D2072" t="s">
        <v>4315</v>
      </c>
      <c r="E2072" t="s">
        <v>33</v>
      </c>
      <c r="F2072" t="s">
        <v>161</v>
      </c>
      <c r="H2072" t="s">
        <v>4517</v>
      </c>
      <c r="J2072" t="s">
        <v>4518</v>
      </c>
      <c r="K2072">
        <v>0</v>
      </c>
      <c r="L2072">
        <v>0</v>
      </c>
      <c r="M2072">
        <v>0</v>
      </c>
      <c r="N2072" s="5">
        <f t="shared" si="64"/>
        <v>0</v>
      </c>
      <c r="O2072" s="5">
        <f t="shared" si="65"/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468.8</v>
      </c>
      <c r="AF2072">
        <v>195.5556</v>
      </c>
      <c r="AG2072">
        <v>0</v>
      </c>
      <c r="AH2072">
        <v>664.35559999999998</v>
      </c>
    </row>
    <row r="2073" spans="1:34" x14ac:dyDescent="0.25">
      <c r="A2073" s="1">
        <v>45159</v>
      </c>
      <c r="B2073" t="s">
        <v>4314</v>
      </c>
      <c r="C2073" t="b">
        <f>ISNUMBER(_xlfn.XMATCH(B2073,[1]Dinosaur!$A$25:$A$47,0,))</f>
        <v>1</v>
      </c>
      <c r="D2073" t="s">
        <v>4315</v>
      </c>
      <c r="E2073" t="s">
        <v>33</v>
      </c>
      <c r="F2073" t="s">
        <v>161</v>
      </c>
      <c r="H2073" t="s">
        <v>4519</v>
      </c>
      <c r="J2073" t="s">
        <v>4518</v>
      </c>
      <c r="K2073">
        <v>0</v>
      </c>
      <c r="L2073">
        <v>0</v>
      </c>
      <c r="M2073">
        <v>0</v>
      </c>
      <c r="N2073" s="5">
        <f t="shared" si="64"/>
        <v>0</v>
      </c>
      <c r="O2073" s="5">
        <f t="shared" si="65"/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387</v>
      </c>
      <c r="AF2073">
        <v>88.888800000000003</v>
      </c>
      <c r="AG2073">
        <v>0</v>
      </c>
      <c r="AH2073">
        <v>475.8888</v>
      </c>
    </row>
    <row r="2074" spans="1:34" x14ac:dyDescent="0.25">
      <c r="A2074" s="1">
        <v>45159</v>
      </c>
      <c r="B2074" t="s">
        <v>4314</v>
      </c>
      <c r="C2074" t="b">
        <f>ISNUMBER(_xlfn.XMATCH(B2074,[1]Dinosaur!$A$25:$A$47,0,))</f>
        <v>1</v>
      </c>
      <c r="D2074" t="s">
        <v>4315</v>
      </c>
      <c r="E2074" t="s">
        <v>33</v>
      </c>
      <c r="F2074" t="s">
        <v>161</v>
      </c>
      <c r="H2074" t="s">
        <v>4520</v>
      </c>
      <c r="J2074" t="s">
        <v>4521</v>
      </c>
      <c r="K2074">
        <v>0</v>
      </c>
      <c r="L2074">
        <v>0</v>
      </c>
      <c r="M2074">
        <v>0</v>
      </c>
      <c r="N2074" s="5">
        <f t="shared" si="64"/>
        <v>0</v>
      </c>
      <c r="O2074" s="5">
        <f t="shared" si="65"/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83.333399999999997</v>
      </c>
      <c r="AG2074">
        <v>0</v>
      </c>
      <c r="AH2074">
        <v>83.333399999999997</v>
      </c>
    </row>
    <row r="2075" spans="1:34" x14ac:dyDescent="0.25">
      <c r="A2075" s="1">
        <v>45159</v>
      </c>
      <c r="B2075" t="s">
        <v>4314</v>
      </c>
      <c r="C2075" t="b">
        <f>ISNUMBER(_xlfn.XMATCH(B2075,[1]Dinosaur!$A$25:$A$47,0,))</f>
        <v>1</v>
      </c>
      <c r="D2075" t="s">
        <v>4315</v>
      </c>
      <c r="E2075" t="s">
        <v>33</v>
      </c>
      <c r="F2075" t="s">
        <v>161</v>
      </c>
      <c r="H2075" t="s">
        <v>4522</v>
      </c>
      <c r="J2075" t="s">
        <v>4523</v>
      </c>
      <c r="K2075">
        <v>0</v>
      </c>
      <c r="L2075">
        <v>0</v>
      </c>
      <c r="M2075">
        <v>0</v>
      </c>
      <c r="N2075" s="5">
        <f t="shared" si="64"/>
        <v>0</v>
      </c>
      <c r="O2075" s="5">
        <f t="shared" si="65"/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-801</v>
      </c>
      <c r="AF2075">
        <v>138.8888</v>
      </c>
      <c r="AG2075">
        <v>0</v>
      </c>
      <c r="AH2075">
        <v>-662.11120000000005</v>
      </c>
    </row>
    <row r="2076" spans="1:34" x14ac:dyDescent="0.25">
      <c r="A2076" s="1">
        <v>45159</v>
      </c>
      <c r="B2076" t="s">
        <v>4314</v>
      </c>
      <c r="C2076" t="b">
        <f>ISNUMBER(_xlfn.XMATCH(B2076,[1]Dinosaur!$A$25:$A$47,0,))</f>
        <v>1</v>
      </c>
      <c r="D2076" t="s">
        <v>4315</v>
      </c>
      <c r="E2076" t="s">
        <v>33</v>
      </c>
      <c r="F2076" t="s">
        <v>161</v>
      </c>
      <c r="H2076" t="s">
        <v>4524</v>
      </c>
      <c r="J2076" t="s">
        <v>4525</v>
      </c>
      <c r="K2076">
        <v>0</v>
      </c>
      <c r="L2076">
        <v>0</v>
      </c>
      <c r="M2076">
        <v>0</v>
      </c>
      <c r="N2076" s="5">
        <f t="shared" si="64"/>
        <v>0</v>
      </c>
      <c r="O2076" s="5">
        <f t="shared" si="65"/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-568.5</v>
      </c>
      <c r="AF2076">
        <v>56.25</v>
      </c>
      <c r="AG2076">
        <v>0</v>
      </c>
      <c r="AH2076">
        <v>-512.25</v>
      </c>
    </row>
    <row r="2077" spans="1:34" x14ac:dyDescent="0.25">
      <c r="A2077" s="1">
        <v>45159</v>
      </c>
      <c r="B2077" t="s">
        <v>4314</v>
      </c>
      <c r="C2077" t="b">
        <f>ISNUMBER(_xlfn.XMATCH(B2077,[1]Dinosaur!$A$25:$A$47,0,))</f>
        <v>1</v>
      </c>
      <c r="D2077" t="s">
        <v>4315</v>
      </c>
      <c r="E2077" t="s">
        <v>33</v>
      </c>
      <c r="F2077" t="s">
        <v>161</v>
      </c>
      <c r="H2077" t="s">
        <v>4526</v>
      </c>
      <c r="J2077" t="s">
        <v>4527</v>
      </c>
      <c r="K2077">
        <v>0</v>
      </c>
      <c r="L2077">
        <v>0</v>
      </c>
      <c r="M2077">
        <v>0</v>
      </c>
      <c r="N2077" s="5">
        <f t="shared" si="64"/>
        <v>0</v>
      </c>
      <c r="O2077" s="5">
        <f t="shared" si="65"/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977.15</v>
      </c>
      <c r="AF2077">
        <v>397.91660000000002</v>
      </c>
      <c r="AG2077">
        <v>0</v>
      </c>
      <c r="AH2077">
        <v>1375.0666000000001</v>
      </c>
    </row>
    <row r="2078" spans="1:34" x14ac:dyDescent="0.25">
      <c r="A2078" s="1">
        <v>45159</v>
      </c>
      <c r="B2078" t="s">
        <v>4314</v>
      </c>
      <c r="C2078" t="b">
        <f>ISNUMBER(_xlfn.XMATCH(B2078,[1]Dinosaur!$A$25:$A$47,0,))</f>
        <v>1</v>
      </c>
      <c r="D2078" t="s">
        <v>4315</v>
      </c>
      <c r="E2078" t="s">
        <v>33</v>
      </c>
      <c r="F2078" t="s">
        <v>161</v>
      </c>
      <c r="H2078" t="s">
        <v>4528</v>
      </c>
      <c r="J2078" t="s">
        <v>4529</v>
      </c>
      <c r="K2078">
        <v>0</v>
      </c>
      <c r="L2078">
        <v>0</v>
      </c>
      <c r="M2078">
        <v>0</v>
      </c>
      <c r="N2078" s="5">
        <f t="shared" si="64"/>
        <v>0</v>
      </c>
      <c r="O2078" s="5">
        <f t="shared" si="65"/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-55</v>
      </c>
      <c r="AF2078">
        <v>27.777799999999999</v>
      </c>
      <c r="AG2078">
        <v>0</v>
      </c>
      <c r="AH2078">
        <v>-27.222200000000001</v>
      </c>
    </row>
    <row r="2079" spans="1:34" x14ac:dyDescent="0.25">
      <c r="A2079" s="1">
        <v>45159</v>
      </c>
      <c r="B2079" t="s">
        <v>4314</v>
      </c>
      <c r="C2079" t="b">
        <f>ISNUMBER(_xlfn.XMATCH(B2079,[1]Dinosaur!$A$25:$A$47,0,))</f>
        <v>1</v>
      </c>
      <c r="D2079" t="s">
        <v>4315</v>
      </c>
      <c r="E2079" t="s">
        <v>33</v>
      </c>
      <c r="F2079" t="s">
        <v>161</v>
      </c>
      <c r="H2079" t="s">
        <v>4530</v>
      </c>
      <c r="J2079" t="s">
        <v>4529</v>
      </c>
      <c r="K2079">
        <v>0</v>
      </c>
      <c r="L2079">
        <v>0</v>
      </c>
      <c r="M2079">
        <v>0</v>
      </c>
      <c r="N2079" s="5">
        <f t="shared" si="64"/>
        <v>0</v>
      </c>
      <c r="O2079" s="5">
        <f t="shared" si="65"/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629.1</v>
      </c>
      <c r="AF2079">
        <v>30</v>
      </c>
      <c r="AG2079">
        <v>0</v>
      </c>
      <c r="AH2079">
        <v>659.1</v>
      </c>
    </row>
    <row r="2080" spans="1:34" x14ac:dyDescent="0.25">
      <c r="A2080" s="1">
        <v>45159</v>
      </c>
      <c r="B2080" t="s">
        <v>4314</v>
      </c>
      <c r="C2080" t="b">
        <f>ISNUMBER(_xlfn.XMATCH(B2080,[1]Dinosaur!$A$25:$A$47,0,))</f>
        <v>1</v>
      </c>
      <c r="D2080" t="s">
        <v>4315</v>
      </c>
      <c r="E2080" t="s">
        <v>33</v>
      </c>
      <c r="F2080" t="s">
        <v>161</v>
      </c>
      <c r="H2080" t="s">
        <v>3844</v>
      </c>
      <c r="J2080" t="s">
        <v>3845</v>
      </c>
      <c r="K2080">
        <v>0</v>
      </c>
      <c r="L2080">
        <v>0</v>
      </c>
      <c r="M2080">
        <v>0</v>
      </c>
      <c r="N2080" s="5">
        <f t="shared" si="64"/>
        <v>0</v>
      </c>
      <c r="O2080" s="5">
        <f t="shared" si="65"/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-1892.95</v>
      </c>
      <c r="AF2080">
        <v>281.25</v>
      </c>
      <c r="AG2080">
        <v>0</v>
      </c>
      <c r="AH2080">
        <v>-1611.7</v>
      </c>
    </row>
    <row r="2081" spans="1:34" x14ac:dyDescent="0.25">
      <c r="A2081" s="1">
        <v>45159</v>
      </c>
      <c r="B2081" t="s">
        <v>4314</v>
      </c>
      <c r="C2081" t="b">
        <f>ISNUMBER(_xlfn.XMATCH(B2081,[1]Dinosaur!$A$25:$A$47,0,))</f>
        <v>1</v>
      </c>
      <c r="D2081" t="s">
        <v>4315</v>
      </c>
      <c r="E2081" t="s">
        <v>33</v>
      </c>
      <c r="F2081" t="s">
        <v>161</v>
      </c>
      <c r="H2081" t="s">
        <v>4531</v>
      </c>
      <c r="J2081" t="s">
        <v>3845</v>
      </c>
      <c r="K2081">
        <v>0</v>
      </c>
      <c r="L2081">
        <v>0</v>
      </c>
      <c r="M2081">
        <v>0</v>
      </c>
      <c r="N2081" s="5">
        <f t="shared" si="64"/>
        <v>0</v>
      </c>
      <c r="O2081" s="5">
        <f t="shared" si="65"/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226</v>
      </c>
      <c r="AF2081">
        <v>166.66659999999999</v>
      </c>
      <c r="AG2081">
        <v>0</v>
      </c>
      <c r="AH2081">
        <v>392.66660000000002</v>
      </c>
    </row>
    <row r="2082" spans="1:34" x14ac:dyDescent="0.25">
      <c r="A2082" s="1">
        <v>45159</v>
      </c>
      <c r="B2082" t="s">
        <v>4314</v>
      </c>
      <c r="C2082" t="b">
        <f>ISNUMBER(_xlfn.XMATCH(B2082,[1]Dinosaur!$A$25:$A$47,0,))</f>
        <v>1</v>
      </c>
      <c r="D2082" t="s">
        <v>4315</v>
      </c>
      <c r="E2082" t="s">
        <v>33</v>
      </c>
      <c r="F2082" t="s">
        <v>161</v>
      </c>
      <c r="H2082" t="s">
        <v>4532</v>
      </c>
      <c r="J2082" t="s">
        <v>3845</v>
      </c>
      <c r="K2082">
        <v>0</v>
      </c>
      <c r="L2082">
        <v>0</v>
      </c>
      <c r="M2082">
        <v>0</v>
      </c>
      <c r="N2082" s="5">
        <f t="shared" si="64"/>
        <v>0</v>
      </c>
      <c r="O2082" s="5">
        <f t="shared" si="65"/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162</v>
      </c>
      <c r="AF2082">
        <v>0</v>
      </c>
      <c r="AG2082">
        <v>0</v>
      </c>
      <c r="AH2082">
        <v>162</v>
      </c>
    </row>
    <row r="2083" spans="1:34" x14ac:dyDescent="0.25">
      <c r="A2083" s="1">
        <v>45159</v>
      </c>
      <c r="B2083" t="s">
        <v>4314</v>
      </c>
      <c r="C2083" t="b">
        <f>ISNUMBER(_xlfn.XMATCH(B2083,[1]Dinosaur!$A$25:$A$47,0,))</f>
        <v>1</v>
      </c>
      <c r="D2083" t="s">
        <v>4315</v>
      </c>
      <c r="E2083" t="s">
        <v>33</v>
      </c>
      <c r="F2083" t="s">
        <v>161</v>
      </c>
      <c r="H2083" t="s">
        <v>4533</v>
      </c>
      <c r="J2083" t="s">
        <v>4534</v>
      </c>
      <c r="K2083">
        <v>0</v>
      </c>
      <c r="L2083">
        <v>0</v>
      </c>
      <c r="M2083">
        <v>0</v>
      </c>
      <c r="N2083" s="5">
        <f t="shared" si="64"/>
        <v>0</v>
      </c>
      <c r="O2083" s="5">
        <f t="shared" si="65"/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-1428</v>
      </c>
      <c r="AF2083">
        <v>819.44420000000002</v>
      </c>
      <c r="AG2083">
        <v>0</v>
      </c>
      <c r="AH2083">
        <v>-608.55579999999998</v>
      </c>
    </row>
    <row r="2084" spans="1:34" x14ac:dyDescent="0.25">
      <c r="A2084" s="1">
        <v>45159</v>
      </c>
      <c r="B2084" t="s">
        <v>4314</v>
      </c>
      <c r="C2084" t="b">
        <f>ISNUMBER(_xlfn.XMATCH(B2084,[1]Dinosaur!$A$25:$A$47,0,))</f>
        <v>1</v>
      </c>
      <c r="D2084" t="s">
        <v>4315</v>
      </c>
      <c r="E2084" t="s">
        <v>33</v>
      </c>
      <c r="F2084" t="s">
        <v>161</v>
      </c>
      <c r="H2084" t="s">
        <v>4535</v>
      </c>
      <c r="J2084" t="s">
        <v>4536</v>
      </c>
      <c r="K2084">
        <v>0</v>
      </c>
      <c r="L2084">
        <v>0</v>
      </c>
      <c r="M2084">
        <v>0</v>
      </c>
      <c r="N2084" s="5">
        <f t="shared" si="64"/>
        <v>0</v>
      </c>
      <c r="O2084" s="5">
        <f t="shared" si="65"/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-394</v>
      </c>
      <c r="AF2084">
        <v>180.5557</v>
      </c>
      <c r="AG2084">
        <v>0</v>
      </c>
      <c r="AH2084">
        <v>-213.4443</v>
      </c>
    </row>
    <row r="2085" spans="1:34" x14ac:dyDescent="0.25">
      <c r="A2085" s="1">
        <v>45159</v>
      </c>
      <c r="B2085" t="s">
        <v>4314</v>
      </c>
      <c r="C2085" t="b">
        <f>ISNUMBER(_xlfn.XMATCH(B2085,[1]Dinosaur!$A$25:$A$47,0,))</f>
        <v>1</v>
      </c>
      <c r="D2085" t="s">
        <v>4315</v>
      </c>
      <c r="E2085" t="s">
        <v>33</v>
      </c>
      <c r="F2085" t="s">
        <v>161</v>
      </c>
      <c r="H2085" t="s">
        <v>4537</v>
      </c>
      <c r="J2085" t="s">
        <v>4538</v>
      </c>
      <c r="K2085">
        <v>0</v>
      </c>
      <c r="L2085">
        <v>0</v>
      </c>
      <c r="M2085">
        <v>0</v>
      </c>
      <c r="N2085" s="5">
        <f t="shared" si="64"/>
        <v>0</v>
      </c>
      <c r="O2085" s="5">
        <f t="shared" si="65"/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1214.75</v>
      </c>
      <c r="AF2085">
        <v>30.555599999999998</v>
      </c>
      <c r="AG2085">
        <v>0</v>
      </c>
      <c r="AH2085">
        <v>1245.3055999999999</v>
      </c>
    </row>
    <row r="2086" spans="1:34" x14ac:dyDescent="0.25">
      <c r="A2086" s="1">
        <v>45159</v>
      </c>
      <c r="B2086" t="s">
        <v>4314</v>
      </c>
      <c r="C2086" t="b">
        <f>ISNUMBER(_xlfn.XMATCH(B2086,[1]Dinosaur!$A$25:$A$47,0,))</f>
        <v>1</v>
      </c>
      <c r="D2086" t="s">
        <v>4315</v>
      </c>
      <c r="E2086" t="s">
        <v>33</v>
      </c>
      <c r="F2086" t="s">
        <v>161</v>
      </c>
      <c r="H2086" t="s">
        <v>4539</v>
      </c>
      <c r="J2086" t="s">
        <v>4540</v>
      </c>
      <c r="K2086">
        <v>0</v>
      </c>
      <c r="L2086">
        <v>0</v>
      </c>
      <c r="M2086">
        <v>0</v>
      </c>
      <c r="N2086" s="5">
        <f t="shared" si="64"/>
        <v>0</v>
      </c>
      <c r="O2086" s="5">
        <f t="shared" si="65"/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-115.5</v>
      </c>
      <c r="AF2086">
        <v>62.5</v>
      </c>
      <c r="AG2086">
        <v>0</v>
      </c>
      <c r="AH2086">
        <v>-53</v>
      </c>
    </row>
    <row r="2087" spans="1:34" x14ac:dyDescent="0.25">
      <c r="A2087" s="1">
        <v>45159</v>
      </c>
      <c r="B2087" t="s">
        <v>4314</v>
      </c>
      <c r="C2087" t="b">
        <f>ISNUMBER(_xlfn.XMATCH(B2087,[1]Dinosaur!$A$25:$A$47,0,))</f>
        <v>1</v>
      </c>
      <c r="D2087" t="s">
        <v>4315</v>
      </c>
      <c r="E2087" t="s">
        <v>33</v>
      </c>
      <c r="F2087" t="s">
        <v>161</v>
      </c>
      <c r="H2087" t="s">
        <v>4541</v>
      </c>
      <c r="J2087" t="s">
        <v>4542</v>
      </c>
      <c r="K2087">
        <v>0</v>
      </c>
      <c r="L2087">
        <v>0</v>
      </c>
      <c r="M2087">
        <v>0</v>
      </c>
      <c r="N2087" s="5">
        <f t="shared" si="64"/>
        <v>0</v>
      </c>
      <c r="O2087" s="5">
        <f t="shared" si="65"/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721.25</v>
      </c>
      <c r="AF2087">
        <v>33.333300000000001</v>
      </c>
      <c r="AG2087">
        <v>0</v>
      </c>
      <c r="AH2087">
        <v>754.58330000000001</v>
      </c>
    </row>
    <row r="2088" spans="1:34" x14ac:dyDescent="0.25">
      <c r="A2088" s="1">
        <v>45159</v>
      </c>
      <c r="B2088" t="s">
        <v>4314</v>
      </c>
      <c r="C2088" t="b">
        <f>ISNUMBER(_xlfn.XMATCH(B2088,[1]Dinosaur!$A$25:$A$47,0,))</f>
        <v>1</v>
      </c>
      <c r="D2088" t="s">
        <v>4315</v>
      </c>
      <c r="E2088" t="s">
        <v>33</v>
      </c>
      <c r="F2088" t="s">
        <v>161</v>
      </c>
      <c r="H2088" t="s">
        <v>4543</v>
      </c>
      <c r="J2088" t="s">
        <v>4544</v>
      </c>
      <c r="K2088">
        <v>0</v>
      </c>
      <c r="L2088">
        <v>0</v>
      </c>
      <c r="M2088">
        <v>0</v>
      </c>
      <c r="N2088" s="5">
        <f t="shared" si="64"/>
        <v>0</v>
      </c>
      <c r="O2088" s="5">
        <f t="shared" si="65"/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-1954.15</v>
      </c>
      <c r="AF2088">
        <v>77.916399999999996</v>
      </c>
      <c r="AG2088">
        <v>0</v>
      </c>
      <c r="AH2088">
        <v>-1876.2336</v>
      </c>
    </row>
    <row r="2089" spans="1:34" x14ac:dyDescent="0.25">
      <c r="A2089" s="1">
        <v>45159</v>
      </c>
      <c r="B2089" t="s">
        <v>4314</v>
      </c>
      <c r="C2089" t="b">
        <f>ISNUMBER(_xlfn.XMATCH(B2089,[1]Dinosaur!$A$25:$A$47,0,))</f>
        <v>1</v>
      </c>
      <c r="D2089" t="s">
        <v>4315</v>
      </c>
      <c r="E2089" t="s">
        <v>33</v>
      </c>
      <c r="F2089" t="s">
        <v>161</v>
      </c>
      <c r="H2089" s="2">
        <v>543000000000</v>
      </c>
      <c r="J2089" t="s">
        <v>4545</v>
      </c>
      <c r="K2089">
        <v>0</v>
      </c>
      <c r="L2089">
        <v>0</v>
      </c>
      <c r="M2089">
        <v>0</v>
      </c>
      <c r="N2089" s="5">
        <f t="shared" si="64"/>
        <v>0</v>
      </c>
      <c r="O2089" s="5">
        <f t="shared" si="65"/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-53.6</v>
      </c>
      <c r="AF2089">
        <v>205.55549999999999</v>
      </c>
      <c r="AG2089">
        <v>0</v>
      </c>
      <c r="AH2089">
        <v>151.9555</v>
      </c>
    </row>
    <row r="2090" spans="1:34" x14ac:dyDescent="0.25">
      <c r="A2090" s="1">
        <v>45159</v>
      </c>
      <c r="B2090" t="s">
        <v>4314</v>
      </c>
      <c r="C2090" t="b">
        <f>ISNUMBER(_xlfn.XMATCH(B2090,[1]Dinosaur!$A$25:$A$47,0,))</f>
        <v>1</v>
      </c>
      <c r="D2090" t="s">
        <v>4315</v>
      </c>
      <c r="E2090" t="s">
        <v>33</v>
      </c>
      <c r="F2090" t="s">
        <v>161</v>
      </c>
      <c r="H2090" t="s">
        <v>4546</v>
      </c>
      <c r="J2090" t="s">
        <v>4547</v>
      </c>
      <c r="K2090">
        <v>0</v>
      </c>
      <c r="L2090">
        <v>0</v>
      </c>
      <c r="M2090">
        <v>0</v>
      </c>
      <c r="N2090" s="5">
        <f t="shared" si="64"/>
        <v>0</v>
      </c>
      <c r="O2090" s="5">
        <f t="shared" si="65"/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-701.4</v>
      </c>
      <c r="AF2090">
        <v>87.499899999999997</v>
      </c>
      <c r="AG2090">
        <v>0</v>
      </c>
      <c r="AH2090">
        <v>-613.90009999999995</v>
      </c>
    </row>
    <row r="2091" spans="1:34" x14ac:dyDescent="0.25">
      <c r="A2091" s="1">
        <v>45159</v>
      </c>
      <c r="B2091" t="s">
        <v>4314</v>
      </c>
      <c r="C2091" t="b">
        <f>ISNUMBER(_xlfn.XMATCH(B2091,[1]Dinosaur!$A$25:$A$47,0,))</f>
        <v>1</v>
      </c>
      <c r="D2091" t="s">
        <v>4315</v>
      </c>
      <c r="E2091" t="s">
        <v>33</v>
      </c>
      <c r="F2091" t="s">
        <v>161</v>
      </c>
      <c r="H2091" t="s">
        <v>1276</v>
      </c>
      <c r="J2091" t="s">
        <v>1277</v>
      </c>
      <c r="K2091">
        <v>0</v>
      </c>
      <c r="L2091">
        <v>0</v>
      </c>
      <c r="M2091">
        <v>0</v>
      </c>
      <c r="N2091" s="5">
        <f t="shared" si="64"/>
        <v>0</v>
      </c>
      <c r="O2091" s="5">
        <f t="shared" si="65"/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-1262.5</v>
      </c>
      <c r="AF2091">
        <v>451.3888</v>
      </c>
      <c r="AG2091">
        <v>0</v>
      </c>
      <c r="AH2091">
        <v>-811.11120000000005</v>
      </c>
    </row>
    <row r="2092" spans="1:34" x14ac:dyDescent="0.25">
      <c r="A2092" s="1">
        <v>45159</v>
      </c>
      <c r="B2092" t="s">
        <v>4314</v>
      </c>
      <c r="C2092" t="b">
        <f>ISNUMBER(_xlfn.XMATCH(B2092,[1]Dinosaur!$A$25:$A$47,0,))</f>
        <v>1</v>
      </c>
      <c r="D2092" t="s">
        <v>4315</v>
      </c>
      <c r="E2092" t="s">
        <v>33</v>
      </c>
      <c r="F2092" t="s">
        <v>161</v>
      </c>
      <c r="H2092" t="s">
        <v>4548</v>
      </c>
      <c r="J2092" t="s">
        <v>3912</v>
      </c>
      <c r="K2092">
        <v>0</v>
      </c>
      <c r="L2092">
        <v>0</v>
      </c>
      <c r="M2092">
        <v>0</v>
      </c>
      <c r="N2092" s="5">
        <f t="shared" si="64"/>
        <v>0</v>
      </c>
      <c r="O2092" s="5">
        <f t="shared" si="65"/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71.25</v>
      </c>
      <c r="AF2092">
        <v>0</v>
      </c>
      <c r="AG2092">
        <v>0</v>
      </c>
      <c r="AH2092">
        <v>71.25</v>
      </c>
    </row>
    <row r="2093" spans="1:34" x14ac:dyDescent="0.25">
      <c r="A2093" s="1">
        <v>45159</v>
      </c>
      <c r="B2093" t="s">
        <v>4314</v>
      </c>
      <c r="C2093" t="b">
        <f>ISNUMBER(_xlfn.XMATCH(B2093,[1]Dinosaur!$A$25:$A$47,0,))</f>
        <v>1</v>
      </c>
      <c r="D2093" t="s">
        <v>4315</v>
      </c>
      <c r="E2093" t="s">
        <v>33</v>
      </c>
      <c r="F2093" t="s">
        <v>161</v>
      </c>
      <c r="H2093" t="s">
        <v>4549</v>
      </c>
      <c r="J2093" t="s">
        <v>4550</v>
      </c>
      <c r="K2093">
        <v>0</v>
      </c>
      <c r="L2093">
        <v>0</v>
      </c>
      <c r="M2093">
        <v>0</v>
      </c>
      <c r="N2093" s="5">
        <f t="shared" si="64"/>
        <v>0</v>
      </c>
      <c r="O2093" s="5">
        <f t="shared" si="65"/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84</v>
      </c>
      <c r="AF2093">
        <v>44.444400000000002</v>
      </c>
      <c r="AG2093">
        <v>0</v>
      </c>
      <c r="AH2093">
        <v>128.4444</v>
      </c>
    </row>
    <row r="2094" spans="1:34" x14ac:dyDescent="0.25">
      <c r="A2094" s="1">
        <v>45159</v>
      </c>
      <c r="B2094" t="s">
        <v>4314</v>
      </c>
      <c r="C2094" t="b">
        <f>ISNUMBER(_xlfn.XMATCH(B2094,[1]Dinosaur!$A$25:$A$47,0,))</f>
        <v>1</v>
      </c>
      <c r="D2094" t="s">
        <v>4315</v>
      </c>
      <c r="E2094" t="s">
        <v>33</v>
      </c>
      <c r="F2094" t="s">
        <v>161</v>
      </c>
      <c r="H2094" t="s">
        <v>4551</v>
      </c>
      <c r="J2094" t="s">
        <v>4552</v>
      </c>
      <c r="K2094">
        <v>0</v>
      </c>
      <c r="L2094">
        <v>0</v>
      </c>
      <c r="M2094">
        <v>0</v>
      </c>
      <c r="N2094" s="5">
        <f t="shared" si="64"/>
        <v>0</v>
      </c>
      <c r="O2094" s="5">
        <f t="shared" si="65"/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112.5</v>
      </c>
      <c r="AF2094">
        <v>4.1666999999999996</v>
      </c>
      <c r="AG2094">
        <v>0</v>
      </c>
      <c r="AH2094">
        <v>116.66670000000001</v>
      </c>
    </row>
    <row r="2095" spans="1:34" x14ac:dyDescent="0.25">
      <c r="A2095" s="1">
        <v>45159</v>
      </c>
      <c r="B2095" t="s">
        <v>4314</v>
      </c>
      <c r="C2095" t="b">
        <f>ISNUMBER(_xlfn.XMATCH(B2095,[1]Dinosaur!$A$25:$A$47,0,))</f>
        <v>1</v>
      </c>
      <c r="D2095" t="s">
        <v>4315</v>
      </c>
      <c r="E2095" t="s">
        <v>33</v>
      </c>
      <c r="F2095" t="s">
        <v>161</v>
      </c>
      <c r="H2095" t="s">
        <v>4553</v>
      </c>
      <c r="J2095" t="s">
        <v>4554</v>
      </c>
      <c r="K2095">
        <v>0</v>
      </c>
      <c r="L2095">
        <v>0</v>
      </c>
      <c r="M2095">
        <v>0</v>
      </c>
      <c r="N2095" s="5">
        <f t="shared" si="64"/>
        <v>0</v>
      </c>
      <c r="O2095" s="5">
        <f t="shared" si="65"/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206</v>
      </c>
      <c r="AF2095">
        <v>41.666499999999999</v>
      </c>
      <c r="AG2095">
        <v>0</v>
      </c>
      <c r="AH2095">
        <v>247.66650000000001</v>
      </c>
    </row>
    <row r="2096" spans="1:34" x14ac:dyDescent="0.25">
      <c r="A2096" s="1">
        <v>45159</v>
      </c>
      <c r="B2096" t="s">
        <v>4314</v>
      </c>
      <c r="C2096" t="b">
        <f>ISNUMBER(_xlfn.XMATCH(B2096,[1]Dinosaur!$A$25:$A$47,0,))</f>
        <v>1</v>
      </c>
      <c r="D2096" t="s">
        <v>4315</v>
      </c>
      <c r="E2096" t="s">
        <v>33</v>
      </c>
      <c r="F2096" t="s">
        <v>161</v>
      </c>
      <c r="H2096" t="s">
        <v>4555</v>
      </c>
      <c r="J2096" t="s">
        <v>4556</v>
      </c>
      <c r="K2096">
        <v>0</v>
      </c>
      <c r="L2096">
        <v>0</v>
      </c>
      <c r="M2096">
        <v>0</v>
      </c>
      <c r="N2096" s="5">
        <f t="shared" si="64"/>
        <v>0</v>
      </c>
      <c r="O2096" s="5">
        <f t="shared" si="65"/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-353.75</v>
      </c>
      <c r="AF2096">
        <v>208.33320000000001</v>
      </c>
      <c r="AG2096">
        <v>0</v>
      </c>
      <c r="AH2096">
        <v>-145.41679999999999</v>
      </c>
    </row>
    <row r="2097" spans="1:34" x14ac:dyDescent="0.25">
      <c r="A2097" s="1">
        <v>45159</v>
      </c>
      <c r="B2097" t="s">
        <v>4314</v>
      </c>
      <c r="C2097" t="b">
        <f>ISNUMBER(_xlfn.XMATCH(B2097,[1]Dinosaur!$A$25:$A$47,0,))</f>
        <v>1</v>
      </c>
      <c r="D2097" t="s">
        <v>4315</v>
      </c>
      <c r="E2097" t="s">
        <v>33</v>
      </c>
      <c r="F2097" t="s">
        <v>161</v>
      </c>
      <c r="H2097" t="s">
        <v>4557</v>
      </c>
      <c r="J2097" t="s">
        <v>4558</v>
      </c>
      <c r="K2097">
        <v>0</v>
      </c>
      <c r="L2097">
        <v>0</v>
      </c>
      <c r="M2097">
        <v>0</v>
      </c>
      <c r="N2097" s="5">
        <f t="shared" si="64"/>
        <v>0</v>
      </c>
      <c r="O2097" s="5">
        <f t="shared" si="65"/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378</v>
      </c>
      <c r="AF2097">
        <v>20.833300000000001</v>
      </c>
      <c r="AG2097">
        <v>0</v>
      </c>
      <c r="AH2097">
        <v>398.83330000000001</v>
      </c>
    </row>
    <row r="2098" spans="1:34" x14ac:dyDescent="0.25">
      <c r="A2098" s="1">
        <v>45159</v>
      </c>
      <c r="B2098" t="s">
        <v>4314</v>
      </c>
      <c r="C2098" t="b">
        <f>ISNUMBER(_xlfn.XMATCH(B2098,[1]Dinosaur!$A$25:$A$47,0,))</f>
        <v>1</v>
      </c>
      <c r="D2098" t="s">
        <v>4315</v>
      </c>
      <c r="E2098" t="s">
        <v>33</v>
      </c>
      <c r="F2098" t="s">
        <v>161</v>
      </c>
      <c r="H2098" t="s">
        <v>4559</v>
      </c>
      <c r="J2098" t="s">
        <v>4560</v>
      </c>
      <c r="K2098">
        <v>0</v>
      </c>
      <c r="L2098">
        <v>0</v>
      </c>
      <c r="M2098">
        <v>0</v>
      </c>
      <c r="N2098" s="5">
        <f t="shared" si="64"/>
        <v>0</v>
      </c>
      <c r="O2098" s="5">
        <f t="shared" si="65"/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11.4</v>
      </c>
      <c r="AF2098">
        <v>97.916499999999999</v>
      </c>
      <c r="AG2098">
        <v>0</v>
      </c>
      <c r="AH2098">
        <v>109.3165</v>
      </c>
    </row>
    <row r="2099" spans="1:34" x14ac:dyDescent="0.25">
      <c r="A2099" s="1">
        <v>45159</v>
      </c>
      <c r="B2099" t="s">
        <v>4314</v>
      </c>
      <c r="C2099" t="b">
        <f>ISNUMBER(_xlfn.XMATCH(B2099,[1]Dinosaur!$A$25:$A$47,0,))</f>
        <v>1</v>
      </c>
      <c r="D2099" t="s">
        <v>4315</v>
      </c>
      <c r="E2099" t="s">
        <v>33</v>
      </c>
      <c r="F2099" t="s">
        <v>161</v>
      </c>
      <c r="H2099" t="s">
        <v>4561</v>
      </c>
      <c r="J2099" t="s">
        <v>4562</v>
      </c>
      <c r="K2099">
        <v>0</v>
      </c>
      <c r="L2099">
        <v>0</v>
      </c>
      <c r="M2099">
        <v>0</v>
      </c>
      <c r="N2099" s="5">
        <f t="shared" si="64"/>
        <v>0</v>
      </c>
      <c r="O2099" s="5">
        <f t="shared" si="65"/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1107</v>
      </c>
      <c r="AF2099">
        <v>375.00020000000001</v>
      </c>
      <c r="AG2099">
        <v>0</v>
      </c>
      <c r="AH2099">
        <v>1482.0001999999999</v>
      </c>
    </row>
    <row r="2100" spans="1:34" x14ac:dyDescent="0.25">
      <c r="A2100" s="1">
        <v>45159</v>
      </c>
      <c r="B2100" t="s">
        <v>4314</v>
      </c>
      <c r="C2100" t="b">
        <f>ISNUMBER(_xlfn.XMATCH(B2100,[1]Dinosaur!$A$25:$A$47,0,))</f>
        <v>1</v>
      </c>
      <c r="D2100" t="s">
        <v>4315</v>
      </c>
      <c r="E2100" t="s">
        <v>33</v>
      </c>
      <c r="F2100" t="s">
        <v>161</v>
      </c>
      <c r="H2100" t="s">
        <v>4563</v>
      </c>
      <c r="J2100" t="s">
        <v>4564</v>
      </c>
      <c r="K2100">
        <v>0</v>
      </c>
      <c r="L2100">
        <v>0</v>
      </c>
      <c r="M2100">
        <v>0</v>
      </c>
      <c r="N2100" s="5">
        <f t="shared" si="64"/>
        <v>0</v>
      </c>
      <c r="O2100" s="5">
        <f t="shared" si="65"/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467</v>
      </c>
      <c r="AF2100">
        <v>69.444500000000005</v>
      </c>
      <c r="AG2100">
        <v>0</v>
      </c>
      <c r="AH2100">
        <v>536.44449999999995</v>
      </c>
    </row>
    <row r="2101" spans="1:34" x14ac:dyDescent="0.25">
      <c r="A2101" s="1">
        <v>45159</v>
      </c>
      <c r="B2101" t="s">
        <v>4314</v>
      </c>
      <c r="C2101" t="b">
        <f>ISNUMBER(_xlfn.XMATCH(B2101,[1]Dinosaur!$A$25:$A$47,0,))</f>
        <v>1</v>
      </c>
      <c r="D2101" t="s">
        <v>4315</v>
      </c>
      <c r="E2101" t="s">
        <v>33</v>
      </c>
      <c r="F2101" t="s">
        <v>161</v>
      </c>
      <c r="H2101" t="s">
        <v>4565</v>
      </c>
      <c r="J2101" t="s">
        <v>4566</v>
      </c>
      <c r="K2101">
        <v>0</v>
      </c>
      <c r="L2101">
        <v>0</v>
      </c>
      <c r="M2101">
        <v>0</v>
      </c>
      <c r="N2101" s="5">
        <f t="shared" si="64"/>
        <v>0</v>
      </c>
      <c r="O2101" s="5">
        <f t="shared" si="65"/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-1328.5</v>
      </c>
      <c r="AF2101">
        <v>166.66669999999999</v>
      </c>
      <c r="AG2101">
        <v>0</v>
      </c>
      <c r="AH2101">
        <v>-1161.8333</v>
      </c>
    </row>
    <row r="2102" spans="1:34" x14ac:dyDescent="0.25">
      <c r="A2102" s="1">
        <v>45159</v>
      </c>
      <c r="B2102" t="s">
        <v>4314</v>
      </c>
      <c r="C2102" t="b">
        <f>ISNUMBER(_xlfn.XMATCH(B2102,[1]Dinosaur!$A$25:$A$47,0,))</f>
        <v>1</v>
      </c>
      <c r="D2102" t="s">
        <v>4315</v>
      </c>
      <c r="E2102" t="s">
        <v>33</v>
      </c>
      <c r="F2102" t="s">
        <v>161</v>
      </c>
      <c r="H2102" t="s">
        <v>4567</v>
      </c>
      <c r="J2102" t="s">
        <v>4568</v>
      </c>
      <c r="K2102">
        <v>0</v>
      </c>
      <c r="L2102">
        <v>0</v>
      </c>
      <c r="M2102">
        <v>0</v>
      </c>
      <c r="N2102" s="5">
        <f t="shared" si="64"/>
        <v>0</v>
      </c>
      <c r="O2102" s="5">
        <f t="shared" si="65"/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134</v>
      </c>
      <c r="AF2102">
        <v>27.777699999999999</v>
      </c>
      <c r="AG2102">
        <v>0</v>
      </c>
      <c r="AH2102">
        <v>161.77770000000001</v>
      </c>
    </row>
    <row r="2103" spans="1:34" x14ac:dyDescent="0.25">
      <c r="A2103" s="1">
        <v>45159</v>
      </c>
      <c r="B2103" t="s">
        <v>4314</v>
      </c>
      <c r="C2103" t="b">
        <f>ISNUMBER(_xlfn.XMATCH(B2103,[1]Dinosaur!$A$25:$A$47,0,))</f>
        <v>1</v>
      </c>
      <c r="D2103" t="s">
        <v>4315</v>
      </c>
      <c r="E2103" t="s">
        <v>33</v>
      </c>
      <c r="F2103" t="s">
        <v>161</v>
      </c>
      <c r="H2103" t="s">
        <v>4569</v>
      </c>
      <c r="J2103" t="s">
        <v>4570</v>
      </c>
      <c r="K2103">
        <v>0</v>
      </c>
      <c r="L2103">
        <v>0</v>
      </c>
      <c r="M2103">
        <v>0</v>
      </c>
      <c r="N2103" s="5">
        <f t="shared" si="64"/>
        <v>0</v>
      </c>
      <c r="O2103" s="5">
        <f t="shared" si="65"/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-425.5</v>
      </c>
      <c r="AF2103">
        <v>34.722099999999998</v>
      </c>
      <c r="AG2103">
        <v>0</v>
      </c>
      <c r="AH2103">
        <v>-390.77789999999999</v>
      </c>
    </row>
    <row r="2104" spans="1:34" x14ac:dyDescent="0.25">
      <c r="A2104" s="1">
        <v>45159</v>
      </c>
      <c r="B2104" t="s">
        <v>4314</v>
      </c>
      <c r="C2104" t="b">
        <f>ISNUMBER(_xlfn.XMATCH(B2104,[1]Dinosaur!$A$25:$A$47,0,))</f>
        <v>1</v>
      </c>
      <c r="D2104" t="s">
        <v>4315</v>
      </c>
      <c r="E2104" t="s">
        <v>33</v>
      </c>
      <c r="F2104" t="s">
        <v>161</v>
      </c>
      <c r="H2104" t="s">
        <v>4571</v>
      </c>
      <c r="J2104" t="s">
        <v>4572</v>
      </c>
      <c r="K2104">
        <v>0</v>
      </c>
      <c r="L2104">
        <v>0</v>
      </c>
      <c r="M2104">
        <v>0</v>
      </c>
      <c r="N2104" s="5">
        <f t="shared" si="64"/>
        <v>0</v>
      </c>
      <c r="O2104" s="5">
        <f t="shared" si="65"/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-505.5</v>
      </c>
      <c r="AF2104">
        <v>104.1666</v>
      </c>
      <c r="AG2104">
        <v>0</v>
      </c>
      <c r="AH2104">
        <v>-401.33339999999998</v>
      </c>
    </row>
    <row r="2105" spans="1:34" x14ac:dyDescent="0.25">
      <c r="A2105" s="1">
        <v>45159</v>
      </c>
      <c r="B2105" t="s">
        <v>4314</v>
      </c>
      <c r="C2105" t="b">
        <f>ISNUMBER(_xlfn.XMATCH(B2105,[1]Dinosaur!$A$25:$A$47,0,))</f>
        <v>1</v>
      </c>
      <c r="D2105" t="s">
        <v>4315</v>
      </c>
      <c r="E2105" t="s">
        <v>33</v>
      </c>
      <c r="F2105" t="s">
        <v>161</v>
      </c>
      <c r="H2105" t="s">
        <v>4573</v>
      </c>
      <c r="J2105" t="s">
        <v>1314</v>
      </c>
      <c r="K2105">
        <v>0</v>
      </c>
      <c r="L2105">
        <v>0</v>
      </c>
      <c r="M2105">
        <v>0</v>
      </c>
      <c r="N2105" s="5">
        <f t="shared" si="64"/>
        <v>0</v>
      </c>
      <c r="O2105" s="5">
        <f t="shared" si="65"/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545.1</v>
      </c>
      <c r="AF2105">
        <v>79.861099999999993</v>
      </c>
      <c r="AG2105">
        <v>0</v>
      </c>
      <c r="AH2105">
        <v>624.96109999999999</v>
      </c>
    </row>
    <row r="2106" spans="1:34" x14ac:dyDescent="0.25">
      <c r="A2106" s="1">
        <v>45159</v>
      </c>
      <c r="B2106" t="s">
        <v>4314</v>
      </c>
      <c r="C2106" t="b">
        <f>ISNUMBER(_xlfn.XMATCH(B2106,[1]Dinosaur!$A$25:$A$47,0,))</f>
        <v>1</v>
      </c>
      <c r="D2106" t="s">
        <v>4315</v>
      </c>
      <c r="E2106" t="s">
        <v>33</v>
      </c>
      <c r="F2106" t="s">
        <v>161</v>
      </c>
      <c r="H2106" t="s">
        <v>4574</v>
      </c>
      <c r="J2106" t="s">
        <v>4575</v>
      </c>
      <c r="K2106">
        <v>0</v>
      </c>
      <c r="L2106">
        <v>0</v>
      </c>
      <c r="M2106">
        <v>0</v>
      </c>
      <c r="N2106" s="5">
        <f t="shared" si="64"/>
        <v>0</v>
      </c>
      <c r="O2106" s="5">
        <f t="shared" si="65"/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12</v>
      </c>
      <c r="AF2106">
        <v>41.666699999999999</v>
      </c>
      <c r="AG2106">
        <v>0</v>
      </c>
      <c r="AH2106">
        <v>53.666699999999999</v>
      </c>
    </row>
    <row r="2107" spans="1:34" x14ac:dyDescent="0.25">
      <c r="A2107" s="1">
        <v>45159</v>
      </c>
      <c r="B2107" t="s">
        <v>4314</v>
      </c>
      <c r="C2107" t="b">
        <f>ISNUMBER(_xlfn.XMATCH(B2107,[1]Dinosaur!$A$25:$A$47,0,))</f>
        <v>1</v>
      </c>
      <c r="D2107" t="s">
        <v>4315</v>
      </c>
      <c r="E2107" t="s">
        <v>33</v>
      </c>
      <c r="F2107" t="s">
        <v>161</v>
      </c>
      <c r="H2107" t="s">
        <v>4576</v>
      </c>
      <c r="J2107" t="s">
        <v>4577</v>
      </c>
      <c r="K2107">
        <v>0</v>
      </c>
      <c r="L2107">
        <v>0</v>
      </c>
      <c r="M2107">
        <v>0</v>
      </c>
      <c r="N2107" s="5">
        <f t="shared" si="64"/>
        <v>0</v>
      </c>
      <c r="O2107" s="5">
        <f t="shared" si="65"/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-1805</v>
      </c>
      <c r="AF2107">
        <v>97.222300000000004</v>
      </c>
      <c r="AG2107">
        <v>0</v>
      </c>
      <c r="AH2107">
        <v>-1707.7777000000001</v>
      </c>
    </row>
    <row r="2108" spans="1:34" x14ac:dyDescent="0.25">
      <c r="A2108" s="1">
        <v>45159</v>
      </c>
      <c r="B2108" t="s">
        <v>4314</v>
      </c>
      <c r="C2108" t="b">
        <f>ISNUMBER(_xlfn.XMATCH(B2108,[1]Dinosaur!$A$25:$A$47,0,))</f>
        <v>1</v>
      </c>
      <c r="D2108" t="s">
        <v>4315</v>
      </c>
      <c r="E2108" t="s">
        <v>33</v>
      </c>
      <c r="F2108" t="s">
        <v>161</v>
      </c>
      <c r="H2108" t="s">
        <v>4578</v>
      </c>
      <c r="J2108" t="s">
        <v>4579</v>
      </c>
      <c r="K2108">
        <v>0</v>
      </c>
      <c r="L2108">
        <v>0</v>
      </c>
      <c r="M2108">
        <v>0</v>
      </c>
      <c r="N2108" s="5">
        <f t="shared" si="64"/>
        <v>0</v>
      </c>
      <c r="O2108" s="5">
        <f t="shared" si="65"/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95.7</v>
      </c>
      <c r="AF2108">
        <v>38.194499999999998</v>
      </c>
      <c r="AG2108">
        <v>0</v>
      </c>
      <c r="AH2108">
        <v>133.89449999999999</v>
      </c>
    </row>
    <row r="2109" spans="1:34" x14ac:dyDescent="0.25">
      <c r="A2109" s="1">
        <v>45159</v>
      </c>
      <c r="B2109" t="s">
        <v>4314</v>
      </c>
      <c r="C2109" t="b">
        <f>ISNUMBER(_xlfn.XMATCH(B2109,[1]Dinosaur!$A$25:$A$47,0,))</f>
        <v>1</v>
      </c>
      <c r="D2109" t="s">
        <v>4315</v>
      </c>
      <c r="E2109" t="s">
        <v>33</v>
      </c>
      <c r="F2109" t="s">
        <v>161</v>
      </c>
      <c r="H2109" t="s">
        <v>4580</v>
      </c>
      <c r="J2109" t="s">
        <v>4581</v>
      </c>
      <c r="K2109">
        <v>0</v>
      </c>
      <c r="L2109">
        <v>0</v>
      </c>
      <c r="M2109">
        <v>0</v>
      </c>
      <c r="N2109" s="5">
        <f t="shared" si="64"/>
        <v>0</v>
      </c>
      <c r="O2109" s="5">
        <f t="shared" si="65"/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238.4</v>
      </c>
      <c r="AF2109">
        <v>88.888800000000003</v>
      </c>
      <c r="AG2109">
        <v>0</v>
      </c>
      <c r="AH2109">
        <v>327.28879999999998</v>
      </c>
    </row>
    <row r="2110" spans="1:34" x14ac:dyDescent="0.25">
      <c r="A2110" s="1">
        <v>45159</v>
      </c>
      <c r="B2110" t="s">
        <v>4314</v>
      </c>
      <c r="C2110" t="b">
        <f>ISNUMBER(_xlfn.XMATCH(B2110,[1]Dinosaur!$A$25:$A$47,0,))</f>
        <v>1</v>
      </c>
      <c r="D2110" t="s">
        <v>4315</v>
      </c>
      <c r="E2110" t="s">
        <v>33</v>
      </c>
      <c r="F2110" t="s">
        <v>161</v>
      </c>
      <c r="H2110" t="s">
        <v>4582</v>
      </c>
      <c r="J2110" t="s">
        <v>4583</v>
      </c>
      <c r="K2110">
        <v>0</v>
      </c>
      <c r="L2110">
        <v>0</v>
      </c>
      <c r="M2110">
        <v>0</v>
      </c>
      <c r="N2110" s="5">
        <f t="shared" si="64"/>
        <v>0</v>
      </c>
      <c r="O2110" s="5">
        <f t="shared" si="65"/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181</v>
      </c>
      <c r="AF2110">
        <v>6.9443999999999999</v>
      </c>
      <c r="AG2110">
        <v>0</v>
      </c>
      <c r="AH2110">
        <v>187.9444</v>
      </c>
    </row>
    <row r="2111" spans="1:34" x14ac:dyDescent="0.25">
      <c r="A2111" s="1">
        <v>45159</v>
      </c>
      <c r="B2111" t="s">
        <v>4314</v>
      </c>
      <c r="C2111" t="b">
        <f>ISNUMBER(_xlfn.XMATCH(B2111,[1]Dinosaur!$A$25:$A$47,0,))</f>
        <v>1</v>
      </c>
      <c r="D2111" t="s">
        <v>4315</v>
      </c>
      <c r="E2111" t="s">
        <v>33</v>
      </c>
      <c r="F2111" t="s">
        <v>161</v>
      </c>
      <c r="H2111" t="s">
        <v>4584</v>
      </c>
      <c r="J2111" t="s">
        <v>4585</v>
      </c>
      <c r="K2111">
        <v>0</v>
      </c>
      <c r="L2111">
        <v>0</v>
      </c>
      <c r="M2111">
        <v>0</v>
      </c>
      <c r="N2111" s="5">
        <f t="shared" si="64"/>
        <v>0</v>
      </c>
      <c r="O2111" s="5">
        <f t="shared" si="65"/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370.5</v>
      </c>
      <c r="AF2111">
        <v>0</v>
      </c>
      <c r="AG2111">
        <v>0</v>
      </c>
      <c r="AH2111">
        <v>370.5</v>
      </c>
    </row>
    <row r="2112" spans="1:34" x14ac:dyDescent="0.25">
      <c r="A2112" s="1">
        <v>45159</v>
      </c>
      <c r="B2112" t="s">
        <v>4314</v>
      </c>
      <c r="C2112" t="b">
        <f>ISNUMBER(_xlfn.XMATCH(B2112,[1]Dinosaur!$A$25:$A$47,0,))</f>
        <v>1</v>
      </c>
      <c r="D2112" t="s">
        <v>4315</v>
      </c>
      <c r="E2112" t="s">
        <v>33</v>
      </c>
      <c r="F2112" t="s">
        <v>161</v>
      </c>
      <c r="H2112" t="s">
        <v>4586</v>
      </c>
      <c r="J2112" t="s">
        <v>4587</v>
      </c>
      <c r="K2112">
        <v>0</v>
      </c>
      <c r="L2112">
        <v>0</v>
      </c>
      <c r="M2112">
        <v>0</v>
      </c>
      <c r="N2112" s="5">
        <f t="shared" si="64"/>
        <v>0</v>
      </c>
      <c r="O2112" s="5">
        <f t="shared" si="65"/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245.5</v>
      </c>
      <c r="AF2112">
        <v>5.5556000000000001</v>
      </c>
      <c r="AG2112">
        <v>0</v>
      </c>
      <c r="AH2112">
        <v>251.0556</v>
      </c>
    </row>
    <row r="2113" spans="1:34" x14ac:dyDescent="0.25">
      <c r="A2113" s="1">
        <v>45159</v>
      </c>
      <c r="B2113" t="s">
        <v>4314</v>
      </c>
      <c r="C2113" t="b">
        <f>ISNUMBER(_xlfn.XMATCH(B2113,[1]Dinosaur!$A$25:$A$47,0,))</f>
        <v>1</v>
      </c>
      <c r="D2113" t="s">
        <v>4315</v>
      </c>
      <c r="E2113" t="s">
        <v>33</v>
      </c>
      <c r="F2113" t="s">
        <v>161</v>
      </c>
      <c r="H2113" t="s">
        <v>4588</v>
      </c>
      <c r="J2113" t="s">
        <v>4589</v>
      </c>
      <c r="K2113">
        <v>0</v>
      </c>
      <c r="L2113">
        <v>0</v>
      </c>
      <c r="M2113">
        <v>0</v>
      </c>
      <c r="N2113" s="5">
        <f t="shared" si="64"/>
        <v>0</v>
      </c>
      <c r="O2113" s="5">
        <f t="shared" si="65"/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1089.25</v>
      </c>
      <c r="AF2113">
        <v>111.111</v>
      </c>
      <c r="AG2113">
        <v>0</v>
      </c>
      <c r="AH2113">
        <v>1200.3610000000001</v>
      </c>
    </row>
    <row r="2114" spans="1:34" x14ac:dyDescent="0.25">
      <c r="A2114" s="1">
        <v>45159</v>
      </c>
      <c r="B2114" t="s">
        <v>4314</v>
      </c>
      <c r="C2114" t="b">
        <f>ISNUMBER(_xlfn.XMATCH(B2114,[1]Dinosaur!$A$25:$A$47,0,))</f>
        <v>1</v>
      </c>
      <c r="D2114" t="s">
        <v>4315</v>
      </c>
      <c r="E2114" t="s">
        <v>33</v>
      </c>
      <c r="F2114" t="s">
        <v>161</v>
      </c>
      <c r="H2114" t="s">
        <v>4590</v>
      </c>
      <c r="J2114" t="s">
        <v>4591</v>
      </c>
      <c r="K2114">
        <v>0</v>
      </c>
      <c r="L2114">
        <v>0</v>
      </c>
      <c r="M2114">
        <v>0</v>
      </c>
      <c r="N2114" s="5">
        <f t="shared" si="64"/>
        <v>0</v>
      </c>
      <c r="O2114" s="5">
        <f t="shared" si="65"/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-154.5</v>
      </c>
      <c r="AF2114">
        <v>62.499699999999997</v>
      </c>
      <c r="AG2114">
        <v>0</v>
      </c>
      <c r="AH2114">
        <v>-92.000299999999996</v>
      </c>
    </row>
    <row r="2115" spans="1:34" x14ac:dyDescent="0.25">
      <c r="A2115" s="1">
        <v>45159</v>
      </c>
      <c r="B2115" t="s">
        <v>4314</v>
      </c>
      <c r="C2115" t="b">
        <f>ISNUMBER(_xlfn.XMATCH(B2115,[1]Dinosaur!$A$25:$A$47,0,))</f>
        <v>1</v>
      </c>
      <c r="D2115" t="s">
        <v>4315</v>
      </c>
      <c r="E2115" t="s">
        <v>33</v>
      </c>
      <c r="F2115" t="s">
        <v>161</v>
      </c>
      <c r="H2115" t="s">
        <v>4592</v>
      </c>
      <c r="J2115" t="s">
        <v>4593</v>
      </c>
      <c r="K2115">
        <v>0</v>
      </c>
      <c r="L2115">
        <v>0</v>
      </c>
      <c r="M2115">
        <v>0</v>
      </c>
      <c r="N2115" s="5">
        <f t="shared" ref="N2115:N2178" si="66">K2115*P2115/100</f>
        <v>0</v>
      </c>
      <c r="O2115" s="5">
        <f t="shared" ref="O2115:O2178" si="67">Q2115*K2115/100</f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329</v>
      </c>
      <c r="AF2115">
        <v>13.8889</v>
      </c>
      <c r="AG2115">
        <v>0</v>
      </c>
      <c r="AH2115">
        <v>342.88889999999998</v>
      </c>
    </row>
    <row r="2116" spans="1:34" x14ac:dyDescent="0.25">
      <c r="A2116" s="1">
        <v>45159</v>
      </c>
      <c r="B2116" t="s">
        <v>4314</v>
      </c>
      <c r="C2116" t="b">
        <f>ISNUMBER(_xlfn.XMATCH(B2116,[1]Dinosaur!$A$25:$A$47,0,))</f>
        <v>1</v>
      </c>
      <c r="D2116" t="s">
        <v>4315</v>
      </c>
      <c r="E2116" t="s">
        <v>33</v>
      </c>
      <c r="F2116" t="s">
        <v>161</v>
      </c>
      <c r="H2116" t="s">
        <v>4594</v>
      </c>
      <c r="J2116" t="s">
        <v>4595</v>
      </c>
      <c r="K2116">
        <v>0</v>
      </c>
      <c r="L2116">
        <v>0</v>
      </c>
      <c r="M2116">
        <v>0</v>
      </c>
      <c r="N2116" s="5">
        <f t="shared" si="66"/>
        <v>0</v>
      </c>
      <c r="O2116" s="5">
        <f t="shared" si="67"/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-88.4</v>
      </c>
      <c r="AF2116">
        <v>36.111199999999997</v>
      </c>
      <c r="AG2116">
        <v>0</v>
      </c>
      <c r="AH2116">
        <v>-52.288800000000002</v>
      </c>
    </row>
    <row r="2117" spans="1:34" x14ac:dyDescent="0.25">
      <c r="A2117" s="1">
        <v>45159</v>
      </c>
      <c r="B2117" t="s">
        <v>4314</v>
      </c>
      <c r="C2117" t="b">
        <f>ISNUMBER(_xlfn.XMATCH(B2117,[1]Dinosaur!$A$25:$A$47,0,))</f>
        <v>1</v>
      </c>
      <c r="D2117" t="s">
        <v>4315</v>
      </c>
      <c r="E2117" t="s">
        <v>33</v>
      </c>
      <c r="F2117" t="s">
        <v>161</v>
      </c>
      <c r="H2117" t="s">
        <v>4596</v>
      </c>
      <c r="J2117" t="s">
        <v>4597</v>
      </c>
      <c r="K2117">
        <v>0</v>
      </c>
      <c r="L2117">
        <v>0</v>
      </c>
      <c r="M2117">
        <v>0</v>
      </c>
      <c r="N2117" s="5">
        <f t="shared" si="66"/>
        <v>0</v>
      </c>
      <c r="O2117" s="5">
        <f t="shared" si="67"/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-165</v>
      </c>
      <c r="AF2117">
        <v>124.9995</v>
      </c>
      <c r="AG2117">
        <v>0</v>
      </c>
      <c r="AH2117">
        <v>-40.000500000000002</v>
      </c>
    </row>
    <row r="2118" spans="1:34" x14ac:dyDescent="0.25">
      <c r="A2118" s="1">
        <v>45159</v>
      </c>
      <c r="B2118" t="s">
        <v>4314</v>
      </c>
      <c r="C2118" t="b">
        <f>ISNUMBER(_xlfn.XMATCH(B2118,[1]Dinosaur!$A$25:$A$47,0,))</f>
        <v>1</v>
      </c>
      <c r="D2118" t="s">
        <v>4315</v>
      </c>
      <c r="E2118" t="s">
        <v>33</v>
      </c>
      <c r="F2118" t="s">
        <v>161</v>
      </c>
      <c r="H2118" t="s">
        <v>4598</v>
      </c>
      <c r="J2118" t="s">
        <v>4591</v>
      </c>
      <c r="K2118">
        <v>0</v>
      </c>
      <c r="L2118">
        <v>0</v>
      </c>
      <c r="M2118">
        <v>0</v>
      </c>
      <c r="N2118" s="5">
        <f t="shared" si="66"/>
        <v>0</v>
      </c>
      <c r="O2118" s="5">
        <f t="shared" si="67"/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-1666.9</v>
      </c>
      <c r="AF2118">
        <v>340.27809999999999</v>
      </c>
      <c r="AG2118">
        <v>0</v>
      </c>
      <c r="AH2118">
        <v>-1326.6219000000001</v>
      </c>
    </row>
    <row r="2119" spans="1:34" x14ac:dyDescent="0.25">
      <c r="A2119" s="1">
        <v>45159</v>
      </c>
      <c r="B2119" t="s">
        <v>4314</v>
      </c>
      <c r="C2119" t="b">
        <f>ISNUMBER(_xlfn.XMATCH(B2119,[1]Dinosaur!$A$25:$A$47,0,))</f>
        <v>1</v>
      </c>
      <c r="D2119" t="s">
        <v>4315</v>
      </c>
      <c r="E2119" t="s">
        <v>33</v>
      </c>
      <c r="F2119" t="s">
        <v>161</v>
      </c>
      <c r="H2119" t="s">
        <v>4599</v>
      </c>
      <c r="J2119" t="s">
        <v>4591</v>
      </c>
      <c r="K2119">
        <v>0</v>
      </c>
      <c r="L2119">
        <v>0</v>
      </c>
      <c r="M2119">
        <v>0</v>
      </c>
      <c r="N2119" s="5">
        <f t="shared" si="66"/>
        <v>0</v>
      </c>
      <c r="O2119" s="5">
        <f t="shared" si="67"/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167.5</v>
      </c>
      <c r="AF2119">
        <v>0</v>
      </c>
      <c r="AG2119">
        <v>0</v>
      </c>
      <c r="AH2119">
        <v>167.5</v>
      </c>
    </row>
    <row r="2120" spans="1:34" x14ac:dyDescent="0.25">
      <c r="A2120" s="1">
        <v>45159</v>
      </c>
      <c r="B2120" t="s">
        <v>4314</v>
      </c>
      <c r="C2120" t="b">
        <f>ISNUMBER(_xlfn.XMATCH(B2120,[1]Dinosaur!$A$25:$A$47,0,))</f>
        <v>1</v>
      </c>
      <c r="D2120" t="s">
        <v>4315</v>
      </c>
      <c r="E2120" t="s">
        <v>33</v>
      </c>
      <c r="F2120" t="s">
        <v>161</v>
      </c>
      <c r="H2120" t="s">
        <v>4600</v>
      </c>
      <c r="J2120" t="s">
        <v>4601</v>
      </c>
      <c r="K2120">
        <v>0</v>
      </c>
      <c r="L2120">
        <v>0</v>
      </c>
      <c r="M2120">
        <v>0</v>
      </c>
      <c r="N2120" s="5">
        <f t="shared" si="66"/>
        <v>0</v>
      </c>
      <c r="O2120" s="5">
        <f t="shared" si="67"/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-8083.05</v>
      </c>
      <c r="AF2120">
        <v>288.1943</v>
      </c>
      <c r="AG2120">
        <v>0</v>
      </c>
      <c r="AH2120">
        <v>-7794.8557000000001</v>
      </c>
    </row>
    <row r="2121" spans="1:34" x14ac:dyDescent="0.25">
      <c r="A2121" s="1">
        <v>45159</v>
      </c>
      <c r="B2121" t="s">
        <v>4314</v>
      </c>
      <c r="C2121" t="b">
        <f>ISNUMBER(_xlfn.XMATCH(B2121,[1]Dinosaur!$A$25:$A$47,0,))</f>
        <v>1</v>
      </c>
      <c r="D2121" t="s">
        <v>4315</v>
      </c>
      <c r="E2121" t="s">
        <v>33</v>
      </c>
      <c r="F2121" t="s">
        <v>161</v>
      </c>
      <c r="H2121" t="s">
        <v>4602</v>
      </c>
      <c r="J2121" t="s">
        <v>4603</v>
      </c>
      <c r="K2121">
        <v>0</v>
      </c>
      <c r="L2121">
        <v>0</v>
      </c>
      <c r="M2121">
        <v>0</v>
      </c>
      <c r="N2121" s="5">
        <f t="shared" si="66"/>
        <v>0</v>
      </c>
      <c r="O2121" s="5">
        <f t="shared" si="67"/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397.5</v>
      </c>
      <c r="AF2121">
        <v>72.777699999999996</v>
      </c>
      <c r="AG2121">
        <v>0</v>
      </c>
      <c r="AH2121">
        <v>470.27769999999998</v>
      </c>
    </row>
    <row r="2122" spans="1:34" x14ac:dyDescent="0.25">
      <c r="A2122" s="1">
        <v>45159</v>
      </c>
      <c r="B2122" t="s">
        <v>4314</v>
      </c>
      <c r="C2122" t="b">
        <f>ISNUMBER(_xlfn.XMATCH(B2122,[1]Dinosaur!$A$25:$A$47,0,))</f>
        <v>1</v>
      </c>
      <c r="D2122" t="s">
        <v>4315</v>
      </c>
      <c r="E2122" t="s">
        <v>33</v>
      </c>
      <c r="F2122" t="s">
        <v>161</v>
      </c>
      <c r="H2122" t="s">
        <v>4604</v>
      </c>
      <c r="J2122" t="s">
        <v>4605</v>
      </c>
      <c r="K2122">
        <v>0</v>
      </c>
      <c r="L2122">
        <v>0</v>
      </c>
      <c r="M2122">
        <v>0</v>
      </c>
      <c r="N2122" s="5">
        <f t="shared" si="66"/>
        <v>0</v>
      </c>
      <c r="O2122" s="5">
        <f t="shared" si="67"/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222</v>
      </c>
      <c r="AF2122">
        <v>4.1666999999999996</v>
      </c>
      <c r="AG2122">
        <v>0</v>
      </c>
      <c r="AH2122">
        <v>226.16669999999999</v>
      </c>
    </row>
    <row r="2123" spans="1:34" x14ac:dyDescent="0.25">
      <c r="A2123" s="1">
        <v>45159</v>
      </c>
      <c r="B2123" t="s">
        <v>4314</v>
      </c>
      <c r="C2123" t="b">
        <f>ISNUMBER(_xlfn.XMATCH(B2123,[1]Dinosaur!$A$25:$A$47,0,))</f>
        <v>1</v>
      </c>
      <c r="D2123" t="s">
        <v>4315</v>
      </c>
      <c r="E2123" t="s">
        <v>33</v>
      </c>
      <c r="F2123" t="s">
        <v>161</v>
      </c>
      <c r="H2123" t="s">
        <v>4606</v>
      </c>
      <c r="J2123" t="s">
        <v>4607</v>
      </c>
      <c r="K2123">
        <v>0</v>
      </c>
      <c r="L2123">
        <v>0</v>
      </c>
      <c r="M2123">
        <v>0</v>
      </c>
      <c r="N2123" s="5">
        <f t="shared" si="66"/>
        <v>0</v>
      </c>
      <c r="O2123" s="5">
        <f t="shared" si="67"/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41</v>
      </c>
      <c r="AF2123">
        <v>55.555599999999998</v>
      </c>
      <c r="AG2123">
        <v>0</v>
      </c>
      <c r="AH2123">
        <v>96.555599999999998</v>
      </c>
    </row>
    <row r="2124" spans="1:34" x14ac:dyDescent="0.25">
      <c r="A2124" s="1">
        <v>45159</v>
      </c>
      <c r="B2124" t="s">
        <v>4314</v>
      </c>
      <c r="C2124" t="b">
        <f>ISNUMBER(_xlfn.XMATCH(B2124,[1]Dinosaur!$A$25:$A$47,0,))</f>
        <v>1</v>
      </c>
      <c r="D2124" t="s">
        <v>4315</v>
      </c>
      <c r="E2124" t="s">
        <v>33</v>
      </c>
      <c r="F2124" t="s">
        <v>161</v>
      </c>
      <c r="H2124" t="s">
        <v>4608</v>
      </c>
      <c r="J2124" t="s">
        <v>4609</v>
      </c>
      <c r="K2124">
        <v>0</v>
      </c>
      <c r="L2124">
        <v>0</v>
      </c>
      <c r="M2124">
        <v>0</v>
      </c>
      <c r="N2124" s="5">
        <f t="shared" si="66"/>
        <v>0</v>
      </c>
      <c r="O2124" s="5">
        <f t="shared" si="67"/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110.5</v>
      </c>
      <c r="AF2124">
        <v>0</v>
      </c>
      <c r="AG2124">
        <v>0</v>
      </c>
      <c r="AH2124">
        <v>110.5</v>
      </c>
    </row>
    <row r="2125" spans="1:34" x14ac:dyDescent="0.25">
      <c r="A2125" s="1">
        <v>45159</v>
      </c>
      <c r="B2125" t="s">
        <v>4314</v>
      </c>
      <c r="C2125" t="b">
        <f>ISNUMBER(_xlfn.XMATCH(B2125,[1]Dinosaur!$A$25:$A$47,0,))</f>
        <v>1</v>
      </c>
      <c r="D2125" t="s">
        <v>4315</v>
      </c>
      <c r="E2125" t="s">
        <v>33</v>
      </c>
      <c r="F2125" t="s">
        <v>161</v>
      </c>
      <c r="H2125" t="s">
        <v>4610</v>
      </c>
      <c r="J2125" t="s">
        <v>4589</v>
      </c>
      <c r="K2125">
        <v>0</v>
      </c>
      <c r="L2125">
        <v>0</v>
      </c>
      <c r="M2125">
        <v>0</v>
      </c>
      <c r="N2125" s="5">
        <f t="shared" si="66"/>
        <v>0</v>
      </c>
      <c r="O2125" s="5">
        <f t="shared" si="67"/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579</v>
      </c>
      <c r="AF2125">
        <v>27.777799999999999</v>
      </c>
      <c r="AG2125">
        <v>0</v>
      </c>
      <c r="AH2125">
        <v>606.77779999999996</v>
      </c>
    </row>
    <row r="2126" spans="1:34" x14ac:dyDescent="0.25">
      <c r="A2126" s="1">
        <v>45159</v>
      </c>
      <c r="B2126" t="s">
        <v>4314</v>
      </c>
      <c r="C2126" t="b">
        <f>ISNUMBER(_xlfn.XMATCH(B2126,[1]Dinosaur!$A$25:$A$47,0,))</f>
        <v>1</v>
      </c>
      <c r="D2126" t="s">
        <v>4315</v>
      </c>
      <c r="E2126" t="s">
        <v>33</v>
      </c>
      <c r="F2126" t="s">
        <v>161</v>
      </c>
      <c r="H2126" t="s">
        <v>4611</v>
      </c>
      <c r="J2126" t="s">
        <v>4612</v>
      </c>
      <c r="K2126">
        <v>0</v>
      </c>
      <c r="L2126">
        <v>0</v>
      </c>
      <c r="M2126">
        <v>0</v>
      </c>
      <c r="N2126" s="5">
        <f t="shared" si="66"/>
        <v>0</v>
      </c>
      <c r="O2126" s="5">
        <f t="shared" si="67"/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518.75</v>
      </c>
      <c r="AF2126">
        <v>41.666699999999999</v>
      </c>
      <c r="AG2126">
        <v>0</v>
      </c>
      <c r="AH2126">
        <v>560.41669999999999</v>
      </c>
    </row>
    <row r="2127" spans="1:34" x14ac:dyDescent="0.25">
      <c r="A2127" s="1">
        <v>45159</v>
      </c>
      <c r="B2127" t="s">
        <v>4314</v>
      </c>
      <c r="C2127" t="b">
        <f>ISNUMBER(_xlfn.XMATCH(B2127,[1]Dinosaur!$A$25:$A$47,0,))</f>
        <v>1</v>
      </c>
      <c r="D2127" t="s">
        <v>4315</v>
      </c>
      <c r="E2127" t="s">
        <v>33</v>
      </c>
      <c r="F2127" t="s">
        <v>161</v>
      </c>
      <c r="H2127" t="s">
        <v>4613</v>
      </c>
      <c r="J2127" t="s">
        <v>4614</v>
      </c>
      <c r="K2127">
        <v>0</v>
      </c>
      <c r="L2127">
        <v>0</v>
      </c>
      <c r="M2127">
        <v>0</v>
      </c>
      <c r="N2127" s="5">
        <f t="shared" si="66"/>
        <v>0</v>
      </c>
      <c r="O2127" s="5">
        <f t="shared" si="67"/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53.5</v>
      </c>
      <c r="AF2127">
        <v>13.8888</v>
      </c>
      <c r="AG2127">
        <v>0</v>
      </c>
      <c r="AH2127">
        <v>67.388800000000003</v>
      </c>
    </row>
    <row r="2128" spans="1:34" x14ac:dyDescent="0.25">
      <c r="A2128" s="1">
        <v>45159</v>
      </c>
      <c r="B2128" t="s">
        <v>4314</v>
      </c>
      <c r="C2128" t="b">
        <f>ISNUMBER(_xlfn.XMATCH(B2128,[1]Dinosaur!$A$25:$A$47,0,))</f>
        <v>1</v>
      </c>
      <c r="D2128" t="s">
        <v>4315</v>
      </c>
      <c r="E2128" t="s">
        <v>33</v>
      </c>
      <c r="F2128" t="s">
        <v>161</v>
      </c>
      <c r="H2128" t="s">
        <v>4615</v>
      </c>
      <c r="J2128" t="s">
        <v>4614</v>
      </c>
      <c r="K2128">
        <v>0</v>
      </c>
      <c r="L2128">
        <v>0</v>
      </c>
      <c r="M2128">
        <v>0</v>
      </c>
      <c r="N2128" s="5">
        <f t="shared" si="66"/>
        <v>0</v>
      </c>
      <c r="O2128" s="5">
        <f t="shared" si="67"/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259.2</v>
      </c>
      <c r="AF2128">
        <v>0</v>
      </c>
      <c r="AG2128">
        <v>0</v>
      </c>
      <c r="AH2128">
        <v>259.2</v>
      </c>
    </row>
    <row r="2129" spans="1:34" x14ac:dyDescent="0.25">
      <c r="A2129" s="1">
        <v>45159</v>
      </c>
      <c r="B2129" t="s">
        <v>4314</v>
      </c>
      <c r="C2129" t="b">
        <f>ISNUMBER(_xlfn.XMATCH(B2129,[1]Dinosaur!$A$25:$A$47,0,))</f>
        <v>1</v>
      </c>
      <c r="D2129" t="s">
        <v>4315</v>
      </c>
      <c r="E2129" t="s">
        <v>33</v>
      </c>
      <c r="F2129" t="s">
        <v>161</v>
      </c>
      <c r="H2129" t="s">
        <v>4616</v>
      </c>
      <c r="J2129" t="s">
        <v>4614</v>
      </c>
      <c r="K2129">
        <v>0</v>
      </c>
      <c r="L2129">
        <v>0</v>
      </c>
      <c r="M2129">
        <v>0</v>
      </c>
      <c r="N2129" s="5">
        <f t="shared" si="66"/>
        <v>0</v>
      </c>
      <c r="O2129" s="5">
        <f t="shared" si="67"/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364</v>
      </c>
      <c r="AF2129">
        <v>0</v>
      </c>
      <c r="AG2129">
        <v>0</v>
      </c>
      <c r="AH2129">
        <v>364</v>
      </c>
    </row>
    <row r="2130" spans="1:34" x14ac:dyDescent="0.25">
      <c r="A2130" s="1">
        <v>45159</v>
      </c>
      <c r="B2130" t="s">
        <v>4314</v>
      </c>
      <c r="C2130" t="b">
        <f>ISNUMBER(_xlfn.XMATCH(B2130,[1]Dinosaur!$A$25:$A$47,0,))</f>
        <v>1</v>
      </c>
      <c r="D2130" t="s">
        <v>4315</v>
      </c>
      <c r="E2130" t="s">
        <v>33</v>
      </c>
      <c r="F2130" t="s">
        <v>161</v>
      </c>
      <c r="H2130" t="s">
        <v>4617</v>
      </c>
      <c r="J2130" t="s">
        <v>4618</v>
      </c>
      <c r="K2130">
        <v>0</v>
      </c>
      <c r="L2130">
        <v>0</v>
      </c>
      <c r="M2130">
        <v>0</v>
      </c>
      <c r="N2130" s="5">
        <f t="shared" si="66"/>
        <v>0</v>
      </c>
      <c r="O2130" s="5">
        <f t="shared" si="67"/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-3098.75</v>
      </c>
      <c r="AF2130">
        <v>200.55549999999999</v>
      </c>
      <c r="AG2130">
        <v>0</v>
      </c>
      <c r="AH2130">
        <v>-2898.1945000000001</v>
      </c>
    </row>
    <row r="2131" spans="1:34" x14ac:dyDescent="0.25">
      <c r="A2131" s="1">
        <v>45159</v>
      </c>
      <c r="B2131" t="s">
        <v>4314</v>
      </c>
      <c r="C2131" t="b">
        <f>ISNUMBER(_xlfn.XMATCH(B2131,[1]Dinosaur!$A$25:$A$47,0,))</f>
        <v>1</v>
      </c>
      <c r="D2131" t="s">
        <v>4315</v>
      </c>
      <c r="E2131" t="s">
        <v>33</v>
      </c>
      <c r="F2131" t="s">
        <v>161</v>
      </c>
      <c r="H2131" t="s">
        <v>4619</v>
      </c>
      <c r="J2131" t="s">
        <v>4620</v>
      </c>
      <c r="K2131">
        <v>0</v>
      </c>
      <c r="L2131">
        <v>0</v>
      </c>
      <c r="M2131">
        <v>0</v>
      </c>
      <c r="N2131" s="5">
        <f t="shared" si="66"/>
        <v>0</v>
      </c>
      <c r="O2131" s="5">
        <f t="shared" si="67"/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-2389.4499999999998</v>
      </c>
      <c r="AF2131">
        <v>213.88910000000001</v>
      </c>
      <c r="AG2131">
        <v>0</v>
      </c>
      <c r="AH2131">
        <v>-2175.5608999999999</v>
      </c>
    </row>
    <row r="2132" spans="1:34" x14ac:dyDescent="0.25">
      <c r="A2132" s="1">
        <v>45159</v>
      </c>
      <c r="B2132" t="s">
        <v>4314</v>
      </c>
      <c r="C2132" t="b">
        <f>ISNUMBER(_xlfn.XMATCH(B2132,[1]Dinosaur!$A$25:$A$47,0,))</f>
        <v>1</v>
      </c>
      <c r="D2132" t="s">
        <v>4315</v>
      </c>
      <c r="E2132" t="s">
        <v>33</v>
      </c>
      <c r="F2132" t="s">
        <v>161</v>
      </c>
      <c r="H2132" t="s">
        <v>4621</v>
      </c>
      <c r="J2132" t="s">
        <v>4622</v>
      </c>
      <c r="K2132">
        <v>0</v>
      </c>
      <c r="L2132">
        <v>0</v>
      </c>
      <c r="M2132">
        <v>0</v>
      </c>
      <c r="N2132" s="5">
        <f t="shared" si="66"/>
        <v>0</v>
      </c>
      <c r="O2132" s="5">
        <f t="shared" si="67"/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652.65</v>
      </c>
      <c r="AF2132">
        <v>26.3888</v>
      </c>
      <c r="AG2132">
        <v>0</v>
      </c>
      <c r="AH2132">
        <v>679.03880000000004</v>
      </c>
    </row>
    <row r="2133" spans="1:34" x14ac:dyDescent="0.25">
      <c r="A2133" s="1">
        <v>45159</v>
      </c>
      <c r="B2133" t="s">
        <v>4314</v>
      </c>
      <c r="C2133" t="b">
        <f>ISNUMBER(_xlfn.XMATCH(B2133,[1]Dinosaur!$A$25:$A$47,0,))</f>
        <v>1</v>
      </c>
      <c r="D2133" t="s">
        <v>4315</v>
      </c>
      <c r="E2133" t="s">
        <v>33</v>
      </c>
      <c r="F2133" t="s">
        <v>161</v>
      </c>
      <c r="H2133" t="s">
        <v>4623</v>
      </c>
      <c r="J2133" t="s">
        <v>3942</v>
      </c>
      <c r="K2133">
        <v>0</v>
      </c>
      <c r="L2133">
        <v>0</v>
      </c>
      <c r="M2133">
        <v>0</v>
      </c>
      <c r="N2133" s="5">
        <f t="shared" si="66"/>
        <v>0</v>
      </c>
      <c r="O2133" s="5">
        <f t="shared" si="67"/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268.39999999999998</v>
      </c>
      <c r="AF2133">
        <v>61.1111</v>
      </c>
      <c r="AG2133">
        <v>0</v>
      </c>
      <c r="AH2133">
        <v>329.5111</v>
      </c>
    </row>
    <row r="2134" spans="1:34" x14ac:dyDescent="0.25">
      <c r="A2134" s="1">
        <v>45159</v>
      </c>
      <c r="B2134" t="s">
        <v>4314</v>
      </c>
      <c r="C2134" t="b">
        <f>ISNUMBER(_xlfn.XMATCH(B2134,[1]Dinosaur!$A$25:$A$47,0,))</f>
        <v>1</v>
      </c>
      <c r="D2134" t="s">
        <v>4315</v>
      </c>
      <c r="E2134" t="s">
        <v>33</v>
      </c>
      <c r="F2134" t="s">
        <v>161</v>
      </c>
      <c r="H2134" t="s">
        <v>4624</v>
      </c>
      <c r="J2134" t="s">
        <v>4625</v>
      </c>
      <c r="K2134">
        <v>0</v>
      </c>
      <c r="L2134">
        <v>0</v>
      </c>
      <c r="M2134">
        <v>0</v>
      </c>
      <c r="N2134" s="5">
        <f t="shared" si="66"/>
        <v>0</v>
      </c>
      <c r="O2134" s="5">
        <f t="shared" si="67"/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514.5</v>
      </c>
      <c r="AF2134">
        <v>194.4444</v>
      </c>
      <c r="AG2134">
        <v>0</v>
      </c>
      <c r="AH2134">
        <v>708.94439999999997</v>
      </c>
    </row>
    <row r="2135" spans="1:34" x14ac:dyDescent="0.25">
      <c r="A2135" s="1">
        <v>45159</v>
      </c>
      <c r="B2135" t="s">
        <v>4314</v>
      </c>
      <c r="C2135" t="b">
        <f>ISNUMBER(_xlfn.XMATCH(B2135,[1]Dinosaur!$A$25:$A$47,0,))</f>
        <v>1</v>
      </c>
      <c r="D2135" t="s">
        <v>4315</v>
      </c>
      <c r="E2135" t="s">
        <v>33</v>
      </c>
      <c r="F2135" t="s">
        <v>161</v>
      </c>
      <c r="H2135" t="s">
        <v>4626</v>
      </c>
      <c r="J2135" t="s">
        <v>4627</v>
      </c>
      <c r="K2135">
        <v>0</v>
      </c>
      <c r="L2135">
        <v>0</v>
      </c>
      <c r="M2135">
        <v>0</v>
      </c>
      <c r="N2135" s="5">
        <f t="shared" si="66"/>
        <v>0</v>
      </c>
      <c r="O2135" s="5">
        <f t="shared" si="67"/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129</v>
      </c>
      <c r="AF2135">
        <v>83.333299999999994</v>
      </c>
      <c r="AG2135">
        <v>0</v>
      </c>
      <c r="AH2135">
        <v>212.33330000000001</v>
      </c>
    </row>
    <row r="2136" spans="1:34" x14ac:dyDescent="0.25">
      <c r="A2136" s="1">
        <v>45159</v>
      </c>
      <c r="B2136" t="s">
        <v>4314</v>
      </c>
      <c r="C2136" t="b">
        <f>ISNUMBER(_xlfn.XMATCH(B2136,[1]Dinosaur!$A$25:$A$47,0,))</f>
        <v>1</v>
      </c>
      <c r="D2136" t="s">
        <v>4315</v>
      </c>
      <c r="E2136" t="s">
        <v>33</v>
      </c>
      <c r="F2136" t="s">
        <v>161</v>
      </c>
      <c r="H2136" t="s">
        <v>4628</v>
      </c>
      <c r="J2136" t="s">
        <v>4629</v>
      </c>
      <c r="K2136">
        <v>0</v>
      </c>
      <c r="L2136">
        <v>0</v>
      </c>
      <c r="M2136">
        <v>0</v>
      </c>
      <c r="N2136" s="5">
        <f t="shared" si="66"/>
        <v>0</v>
      </c>
      <c r="O2136" s="5">
        <f t="shared" si="67"/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-135.5</v>
      </c>
      <c r="AF2136">
        <v>17.3611</v>
      </c>
      <c r="AG2136">
        <v>0</v>
      </c>
      <c r="AH2136">
        <v>-118.13890000000001</v>
      </c>
    </row>
    <row r="2137" spans="1:34" x14ac:dyDescent="0.25">
      <c r="A2137" s="1">
        <v>45159</v>
      </c>
      <c r="B2137" t="s">
        <v>4314</v>
      </c>
      <c r="C2137" t="b">
        <f>ISNUMBER(_xlfn.XMATCH(B2137,[1]Dinosaur!$A$25:$A$47,0,))</f>
        <v>1</v>
      </c>
      <c r="D2137" t="s">
        <v>4315</v>
      </c>
      <c r="E2137" t="s">
        <v>33</v>
      </c>
      <c r="F2137" t="s">
        <v>161</v>
      </c>
      <c r="H2137" t="s">
        <v>4630</v>
      </c>
      <c r="J2137" t="s">
        <v>4631</v>
      </c>
      <c r="K2137">
        <v>0</v>
      </c>
      <c r="L2137">
        <v>0</v>
      </c>
      <c r="M2137">
        <v>0</v>
      </c>
      <c r="N2137" s="5">
        <f t="shared" si="66"/>
        <v>0</v>
      </c>
      <c r="O2137" s="5">
        <f t="shared" si="67"/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-2691.3</v>
      </c>
      <c r="AF2137">
        <v>246.11099999999999</v>
      </c>
      <c r="AG2137">
        <v>0</v>
      </c>
      <c r="AH2137">
        <v>-2445.1889999999999</v>
      </c>
    </row>
    <row r="2138" spans="1:34" x14ac:dyDescent="0.25">
      <c r="A2138" s="1">
        <v>45159</v>
      </c>
      <c r="B2138" t="s">
        <v>4314</v>
      </c>
      <c r="C2138" t="b">
        <f>ISNUMBER(_xlfn.XMATCH(B2138,[1]Dinosaur!$A$25:$A$47,0,))</f>
        <v>1</v>
      </c>
      <c r="D2138" t="s">
        <v>4315</v>
      </c>
      <c r="E2138" t="s">
        <v>33</v>
      </c>
      <c r="F2138" t="s">
        <v>161</v>
      </c>
      <c r="H2138" t="s">
        <v>4632</v>
      </c>
      <c r="J2138" t="s">
        <v>4633</v>
      </c>
      <c r="K2138">
        <v>0</v>
      </c>
      <c r="L2138">
        <v>0</v>
      </c>
      <c r="M2138">
        <v>0</v>
      </c>
      <c r="N2138" s="5">
        <f t="shared" si="66"/>
        <v>0</v>
      </c>
      <c r="O2138" s="5">
        <f t="shared" si="67"/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-166.6</v>
      </c>
      <c r="AF2138">
        <v>29.166599999999999</v>
      </c>
      <c r="AG2138">
        <v>0</v>
      </c>
      <c r="AH2138">
        <v>-137.43340000000001</v>
      </c>
    </row>
    <row r="2139" spans="1:34" x14ac:dyDescent="0.25">
      <c r="A2139" s="1">
        <v>45159</v>
      </c>
      <c r="B2139" t="s">
        <v>4314</v>
      </c>
      <c r="C2139" t="b">
        <f>ISNUMBER(_xlfn.XMATCH(B2139,[1]Dinosaur!$A$25:$A$47,0,))</f>
        <v>1</v>
      </c>
      <c r="D2139" t="s">
        <v>4315</v>
      </c>
      <c r="E2139" t="s">
        <v>33</v>
      </c>
      <c r="F2139" t="s">
        <v>161</v>
      </c>
      <c r="H2139" t="s">
        <v>4634</v>
      </c>
      <c r="J2139" t="s">
        <v>4635</v>
      </c>
      <c r="K2139">
        <v>0</v>
      </c>
      <c r="L2139">
        <v>0</v>
      </c>
      <c r="M2139">
        <v>0</v>
      </c>
      <c r="N2139" s="5">
        <f t="shared" si="66"/>
        <v>0</v>
      </c>
      <c r="O2139" s="5">
        <f t="shared" si="67"/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-397.5</v>
      </c>
      <c r="AF2139">
        <v>16.666799999999999</v>
      </c>
      <c r="AG2139">
        <v>0</v>
      </c>
      <c r="AH2139">
        <v>-380.83319999999998</v>
      </c>
    </row>
    <row r="2140" spans="1:34" x14ac:dyDescent="0.25">
      <c r="A2140" s="1">
        <v>45159</v>
      </c>
      <c r="B2140" t="s">
        <v>4314</v>
      </c>
      <c r="C2140" t="b">
        <f>ISNUMBER(_xlfn.XMATCH(B2140,[1]Dinosaur!$A$25:$A$47,0,))</f>
        <v>1</v>
      </c>
      <c r="D2140" t="s">
        <v>4315</v>
      </c>
      <c r="E2140" t="s">
        <v>33</v>
      </c>
      <c r="F2140" t="s">
        <v>161</v>
      </c>
      <c r="H2140" t="s">
        <v>4636</v>
      </c>
      <c r="J2140" t="s">
        <v>4635</v>
      </c>
      <c r="K2140">
        <v>0</v>
      </c>
      <c r="L2140">
        <v>0</v>
      </c>
      <c r="M2140">
        <v>0</v>
      </c>
      <c r="N2140" s="5">
        <f t="shared" si="66"/>
        <v>0</v>
      </c>
      <c r="O2140" s="5">
        <f t="shared" si="67"/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209.25</v>
      </c>
      <c r="AF2140">
        <v>0</v>
      </c>
      <c r="AG2140">
        <v>0</v>
      </c>
      <c r="AH2140">
        <v>209.25</v>
      </c>
    </row>
    <row r="2141" spans="1:34" x14ac:dyDescent="0.25">
      <c r="A2141" s="1">
        <v>45159</v>
      </c>
      <c r="B2141" t="s">
        <v>4314</v>
      </c>
      <c r="C2141" t="b">
        <f>ISNUMBER(_xlfn.XMATCH(B2141,[1]Dinosaur!$A$25:$A$47,0,))</f>
        <v>1</v>
      </c>
      <c r="D2141" t="s">
        <v>4315</v>
      </c>
      <c r="E2141" t="s">
        <v>33</v>
      </c>
      <c r="F2141" t="s">
        <v>161</v>
      </c>
      <c r="H2141" t="s">
        <v>4637</v>
      </c>
      <c r="J2141" t="s">
        <v>4635</v>
      </c>
      <c r="K2141">
        <v>0</v>
      </c>
      <c r="L2141">
        <v>0</v>
      </c>
      <c r="M2141">
        <v>0</v>
      </c>
      <c r="N2141" s="5">
        <f t="shared" si="66"/>
        <v>0</v>
      </c>
      <c r="O2141" s="5">
        <f t="shared" si="67"/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564</v>
      </c>
      <c r="AF2141">
        <v>29.166699999999999</v>
      </c>
      <c r="AG2141">
        <v>0</v>
      </c>
      <c r="AH2141">
        <v>593.16669999999999</v>
      </c>
    </row>
    <row r="2142" spans="1:34" x14ac:dyDescent="0.25">
      <c r="A2142" s="1">
        <v>45159</v>
      </c>
      <c r="B2142" t="s">
        <v>4314</v>
      </c>
      <c r="C2142" t="b">
        <f>ISNUMBER(_xlfn.XMATCH(B2142,[1]Dinosaur!$A$25:$A$47,0,))</f>
        <v>1</v>
      </c>
      <c r="D2142" t="s">
        <v>4315</v>
      </c>
      <c r="E2142" t="s">
        <v>33</v>
      </c>
      <c r="F2142" t="s">
        <v>161</v>
      </c>
      <c r="H2142" t="s">
        <v>4638</v>
      </c>
      <c r="J2142" t="s">
        <v>4639</v>
      </c>
      <c r="K2142">
        <v>0</v>
      </c>
      <c r="L2142">
        <v>0</v>
      </c>
      <c r="M2142">
        <v>0</v>
      </c>
      <c r="N2142" s="5">
        <f t="shared" si="66"/>
        <v>0</v>
      </c>
      <c r="O2142" s="5">
        <f t="shared" si="67"/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-2419.5</v>
      </c>
      <c r="AF2142">
        <v>520.8329</v>
      </c>
      <c r="AG2142">
        <v>0</v>
      </c>
      <c r="AH2142">
        <v>-1898.6670999999999</v>
      </c>
    </row>
    <row r="2143" spans="1:34" x14ac:dyDescent="0.25">
      <c r="A2143" s="1">
        <v>45159</v>
      </c>
      <c r="B2143" t="s">
        <v>4314</v>
      </c>
      <c r="C2143" t="b">
        <f>ISNUMBER(_xlfn.XMATCH(B2143,[1]Dinosaur!$A$25:$A$47,0,))</f>
        <v>1</v>
      </c>
      <c r="D2143" t="s">
        <v>4315</v>
      </c>
      <c r="E2143" t="s">
        <v>33</v>
      </c>
      <c r="F2143" t="s">
        <v>161</v>
      </c>
      <c r="H2143" t="s">
        <v>4640</v>
      </c>
      <c r="J2143" t="s">
        <v>4641</v>
      </c>
      <c r="K2143">
        <v>0</v>
      </c>
      <c r="L2143">
        <v>0</v>
      </c>
      <c r="M2143">
        <v>0</v>
      </c>
      <c r="N2143" s="5">
        <f t="shared" si="66"/>
        <v>0</v>
      </c>
      <c r="O2143" s="5">
        <f t="shared" si="67"/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157.75</v>
      </c>
      <c r="AF2143">
        <v>77.777600000000007</v>
      </c>
      <c r="AG2143">
        <v>0</v>
      </c>
      <c r="AH2143">
        <v>235.52760000000001</v>
      </c>
    </row>
    <row r="2144" spans="1:34" x14ac:dyDescent="0.25">
      <c r="A2144" s="1">
        <v>45159</v>
      </c>
      <c r="B2144" t="s">
        <v>4314</v>
      </c>
      <c r="C2144" t="b">
        <f>ISNUMBER(_xlfn.XMATCH(B2144,[1]Dinosaur!$A$25:$A$47,0,))</f>
        <v>1</v>
      </c>
      <c r="D2144" t="s">
        <v>4315</v>
      </c>
      <c r="E2144" t="s">
        <v>33</v>
      </c>
      <c r="F2144" t="s">
        <v>161</v>
      </c>
      <c r="H2144" t="s">
        <v>4642</v>
      </c>
      <c r="J2144" t="s">
        <v>4643</v>
      </c>
      <c r="K2144">
        <v>0</v>
      </c>
      <c r="L2144">
        <v>0</v>
      </c>
      <c r="M2144">
        <v>0</v>
      </c>
      <c r="N2144" s="5">
        <f t="shared" si="66"/>
        <v>0</v>
      </c>
      <c r="O2144" s="5">
        <f t="shared" si="67"/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300</v>
      </c>
      <c r="AF2144">
        <v>11.1111</v>
      </c>
      <c r="AG2144">
        <v>0</v>
      </c>
      <c r="AH2144">
        <v>311.11110000000002</v>
      </c>
    </row>
    <row r="2145" spans="1:34" x14ac:dyDescent="0.25">
      <c r="A2145" s="1">
        <v>45159</v>
      </c>
      <c r="B2145" t="s">
        <v>4314</v>
      </c>
      <c r="C2145" t="b">
        <f>ISNUMBER(_xlfn.XMATCH(B2145,[1]Dinosaur!$A$25:$A$47,0,))</f>
        <v>1</v>
      </c>
      <c r="D2145" t="s">
        <v>4315</v>
      </c>
      <c r="E2145" t="s">
        <v>33</v>
      </c>
      <c r="F2145" t="s">
        <v>161</v>
      </c>
      <c r="H2145" t="s">
        <v>4644</v>
      </c>
      <c r="J2145" t="s">
        <v>4645</v>
      </c>
      <c r="K2145">
        <v>0</v>
      </c>
      <c r="L2145">
        <v>0</v>
      </c>
      <c r="M2145">
        <v>0</v>
      </c>
      <c r="N2145" s="5">
        <f t="shared" si="66"/>
        <v>0</v>
      </c>
      <c r="O2145" s="5">
        <f t="shared" si="67"/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22.5</v>
      </c>
      <c r="AF2145">
        <v>14.583399999999999</v>
      </c>
      <c r="AG2145">
        <v>0</v>
      </c>
      <c r="AH2145">
        <v>37.083399999999997</v>
      </c>
    </row>
    <row r="2146" spans="1:34" x14ac:dyDescent="0.25">
      <c r="A2146" s="1">
        <v>45159</v>
      </c>
      <c r="B2146" t="s">
        <v>4314</v>
      </c>
      <c r="C2146" t="b">
        <f>ISNUMBER(_xlfn.XMATCH(B2146,[1]Dinosaur!$A$25:$A$47,0,))</f>
        <v>1</v>
      </c>
      <c r="D2146" t="s">
        <v>4315</v>
      </c>
      <c r="E2146" t="s">
        <v>33</v>
      </c>
      <c r="F2146" t="s">
        <v>161</v>
      </c>
      <c r="H2146" t="s">
        <v>4646</v>
      </c>
      <c r="J2146" t="s">
        <v>4647</v>
      </c>
      <c r="K2146">
        <v>0</v>
      </c>
      <c r="L2146">
        <v>0</v>
      </c>
      <c r="M2146">
        <v>0</v>
      </c>
      <c r="N2146" s="5">
        <f t="shared" si="66"/>
        <v>0</v>
      </c>
      <c r="O2146" s="5">
        <f t="shared" si="67"/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129.4</v>
      </c>
      <c r="AF2146">
        <v>0</v>
      </c>
      <c r="AG2146">
        <v>0</v>
      </c>
      <c r="AH2146">
        <v>129.4</v>
      </c>
    </row>
    <row r="2147" spans="1:34" x14ac:dyDescent="0.25">
      <c r="A2147" s="1">
        <v>45159</v>
      </c>
      <c r="B2147" t="s">
        <v>4314</v>
      </c>
      <c r="C2147" t="b">
        <f>ISNUMBER(_xlfn.XMATCH(B2147,[1]Dinosaur!$A$25:$A$47,0,))</f>
        <v>1</v>
      </c>
      <c r="D2147" t="s">
        <v>4315</v>
      </c>
      <c r="E2147" t="s">
        <v>33</v>
      </c>
      <c r="F2147" t="s">
        <v>161</v>
      </c>
      <c r="H2147" t="s">
        <v>4648</v>
      </c>
      <c r="J2147" t="s">
        <v>4647</v>
      </c>
      <c r="K2147">
        <v>0</v>
      </c>
      <c r="L2147">
        <v>0</v>
      </c>
      <c r="M2147">
        <v>0</v>
      </c>
      <c r="N2147" s="5">
        <f t="shared" si="66"/>
        <v>0</v>
      </c>
      <c r="O2147" s="5">
        <f t="shared" si="67"/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19.5</v>
      </c>
      <c r="AF2147">
        <v>6.9443999999999999</v>
      </c>
      <c r="AG2147">
        <v>0</v>
      </c>
      <c r="AH2147">
        <v>26.444400000000002</v>
      </c>
    </row>
    <row r="2148" spans="1:34" x14ac:dyDescent="0.25">
      <c r="A2148" s="1">
        <v>45159</v>
      </c>
      <c r="B2148" t="s">
        <v>4314</v>
      </c>
      <c r="C2148" t="b">
        <f>ISNUMBER(_xlfn.XMATCH(B2148,[1]Dinosaur!$A$25:$A$47,0,))</f>
        <v>1</v>
      </c>
      <c r="D2148" t="s">
        <v>4315</v>
      </c>
      <c r="E2148" t="s">
        <v>33</v>
      </c>
      <c r="F2148" t="s">
        <v>161</v>
      </c>
      <c r="H2148" t="s">
        <v>4649</v>
      </c>
      <c r="J2148" t="s">
        <v>4650</v>
      </c>
      <c r="K2148">
        <v>0</v>
      </c>
      <c r="L2148">
        <v>0</v>
      </c>
      <c r="M2148">
        <v>0</v>
      </c>
      <c r="N2148" s="5">
        <f t="shared" si="66"/>
        <v>0</v>
      </c>
      <c r="O2148" s="5">
        <f t="shared" si="67"/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100.5</v>
      </c>
      <c r="AF2148">
        <v>20.833300000000001</v>
      </c>
      <c r="AG2148">
        <v>0</v>
      </c>
      <c r="AH2148">
        <v>121.33329999999999</v>
      </c>
    </row>
    <row r="2149" spans="1:34" x14ac:dyDescent="0.25">
      <c r="A2149" s="1">
        <v>45159</v>
      </c>
      <c r="B2149" t="s">
        <v>4314</v>
      </c>
      <c r="C2149" t="b">
        <f>ISNUMBER(_xlfn.XMATCH(B2149,[1]Dinosaur!$A$25:$A$47,0,))</f>
        <v>1</v>
      </c>
      <c r="D2149" t="s">
        <v>4315</v>
      </c>
      <c r="E2149" t="s">
        <v>33</v>
      </c>
      <c r="F2149" t="s">
        <v>161</v>
      </c>
      <c r="H2149" t="s">
        <v>4651</v>
      </c>
      <c r="J2149" t="s">
        <v>4650</v>
      </c>
      <c r="K2149">
        <v>0</v>
      </c>
      <c r="L2149">
        <v>0</v>
      </c>
      <c r="M2149">
        <v>0</v>
      </c>
      <c r="N2149" s="5">
        <f t="shared" si="66"/>
        <v>0</v>
      </c>
      <c r="O2149" s="5">
        <f t="shared" si="67"/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226.5</v>
      </c>
      <c r="AF2149">
        <v>13.8888</v>
      </c>
      <c r="AG2149">
        <v>0</v>
      </c>
      <c r="AH2149">
        <v>240.3888</v>
      </c>
    </row>
    <row r="2150" spans="1:34" x14ac:dyDescent="0.25">
      <c r="A2150" s="1">
        <v>45159</v>
      </c>
      <c r="B2150" t="s">
        <v>4314</v>
      </c>
      <c r="C2150" t="b">
        <f>ISNUMBER(_xlfn.XMATCH(B2150,[1]Dinosaur!$A$25:$A$47,0,))</f>
        <v>1</v>
      </c>
      <c r="D2150" t="s">
        <v>4315</v>
      </c>
      <c r="E2150" t="s">
        <v>33</v>
      </c>
      <c r="F2150" t="s">
        <v>161</v>
      </c>
      <c r="H2150" t="s">
        <v>4652</v>
      </c>
      <c r="J2150" t="s">
        <v>4650</v>
      </c>
      <c r="K2150">
        <v>0</v>
      </c>
      <c r="L2150">
        <v>0</v>
      </c>
      <c r="M2150">
        <v>0</v>
      </c>
      <c r="N2150" s="5">
        <f t="shared" si="66"/>
        <v>0</v>
      </c>
      <c r="O2150" s="5">
        <f t="shared" si="67"/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553.25</v>
      </c>
      <c r="AF2150">
        <v>47.222099999999998</v>
      </c>
      <c r="AG2150">
        <v>0</v>
      </c>
      <c r="AH2150">
        <v>600.47209999999995</v>
      </c>
    </row>
    <row r="2151" spans="1:34" x14ac:dyDescent="0.25">
      <c r="A2151" s="1">
        <v>45159</v>
      </c>
      <c r="B2151" t="s">
        <v>4314</v>
      </c>
      <c r="C2151" t="b">
        <f>ISNUMBER(_xlfn.XMATCH(B2151,[1]Dinosaur!$A$25:$A$47,0,))</f>
        <v>1</v>
      </c>
      <c r="D2151" t="s">
        <v>4315</v>
      </c>
      <c r="E2151" t="s">
        <v>33</v>
      </c>
      <c r="F2151" t="s">
        <v>161</v>
      </c>
      <c r="H2151" t="s">
        <v>4653</v>
      </c>
      <c r="J2151" t="s">
        <v>4654</v>
      </c>
      <c r="K2151">
        <v>0</v>
      </c>
      <c r="L2151">
        <v>0</v>
      </c>
      <c r="M2151">
        <v>0</v>
      </c>
      <c r="N2151" s="5">
        <f t="shared" si="66"/>
        <v>0</v>
      </c>
      <c r="O2151" s="5">
        <f t="shared" si="67"/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301</v>
      </c>
      <c r="AF2151">
        <v>149.3056</v>
      </c>
      <c r="AG2151">
        <v>0</v>
      </c>
      <c r="AH2151">
        <v>450.30560000000003</v>
      </c>
    </row>
    <row r="2152" spans="1:34" x14ac:dyDescent="0.25">
      <c r="A2152" s="1">
        <v>45159</v>
      </c>
      <c r="B2152" t="s">
        <v>4314</v>
      </c>
      <c r="C2152" t="b">
        <f>ISNUMBER(_xlfn.XMATCH(B2152,[1]Dinosaur!$A$25:$A$47,0,))</f>
        <v>1</v>
      </c>
      <c r="D2152" t="s">
        <v>4315</v>
      </c>
      <c r="E2152" t="s">
        <v>33</v>
      </c>
      <c r="F2152" t="s">
        <v>161</v>
      </c>
      <c r="H2152" t="s">
        <v>4655</v>
      </c>
      <c r="J2152" t="s">
        <v>4654</v>
      </c>
      <c r="K2152">
        <v>0</v>
      </c>
      <c r="L2152">
        <v>0</v>
      </c>
      <c r="M2152">
        <v>0</v>
      </c>
      <c r="N2152" s="5">
        <f t="shared" si="66"/>
        <v>0</v>
      </c>
      <c r="O2152" s="5">
        <f t="shared" si="67"/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200.5</v>
      </c>
      <c r="AF2152">
        <v>34.722099999999998</v>
      </c>
      <c r="AG2152">
        <v>0</v>
      </c>
      <c r="AH2152">
        <v>235.22210000000001</v>
      </c>
    </row>
    <row r="2153" spans="1:34" x14ac:dyDescent="0.25">
      <c r="A2153" s="1">
        <v>45159</v>
      </c>
      <c r="B2153" t="s">
        <v>4314</v>
      </c>
      <c r="C2153" t="b">
        <f>ISNUMBER(_xlfn.XMATCH(B2153,[1]Dinosaur!$A$25:$A$47,0,))</f>
        <v>1</v>
      </c>
      <c r="D2153" t="s">
        <v>4315</v>
      </c>
      <c r="E2153" t="s">
        <v>33</v>
      </c>
      <c r="F2153" t="s">
        <v>161</v>
      </c>
      <c r="H2153" t="s">
        <v>4656</v>
      </c>
      <c r="J2153" t="s">
        <v>4657</v>
      </c>
      <c r="K2153">
        <v>0</v>
      </c>
      <c r="L2153">
        <v>0</v>
      </c>
      <c r="M2153">
        <v>0</v>
      </c>
      <c r="N2153" s="5">
        <f t="shared" si="66"/>
        <v>0</v>
      </c>
      <c r="O2153" s="5">
        <f t="shared" si="67"/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-123.5</v>
      </c>
      <c r="AF2153">
        <v>55.555300000000003</v>
      </c>
      <c r="AG2153">
        <v>0</v>
      </c>
      <c r="AH2153">
        <v>-67.944699999999997</v>
      </c>
    </row>
    <row r="2154" spans="1:34" x14ac:dyDescent="0.25">
      <c r="A2154" s="1">
        <v>45159</v>
      </c>
      <c r="B2154" t="s">
        <v>4314</v>
      </c>
      <c r="C2154" t="b">
        <f>ISNUMBER(_xlfn.XMATCH(B2154,[1]Dinosaur!$A$25:$A$47,0,))</f>
        <v>1</v>
      </c>
      <c r="D2154" t="s">
        <v>4315</v>
      </c>
      <c r="E2154" t="s">
        <v>33</v>
      </c>
      <c r="F2154" t="s">
        <v>161</v>
      </c>
      <c r="H2154" t="s">
        <v>4658</v>
      </c>
      <c r="J2154" t="s">
        <v>4659</v>
      </c>
      <c r="K2154">
        <v>0</v>
      </c>
      <c r="L2154">
        <v>0</v>
      </c>
      <c r="M2154">
        <v>0</v>
      </c>
      <c r="N2154" s="5">
        <f t="shared" si="66"/>
        <v>0</v>
      </c>
      <c r="O2154" s="5">
        <f t="shared" si="67"/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200</v>
      </c>
      <c r="AF2154">
        <v>0</v>
      </c>
      <c r="AG2154">
        <v>0</v>
      </c>
      <c r="AH2154">
        <v>200</v>
      </c>
    </row>
    <row r="2155" spans="1:34" x14ac:dyDescent="0.25">
      <c r="A2155" s="1">
        <v>45159</v>
      </c>
      <c r="B2155" t="s">
        <v>4314</v>
      </c>
      <c r="C2155" t="b">
        <f>ISNUMBER(_xlfn.XMATCH(B2155,[1]Dinosaur!$A$25:$A$47,0,))</f>
        <v>1</v>
      </c>
      <c r="D2155" t="s">
        <v>4315</v>
      </c>
      <c r="E2155" t="s">
        <v>33</v>
      </c>
      <c r="F2155" t="s">
        <v>161</v>
      </c>
      <c r="H2155" t="s">
        <v>4660</v>
      </c>
      <c r="J2155" t="s">
        <v>4661</v>
      </c>
      <c r="K2155">
        <v>0</v>
      </c>
      <c r="L2155">
        <v>0</v>
      </c>
      <c r="M2155">
        <v>0</v>
      </c>
      <c r="N2155" s="5">
        <f t="shared" si="66"/>
        <v>0</v>
      </c>
      <c r="O2155" s="5">
        <f t="shared" si="67"/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490.5</v>
      </c>
      <c r="AF2155">
        <v>6.7708000000000004</v>
      </c>
      <c r="AG2155">
        <v>0</v>
      </c>
      <c r="AH2155">
        <v>497.27080000000001</v>
      </c>
    </row>
    <row r="2156" spans="1:34" x14ac:dyDescent="0.25">
      <c r="A2156" s="1">
        <v>45159</v>
      </c>
      <c r="B2156" t="s">
        <v>4314</v>
      </c>
      <c r="C2156" t="b">
        <f>ISNUMBER(_xlfn.XMATCH(B2156,[1]Dinosaur!$A$25:$A$47,0,))</f>
        <v>1</v>
      </c>
      <c r="D2156" t="s">
        <v>4315</v>
      </c>
      <c r="E2156" t="s">
        <v>33</v>
      </c>
      <c r="F2156" t="s">
        <v>161</v>
      </c>
      <c r="H2156" t="s">
        <v>4662</v>
      </c>
      <c r="J2156" t="s">
        <v>4663</v>
      </c>
      <c r="K2156">
        <v>0</v>
      </c>
      <c r="L2156">
        <v>0</v>
      </c>
      <c r="M2156">
        <v>0</v>
      </c>
      <c r="N2156" s="5">
        <f t="shared" si="66"/>
        <v>0</v>
      </c>
      <c r="O2156" s="5">
        <f t="shared" si="67"/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621.5</v>
      </c>
      <c r="AF2156">
        <v>40.000100000000003</v>
      </c>
      <c r="AG2156">
        <v>0</v>
      </c>
      <c r="AH2156">
        <v>661.50009999999997</v>
      </c>
    </row>
    <row r="2157" spans="1:34" x14ac:dyDescent="0.25">
      <c r="A2157" s="1">
        <v>45159</v>
      </c>
      <c r="B2157" t="s">
        <v>4314</v>
      </c>
      <c r="C2157" t="b">
        <f>ISNUMBER(_xlfn.XMATCH(B2157,[1]Dinosaur!$A$25:$A$47,0,))</f>
        <v>1</v>
      </c>
      <c r="D2157" t="s">
        <v>4315</v>
      </c>
      <c r="E2157" t="s">
        <v>33</v>
      </c>
      <c r="F2157" t="s">
        <v>161</v>
      </c>
      <c r="H2157" t="s">
        <v>4664</v>
      </c>
      <c r="J2157" t="s">
        <v>4665</v>
      </c>
      <c r="K2157">
        <v>0</v>
      </c>
      <c r="L2157">
        <v>0</v>
      </c>
      <c r="M2157">
        <v>0</v>
      </c>
      <c r="N2157" s="5">
        <f t="shared" si="66"/>
        <v>0</v>
      </c>
      <c r="O2157" s="5">
        <f t="shared" si="67"/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66.25</v>
      </c>
      <c r="AF2157">
        <v>177.08359999999999</v>
      </c>
      <c r="AG2157">
        <v>0</v>
      </c>
      <c r="AH2157">
        <v>243.33359999999999</v>
      </c>
    </row>
    <row r="2158" spans="1:34" x14ac:dyDescent="0.25">
      <c r="A2158" s="1">
        <v>45159</v>
      </c>
      <c r="B2158" t="s">
        <v>4314</v>
      </c>
      <c r="C2158" t="b">
        <f>ISNUMBER(_xlfn.XMATCH(B2158,[1]Dinosaur!$A$25:$A$47,0,))</f>
        <v>1</v>
      </c>
      <c r="D2158" t="s">
        <v>4315</v>
      </c>
      <c r="E2158" t="s">
        <v>33</v>
      </c>
      <c r="F2158" t="s">
        <v>161</v>
      </c>
      <c r="H2158" t="s">
        <v>4666</v>
      </c>
      <c r="J2158" t="s">
        <v>4667</v>
      </c>
      <c r="K2158">
        <v>0</v>
      </c>
      <c r="L2158">
        <v>0</v>
      </c>
      <c r="M2158">
        <v>0</v>
      </c>
      <c r="N2158" s="5">
        <f t="shared" si="66"/>
        <v>0</v>
      </c>
      <c r="O2158" s="5">
        <f t="shared" si="67"/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1145.5</v>
      </c>
      <c r="AF2158">
        <v>36.1111</v>
      </c>
      <c r="AG2158">
        <v>0</v>
      </c>
      <c r="AH2158">
        <v>1181.6111000000001</v>
      </c>
    </row>
    <row r="2159" spans="1:34" x14ac:dyDescent="0.25">
      <c r="A2159" s="1">
        <v>45159</v>
      </c>
      <c r="B2159" t="s">
        <v>4314</v>
      </c>
      <c r="C2159" t="b">
        <f>ISNUMBER(_xlfn.XMATCH(B2159,[1]Dinosaur!$A$25:$A$47,0,))</f>
        <v>1</v>
      </c>
      <c r="D2159" t="s">
        <v>4315</v>
      </c>
      <c r="E2159" t="s">
        <v>33</v>
      </c>
      <c r="F2159" t="s">
        <v>161</v>
      </c>
      <c r="H2159" t="s">
        <v>4668</v>
      </c>
      <c r="J2159" t="s">
        <v>4669</v>
      </c>
      <c r="K2159">
        <v>0</v>
      </c>
      <c r="L2159">
        <v>0</v>
      </c>
      <c r="M2159">
        <v>0</v>
      </c>
      <c r="N2159" s="5">
        <f t="shared" si="66"/>
        <v>0</v>
      </c>
      <c r="O2159" s="5">
        <f t="shared" si="67"/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277.5</v>
      </c>
      <c r="AF2159">
        <v>0</v>
      </c>
      <c r="AG2159">
        <v>0</v>
      </c>
      <c r="AH2159">
        <v>277.5</v>
      </c>
    </row>
    <row r="2160" spans="1:34" x14ac:dyDescent="0.25">
      <c r="A2160" s="1">
        <v>45159</v>
      </c>
      <c r="B2160" t="s">
        <v>4314</v>
      </c>
      <c r="C2160" t="b">
        <f>ISNUMBER(_xlfn.XMATCH(B2160,[1]Dinosaur!$A$25:$A$47,0,))</f>
        <v>1</v>
      </c>
      <c r="D2160" t="s">
        <v>4315</v>
      </c>
      <c r="E2160" t="s">
        <v>33</v>
      </c>
      <c r="F2160" t="s">
        <v>161</v>
      </c>
      <c r="H2160" t="s">
        <v>4670</v>
      </c>
      <c r="J2160" t="s">
        <v>4671</v>
      </c>
      <c r="K2160">
        <v>0</v>
      </c>
      <c r="L2160">
        <v>0</v>
      </c>
      <c r="M2160">
        <v>0</v>
      </c>
      <c r="N2160" s="5">
        <f t="shared" si="66"/>
        <v>0</v>
      </c>
      <c r="O2160" s="5">
        <f t="shared" si="67"/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185</v>
      </c>
      <c r="AF2160">
        <v>69.444500000000005</v>
      </c>
      <c r="AG2160">
        <v>0</v>
      </c>
      <c r="AH2160">
        <v>254.44450000000001</v>
      </c>
    </row>
    <row r="2161" spans="1:34" x14ac:dyDescent="0.25">
      <c r="A2161" s="1">
        <v>45159</v>
      </c>
      <c r="B2161" t="s">
        <v>4314</v>
      </c>
      <c r="C2161" t="b">
        <f>ISNUMBER(_xlfn.XMATCH(B2161,[1]Dinosaur!$A$25:$A$47,0,))</f>
        <v>1</v>
      </c>
      <c r="D2161" t="s">
        <v>4315</v>
      </c>
      <c r="E2161" t="s">
        <v>33</v>
      </c>
      <c r="F2161" t="s">
        <v>161</v>
      </c>
      <c r="H2161" t="s">
        <v>4672</v>
      </c>
      <c r="J2161" t="s">
        <v>4673</v>
      </c>
      <c r="K2161">
        <v>0</v>
      </c>
      <c r="L2161">
        <v>0</v>
      </c>
      <c r="M2161">
        <v>0</v>
      </c>
      <c r="N2161" s="5">
        <f t="shared" si="66"/>
        <v>0</v>
      </c>
      <c r="O2161" s="5">
        <f t="shared" si="67"/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-1002</v>
      </c>
      <c r="AF2161">
        <v>83.333399999999997</v>
      </c>
      <c r="AG2161">
        <v>0</v>
      </c>
      <c r="AH2161">
        <v>-918.66660000000002</v>
      </c>
    </row>
    <row r="2162" spans="1:34" x14ac:dyDescent="0.25">
      <c r="A2162" s="1">
        <v>45159</v>
      </c>
      <c r="B2162" t="s">
        <v>4314</v>
      </c>
      <c r="C2162" t="b">
        <f>ISNUMBER(_xlfn.XMATCH(B2162,[1]Dinosaur!$A$25:$A$47,0,))</f>
        <v>1</v>
      </c>
      <c r="D2162" t="s">
        <v>4315</v>
      </c>
      <c r="E2162" t="s">
        <v>33</v>
      </c>
      <c r="F2162" t="s">
        <v>161</v>
      </c>
      <c r="H2162" t="s">
        <v>4674</v>
      </c>
      <c r="J2162" t="s">
        <v>4675</v>
      </c>
      <c r="K2162">
        <v>0</v>
      </c>
      <c r="L2162">
        <v>0</v>
      </c>
      <c r="M2162">
        <v>0</v>
      </c>
      <c r="N2162" s="5">
        <f t="shared" si="66"/>
        <v>0</v>
      </c>
      <c r="O2162" s="5">
        <f t="shared" si="67"/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-251.4</v>
      </c>
      <c r="AF2162">
        <v>97.222099999999998</v>
      </c>
      <c r="AG2162">
        <v>0</v>
      </c>
      <c r="AH2162">
        <v>-154.17789999999999</v>
      </c>
    </row>
    <row r="2163" spans="1:34" x14ac:dyDescent="0.25">
      <c r="A2163" s="1">
        <v>45159</v>
      </c>
      <c r="B2163" t="s">
        <v>4314</v>
      </c>
      <c r="C2163" t="b">
        <f>ISNUMBER(_xlfn.XMATCH(B2163,[1]Dinosaur!$A$25:$A$47,0,))</f>
        <v>1</v>
      </c>
      <c r="D2163" t="s">
        <v>4315</v>
      </c>
      <c r="E2163" t="s">
        <v>33</v>
      </c>
      <c r="F2163" t="s">
        <v>161</v>
      </c>
      <c r="H2163" t="s">
        <v>4676</v>
      </c>
      <c r="J2163" t="s">
        <v>4675</v>
      </c>
      <c r="K2163">
        <v>0</v>
      </c>
      <c r="L2163">
        <v>0</v>
      </c>
      <c r="M2163">
        <v>0</v>
      </c>
      <c r="N2163" s="5">
        <f t="shared" si="66"/>
        <v>0</v>
      </c>
      <c r="O2163" s="5">
        <f t="shared" si="67"/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-417.5</v>
      </c>
      <c r="AF2163">
        <v>69.444400000000002</v>
      </c>
      <c r="AG2163">
        <v>0</v>
      </c>
      <c r="AH2163">
        <v>-348.05560000000003</v>
      </c>
    </row>
    <row r="2164" spans="1:34" x14ac:dyDescent="0.25">
      <c r="A2164" s="1">
        <v>45159</v>
      </c>
      <c r="B2164" t="s">
        <v>4314</v>
      </c>
      <c r="C2164" t="b">
        <f>ISNUMBER(_xlfn.XMATCH(B2164,[1]Dinosaur!$A$25:$A$47,0,))</f>
        <v>1</v>
      </c>
      <c r="D2164" t="s">
        <v>4315</v>
      </c>
      <c r="E2164" t="s">
        <v>33</v>
      </c>
      <c r="F2164" t="s">
        <v>161</v>
      </c>
      <c r="H2164" t="s">
        <v>4677</v>
      </c>
      <c r="J2164" t="s">
        <v>4678</v>
      </c>
      <c r="K2164">
        <v>0</v>
      </c>
      <c r="L2164">
        <v>0</v>
      </c>
      <c r="M2164">
        <v>0</v>
      </c>
      <c r="N2164" s="5">
        <f t="shared" si="66"/>
        <v>0</v>
      </c>
      <c r="O2164" s="5">
        <f t="shared" si="67"/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596.4</v>
      </c>
      <c r="AF2164">
        <v>10</v>
      </c>
      <c r="AG2164">
        <v>0</v>
      </c>
      <c r="AH2164">
        <v>606.4</v>
      </c>
    </row>
    <row r="2165" spans="1:34" x14ac:dyDescent="0.25">
      <c r="A2165" s="1">
        <v>45159</v>
      </c>
      <c r="B2165" t="s">
        <v>4314</v>
      </c>
      <c r="C2165" t="b">
        <f>ISNUMBER(_xlfn.XMATCH(B2165,[1]Dinosaur!$A$25:$A$47,0,))</f>
        <v>1</v>
      </c>
      <c r="D2165" t="s">
        <v>4315</v>
      </c>
      <c r="E2165" t="s">
        <v>33</v>
      </c>
      <c r="F2165" t="s">
        <v>161</v>
      </c>
      <c r="H2165" t="s">
        <v>4679</v>
      </c>
      <c r="J2165" t="s">
        <v>4680</v>
      </c>
      <c r="K2165">
        <v>0</v>
      </c>
      <c r="L2165">
        <v>0</v>
      </c>
      <c r="M2165">
        <v>0</v>
      </c>
      <c r="N2165" s="5">
        <f t="shared" si="66"/>
        <v>0</v>
      </c>
      <c r="O2165" s="5">
        <f t="shared" si="67"/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223.5</v>
      </c>
      <c r="AF2165">
        <v>6.9443999999999999</v>
      </c>
      <c r="AG2165">
        <v>0</v>
      </c>
      <c r="AH2165">
        <v>230.4444</v>
      </c>
    </row>
    <row r="2166" spans="1:34" x14ac:dyDescent="0.25">
      <c r="A2166" s="1">
        <v>45159</v>
      </c>
      <c r="B2166" t="s">
        <v>4314</v>
      </c>
      <c r="C2166" t="b">
        <f>ISNUMBER(_xlfn.XMATCH(B2166,[1]Dinosaur!$A$25:$A$47,0,))</f>
        <v>1</v>
      </c>
      <c r="D2166" t="s">
        <v>4315</v>
      </c>
      <c r="E2166" t="s">
        <v>33</v>
      </c>
      <c r="F2166" t="s">
        <v>161</v>
      </c>
      <c r="H2166" t="s">
        <v>4681</v>
      </c>
      <c r="J2166" t="s">
        <v>4682</v>
      </c>
      <c r="K2166">
        <v>0</v>
      </c>
      <c r="L2166">
        <v>0</v>
      </c>
      <c r="M2166">
        <v>0</v>
      </c>
      <c r="N2166" s="5">
        <f t="shared" si="66"/>
        <v>0</v>
      </c>
      <c r="O2166" s="5">
        <f t="shared" si="67"/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273</v>
      </c>
      <c r="AF2166">
        <v>69.444500000000005</v>
      </c>
      <c r="AG2166">
        <v>0</v>
      </c>
      <c r="AH2166">
        <v>342.44450000000001</v>
      </c>
    </row>
    <row r="2167" spans="1:34" x14ac:dyDescent="0.25">
      <c r="A2167" s="1">
        <v>45159</v>
      </c>
      <c r="B2167" t="s">
        <v>4314</v>
      </c>
      <c r="C2167" t="b">
        <f>ISNUMBER(_xlfn.XMATCH(B2167,[1]Dinosaur!$A$25:$A$47,0,))</f>
        <v>1</v>
      </c>
      <c r="D2167" t="s">
        <v>4315</v>
      </c>
      <c r="E2167" t="s">
        <v>33</v>
      </c>
      <c r="F2167" t="s">
        <v>161</v>
      </c>
      <c r="H2167" t="s">
        <v>4683</v>
      </c>
      <c r="J2167" t="s">
        <v>4684</v>
      </c>
      <c r="K2167">
        <v>0</v>
      </c>
      <c r="L2167">
        <v>0</v>
      </c>
      <c r="M2167">
        <v>0</v>
      </c>
      <c r="N2167" s="5">
        <f t="shared" si="66"/>
        <v>0</v>
      </c>
      <c r="O2167" s="5">
        <f t="shared" si="67"/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600.6</v>
      </c>
      <c r="AF2167">
        <v>15.277799999999999</v>
      </c>
      <c r="AG2167">
        <v>0</v>
      </c>
      <c r="AH2167">
        <v>615.87779999999998</v>
      </c>
    </row>
    <row r="2168" spans="1:34" x14ac:dyDescent="0.25">
      <c r="A2168" s="1">
        <v>45159</v>
      </c>
      <c r="B2168" t="s">
        <v>4314</v>
      </c>
      <c r="C2168" t="b">
        <f>ISNUMBER(_xlfn.XMATCH(B2168,[1]Dinosaur!$A$25:$A$47,0,))</f>
        <v>1</v>
      </c>
      <c r="D2168" t="s">
        <v>4315</v>
      </c>
      <c r="E2168" t="s">
        <v>33</v>
      </c>
      <c r="F2168" t="s">
        <v>161</v>
      </c>
      <c r="H2168" t="s">
        <v>4685</v>
      </c>
      <c r="J2168" t="s">
        <v>4686</v>
      </c>
      <c r="K2168">
        <v>0</v>
      </c>
      <c r="L2168">
        <v>0</v>
      </c>
      <c r="M2168">
        <v>0</v>
      </c>
      <c r="N2168" s="5">
        <f t="shared" si="66"/>
        <v>0</v>
      </c>
      <c r="O2168" s="5">
        <f t="shared" si="67"/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428</v>
      </c>
      <c r="AF2168">
        <v>18.055599999999998</v>
      </c>
      <c r="AG2168">
        <v>0</v>
      </c>
      <c r="AH2168">
        <v>446.05560000000003</v>
      </c>
    </row>
    <row r="2169" spans="1:34" x14ac:dyDescent="0.25">
      <c r="A2169" s="1">
        <v>45159</v>
      </c>
      <c r="B2169" t="s">
        <v>4314</v>
      </c>
      <c r="C2169" t="b">
        <f>ISNUMBER(_xlfn.XMATCH(B2169,[1]Dinosaur!$A$25:$A$47,0,))</f>
        <v>1</v>
      </c>
      <c r="D2169" t="s">
        <v>4315</v>
      </c>
      <c r="E2169" t="s">
        <v>33</v>
      </c>
      <c r="F2169" t="s">
        <v>161</v>
      </c>
      <c r="H2169" t="s">
        <v>4687</v>
      </c>
      <c r="J2169" t="s">
        <v>4688</v>
      </c>
      <c r="K2169">
        <v>0</v>
      </c>
      <c r="L2169">
        <v>0</v>
      </c>
      <c r="M2169">
        <v>0</v>
      </c>
      <c r="N2169" s="5">
        <f t="shared" si="66"/>
        <v>0</v>
      </c>
      <c r="O2169" s="5">
        <f t="shared" si="67"/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-1780</v>
      </c>
      <c r="AF2169">
        <v>166.66650000000001</v>
      </c>
      <c r="AG2169">
        <v>0</v>
      </c>
      <c r="AH2169">
        <v>-1613.3335</v>
      </c>
    </row>
    <row r="2170" spans="1:34" x14ac:dyDescent="0.25">
      <c r="A2170" s="1">
        <v>45159</v>
      </c>
      <c r="B2170" t="s">
        <v>4314</v>
      </c>
      <c r="C2170" t="b">
        <f>ISNUMBER(_xlfn.XMATCH(B2170,[1]Dinosaur!$A$25:$A$47,0,))</f>
        <v>1</v>
      </c>
      <c r="D2170" t="s">
        <v>4315</v>
      </c>
      <c r="E2170" t="s">
        <v>33</v>
      </c>
      <c r="F2170" t="s">
        <v>161</v>
      </c>
      <c r="H2170" t="s">
        <v>4689</v>
      </c>
      <c r="J2170" t="s">
        <v>4690</v>
      </c>
      <c r="K2170">
        <v>0</v>
      </c>
      <c r="L2170">
        <v>0</v>
      </c>
      <c r="M2170">
        <v>0</v>
      </c>
      <c r="N2170" s="5">
        <f t="shared" si="66"/>
        <v>0</v>
      </c>
      <c r="O2170" s="5">
        <f t="shared" si="67"/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8.3332999999999995</v>
      </c>
      <c r="AG2170">
        <v>0</v>
      </c>
      <c r="AH2170">
        <v>8.3332999999999995</v>
      </c>
    </row>
    <row r="2171" spans="1:34" x14ac:dyDescent="0.25">
      <c r="A2171" s="1">
        <v>45159</v>
      </c>
      <c r="B2171" t="s">
        <v>4314</v>
      </c>
      <c r="C2171" t="b">
        <f>ISNUMBER(_xlfn.XMATCH(B2171,[1]Dinosaur!$A$25:$A$47,0,))</f>
        <v>1</v>
      </c>
      <c r="D2171" t="s">
        <v>4315</v>
      </c>
      <c r="E2171" t="s">
        <v>33</v>
      </c>
      <c r="F2171" t="s">
        <v>161</v>
      </c>
      <c r="H2171" t="s">
        <v>4691</v>
      </c>
      <c r="J2171" t="s">
        <v>4692</v>
      </c>
      <c r="K2171">
        <v>0</v>
      </c>
      <c r="L2171">
        <v>0</v>
      </c>
      <c r="M2171">
        <v>0</v>
      </c>
      <c r="N2171" s="5">
        <f t="shared" si="66"/>
        <v>0</v>
      </c>
      <c r="O2171" s="5">
        <f t="shared" si="67"/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83</v>
      </c>
      <c r="AF2171">
        <v>76.388900000000007</v>
      </c>
      <c r="AG2171">
        <v>0</v>
      </c>
      <c r="AH2171">
        <v>159.38890000000001</v>
      </c>
    </row>
    <row r="2172" spans="1:34" x14ac:dyDescent="0.25">
      <c r="A2172" s="1">
        <v>45159</v>
      </c>
      <c r="B2172" t="s">
        <v>4314</v>
      </c>
      <c r="C2172" t="b">
        <f>ISNUMBER(_xlfn.XMATCH(B2172,[1]Dinosaur!$A$25:$A$47,0,))</f>
        <v>1</v>
      </c>
      <c r="D2172" t="s">
        <v>4315</v>
      </c>
      <c r="E2172" t="s">
        <v>33</v>
      </c>
      <c r="F2172" t="s">
        <v>161</v>
      </c>
      <c r="H2172" t="s">
        <v>4693</v>
      </c>
      <c r="J2172" t="s">
        <v>4694</v>
      </c>
      <c r="K2172">
        <v>0</v>
      </c>
      <c r="L2172">
        <v>0</v>
      </c>
      <c r="M2172">
        <v>0</v>
      </c>
      <c r="N2172" s="5">
        <f t="shared" si="66"/>
        <v>0</v>
      </c>
      <c r="O2172" s="5">
        <f t="shared" si="67"/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-274.8</v>
      </c>
      <c r="AF2172">
        <v>140.27780000000001</v>
      </c>
      <c r="AG2172">
        <v>0</v>
      </c>
      <c r="AH2172">
        <v>-134.5222</v>
      </c>
    </row>
    <row r="2173" spans="1:34" x14ac:dyDescent="0.25">
      <c r="A2173" s="1">
        <v>45159</v>
      </c>
      <c r="B2173" t="s">
        <v>4314</v>
      </c>
      <c r="C2173" t="b">
        <f>ISNUMBER(_xlfn.XMATCH(B2173,[1]Dinosaur!$A$25:$A$47,0,))</f>
        <v>1</v>
      </c>
      <c r="D2173" t="s">
        <v>4315</v>
      </c>
      <c r="E2173" t="s">
        <v>33</v>
      </c>
      <c r="F2173" t="s">
        <v>161</v>
      </c>
      <c r="H2173" t="s">
        <v>4695</v>
      </c>
      <c r="J2173" t="s">
        <v>4694</v>
      </c>
      <c r="K2173">
        <v>0</v>
      </c>
      <c r="L2173">
        <v>0</v>
      </c>
      <c r="M2173">
        <v>0</v>
      </c>
      <c r="N2173" s="5">
        <f t="shared" si="66"/>
        <v>0</v>
      </c>
      <c r="O2173" s="5">
        <f t="shared" si="67"/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306</v>
      </c>
      <c r="AF2173">
        <v>0</v>
      </c>
      <c r="AG2173">
        <v>0</v>
      </c>
      <c r="AH2173">
        <v>306</v>
      </c>
    </row>
    <row r="2174" spans="1:34" x14ac:dyDescent="0.25">
      <c r="A2174" s="1">
        <v>45159</v>
      </c>
      <c r="B2174" t="s">
        <v>4314</v>
      </c>
      <c r="C2174" t="b">
        <f>ISNUMBER(_xlfn.XMATCH(B2174,[1]Dinosaur!$A$25:$A$47,0,))</f>
        <v>1</v>
      </c>
      <c r="D2174" t="s">
        <v>4315</v>
      </c>
      <c r="E2174" t="s">
        <v>33</v>
      </c>
      <c r="F2174" t="s">
        <v>161</v>
      </c>
      <c r="H2174" t="s">
        <v>4696</v>
      </c>
      <c r="J2174" t="s">
        <v>4697</v>
      </c>
      <c r="K2174">
        <v>0</v>
      </c>
      <c r="L2174">
        <v>0</v>
      </c>
      <c r="M2174">
        <v>0</v>
      </c>
      <c r="N2174" s="5">
        <f t="shared" si="66"/>
        <v>0</v>
      </c>
      <c r="O2174" s="5">
        <f t="shared" si="67"/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179</v>
      </c>
      <c r="AF2174">
        <v>0</v>
      </c>
      <c r="AG2174">
        <v>0</v>
      </c>
      <c r="AH2174">
        <v>179</v>
      </c>
    </row>
    <row r="2175" spans="1:34" x14ac:dyDescent="0.25">
      <c r="A2175" s="1">
        <v>45159</v>
      </c>
      <c r="B2175" t="s">
        <v>4314</v>
      </c>
      <c r="C2175" t="b">
        <f>ISNUMBER(_xlfn.XMATCH(B2175,[1]Dinosaur!$A$25:$A$47,0,))</f>
        <v>1</v>
      </c>
      <c r="D2175" t="s">
        <v>4315</v>
      </c>
      <c r="E2175" t="s">
        <v>33</v>
      </c>
      <c r="F2175" t="s">
        <v>161</v>
      </c>
      <c r="H2175" t="s">
        <v>4698</v>
      </c>
      <c r="J2175" t="s">
        <v>4699</v>
      </c>
      <c r="K2175">
        <v>0</v>
      </c>
      <c r="L2175">
        <v>0</v>
      </c>
      <c r="M2175">
        <v>0</v>
      </c>
      <c r="N2175" s="5">
        <f t="shared" si="66"/>
        <v>0</v>
      </c>
      <c r="O2175" s="5">
        <f t="shared" si="67"/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260</v>
      </c>
      <c r="AF2175">
        <v>0</v>
      </c>
      <c r="AG2175">
        <v>0</v>
      </c>
      <c r="AH2175">
        <v>260</v>
      </c>
    </row>
    <row r="2176" spans="1:34" x14ac:dyDescent="0.25">
      <c r="A2176" s="1">
        <v>45159</v>
      </c>
      <c r="B2176" t="s">
        <v>4314</v>
      </c>
      <c r="C2176" t="b">
        <f>ISNUMBER(_xlfn.XMATCH(B2176,[1]Dinosaur!$A$25:$A$47,0,))</f>
        <v>1</v>
      </c>
      <c r="D2176" t="s">
        <v>4315</v>
      </c>
      <c r="E2176" t="s">
        <v>33</v>
      </c>
      <c r="F2176" t="s">
        <v>161</v>
      </c>
      <c r="H2176" t="s">
        <v>616</v>
      </c>
      <c r="J2176" t="s">
        <v>617</v>
      </c>
      <c r="K2176">
        <v>0</v>
      </c>
      <c r="L2176">
        <v>0</v>
      </c>
      <c r="M2176">
        <v>0</v>
      </c>
      <c r="N2176" s="5">
        <f t="shared" si="66"/>
        <v>0</v>
      </c>
      <c r="O2176" s="5">
        <f t="shared" si="67"/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-1379.75</v>
      </c>
      <c r="AF2176">
        <v>136.11109999999999</v>
      </c>
      <c r="AG2176">
        <v>0</v>
      </c>
      <c r="AH2176">
        <v>-1243.6388999999999</v>
      </c>
    </row>
    <row r="2177" spans="1:34" x14ac:dyDescent="0.25">
      <c r="A2177" s="1">
        <v>45159</v>
      </c>
      <c r="B2177" t="s">
        <v>4314</v>
      </c>
      <c r="C2177" t="b">
        <f>ISNUMBER(_xlfn.XMATCH(B2177,[1]Dinosaur!$A$25:$A$47,0,))</f>
        <v>1</v>
      </c>
      <c r="D2177" t="s">
        <v>4315</v>
      </c>
      <c r="E2177" t="s">
        <v>33</v>
      </c>
      <c r="F2177" t="s">
        <v>161</v>
      </c>
      <c r="H2177" t="s">
        <v>4700</v>
      </c>
      <c r="J2177" t="s">
        <v>4701</v>
      </c>
      <c r="K2177">
        <v>0</v>
      </c>
      <c r="L2177">
        <v>0</v>
      </c>
      <c r="M2177">
        <v>0</v>
      </c>
      <c r="N2177" s="5">
        <f t="shared" si="66"/>
        <v>0</v>
      </c>
      <c r="O2177" s="5">
        <f t="shared" si="67"/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300.39999999999998</v>
      </c>
      <c r="AF2177">
        <v>19.444500000000001</v>
      </c>
      <c r="AG2177">
        <v>0</v>
      </c>
      <c r="AH2177">
        <v>319.84449999999998</v>
      </c>
    </row>
    <row r="2178" spans="1:34" x14ac:dyDescent="0.25">
      <c r="A2178" s="1">
        <v>45159</v>
      </c>
      <c r="B2178" t="s">
        <v>4314</v>
      </c>
      <c r="C2178" t="b">
        <f>ISNUMBER(_xlfn.XMATCH(B2178,[1]Dinosaur!$A$25:$A$47,0,))</f>
        <v>1</v>
      </c>
      <c r="D2178" t="s">
        <v>4315</v>
      </c>
      <c r="E2178" t="s">
        <v>33</v>
      </c>
      <c r="F2178" t="s">
        <v>161</v>
      </c>
      <c r="H2178" t="s">
        <v>4702</v>
      </c>
      <c r="J2178" t="s">
        <v>4703</v>
      </c>
      <c r="K2178">
        <v>0</v>
      </c>
      <c r="L2178">
        <v>0</v>
      </c>
      <c r="M2178">
        <v>0</v>
      </c>
      <c r="N2178" s="5">
        <f t="shared" si="66"/>
        <v>0</v>
      </c>
      <c r="O2178" s="5">
        <f t="shared" si="67"/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-139.5</v>
      </c>
      <c r="AF2178">
        <v>66.666499999999999</v>
      </c>
      <c r="AG2178">
        <v>0</v>
      </c>
      <c r="AH2178">
        <v>-72.833500000000001</v>
      </c>
    </row>
    <row r="2179" spans="1:34" x14ac:dyDescent="0.25">
      <c r="A2179" s="1">
        <v>45159</v>
      </c>
      <c r="B2179" t="s">
        <v>4314</v>
      </c>
      <c r="C2179" t="b">
        <f>ISNUMBER(_xlfn.XMATCH(B2179,[1]Dinosaur!$A$25:$A$47,0,))</f>
        <v>1</v>
      </c>
      <c r="D2179" t="s">
        <v>4315</v>
      </c>
      <c r="E2179" t="s">
        <v>33</v>
      </c>
      <c r="F2179" t="s">
        <v>161</v>
      </c>
      <c r="H2179" t="s">
        <v>4704</v>
      </c>
      <c r="J2179" t="s">
        <v>4705</v>
      </c>
      <c r="K2179">
        <v>0</v>
      </c>
      <c r="L2179">
        <v>0</v>
      </c>
      <c r="M2179">
        <v>0</v>
      </c>
      <c r="N2179" s="5">
        <f t="shared" ref="N2179:N2242" si="68">K2179*P2179/100</f>
        <v>0</v>
      </c>
      <c r="O2179" s="5">
        <f t="shared" ref="O2179:O2242" si="69">Q2179*K2179/100</f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202.5</v>
      </c>
      <c r="AF2179">
        <v>5.2083000000000004</v>
      </c>
      <c r="AG2179">
        <v>0</v>
      </c>
      <c r="AH2179">
        <v>207.70830000000001</v>
      </c>
    </row>
    <row r="2180" spans="1:34" x14ac:dyDescent="0.25">
      <c r="A2180" s="1">
        <v>45159</v>
      </c>
      <c r="B2180" t="s">
        <v>4314</v>
      </c>
      <c r="C2180" t="b">
        <f>ISNUMBER(_xlfn.XMATCH(B2180,[1]Dinosaur!$A$25:$A$47,0,))</f>
        <v>1</v>
      </c>
      <c r="D2180" t="s">
        <v>4315</v>
      </c>
      <c r="E2180" t="s">
        <v>33</v>
      </c>
      <c r="F2180" t="s">
        <v>161</v>
      </c>
      <c r="H2180" t="s">
        <v>4706</v>
      </c>
      <c r="J2180" t="s">
        <v>4707</v>
      </c>
      <c r="K2180">
        <v>0</v>
      </c>
      <c r="L2180">
        <v>0</v>
      </c>
      <c r="M2180">
        <v>0</v>
      </c>
      <c r="N2180" s="5">
        <f t="shared" si="68"/>
        <v>0</v>
      </c>
      <c r="O2180" s="5">
        <f t="shared" si="69"/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283.75</v>
      </c>
      <c r="AF2180">
        <v>13.8889</v>
      </c>
      <c r="AG2180">
        <v>0</v>
      </c>
      <c r="AH2180">
        <v>297.63889999999998</v>
      </c>
    </row>
    <row r="2181" spans="1:34" x14ac:dyDescent="0.25">
      <c r="A2181" s="1">
        <v>45159</v>
      </c>
      <c r="B2181" t="s">
        <v>4314</v>
      </c>
      <c r="C2181" t="b">
        <f>ISNUMBER(_xlfn.XMATCH(B2181,[1]Dinosaur!$A$25:$A$47,0,))</f>
        <v>1</v>
      </c>
      <c r="D2181" t="s">
        <v>4315</v>
      </c>
      <c r="E2181" t="s">
        <v>33</v>
      </c>
      <c r="F2181" t="s">
        <v>161</v>
      </c>
      <c r="H2181" t="s">
        <v>4708</v>
      </c>
      <c r="J2181" t="s">
        <v>4709</v>
      </c>
      <c r="K2181">
        <v>0</v>
      </c>
      <c r="L2181">
        <v>0</v>
      </c>
      <c r="M2181">
        <v>0</v>
      </c>
      <c r="N2181" s="5">
        <f t="shared" si="68"/>
        <v>0</v>
      </c>
      <c r="O2181" s="5">
        <f t="shared" si="69"/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65</v>
      </c>
      <c r="AF2181">
        <v>11.458299999999999</v>
      </c>
      <c r="AG2181">
        <v>0</v>
      </c>
      <c r="AH2181">
        <v>76.458299999999994</v>
      </c>
    </row>
    <row r="2182" spans="1:34" x14ac:dyDescent="0.25">
      <c r="A2182" s="1">
        <v>45159</v>
      </c>
      <c r="B2182" t="s">
        <v>4314</v>
      </c>
      <c r="C2182" t="b">
        <f>ISNUMBER(_xlfn.XMATCH(B2182,[1]Dinosaur!$A$25:$A$47,0,))</f>
        <v>1</v>
      </c>
      <c r="D2182" t="s">
        <v>4315</v>
      </c>
      <c r="E2182" t="s">
        <v>33</v>
      </c>
      <c r="F2182" t="s">
        <v>161</v>
      </c>
      <c r="H2182" t="s">
        <v>4710</v>
      </c>
      <c r="J2182" t="s">
        <v>4711</v>
      </c>
      <c r="K2182">
        <v>0</v>
      </c>
      <c r="L2182">
        <v>0</v>
      </c>
      <c r="M2182">
        <v>0</v>
      </c>
      <c r="N2182" s="5">
        <f t="shared" si="68"/>
        <v>0</v>
      </c>
      <c r="O2182" s="5">
        <f t="shared" si="69"/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-115.5</v>
      </c>
      <c r="AF2182">
        <v>27.777699999999999</v>
      </c>
      <c r="AG2182">
        <v>0</v>
      </c>
      <c r="AH2182">
        <v>-87.722300000000004</v>
      </c>
    </row>
    <row r="2183" spans="1:34" x14ac:dyDescent="0.25">
      <c r="A2183" s="1">
        <v>45159</v>
      </c>
      <c r="B2183" t="s">
        <v>4314</v>
      </c>
      <c r="C2183" t="b">
        <f>ISNUMBER(_xlfn.XMATCH(B2183,[1]Dinosaur!$A$25:$A$47,0,))</f>
        <v>1</v>
      </c>
      <c r="D2183" t="s">
        <v>4315</v>
      </c>
      <c r="E2183" t="s">
        <v>33</v>
      </c>
      <c r="F2183" t="s">
        <v>161</v>
      </c>
      <c r="H2183" t="s">
        <v>4712</v>
      </c>
      <c r="J2183" t="s">
        <v>4713</v>
      </c>
      <c r="K2183">
        <v>0</v>
      </c>
      <c r="L2183">
        <v>0</v>
      </c>
      <c r="M2183">
        <v>0</v>
      </c>
      <c r="N2183" s="5">
        <f t="shared" si="68"/>
        <v>0</v>
      </c>
      <c r="O2183" s="5">
        <f t="shared" si="69"/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526</v>
      </c>
      <c r="AF2183">
        <v>13.8889</v>
      </c>
      <c r="AG2183">
        <v>0</v>
      </c>
      <c r="AH2183">
        <v>539.88890000000004</v>
      </c>
    </row>
    <row r="2184" spans="1:34" x14ac:dyDescent="0.25">
      <c r="A2184" s="1">
        <v>45159</v>
      </c>
      <c r="B2184" t="s">
        <v>4314</v>
      </c>
      <c r="C2184" t="b">
        <f>ISNUMBER(_xlfn.XMATCH(B2184,[1]Dinosaur!$A$25:$A$47,0,))</f>
        <v>1</v>
      </c>
      <c r="D2184" t="s">
        <v>4315</v>
      </c>
      <c r="E2184" t="s">
        <v>33</v>
      </c>
      <c r="F2184" t="s">
        <v>161</v>
      </c>
      <c r="H2184" t="s">
        <v>4714</v>
      </c>
      <c r="J2184" t="s">
        <v>4715</v>
      </c>
      <c r="K2184">
        <v>0</v>
      </c>
      <c r="L2184">
        <v>0</v>
      </c>
      <c r="M2184">
        <v>0</v>
      </c>
      <c r="N2184" s="5">
        <f t="shared" si="68"/>
        <v>0</v>
      </c>
      <c r="O2184" s="5">
        <f t="shared" si="69"/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170</v>
      </c>
      <c r="AF2184">
        <v>6.9443999999999999</v>
      </c>
      <c r="AG2184">
        <v>0</v>
      </c>
      <c r="AH2184">
        <v>176.9444</v>
      </c>
    </row>
    <row r="2185" spans="1:34" x14ac:dyDescent="0.25">
      <c r="A2185" s="1">
        <v>45159</v>
      </c>
      <c r="B2185" t="s">
        <v>4314</v>
      </c>
      <c r="C2185" t="b">
        <f>ISNUMBER(_xlfn.XMATCH(B2185,[1]Dinosaur!$A$25:$A$47,0,))</f>
        <v>1</v>
      </c>
      <c r="D2185" t="s">
        <v>4315</v>
      </c>
      <c r="E2185" t="s">
        <v>33</v>
      </c>
      <c r="F2185" t="s">
        <v>161</v>
      </c>
      <c r="H2185" t="s">
        <v>4716</v>
      </c>
      <c r="J2185" t="s">
        <v>4717</v>
      </c>
      <c r="K2185">
        <v>0</v>
      </c>
      <c r="L2185">
        <v>0</v>
      </c>
      <c r="M2185">
        <v>0</v>
      </c>
      <c r="N2185" s="5">
        <f t="shared" si="68"/>
        <v>0</v>
      </c>
      <c r="O2185" s="5">
        <f t="shared" si="69"/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211</v>
      </c>
      <c r="AF2185">
        <v>41.666699999999999</v>
      </c>
      <c r="AG2185">
        <v>0</v>
      </c>
      <c r="AH2185">
        <v>252.66669999999999</v>
      </c>
    </row>
    <row r="2186" spans="1:34" x14ac:dyDescent="0.25">
      <c r="A2186" s="1">
        <v>45159</v>
      </c>
      <c r="B2186" t="s">
        <v>4314</v>
      </c>
      <c r="C2186" t="b">
        <f>ISNUMBER(_xlfn.XMATCH(B2186,[1]Dinosaur!$A$25:$A$47,0,))</f>
        <v>1</v>
      </c>
      <c r="D2186" t="s">
        <v>4315</v>
      </c>
      <c r="E2186" t="s">
        <v>33</v>
      </c>
      <c r="F2186" t="s">
        <v>161</v>
      </c>
      <c r="H2186" t="s">
        <v>4718</v>
      </c>
      <c r="J2186" t="s">
        <v>4719</v>
      </c>
      <c r="K2186">
        <v>0</v>
      </c>
      <c r="L2186">
        <v>0</v>
      </c>
      <c r="M2186">
        <v>0</v>
      </c>
      <c r="N2186" s="5">
        <f t="shared" si="68"/>
        <v>0</v>
      </c>
      <c r="O2186" s="5">
        <f t="shared" si="69"/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534</v>
      </c>
      <c r="AF2186">
        <v>0</v>
      </c>
      <c r="AG2186">
        <v>0</v>
      </c>
      <c r="AH2186">
        <v>534</v>
      </c>
    </row>
    <row r="2187" spans="1:34" x14ac:dyDescent="0.25">
      <c r="A2187" s="1">
        <v>45159</v>
      </c>
      <c r="B2187" t="s">
        <v>4314</v>
      </c>
      <c r="C2187" t="b">
        <f>ISNUMBER(_xlfn.XMATCH(B2187,[1]Dinosaur!$A$25:$A$47,0,))</f>
        <v>1</v>
      </c>
      <c r="D2187" t="s">
        <v>4315</v>
      </c>
      <c r="E2187" t="s">
        <v>33</v>
      </c>
      <c r="F2187" t="s">
        <v>161</v>
      </c>
      <c r="H2187" t="s">
        <v>4720</v>
      </c>
      <c r="J2187" t="s">
        <v>4721</v>
      </c>
      <c r="K2187">
        <v>0</v>
      </c>
      <c r="L2187">
        <v>0</v>
      </c>
      <c r="M2187">
        <v>0</v>
      </c>
      <c r="N2187" s="5">
        <f t="shared" si="68"/>
        <v>0</v>
      </c>
      <c r="O2187" s="5">
        <f t="shared" si="69"/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-292.25</v>
      </c>
      <c r="AF2187">
        <v>269.44459999999998</v>
      </c>
      <c r="AG2187">
        <v>0</v>
      </c>
      <c r="AH2187">
        <v>-22.805399999999999</v>
      </c>
    </row>
    <row r="2188" spans="1:34" x14ac:dyDescent="0.25">
      <c r="A2188" s="1">
        <v>45159</v>
      </c>
      <c r="B2188" t="s">
        <v>4314</v>
      </c>
      <c r="C2188" t="b">
        <f>ISNUMBER(_xlfn.XMATCH(B2188,[1]Dinosaur!$A$25:$A$47,0,))</f>
        <v>1</v>
      </c>
      <c r="D2188" t="s">
        <v>4315</v>
      </c>
      <c r="E2188" t="s">
        <v>33</v>
      </c>
      <c r="F2188" t="s">
        <v>161</v>
      </c>
      <c r="H2188" t="s">
        <v>4722</v>
      </c>
      <c r="J2188" t="s">
        <v>4723</v>
      </c>
      <c r="K2188">
        <v>0</v>
      </c>
      <c r="L2188">
        <v>0</v>
      </c>
      <c r="M2188">
        <v>0</v>
      </c>
      <c r="N2188" s="5">
        <f t="shared" si="68"/>
        <v>0</v>
      </c>
      <c r="O2188" s="5">
        <f t="shared" si="69"/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61.1</v>
      </c>
      <c r="AF2188">
        <v>41.1111</v>
      </c>
      <c r="AG2188">
        <v>0</v>
      </c>
      <c r="AH2188">
        <v>102.2111</v>
      </c>
    </row>
    <row r="2189" spans="1:34" x14ac:dyDescent="0.25">
      <c r="A2189" s="1">
        <v>45159</v>
      </c>
      <c r="B2189" t="s">
        <v>4314</v>
      </c>
      <c r="C2189" t="b">
        <f>ISNUMBER(_xlfn.XMATCH(B2189,[1]Dinosaur!$A$25:$A$47,0,))</f>
        <v>1</v>
      </c>
      <c r="D2189" t="s">
        <v>4315</v>
      </c>
      <c r="E2189" t="s">
        <v>33</v>
      </c>
      <c r="F2189" t="s">
        <v>161</v>
      </c>
      <c r="H2189" t="s">
        <v>4724</v>
      </c>
      <c r="J2189" t="s">
        <v>4725</v>
      </c>
      <c r="K2189">
        <v>0</v>
      </c>
      <c r="L2189">
        <v>0</v>
      </c>
      <c r="M2189">
        <v>0</v>
      </c>
      <c r="N2189" s="5">
        <f t="shared" si="68"/>
        <v>0</v>
      </c>
      <c r="O2189" s="5">
        <f t="shared" si="69"/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253.75</v>
      </c>
      <c r="AF2189">
        <v>0</v>
      </c>
      <c r="AG2189">
        <v>0</v>
      </c>
      <c r="AH2189">
        <v>253.75</v>
      </c>
    </row>
    <row r="2190" spans="1:34" x14ac:dyDescent="0.25">
      <c r="A2190" s="1">
        <v>45159</v>
      </c>
      <c r="B2190" t="s">
        <v>4314</v>
      </c>
      <c r="C2190" t="b">
        <f>ISNUMBER(_xlfn.XMATCH(B2190,[1]Dinosaur!$A$25:$A$47,0,))</f>
        <v>1</v>
      </c>
      <c r="D2190" t="s">
        <v>4315</v>
      </c>
      <c r="E2190" t="s">
        <v>33</v>
      </c>
      <c r="F2190" t="s">
        <v>161</v>
      </c>
      <c r="H2190" t="s">
        <v>4726</v>
      </c>
      <c r="J2190" t="s">
        <v>4727</v>
      </c>
      <c r="K2190">
        <v>0</v>
      </c>
      <c r="L2190">
        <v>0</v>
      </c>
      <c r="M2190">
        <v>0</v>
      </c>
      <c r="N2190" s="5">
        <f t="shared" si="68"/>
        <v>0</v>
      </c>
      <c r="O2190" s="5">
        <f t="shared" si="69"/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205.6</v>
      </c>
      <c r="AF2190">
        <v>48.6111</v>
      </c>
      <c r="AG2190">
        <v>0</v>
      </c>
      <c r="AH2190">
        <v>254.21109999999999</v>
      </c>
    </row>
    <row r="2191" spans="1:34" x14ac:dyDescent="0.25">
      <c r="A2191" s="1">
        <v>45159</v>
      </c>
      <c r="B2191" t="s">
        <v>4314</v>
      </c>
      <c r="C2191" t="b">
        <f>ISNUMBER(_xlfn.XMATCH(B2191,[1]Dinosaur!$A$25:$A$47,0,))</f>
        <v>1</v>
      </c>
      <c r="D2191" t="s">
        <v>4315</v>
      </c>
      <c r="E2191" t="s">
        <v>33</v>
      </c>
      <c r="F2191" t="s">
        <v>161</v>
      </c>
      <c r="H2191" t="s">
        <v>4728</v>
      </c>
      <c r="J2191" t="s">
        <v>4729</v>
      </c>
      <c r="K2191">
        <v>0</v>
      </c>
      <c r="L2191">
        <v>0</v>
      </c>
      <c r="M2191">
        <v>0</v>
      </c>
      <c r="N2191" s="5">
        <f t="shared" si="68"/>
        <v>0</v>
      </c>
      <c r="O2191" s="5">
        <f t="shared" si="69"/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-1585.5</v>
      </c>
      <c r="AF2191">
        <v>104.1662</v>
      </c>
      <c r="AG2191">
        <v>0</v>
      </c>
      <c r="AH2191">
        <v>-1481.3338000000001</v>
      </c>
    </row>
    <row r="2192" spans="1:34" x14ac:dyDescent="0.25">
      <c r="A2192" s="1">
        <v>45159</v>
      </c>
      <c r="B2192" t="s">
        <v>4314</v>
      </c>
      <c r="C2192" t="b">
        <f>ISNUMBER(_xlfn.XMATCH(B2192,[1]Dinosaur!$A$25:$A$47,0,))</f>
        <v>1</v>
      </c>
      <c r="D2192" t="s">
        <v>4315</v>
      </c>
      <c r="E2192" t="s">
        <v>33</v>
      </c>
      <c r="F2192" t="s">
        <v>161</v>
      </c>
      <c r="H2192" t="s">
        <v>4730</v>
      </c>
      <c r="J2192" t="s">
        <v>4731</v>
      </c>
      <c r="K2192">
        <v>0</v>
      </c>
      <c r="L2192">
        <v>0</v>
      </c>
      <c r="M2192">
        <v>0</v>
      </c>
      <c r="N2192" s="5">
        <f t="shared" si="68"/>
        <v>0</v>
      </c>
      <c r="O2192" s="5">
        <f t="shared" si="69"/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60.75</v>
      </c>
      <c r="AF2192">
        <v>10.416700000000001</v>
      </c>
      <c r="AG2192">
        <v>0</v>
      </c>
      <c r="AH2192">
        <v>71.166700000000006</v>
      </c>
    </row>
    <row r="2193" spans="1:34" x14ac:dyDescent="0.25">
      <c r="A2193" s="1">
        <v>45159</v>
      </c>
      <c r="B2193" t="s">
        <v>4314</v>
      </c>
      <c r="C2193" t="b">
        <f>ISNUMBER(_xlfn.XMATCH(B2193,[1]Dinosaur!$A$25:$A$47,0,))</f>
        <v>1</v>
      </c>
      <c r="D2193" t="s">
        <v>4315</v>
      </c>
      <c r="E2193" t="s">
        <v>33</v>
      </c>
      <c r="F2193" t="s">
        <v>161</v>
      </c>
      <c r="H2193" t="s">
        <v>4732</v>
      </c>
      <c r="J2193" t="s">
        <v>4731</v>
      </c>
      <c r="K2193">
        <v>0</v>
      </c>
      <c r="L2193">
        <v>0</v>
      </c>
      <c r="M2193">
        <v>0</v>
      </c>
      <c r="N2193" s="5">
        <f t="shared" si="68"/>
        <v>0</v>
      </c>
      <c r="O2193" s="5">
        <f t="shared" si="69"/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140</v>
      </c>
      <c r="AF2193">
        <v>34.722099999999998</v>
      </c>
      <c r="AG2193">
        <v>0</v>
      </c>
      <c r="AH2193">
        <v>174.72210000000001</v>
      </c>
    </row>
    <row r="2194" spans="1:34" x14ac:dyDescent="0.25">
      <c r="A2194" s="1">
        <v>45159</v>
      </c>
      <c r="B2194" t="s">
        <v>4314</v>
      </c>
      <c r="C2194" t="b">
        <f>ISNUMBER(_xlfn.XMATCH(B2194,[1]Dinosaur!$A$25:$A$47,0,))</f>
        <v>1</v>
      </c>
      <c r="D2194" t="s">
        <v>4315</v>
      </c>
      <c r="E2194" t="s">
        <v>33</v>
      </c>
      <c r="F2194" t="s">
        <v>161</v>
      </c>
      <c r="H2194" t="s">
        <v>4733</v>
      </c>
      <c r="J2194" t="s">
        <v>4731</v>
      </c>
      <c r="K2194">
        <v>0</v>
      </c>
      <c r="L2194">
        <v>0</v>
      </c>
      <c r="M2194">
        <v>0</v>
      </c>
      <c r="N2194" s="5">
        <f t="shared" si="68"/>
        <v>0</v>
      </c>
      <c r="O2194" s="5">
        <f t="shared" si="69"/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-443.5</v>
      </c>
      <c r="AF2194">
        <v>94.444900000000004</v>
      </c>
      <c r="AG2194">
        <v>0</v>
      </c>
      <c r="AH2194">
        <v>-349.05509999999998</v>
      </c>
    </row>
    <row r="2195" spans="1:34" x14ac:dyDescent="0.25">
      <c r="A2195" s="1">
        <v>45159</v>
      </c>
      <c r="B2195" t="s">
        <v>4314</v>
      </c>
      <c r="C2195" t="b">
        <f>ISNUMBER(_xlfn.XMATCH(B2195,[1]Dinosaur!$A$25:$A$47,0,))</f>
        <v>1</v>
      </c>
      <c r="D2195" t="s">
        <v>4315</v>
      </c>
      <c r="E2195" t="s">
        <v>33</v>
      </c>
      <c r="F2195" t="s">
        <v>161</v>
      </c>
      <c r="H2195" t="s">
        <v>4734</v>
      </c>
      <c r="J2195" t="s">
        <v>4731</v>
      </c>
      <c r="K2195">
        <v>0</v>
      </c>
      <c r="L2195">
        <v>0</v>
      </c>
      <c r="M2195">
        <v>0</v>
      </c>
      <c r="N2195" s="5">
        <f t="shared" si="68"/>
        <v>0</v>
      </c>
      <c r="O2195" s="5">
        <f t="shared" si="69"/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444</v>
      </c>
      <c r="AF2195">
        <v>99.999899999999997</v>
      </c>
      <c r="AG2195">
        <v>0</v>
      </c>
      <c r="AH2195">
        <v>543.99990000000003</v>
      </c>
    </row>
    <row r="2196" spans="1:34" x14ac:dyDescent="0.25">
      <c r="A2196" s="1">
        <v>45159</v>
      </c>
      <c r="B2196" t="s">
        <v>4314</v>
      </c>
      <c r="C2196" t="b">
        <f>ISNUMBER(_xlfn.XMATCH(B2196,[1]Dinosaur!$A$25:$A$47,0,))</f>
        <v>1</v>
      </c>
      <c r="D2196" t="s">
        <v>4315</v>
      </c>
      <c r="E2196" t="s">
        <v>33</v>
      </c>
      <c r="F2196" t="s">
        <v>161</v>
      </c>
      <c r="H2196" t="s">
        <v>4735</v>
      </c>
      <c r="J2196" t="s">
        <v>4731</v>
      </c>
      <c r="K2196">
        <v>0</v>
      </c>
      <c r="L2196">
        <v>0</v>
      </c>
      <c r="M2196">
        <v>0</v>
      </c>
      <c r="N2196" s="5">
        <f t="shared" si="68"/>
        <v>0</v>
      </c>
      <c r="O2196" s="5">
        <f t="shared" si="69"/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-37.25</v>
      </c>
      <c r="AF2196">
        <v>8.3333999999999993</v>
      </c>
      <c r="AG2196">
        <v>0</v>
      </c>
      <c r="AH2196">
        <v>-28.916599999999999</v>
      </c>
    </row>
    <row r="2197" spans="1:34" x14ac:dyDescent="0.25">
      <c r="A2197" s="1">
        <v>45159</v>
      </c>
      <c r="B2197" t="s">
        <v>4314</v>
      </c>
      <c r="C2197" t="b">
        <f>ISNUMBER(_xlfn.XMATCH(B2197,[1]Dinosaur!$A$25:$A$47,0,))</f>
        <v>1</v>
      </c>
      <c r="D2197" t="s">
        <v>4315</v>
      </c>
      <c r="E2197" t="s">
        <v>33</v>
      </c>
      <c r="F2197" t="s">
        <v>161</v>
      </c>
      <c r="H2197" t="s">
        <v>4736</v>
      </c>
      <c r="J2197" t="s">
        <v>4731</v>
      </c>
      <c r="K2197">
        <v>0</v>
      </c>
      <c r="L2197">
        <v>0</v>
      </c>
      <c r="M2197">
        <v>0</v>
      </c>
      <c r="N2197" s="5">
        <f t="shared" si="68"/>
        <v>0</v>
      </c>
      <c r="O2197" s="5">
        <f t="shared" si="69"/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401</v>
      </c>
      <c r="AF2197">
        <v>33.333399999999997</v>
      </c>
      <c r="AG2197">
        <v>0</v>
      </c>
      <c r="AH2197">
        <v>434.33339999999998</v>
      </c>
    </row>
    <row r="2198" spans="1:34" x14ac:dyDescent="0.25">
      <c r="A2198" s="1">
        <v>45159</v>
      </c>
      <c r="B2198" t="s">
        <v>4314</v>
      </c>
      <c r="C2198" t="b">
        <f>ISNUMBER(_xlfn.XMATCH(B2198,[1]Dinosaur!$A$25:$A$47,0,))</f>
        <v>1</v>
      </c>
      <c r="D2198" t="s">
        <v>4315</v>
      </c>
      <c r="E2198" t="s">
        <v>33</v>
      </c>
      <c r="F2198" t="s">
        <v>161</v>
      </c>
      <c r="H2198" t="s">
        <v>3969</v>
      </c>
      <c r="J2198" t="s">
        <v>354</v>
      </c>
      <c r="K2198">
        <v>0</v>
      </c>
      <c r="L2198">
        <v>0</v>
      </c>
      <c r="M2198">
        <v>0</v>
      </c>
      <c r="N2198" s="5">
        <f t="shared" si="68"/>
        <v>0</v>
      </c>
      <c r="O2198" s="5">
        <f t="shared" si="69"/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126</v>
      </c>
      <c r="AF2198">
        <v>13.8888</v>
      </c>
      <c r="AG2198">
        <v>0</v>
      </c>
      <c r="AH2198">
        <v>139.8888</v>
      </c>
    </row>
    <row r="2199" spans="1:34" x14ac:dyDescent="0.25">
      <c r="A2199" s="1">
        <v>45159</v>
      </c>
      <c r="B2199" t="s">
        <v>4314</v>
      </c>
      <c r="C2199" t="b">
        <f>ISNUMBER(_xlfn.XMATCH(B2199,[1]Dinosaur!$A$25:$A$47,0,))</f>
        <v>1</v>
      </c>
      <c r="D2199" t="s">
        <v>4315</v>
      </c>
      <c r="E2199" t="s">
        <v>33</v>
      </c>
      <c r="F2199" t="s">
        <v>161</v>
      </c>
      <c r="H2199" t="s">
        <v>4737</v>
      </c>
      <c r="J2199" t="s">
        <v>4738</v>
      </c>
      <c r="K2199">
        <v>0</v>
      </c>
      <c r="L2199">
        <v>0</v>
      </c>
      <c r="M2199">
        <v>0</v>
      </c>
      <c r="N2199" s="5">
        <f t="shared" si="68"/>
        <v>0</v>
      </c>
      <c r="O2199" s="5">
        <f t="shared" si="69"/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339</v>
      </c>
      <c r="AF2199">
        <v>0</v>
      </c>
      <c r="AG2199">
        <v>0</v>
      </c>
      <c r="AH2199">
        <v>339</v>
      </c>
    </row>
    <row r="2200" spans="1:34" x14ac:dyDescent="0.25">
      <c r="A2200" s="1">
        <v>45159</v>
      </c>
      <c r="B2200" t="s">
        <v>4314</v>
      </c>
      <c r="C2200" t="b">
        <f>ISNUMBER(_xlfn.XMATCH(B2200,[1]Dinosaur!$A$25:$A$47,0,))</f>
        <v>1</v>
      </c>
      <c r="D2200" t="s">
        <v>4315</v>
      </c>
      <c r="E2200" t="s">
        <v>33</v>
      </c>
      <c r="F2200" t="s">
        <v>161</v>
      </c>
      <c r="H2200" t="s">
        <v>4739</v>
      </c>
      <c r="J2200" t="s">
        <v>1363</v>
      </c>
      <c r="K2200">
        <v>0</v>
      </c>
      <c r="L2200">
        <v>0</v>
      </c>
      <c r="M2200">
        <v>0</v>
      </c>
      <c r="N2200" s="5">
        <f t="shared" si="68"/>
        <v>0</v>
      </c>
      <c r="O2200" s="5">
        <f t="shared" si="69"/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691.15</v>
      </c>
      <c r="AF2200">
        <v>15.972200000000001</v>
      </c>
      <c r="AG2200">
        <v>0</v>
      </c>
      <c r="AH2200">
        <v>707.12220000000002</v>
      </c>
    </row>
    <row r="2201" spans="1:34" x14ac:dyDescent="0.25">
      <c r="A2201" s="1">
        <v>45159</v>
      </c>
      <c r="B2201" t="s">
        <v>4314</v>
      </c>
      <c r="C2201" t="b">
        <f>ISNUMBER(_xlfn.XMATCH(B2201,[1]Dinosaur!$A$25:$A$47,0,))</f>
        <v>1</v>
      </c>
      <c r="D2201" t="s">
        <v>4315</v>
      </c>
      <c r="E2201" t="s">
        <v>33</v>
      </c>
      <c r="F2201" t="s">
        <v>161</v>
      </c>
      <c r="H2201" t="s">
        <v>4740</v>
      </c>
      <c r="J2201" t="s">
        <v>4741</v>
      </c>
      <c r="K2201">
        <v>0</v>
      </c>
      <c r="L2201">
        <v>0</v>
      </c>
      <c r="M2201">
        <v>0</v>
      </c>
      <c r="N2201" s="5">
        <f t="shared" si="68"/>
        <v>0</v>
      </c>
      <c r="O2201" s="5">
        <f t="shared" si="69"/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-6</v>
      </c>
      <c r="AF2201">
        <v>20.833200000000001</v>
      </c>
      <c r="AG2201">
        <v>0</v>
      </c>
      <c r="AH2201">
        <v>14.8332</v>
      </c>
    </row>
    <row r="2202" spans="1:34" x14ac:dyDescent="0.25">
      <c r="A2202" s="1">
        <v>45159</v>
      </c>
      <c r="B2202" t="s">
        <v>4314</v>
      </c>
      <c r="C2202" t="b">
        <f>ISNUMBER(_xlfn.XMATCH(B2202,[1]Dinosaur!$A$25:$A$47,0,))</f>
        <v>1</v>
      </c>
      <c r="D2202" t="s">
        <v>4315</v>
      </c>
      <c r="E2202" t="s">
        <v>33</v>
      </c>
      <c r="F2202" t="s">
        <v>161</v>
      </c>
      <c r="H2202" t="s">
        <v>4742</v>
      </c>
      <c r="J2202" t="s">
        <v>4743</v>
      </c>
      <c r="K2202">
        <v>0</v>
      </c>
      <c r="L2202">
        <v>0</v>
      </c>
      <c r="M2202">
        <v>0</v>
      </c>
      <c r="N2202" s="5">
        <f t="shared" si="68"/>
        <v>0</v>
      </c>
      <c r="O2202" s="5">
        <f t="shared" si="69"/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-1044.25</v>
      </c>
      <c r="AF2202">
        <v>138.88890000000001</v>
      </c>
      <c r="AG2202">
        <v>0</v>
      </c>
      <c r="AH2202">
        <v>-905.36109999999996</v>
      </c>
    </row>
    <row r="2203" spans="1:34" x14ac:dyDescent="0.25">
      <c r="A2203" s="1">
        <v>45159</v>
      </c>
      <c r="B2203" t="s">
        <v>4314</v>
      </c>
      <c r="C2203" t="b">
        <f>ISNUMBER(_xlfn.XMATCH(B2203,[1]Dinosaur!$A$25:$A$47,0,))</f>
        <v>1</v>
      </c>
      <c r="D2203" t="s">
        <v>4315</v>
      </c>
      <c r="E2203" t="s">
        <v>33</v>
      </c>
      <c r="F2203" t="s">
        <v>161</v>
      </c>
      <c r="H2203" t="s">
        <v>3971</v>
      </c>
      <c r="J2203" t="s">
        <v>3972</v>
      </c>
      <c r="K2203">
        <v>0</v>
      </c>
      <c r="L2203">
        <v>0</v>
      </c>
      <c r="M2203">
        <v>0</v>
      </c>
      <c r="N2203" s="5">
        <f t="shared" si="68"/>
        <v>0</v>
      </c>
      <c r="O2203" s="5">
        <f t="shared" si="69"/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109.5</v>
      </c>
      <c r="AF2203">
        <v>13.8888</v>
      </c>
      <c r="AG2203">
        <v>0</v>
      </c>
      <c r="AH2203">
        <v>123.3888</v>
      </c>
    </row>
    <row r="2204" spans="1:34" x14ac:dyDescent="0.25">
      <c r="A2204" s="1">
        <v>45159</v>
      </c>
      <c r="B2204" t="s">
        <v>4314</v>
      </c>
      <c r="C2204" t="b">
        <f>ISNUMBER(_xlfn.XMATCH(B2204,[1]Dinosaur!$A$25:$A$47,0,))</f>
        <v>1</v>
      </c>
      <c r="D2204" t="s">
        <v>4315</v>
      </c>
      <c r="E2204" t="s">
        <v>33</v>
      </c>
      <c r="F2204" t="s">
        <v>161</v>
      </c>
      <c r="H2204" t="s">
        <v>4744</v>
      </c>
      <c r="J2204" t="s">
        <v>3972</v>
      </c>
      <c r="K2204">
        <v>0</v>
      </c>
      <c r="L2204">
        <v>0</v>
      </c>
      <c r="M2204">
        <v>0</v>
      </c>
      <c r="N2204" s="5">
        <f t="shared" si="68"/>
        <v>0</v>
      </c>
      <c r="O2204" s="5">
        <f t="shared" si="69"/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-226.75</v>
      </c>
      <c r="AF2204">
        <v>34.722099999999998</v>
      </c>
      <c r="AG2204">
        <v>0</v>
      </c>
      <c r="AH2204">
        <v>-192.02789999999999</v>
      </c>
    </row>
    <row r="2205" spans="1:34" x14ac:dyDescent="0.25">
      <c r="A2205" s="1">
        <v>45159</v>
      </c>
      <c r="B2205" t="s">
        <v>4314</v>
      </c>
      <c r="C2205" t="b">
        <f>ISNUMBER(_xlfn.XMATCH(B2205,[1]Dinosaur!$A$25:$A$47,0,))</f>
        <v>1</v>
      </c>
      <c r="D2205" t="s">
        <v>4315</v>
      </c>
      <c r="E2205" t="s">
        <v>33</v>
      </c>
      <c r="F2205" t="s">
        <v>161</v>
      </c>
      <c r="H2205" t="s">
        <v>4745</v>
      </c>
      <c r="J2205" t="s">
        <v>4746</v>
      </c>
      <c r="K2205">
        <v>0</v>
      </c>
      <c r="L2205">
        <v>0</v>
      </c>
      <c r="M2205">
        <v>0</v>
      </c>
      <c r="N2205" s="5">
        <f t="shared" si="68"/>
        <v>0</v>
      </c>
      <c r="O2205" s="5">
        <f t="shared" si="69"/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2076.9499999999998</v>
      </c>
      <c r="AF2205">
        <v>392.36110000000002</v>
      </c>
      <c r="AG2205">
        <v>0</v>
      </c>
      <c r="AH2205">
        <v>2469.3110999999999</v>
      </c>
    </row>
    <row r="2206" spans="1:34" x14ac:dyDescent="0.25">
      <c r="A2206" s="1">
        <v>45159</v>
      </c>
      <c r="B2206" t="s">
        <v>4314</v>
      </c>
      <c r="C2206" t="b">
        <f>ISNUMBER(_xlfn.XMATCH(B2206,[1]Dinosaur!$A$25:$A$47,0,))</f>
        <v>1</v>
      </c>
      <c r="D2206" t="s">
        <v>4315</v>
      </c>
      <c r="E2206" t="s">
        <v>33</v>
      </c>
      <c r="F2206" t="s">
        <v>161</v>
      </c>
      <c r="H2206" t="s">
        <v>4747</v>
      </c>
      <c r="J2206" t="s">
        <v>4748</v>
      </c>
      <c r="K2206">
        <v>0</v>
      </c>
      <c r="L2206">
        <v>0</v>
      </c>
      <c r="M2206">
        <v>0</v>
      </c>
      <c r="N2206" s="5">
        <f t="shared" si="68"/>
        <v>0</v>
      </c>
      <c r="O2206" s="5">
        <f t="shared" si="69"/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191.25</v>
      </c>
      <c r="AF2206">
        <v>17.3611</v>
      </c>
      <c r="AG2206">
        <v>0</v>
      </c>
      <c r="AH2206">
        <v>208.61109999999999</v>
      </c>
    </row>
    <row r="2207" spans="1:34" x14ac:dyDescent="0.25">
      <c r="A2207" s="1">
        <v>45159</v>
      </c>
      <c r="B2207" t="s">
        <v>4314</v>
      </c>
      <c r="C2207" t="b">
        <f>ISNUMBER(_xlfn.XMATCH(B2207,[1]Dinosaur!$A$25:$A$47,0,))</f>
        <v>1</v>
      </c>
      <c r="D2207" t="s">
        <v>4315</v>
      </c>
      <c r="E2207" t="s">
        <v>33</v>
      </c>
      <c r="F2207" t="s">
        <v>161</v>
      </c>
      <c r="H2207" t="s">
        <v>4749</v>
      </c>
      <c r="J2207" t="s">
        <v>4750</v>
      </c>
      <c r="K2207">
        <v>0</v>
      </c>
      <c r="L2207">
        <v>0</v>
      </c>
      <c r="M2207">
        <v>0</v>
      </c>
      <c r="N2207" s="5">
        <f t="shared" si="68"/>
        <v>0</v>
      </c>
      <c r="O2207" s="5">
        <f t="shared" si="69"/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41</v>
      </c>
      <c r="AF2207">
        <v>48.610900000000001</v>
      </c>
      <c r="AG2207">
        <v>0</v>
      </c>
      <c r="AH2207">
        <v>89.610900000000001</v>
      </c>
    </row>
    <row r="2208" spans="1:34" x14ac:dyDescent="0.25">
      <c r="A2208" s="1">
        <v>45159</v>
      </c>
      <c r="B2208" t="s">
        <v>4314</v>
      </c>
      <c r="C2208" t="b">
        <f>ISNUMBER(_xlfn.XMATCH(B2208,[1]Dinosaur!$A$25:$A$47,0,))</f>
        <v>1</v>
      </c>
      <c r="D2208" t="s">
        <v>4315</v>
      </c>
      <c r="E2208" t="s">
        <v>33</v>
      </c>
      <c r="F2208" t="s">
        <v>161</v>
      </c>
      <c r="H2208" t="s">
        <v>4751</v>
      </c>
      <c r="J2208" t="s">
        <v>645</v>
      </c>
      <c r="K2208">
        <v>0</v>
      </c>
      <c r="L2208">
        <v>0</v>
      </c>
      <c r="M2208">
        <v>0</v>
      </c>
      <c r="N2208" s="5">
        <f t="shared" si="68"/>
        <v>0</v>
      </c>
      <c r="O2208" s="5">
        <f t="shared" si="69"/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-657.8</v>
      </c>
      <c r="AF2208">
        <v>76.388900000000007</v>
      </c>
      <c r="AG2208">
        <v>0</v>
      </c>
      <c r="AH2208">
        <v>-581.41110000000003</v>
      </c>
    </row>
    <row r="2209" spans="1:34" x14ac:dyDescent="0.25">
      <c r="A2209" s="1">
        <v>45159</v>
      </c>
      <c r="B2209" t="s">
        <v>4314</v>
      </c>
      <c r="C2209" t="b">
        <f>ISNUMBER(_xlfn.XMATCH(B2209,[1]Dinosaur!$A$25:$A$47,0,))</f>
        <v>1</v>
      </c>
      <c r="D2209" t="s">
        <v>4315</v>
      </c>
      <c r="E2209" t="s">
        <v>33</v>
      </c>
      <c r="F2209" t="s">
        <v>161</v>
      </c>
      <c r="H2209" t="s">
        <v>4752</v>
      </c>
      <c r="J2209" t="s">
        <v>4753</v>
      </c>
      <c r="K2209">
        <v>0</v>
      </c>
      <c r="L2209">
        <v>0</v>
      </c>
      <c r="M2209">
        <v>0</v>
      </c>
      <c r="N2209" s="5">
        <f t="shared" si="68"/>
        <v>0</v>
      </c>
      <c r="O2209" s="5">
        <f t="shared" si="69"/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587.5</v>
      </c>
      <c r="AF2209">
        <v>0</v>
      </c>
      <c r="AG2209">
        <v>0</v>
      </c>
      <c r="AH2209">
        <v>587.5</v>
      </c>
    </row>
    <row r="2210" spans="1:34" x14ac:dyDescent="0.25">
      <c r="A2210" s="1">
        <v>45159</v>
      </c>
      <c r="B2210" t="s">
        <v>4314</v>
      </c>
      <c r="C2210" t="b">
        <f>ISNUMBER(_xlfn.XMATCH(B2210,[1]Dinosaur!$A$25:$A$47,0,))</f>
        <v>1</v>
      </c>
      <c r="D2210" t="s">
        <v>4315</v>
      </c>
      <c r="E2210" t="s">
        <v>33</v>
      </c>
      <c r="F2210" t="s">
        <v>161</v>
      </c>
      <c r="H2210" t="s">
        <v>648</v>
      </c>
      <c r="J2210" t="s">
        <v>649</v>
      </c>
      <c r="K2210">
        <v>0</v>
      </c>
      <c r="L2210">
        <v>0</v>
      </c>
      <c r="M2210">
        <v>0</v>
      </c>
      <c r="N2210" s="5">
        <f t="shared" si="68"/>
        <v>0</v>
      </c>
      <c r="O2210" s="5">
        <f t="shared" si="69"/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447</v>
      </c>
      <c r="AF2210">
        <v>31.284800000000001</v>
      </c>
      <c r="AG2210">
        <v>0</v>
      </c>
      <c r="AH2210">
        <v>478.28480000000002</v>
      </c>
    </row>
    <row r="2211" spans="1:34" x14ac:dyDescent="0.25">
      <c r="A2211" s="1">
        <v>45159</v>
      </c>
      <c r="B2211" t="s">
        <v>4314</v>
      </c>
      <c r="C2211" t="b">
        <f>ISNUMBER(_xlfn.XMATCH(B2211,[1]Dinosaur!$A$25:$A$47,0,))</f>
        <v>1</v>
      </c>
      <c r="D2211" t="s">
        <v>4315</v>
      </c>
      <c r="E2211" t="s">
        <v>33</v>
      </c>
      <c r="F2211" t="s">
        <v>161</v>
      </c>
      <c r="H2211" t="s">
        <v>4754</v>
      </c>
      <c r="J2211" t="s">
        <v>4755</v>
      </c>
      <c r="K2211">
        <v>0</v>
      </c>
      <c r="L2211">
        <v>0</v>
      </c>
      <c r="M2211">
        <v>0</v>
      </c>
      <c r="N2211" s="5">
        <f t="shared" si="68"/>
        <v>0</v>
      </c>
      <c r="O2211" s="5">
        <f t="shared" si="69"/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-64.5</v>
      </c>
      <c r="AF2211">
        <v>20.833200000000001</v>
      </c>
      <c r="AG2211">
        <v>0</v>
      </c>
      <c r="AH2211">
        <v>-43.666800000000002</v>
      </c>
    </row>
    <row r="2212" spans="1:34" x14ac:dyDescent="0.25">
      <c r="A2212" s="1">
        <v>45159</v>
      </c>
      <c r="B2212" t="s">
        <v>4314</v>
      </c>
      <c r="C2212" t="b">
        <f>ISNUMBER(_xlfn.XMATCH(B2212,[1]Dinosaur!$A$25:$A$47,0,))</f>
        <v>1</v>
      </c>
      <c r="D2212" t="s">
        <v>4315</v>
      </c>
      <c r="E2212" t="s">
        <v>33</v>
      </c>
      <c r="F2212" t="s">
        <v>161</v>
      </c>
      <c r="H2212" t="s">
        <v>4756</v>
      </c>
      <c r="J2212" t="s">
        <v>4755</v>
      </c>
      <c r="K2212">
        <v>0</v>
      </c>
      <c r="L2212">
        <v>0</v>
      </c>
      <c r="M2212">
        <v>0</v>
      </c>
      <c r="N2212" s="5">
        <f t="shared" si="68"/>
        <v>0</v>
      </c>
      <c r="O2212" s="5">
        <f t="shared" si="69"/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73.5</v>
      </c>
      <c r="AF2212">
        <v>34.722200000000001</v>
      </c>
      <c r="AG2212">
        <v>0</v>
      </c>
      <c r="AH2212">
        <v>108.2222</v>
      </c>
    </row>
    <row r="2213" spans="1:34" x14ac:dyDescent="0.25">
      <c r="A2213" s="1">
        <v>45159</v>
      </c>
      <c r="B2213" t="s">
        <v>4314</v>
      </c>
      <c r="C2213" t="b">
        <f>ISNUMBER(_xlfn.XMATCH(B2213,[1]Dinosaur!$A$25:$A$47,0,))</f>
        <v>1</v>
      </c>
      <c r="D2213" t="s">
        <v>4315</v>
      </c>
      <c r="E2213" t="s">
        <v>33</v>
      </c>
      <c r="F2213" t="s">
        <v>161</v>
      </c>
      <c r="H2213" s="2">
        <v>64600000</v>
      </c>
      <c r="J2213" t="s">
        <v>4755</v>
      </c>
      <c r="K2213">
        <v>0</v>
      </c>
      <c r="L2213">
        <v>0</v>
      </c>
      <c r="M2213">
        <v>0</v>
      </c>
      <c r="N2213" s="5">
        <f t="shared" si="68"/>
        <v>0</v>
      </c>
      <c r="O2213" s="5">
        <f t="shared" si="69"/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-112.85</v>
      </c>
      <c r="AF2213">
        <v>38.889099999999999</v>
      </c>
      <c r="AG2213">
        <v>0</v>
      </c>
      <c r="AH2213">
        <v>-73.960899999999995</v>
      </c>
    </row>
    <row r="2214" spans="1:34" x14ac:dyDescent="0.25">
      <c r="A2214" s="1">
        <v>45159</v>
      </c>
      <c r="B2214" t="s">
        <v>4314</v>
      </c>
      <c r="C2214" t="b">
        <f>ISNUMBER(_xlfn.XMATCH(B2214,[1]Dinosaur!$A$25:$A$47,0,))</f>
        <v>1</v>
      </c>
      <c r="D2214" t="s">
        <v>4315</v>
      </c>
      <c r="E2214" t="s">
        <v>33</v>
      </c>
      <c r="F2214" t="s">
        <v>161</v>
      </c>
      <c r="H2214" t="s">
        <v>4757</v>
      </c>
      <c r="J2214" t="s">
        <v>4758</v>
      </c>
      <c r="K2214">
        <v>0</v>
      </c>
      <c r="L2214">
        <v>0</v>
      </c>
      <c r="M2214">
        <v>0</v>
      </c>
      <c r="N2214" s="5">
        <f t="shared" si="68"/>
        <v>0</v>
      </c>
      <c r="O2214" s="5">
        <f t="shared" si="69"/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178</v>
      </c>
      <c r="AF2214">
        <v>20.833300000000001</v>
      </c>
      <c r="AG2214">
        <v>0</v>
      </c>
      <c r="AH2214">
        <v>198.83330000000001</v>
      </c>
    </row>
    <row r="2215" spans="1:34" x14ac:dyDescent="0.25">
      <c r="A2215" s="1">
        <v>45159</v>
      </c>
      <c r="B2215" t="s">
        <v>4314</v>
      </c>
      <c r="C2215" t="b">
        <f>ISNUMBER(_xlfn.XMATCH(B2215,[1]Dinosaur!$A$25:$A$47,0,))</f>
        <v>1</v>
      </c>
      <c r="D2215" t="s">
        <v>4315</v>
      </c>
      <c r="E2215" t="s">
        <v>33</v>
      </c>
      <c r="F2215" t="s">
        <v>161</v>
      </c>
      <c r="H2215" t="s">
        <v>4759</v>
      </c>
      <c r="J2215" t="s">
        <v>4758</v>
      </c>
      <c r="K2215">
        <v>0</v>
      </c>
      <c r="L2215">
        <v>0</v>
      </c>
      <c r="M2215">
        <v>0</v>
      </c>
      <c r="N2215" s="5">
        <f t="shared" si="68"/>
        <v>0</v>
      </c>
      <c r="O2215" s="5">
        <f t="shared" si="69"/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59</v>
      </c>
      <c r="AF2215">
        <v>27.777699999999999</v>
      </c>
      <c r="AG2215">
        <v>0</v>
      </c>
      <c r="AH2215">
        <v>86.777699999999996</v>
      </c>
    </row>
    <row r="2216" spans="1:34" x14ac:dyDescent="0.25">
      <c r="A2216" s="1">
        <v>45159</v>
      </c>
      <c r="B2216" t="s">
        <v>4314</v>
      </c>
      <c r="C2216" t="b">
        <f>ISNUMBER(_xlfn.XMATCH(B2216,[1]Dinosaur!$A$25:$A$47,0,))</f>
        <v>1</v>
      </c>
      <c r="D2216" t="s">
        <v>4315</v>
      </c>
      <c r="E2216" t="s">
        <v>33</v>
      </c>
      <c r="F2216" t="s">
        <v>161</v>
      </c>
      <c r="H2216" t="s">
        <v>4760</v>
      </c>
      <c r="J2216" t="s">
        <v>4761</v>
      </c>
      <c r="K2216">
        <v>0</v>
      </c>
      <c r="L2216">
        <v>0</v>
      </c>
      <c r="M2216">
        <v>0</v>
      </c>
      <c r="N2216" s="5">
        <f t="shared" si="68"/>
        <v>0</v>
      </c>
      <c r="O2216" s="5">
        <f t="shared" si="69"/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210.8</v>
      </c>
      <c r="AF2216">
        <v>0</v>
      </c>
      <c r="AG2216">
        <v>0</v>
      </c>
      <c r="AH2216">
        <v>210.8</v>
      </c>
    </row>
    <row r="2217" spans="1:34" x14ac:dyDescent="0.25">
      <c r="A2217" s="1">
        <v>45159</v>
      </c>
      <c r="B2217" t="s">
        <v>4314</v>
      </c>
      <c r="C2217" t="b">
        <f>ISNUMBER(_xlfn.XMATCH(B2217,[1]Dinosaur!$A$25:$A$47,0,))</f>
        <v>1</v>
      </c>
      <c r="D2217" t="s">
        <v>4315</v>
      </c>
      <c r="E2217" t="s">
        <v>33</v>
      </c>
      <c r="F2217" t="s">
        <v>161</v>
      </c>
      <c r="H2217" t="s">
        <v>4762</v>
      </c>
      <c r="J2217" t="s">
        <v>4763</v>
      </c>
      <c r="K2217">
        <v>0</v>
      </c>
      <c r="L2217">
        <v>0</v>
      </c>
      <c r="M2217">
        <v>0</v>
      </c>
      <c r="N2217" s="5">
        <f t="shared" si="68"/>
        <v>0</v>
      </c>
      <c r="O2217" s="5">
        <f t="shared" si="69"/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-236.25</v>
      </c>
      <c r="AF2217">
        <v>52.083399999999997</v>
      </c>
      <c r="AG2217">
        <v>0</v>
      </c>
      <c r="AH2217">
        <v>-184.16659999999999</v>
      </c>
    </row>
    <row r="2218" spans="1:34" x14ac:dyDescent="0.25">
      <c r="A2218" s="1">
        <v>45159</v>
      </c>
      <c r="B2218" t="s">
        <v>4314</v>
      </c>
      <c r="C2218" t="b">
        <f>ISNUMBER(_xlfn.XMATCH(B2218,[1]Dinosaur!$A$25:$A$47,0,))</f>
        <v>1</v>
      </c>
      <c r="D2218" t="s">
        <v>4315</v>
      </c>
      <c r="E2218" t="s">
        <v>33</v>
      </c>
      <c r="F2218" t="s">
        <v>161</v>
      </c>
      <c r="H2218" t="s">
        <v>4764</v>
      </c>
      <c r="J2218" t="s">
        <v>4763</v>
      </c>
      <c r="K2218">
        <v>0</v>
      </c>
      <c r="L2218">
        <v>0</v>
      </c>
      <c r="M2218">
        <v>0</v>
      </c>
      <c r="N2218" s="5">
        <f t="shared" si="68"/>
        <v>0</v>
      </c>
      <c r="O2218" s="5">
        <f t="shared" si="69"/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-816</v>
      </c>
      <c r="AF2218">
        <v>90.277500000000003</v>
      </c>
      <c r="AG2218">
        <v>0</v>
      </c>
      <c r="AH2218">
        <v>-725.72249999999997</v>
      </c>
    </row>
    <row r="2219" spans="1:34" x14ac:dyDescent="0.25">
      <c r="A2219" s="1">
        <v>45159</v>
      </c>
      <c r="B2219" t="s">
        <v>4314</v>
      </c>
      <c r="C2219" t="b">
        <f>ISNUMBER(_xlfn.XMATCH(B2219,[1]Dinosaur!$A$25:$A$47,0,))</f>
        <v>1</v>
      </c>
      <c r="D2219" t="s">
        <v>4315</v>
      </c>
      <c r="E2219" t="s">
        <v>33</v>
      </c>
      <c r="F2219" t="s">
        <v>161</v>
      </c>
      <c r="H2219" t="s">
        <v>4765</v>
      </c>
      <c r="J2219" t="s">
        <v>4766</v>
      </c>
      <c r="K2219">
        <v>0</v>
      </c>
      <c r="L2219">
        <v>0</v>
      </c>
      <c r="M2219">
        <v>0</v>
      </c>
      <c r="N2219" s="5">
        <f t="shared" si="68"/>
        <v>0</v>
      </c>
      <c r="O2219" s="5">
        <f t="shared" si="69"/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704.15</v>
      </c>
      <c r="AF2219">
        <v>41.666699999999999</v>
      </c>
      <c r="AG2219">
        <v>0</v>
      </c>
      <c r="AH2219">
        <v>745.81669999999997</v>
      </c>
    </row>
    <row r="2220" spans="1:34" x14ac:dyDescent="0.25">
      <c r="A2220" s="1">
        <v>45159</v>
      </c>
      <c r="B2220" t="s">
        <v>4314</v>
      </c>
      <c r="C2220" t="b">
        <f>ISNUMBER(_xlfn.XMATCH(B2220,[1]Dinosaur!$A$25:$A$47,0,))</f>
        <v>1</v>
      </c>
      <c r="D2220" t="s">
        <v>4315</v>
      </c>
      <c r="E2220" t="s">
        <v>33</v>
      </c>
      <c r="F2220" t="s">
        <v>161</v>
      </c>
      <c r="H2220" t="s">
        <v>4767</v>
      </c>
      <c r="J2220" t="s">
        <v>4766</v>
      </c>
      <c r="K2220">
        <v>0</v>
      </c>
      <c r="L2220">
        <v>0</v>
      </c>
      <c r="M2220">
        <v>0</v>
      </c>
      <c r="N2220" s="5">
        <f t="shared" si="68"/>
        <v>0</v>
      </c>
      <c r="O2220" s="5">
        <f t="shared" si="69"/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243</v>
      </c>
      <c r="AF2220">
        <v>22.222300000000001</v>
      </c>
      <c r="AG2220">
        <v>0</v>
      </c>
      <c r="AH2220">
        <v>265.22230000000002</v>
      </c>
    </row>
    <row r="2221" spans="1:34" x14ac:dyDescent="0.25">
      <c r="A2221" s="1">
        <v>45159</v>
      </c>
      <c r="B2221" t="s">
        <v>4314</v>
      </c>
      <c r="C2221" t="b">
        <f>ISNUMBER(_xlfn.XMATCH(B2221,[1]Dinosaur!$A$25:$A$47,0,))</f>
        <v>1</v>
      </c>
      <c r="D2221" t="s">
        <v>4315</v>
      </c>
      <c r="E2221" t="s">
        <v>33</v>
      </c>
      <c r="F2221" t="s">
        <v>161</v>
      </c>
      <c r="H2221" t="s">
        <v>4768</v>
      </c>
      <c r="J2221" t="s">
        <v>4766</v>
      </c>
      <c r="K2221">
        <v>0</v>
      </c>
      <c r="L2221">
        <v>0</v>
      </c>
      <c r="M2221">
        <v>0</v>
      </c>
      <c r="N2221" s="5">
        <f t="shared" si="68"/>
        <v>0</v>
      </c>
      <c r="O2221" s="5">
        <f t="shared" si="69"/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-69.650000000000006</v>
      </c>
      <c r="AF2221">
        <v>22.777699999999999</v>
      </c>
      <c r="AG2221">
        <v>0</v>
      </c>
      <c r="AH2221">
        <v>-46.872300000000003</v>
      </c>
    </row>
    <row r="2222" spans="1:34" x14ac:dyDescent="0.25">
      <c r="A2222" s="1">
        <v>45159</v>
      </c>
      <c r="B2222" t="s">
        <v>4314</v>
      </c>
      <c r="C2222" t="b">
        <f>ISNUMBER(_xlfn.XMATCH(B2222,[1]Dinosaur!$A$25:$A$47,0,))</f>
        <v>1</v>
      </c>
      <c r="D2222" t="s">
        <v>4315</v>
      </c>
      <c r="E2222" t="s">
        <v>33</v>
      </c>
      <c r="F2222" t="s">
        <v>161</v>
      </c>
      <c r="H2222" t="s">
        <v>4769</v>
      </c>
      <c r="J2222" t="s">
        <v>4766</v>
      </c>
      <c r="K2222">
        <v>0</v>
      </c>
      <c r="L2222">
        <v>0</v>
      </c>
      <c r="M2222">
        <v>0</v>
      </c>
      <c r="N2222" s="5">
        <f t="shared" si="68"/>
        <v>0</v>
      </c>
      <c r="O2222" s="5">
        <f t="shared" si="69"/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30.6</v>
      </c>
      <c r="AF2222">
        <v>16.666599999999999</v>
      </c>
      <c r="AG2222">
        <v>0</v>
      </c>
      <c r="AH2222">
        <v>47.266599999999997</v>
      </c>
    </row>
    <row r="2223" spans="1:34" x14ac:dyDescent="0.25">
      <c r="A2223" s="1">
        <v>45159</v>
      </c>
      <c r="B2223" t="s">
        <v>4314</v>
      </c>
      <c r="C2223" t="b">
        <f>ISNUMBER(_xlfn.XMATCH(B2223,[1]Dinosaur!$A$25:$A$47,0,))</f>
        <v>1</v>
      </c>
      <c r="D2223" t="s">
        <v>4315</v>
      </c>
      <c r="E2223" t="s">
        <v>33</v>
      </c>
      <c r="F2223" t="s">
        <v>161</v>
      </c>
      <c r="H2223" t="s">
        <v>4770</v>
      </c>
      <c r="J2223" t="s">
        <v>4771</v>
      </c>
      <c r="K2223">
        <v>0</v>
      </c>
      <c r="L2223">
        <v>0</v>
      </c>
      <c r="M2223">
        <v>0</v>
      </c>
      <c r="N2223" s="5">
        <f t="shared" si="68"/>
        <v>0</v>
      </c>
      <c r="O2223" s="5">
        <f t="shared" si="69"/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-319</v>
      </c>
      <c r="AF2223">
        <v>38.194499999999998</v>
      </c>
      <c r="AG2223">
        <v>0</v>
      </c>
      <c r="AH2223">
        <v>-280.80549999999999</v>
      </c>
    </row>
    <row r="2224" spans="1:34" x14ac:dyDescent="0.25">
      <c r="A2224" s="1">
        <v>45159</v>
      </c>
      <c r="B2224" t="s">
        <v>4314</v>
      </c>
      <c r="C2224" t="b">
        <f>ISNUMBER(_xlfn.XMATCH(B2224,[1]Dinosaur!$A$25:$A$47,0,))</f>
        <v>1</v>
      </c>
      <c r="D2224" t="s">
        <v>4315</v>
      </c>
      <c r="E2224" t="s">
        <v>33</v>
      </c>
      <c r="F2224" t="s">
        <v>161</v>
      </c>
      <c r="H2224" t="s">
        <v>4772</v>
      </c>
      <c r="J2224" t="s">
        <v>4773</v>
      </c>
      <c r="K2224">
        <v>0</v>
      </c>
      <c r="L2224">
        <v>0</v>
      </c>
      <c r="M2224">
        <v>0</v>
      </c>
      <c r="N2224" s="5">
        <f t="shared" si="68"/>
        <v>0</v>
      </c>
      <c r="O2224" s="5">
        <f t="shared" si="69"/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218.7</v>
      </c>
      <c r="AF2224">
        <v>18.75</v>
      </c>
      <c r="AG2224">
        <v>0</v>
      </c>
      <c r="AH2224">
        <v>237.45</v>
      </c>
    </row>
    <row r="2225" spans="1:34" x14ac:dyDescent="0.25">
      <c r="A2225" s="1">
        <v>45159</v>
      </c>
      <c r="B2225" t="s">
        <v>4314</v>
      </c>
      <c r="C2225" t="b">
        <f>ISNUMBER(_xlfn.XMATCH(B2225,[1]Dinosaur!$A$25:$A$47,0,))</f>
        <v>1</v>
      </c>
      <c r="D2225" t="s">
        <v>4315</v>
      </c>
      <c r="E2225" t="s">
        <v>33</v>
      </c>
      <c r="F2225" t="s">
        <v>161</v>
      </c>
      <c r="H2225" t="s">
        <v>4774</v>
      </c>
      <c r="J2225" t="s">
        <v>4775</v>
      </c>
      <c r="K2225">
        <v>0</v>
      </c>
      <c r="L2225">
        <v>0</v>
      </c>
      <c r="M2225">
        <v>0</v>
      </c>
      <c r="N2225" s="5">
        <f t="shared" si="68"/>
        <v>0</v>
      </c>
      <c r="O2225" s="5">
        <f t="shared" si="69"/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361.4</v>
      </c>
      <c r="AF2225">
        <v>57.777700000000003</v>
      </c>
      <c r="AG2225">
        <v>0</v>
      </c>
      <c r="AH2225">
        <v>419.17770000000002</v>
      </c>
    </row>
    <row r="2226" spans="1:34" x14ac:dyDescent="0.25">
      <c r="A2226" s="1">
        <v>45159</v>
      </c>
      <c r="B2226" t="s">
        <v>4314</v>
      </c>
      <c r="C2226" t="b">
        <f>ISNUMBER(_xlfn.XMATCH(B2226,[1]Dinosaur!$A$25:$A$47,0,))</f>
        <v>1</v>
      </c>
      <c r="D2226" t="s">
        <v>4315</v>
      </c>
      <c r="E2226" t="s">
        <v>33</v>
      </c>
      <c r="F2226" t="s">
        <v>161</v>
      </c>
      <c r="H2226" t="s">
        <v>4776</v>
      </c>
      <c r="J2226" t="s">
        <v>4775</v>
      </c>
      <c r="K2226">
        <v>0</v>
      </c>
      <c r="L2226">
        <v>0</v>
      </c>
      <c r="M2226">
        <v>0</v>
      </c>
      <c r="N2226" s="5">
        <f t="shared" si="68"/>
        <v>0</v>
      </c>
      <c r="O2226" s="5">
        <f t="shared" si="69"/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358</v>
      </c>
      <c r="AF2226">
        <v>48.610999999999997</v>
      </c>
      <c r="AG2226">
        <v>0</v>
      </c>
      <c r="AH2226">
        <v>406.61099999999999</v>
      </c>
    </row>
    <row r="2227" spans="1:34" x14ac:dyDescent="0.25">
      <c r="A2227" s="1">
        <v>45159</v>
      </c>
      <c r="B2227" t="s">
        <v>4314</v>
      </c>
      <c r="C2227" t="b">
        <f>ISNUMBER(_xlfn.XMATCH(B2227,[1]Dinosaur!$A$25:$A$47,0,))</f>
        <v>1</v>
      </c>
      <c r="D2227" t="s">
        <v>4315</v>
      </c>
      <c r="E2227" t="s">
        <v>33</v>
      </c>
      <c r="F2227" t="s">
        <v>161</v>
      </c>
      <c r="H2227" t="s">
        <v>4777</v>
      </c>
      <c r="J2227" t="s">
        <v>4778</v>
      </c>
      <c r="K2227">
        <v>0</v>
      </c>
      <c r="L2227">
        <v>0</v>
      </c>
      <c r="M2227">
        <v>0</v>
      </c>
      <c r="N2227" s="5">
        <f t="shared" si="68"/>
        <v>0</v>
      </c>
      <c r="O2227" s="5">
        <f t="shared" si="69"/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177.75</v>
      </c>
      <c r="AF2227">
        <v>0</v>
      </c>
      <c r="AG2227">
        <v>0</v>
      </c>
      <c r="AH2227">
        <v>177.75</v>
      </c>
    </row>
    <row r="2228" spans="1:34" x14ac:dyDescent="0.25">
      <c r="A2228" s="1">
        <v>45159</v>
      </c>
      <c r="B2228" t="s">
        <v>4314</v>
      </c>
      <c r="C2228" t="b">
        <f>ISNUMBER(_xlfn.XMATCH(B2228,[1]Dinosaur!$A$25:$A$47,0,))</f>
        <v>1</v>
      </c>
      <c r="D2228" t="s">
        <v>4315</v>
      </c>
      <c r="E2228" t="s">
        <v>33</v>
      </c>
      <c r="F2228" t="s">
        <v>161</v>
      </c>
      <c r="H2228" t="s">
        <v>4779</v>
      </c>
      <c r="J2228" t="s">
        <v>3980</v>
      </c>
      <c r="K2228">
        <v>0</v>
      </c>
      <c r="L2228">
        <v>0</v>
      </c>
      <c r="M2228">
        <v>0</v>
      </c>
      <c r="N2228" s="5">
        <f t="shared" si="68"/>
        <v>0</v>
      </c>
      <c r="O2228" s="5">
        <f t="shared" si="69"/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233.5</v>
      </c>
      <c r="AF2228">
        <v>20.833300000000001</v>
      </c>
      <c r="AG2228">
        <v>0</v>
      </c>
      <c r="AH2228">
        <v>254.33330000000001</v>
      </c>
    </row>
    <row r="2229" spans="1:34" x14ac:dyDescent="0.25">
      <c r="A2229" s="1">
        <v>45159</v>
      </c>
      <c r="B2229" t="s">
        <v>4314</v>
      </c>
      <c r="C2229" t="b">
        <f>ISNUMBER(_xlfn.XMATCH(B2229,[1]Dinosaur!$A$25:$A$47,0,))</f>
        <v>1</v>
      </c>
      <c r="D2229" t="s">
        <v>4315</v>
      </c>
      <c r="E2229" t="s">
        <v>33</v>
      </c>
      <c r="F2229" t="s">
        <v>161</v>
      </c>
      <c r="H2229" t="s">
        <v>4780</v>
      </c>
      <c r="J2229" t="s">
        <v>4781</v>
      </c>
      <c r="K2229">
        <v>0</v>
      </c>
      <c r="L2229">
        <v>0</v>
      </c>
      <c r="M2229">
        <v>0</v>
      </c>
      <c r="N2229" s="5">
        <f t="shared" si="68"/>
        <v>0</v>
      </c>
      <c r="O2229" s="5">
        <f t="shared" si="69"/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150</v>
      </c>
      <c r="AF2229">
        <v>0</v>
      </c>
      <c r="AG2229">
        <v>0</v>
      </c>
      <c r="AH2229">
        <v>150</v>
      </c>
    </row>
    <row r="2230" spans="1:34" x14ac:dyDescent="0.25">
      <c r="A2230" s="1">
        <v>45159</v>
      </c>
      <c r="B2230" t="s">
        <v>4314</v>
      </c>
      <c r="C2230" t="b">
        <f>ISNUMBER(_xlfn.XMATCH(B2230,[1]Dinosaur!$A$25:$A$47,0,))</f>
        <v>1</v>
      </c>
      <c r="D2230" t="s">
        <v>4315</v>
      </c>
      <c r="E2230" t="s">
        <v>33</v>
      </c>
      <c r="F2230" t="s">
        <v>161</v>
      </c>
      <c r="H2230" t="s">
        <v>4782</v>
      </c>
      <c r="J2230" t="s">
        <v>3982</v>
      </c>
      <c r="K2230">
        <v>0</v>
      </c>
      <c r="L2230">
        <v>0</v>
      </c>
      <c r="M2230">
        <v>0</v>
      </c>
      <c r="N2230" s="5">
        <f t="shared" si="68"/>
        <v>0</v>
      </c>
      <c r="O2230" s="5">
        <f t="shared" si="69"/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-2008.25</v>
      </c>
      <c r="AF2230">
        <v>115.9722</v>
      </c>
      <c r="AG2230">
        <v>0</v>
      </c>
      <c r="AH2230">
        <v>-1892.2778000000001</v>
      </c>
    </row>
    <row r="2231" spans="1:34" x14ac:dyDescent="0.25">
      <c r="A2231" s="1">
        <v>45159</v>
      </c>
      <c r="B2231" t="s">
        <v>4314</v>
      </c>
      <c r="C2231" t="b">
        <f>ISNUMBER(_xlfn.XMATCH(B2231,[1]Dinosaur!$A$25:$A$47,0,))</f>
        <v>1</v>
      </c>
      <c r="D2231" t="s">
        <v>4315</v>
      </c>
      <c r="E2231" t="s">
        <v>33</v>
      </c>
      <c r="F2231" t="s">
        <v>161</v>
      </c>
      <c r="H2231" t="s">
        <v>4783</v>
      </c>
      <c r="J2231" t="s">
        <v>1365</v>
      </c>
      <c r="K2231">
        <v>0</v>
      </c>
      <c r="L2231">
        <v>0</v>
      </c>
      <c r="M2231">
        <v>0</v>
      </c>
      <c r="N2231" s="5">
        <f t="shared" si="68"/>
        <v>0</v>
      </c>
      <c r="O2231" s="5">
        <f t="shared" si="69"/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-1710.5</v>
      </c>
      <c r="AF2231">
        <v>333.33350000000002</v>
      </c>
      <c r="AG2231">
        <v>0</v>
      </c>
      <c r="AH2231">
        <v>-1377.1665</v>
      </c>
    </row>
    <row r="2232" spans="1:34" x14ac:dyDescent="0.25">
      <c r="A2232" s="1">
        <v>45159</v>
      </c>
      <c r="B2232" t="s">
        <v>4314</v>
      </c>
      <c r="C2232" t="b">
        <f>ISNUMBER(_xlfn.XMATCH(B2232,[1]Dinosaur!$A$25:$A$47,0,))</f>
        <v>1</v>
      </c>
      <c r="D2232" t="s">
        <v>4315</v>
      </c>
      <c r="E2232" t="s">
        <v>33</v>
      </c>
      <c r="F2232" t="s">
        <v>161</v>
      </c>
      <c r="H2232" t="s">
        <v>4784</v>
      </c>
      <c r="J2232" t="s">
        <v>1365</v>
      </c>
      <c r="K2232">
        <v>0</v>
      </c>
      <c r="L2232">
        <v>0</v>
      </c>
      <c r="M2232">
        <v>0</v>
      </c>
      <c r="N2232" s="5">
        <f t="shared" si="68"/>
        <v>0</v>
      </c>
      <c r="O2232" s="5">
        <f t="shared" si="69"/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-5</v>
      </c>
      <c r="AF2232">
        <v>232.6388</v>
      </c>
      <c r="AG2232">
        <v>0</v>
      </c>
      <c r="AH2232">
        <v>227.6388</v>
      </c>
    </row>
    <row r="2233" spans="1:34" x14ac:dyDescent="0.25">
      <c r="A2233" s="1">
        <v>45159</v>
      </c>
      <c r="B2233" t="s">
        <v>4314</v>
      </c>
      <c r="C2233" t="b">
        <f>ISNUMBER(_xlfn.XMATCH(B2233,[1]Dinosaur!$A$25:$A$47,0,))</f>
        <v>1</v>
      </c>
      <c r="D2233" t="s">
        <v>4315</v>
      </c>
      <c r="E2233" t="s">
        <v>33</v>
      </c>
      <c r="F2233" t="s">
        <v>161</v>
      </c>
      <c r="H2233" t="s">
        <v>4785</v>
      </c>
      <c r="J2233" t="s">
        <v>668</v>
      </c>
      <c r="K2233">
        <v>0</v>
      </c>
      <c r="L2233">
        <v>0</v>
      </c>
      <c r="M2233">
        <v>0</v>
      </c>
      <c r="N2233" s="5">
        <f t="shared" si="68"/>
        <v>0</v>
      </c>
      <c r="O2233" s="5">
        <f t="shared" si="69"/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-171.5</v>
      </c>
      <c r="AF2233">
        <v>7.6388999999999996</v>
      </c>
      <c r="AG2233">
        <v>0</v>
      </c>
      <c r="AH2233">
        <v>-163.86109999999999</v>
      </c>
    </row>
    <row r="2234" spans="1:34" x14ac:dyDescent="0.25">
      <c r="A2234" s="1">
        <v>45159</v>
      </c>
      <c r="B2234" t="s">
        <v>4314</v>
      </c>
      <c r="C2234" t="b">
        <f>ISNUMBER(_xlfn.XMATCH(B2234,[1]Dinosaur!$A$25:$A$47,0,))</f>
        <v>1</v>
      </c>
      <c r="D2234" t="s">
        <v>4315</v>
      </c>
      <c r="E2234" t="s">
        <v>33</v>
      </c>
      <c r="F2234" t="s">
        <v>161</v>
      </c>
      <c r="H2234" t="s">
        <v>4786</v>
      </c>
      <c r="J2234" t="s">
        <v>668</v>
      </c>
      <c r="K2234">
        <v>0</v>
      </c>
      <c r="L2234">
        <v>0</v>
      </c>
      <c r="M2234">
        <v>0</v>
      </c>
      <c r="N2234" s="5">
        <f t="shared" si="68"/>
        <v>0</v>
      </c>
      <c r="O2234" s="5">
        <f t="shared" si="69"/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170</v>
      </c>
      <c r="AF2234">
        <v>11.1111</v>
      </c>
      <c r="AG2234">
        <v>0</v>
      </c>
      <c r="AH2234">
        <v>181.11109999999999</v>
      </c>
    </row>
    <row r="2235" spans="1:34" x14ac:dyDescent="0.25">
      <c r="A2235" s="1">
        <v>45159</v>
      </c>
      <c r="B2235" t="s">
        <v>4314</v>
      </c>
      <c r="C2235" t="b">
        <f>ISNUMBER(_xlfn.XMATCH(B2235,[1]Dinosaur!$A$25:$A$47,0,))</f>
        <v>1</v>
      </c>
      <c r="D2235" t="s">
        <v>4315</v>
      </c>
      <c r="E2235" t="s">
        <v>33</v>
      </c>
      <c r="F2235" t="s">
        <v>161</v>
      </c>
      <c r="H2235" t="s">
        <v>4787</v>
      </c>
      <c r="J2235" t="s">
        <v>668</v>
      </c>
      <c r="K2235">
        <v>0</v>
      </c>
      <c r="L2235">
        <v>0</v>
      </c>
      <c r="M2235">
        <v>0</v>
      </c>
      <c r="N2235" s="5">
        <f t="shared" si="68"/>
        <v>0</v>
      </c>
      <c r="O2235" s="5">
        <f t="shared" si="69"/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565</v>
      </c>
      <c r="AF2235">
        <v>13.8889</v>
      </c>
      <c r="AG2235">
        <v>0</v>
      </c>
      <c r="AH2235">
        <v>578.88890000000004</v>
      </c>
    </row>
    <row r="2236" spans="1:34" x14ac:dyDescent="0.25">
      <c r="A2236" s="1">
        <v>45159</v>
      </c>
      <c r="B2236" t="s">
        <v>4314</v>
      </c>
      <c r="C2236" t="b">
        <f>ISNUMBER(_xlfn.XMATCH(B2236,[1]Dinosaur!$A$25:$A$47,0,))</f>
        <v>1</v>
      </c>
      <c r="D2236" t="s">
        <v>4315</v>
      </c>
      <c r="E2236" t="s">
        <v>33</v>
      </c>
      <c r="F2236" t="s">
        <v>161</v>
      </c>
      <c r="H2236" t="s">
        <v>4788</v>
      </c>
      <c r="J2236" t="s">
        <v>668</v>
      </c>
      <c r="K2236">
        <v>0</v>
      </c>
      <c r="L2236">
        <v>0</v>
      </c>
      <c r="M2236">
        <v>0</v>
      </c>
      <c r="N2236" s="5">
        <f t="shared" si="68"/>
        <v>0</v>
      </c>
      <c r="O2236" s="5">
        <f t="shared" si="69"/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2113.1</v>
      </c>
      <c r="AF2236">
        <v>113.1944</v>
      </c>
      <c r="AG2236">
        <v>0</v>
      </c>
      <c r="AH2236">
        <v>2226.2944000000002</v>
      </c>
    </row>
    <row r="2237" spans="1:34" x14ac:dyDescent="0.25">
      <c r="A2237" s="1">
        <v>45159</v>
      </c>
      <c r="B2237" t="s">
        <v>4314</v>
      </c>
      <c r="C2237" t="b">
        <f>ISNUMBER(_xlfn.XMATCH(B2237,[1]Dinosaur!$A$25:$A$47,0,))</f>
        <v>1</v>
      </c>
      <c r="D2237" t="s">
        <v>4315</v>
      </c>
      <c r="E2237" t="s">
        <v>33</v>
      </c>
      <c r="F2237" t="s">
        <v>161</v>
      </c>
      <c r="H2237" t="s">
        <v>4789</v>
      </c>
      <c r="J2237" t="s">
        <v>668</v>
      </c>
      <c r="K2237">
        <v>0</v>
      </c>
      <c r="L2237">
        <v>0</v>
      </c>
      <c r="M2237">
        <v>0</v>
      </c>
      <c r="N2237" s="5">
        <f t="shared" si="68"/>
        <v>0</v>
      </c>
      <c r="O2237" s="5">
        <f t="shared" si="69"/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-166</v>
      </c>
      <c r="AF2237">
        <v>94.444400000000002</v>
      </c>
      <c r="AG2237">
        <v>0</v>
      </c>
      <c r="AH2237">
        <v>-71.555599999999998</v>
      </c>
    </row>
    <row r="2238" spans="1:34" x14ac:dyDescent="0.25">
      <c r="A2238" s="1">
        <v>45159</v>
      </c>
      <c r="B2238" t="s">
        <v>4314</v>
      </c>
      <c r="C2238" t="b">
        <f>ISNUMBER(_xlfn.XMATCH(B2238,[1]Dinosaur!$A$25:$A$47,0,))</f>
        <v>1</v>
      </c>
      <c r="D2238" t="s">
        <v>4315</v>
      </c>
      <c r="E2238" t="s">
        <v>33</v>
      </c>
      <c r="F2238" t="s">
        <v>161</v>
      </c>
      <c r="H2238" t="s">
        <v>4790</v>
      </c>
      <c r="J2238" t="s">
        <v>4791</v>
      </c>
      <c r="K2238">
        <v>0</v>
      </c>
      <c r="L2238">
        <v>0</v>
      </c>
      <c r="M2238">
        <v>0</v>
      </c>
      <c r="N2238" s="5">
        <f t="shared" si="68"/>
        <v>0</v>
      </c>
      <c r="O2238" s="5">
        <f t="shared" si="69"/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143.25</v>
      </c>
      <c r="AF2238">
        <v>10.416700000000001</v>
      </c>
      <c r="AG2238">
        <v>0</v>
      </c>
      <c r="AH2238">
        <v>153.66669999999999</v>
      </c>
    </row>
    <row r="2239" spans="1:34" x14ac:dyDescent="0.25">
      <c r="A2239" s="1">
        <v>45159</v>
      </c>
      <c r="B2239" t="s">
        <v>4314</v>
      </c>
      <c r="C2239" t="b">
        <f>ISNUMBER(_xlfn.XMATCH(B2239,[1]Dinosaur!$A$25:$A$47,0,))</f>
        <v>1</v>
      </c>
      <c r="D2239" t="s">
        <v>4315</v>
      </c>
      <c r="E2239" t="s">
        <v>33</v>
      </c>
      <c r="F2239" t="s">
        <v>161</v>
      </c>
      <c r="H2239" t="s">
        <v>4792</v>
      </c>
      <c r="J2239" t="s">
        <v>1376</v>
      </c>
      <c r="K2239">
        <v>0</v>
      </c>
      <c r="L2239">
        <v>0</v>
      </c>
      <c r="M2239">
        <v>0</v>
      </c>
      <c r="N2239" s="5">
        <f t="shared" si="68"/>
        <v>0</v>
      </c>
      <c r="O2239" s="5">
        <f t="shared" si="69"/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-1651.85</v>
      </c>
      <c r="AF2239">
        <v>293.74990000000003</v>
      </c>
      <c r="AG2239">
        <v>0</v>
      </c>
      <c r="AH2239">
        <v>-1358.1001000000001</v>
      </c>
    </row>
    <row r="2240" spans="1:34" x14ac:dyDescent="0.25">
      <c r="A2240" s="1">
        <v>45159</v>
      </c>
      <c r="B2240" t="s">
        <v>4314</v>
      </c>
      <c r="C2240" t="b">
        <f>ISNUMBER(_xlfn.XMATCH(B2240,[1]Dinosaur!$A$25:$A$47,0,))</f>
        <v>1</v>
      </c>
      <c r="D2240" t="s">
        <v>4315</v>
      </c>
      <c r="E2240" t="s">
        <v>33</v>
      </c>
      <c r="F2240" t="s">
        <v>161</v>
      </c>
      <c r="H2240" t="s">
        <v>4793</v>
      </c>
      <c r="J2240" t="s">
        <v>1376</v>
      </c>
      <c r="K2240">
        <v>0</v>
      </c>
      <c r="L2240">
        <v>0</v>
      </c>
      <c r="M2240">
        <v>0</v>
      </c>
      <c r="N2240" s="5">
        <f t="shared" si="68"/>
        <v>0</v>
      </c>
      <c r="O2240" s="5">
        <f t="shared" si="69"/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1437.35</v>
      </c>
      <c r="AF2240">
        <v>138.19450000000001</v>
      </c>
      <c r="AG2240">
        <v>0</v>
      </c>
      <c r="AH2240">
        <v>1575.5445</v>
      </c>
    </row>
    <row r="2241" spans="1:34" x14ac:dyDescent="0.25">
      <c r="A2241" s="1">
        <v>45159</v>
      </c>
      <c r="B2241" t="s">
        <v>4314</v>
      </c>
      <c r="C2241" t="b">
        <f>ISNUMBER(_xlfn.XMATCH(B2241,[1]Dinosaur!$A$25:$A$47,0,))</f>
        <v>1</v>
      </c>
      <c r="D2241" t="s">
        <v>4315</v>
      </c>
      <c r="E2241" t="s">
        <v>33</v>
      </c>
      <c r="F2241" t="s">
        <v>161</v>
      </c>
      <c r="H2241" t="s">
        <v>4794</v>
      </c>
      <c r="J2241" t="s">
        <v>4795</v>
      </c>
      <c r="K2241">
        <v>0</v>
      </c>
      <c r="L2241">
        <v>0</v>
      </c>
      <c r="M2241">
        <v>0</v>
      </c>
      <c r="N2241" s="5">
        <f t="shared" si="68"/>
        <v>0</v>
      </c>
      <c r="O2241" s="5">
        <f t="shared" si="69"/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260.3</v>
      </c>
      <c r="AF2241">
        <v>29.166599999999999</v>
      </c>
      <c r="AG2241">
        <v>0</v>
      </c>
      <c r="AH2241">
        <v>289.46660000000003</v>
      </c>
    </row>
    <row r="2242" spans="1:34" x14ac:dyDescent="0.25">
      <c r="A2242" s="1">
        <v>45159</v>
      </c>
      <c r="B2242" t="s">
        <v>4314</v>
      </c>
      <c r="C2242" t="b">
        <f>ISNUMBER(_xlfn.XMATCH(B2242,[1]Dinosaur!$A$25:$A$47,0,))</f>
        <v>1</v>
      </c>
      <c r="D2242" t="s">
        <v>4315</v>
      </c>
      <c r="E2242" t="s">
        <v>33</v>
      </c>
      <c r="F2242" t="s">
        <v>161</v>
      </c>
      <c r="H2242" t="s">
        <v>4796</v>
      </c>
      <c r="J2242" t="s">
        <v>4797</v>
      </c>
      <c r="K2242">
        <v>0</v>
      </c>
      <c r="L2242">
        <v>0</v>
      </c>
      <c r="M2242">
        <v>0</v>
      </c>
      <c r="N2242" s="5">
        <f t="shared" si="68"/>
        <v>0</v>
      </c>
      <c r="O2242" s="5">
        <f t="shared" si="69"/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-71.5</v>
      </c>
      <c r="AF2242">
        <v>16.666799999999999</v>
      </c>
      <c r="AG2242">
        <v>0</v>
      </c>
      <c r="AH2242">
        <v>-54.833199999999998</v>
      </c>
    </row>
    <row r="2243" spans="1:34" x14ac:dyDescent="0.25">
      <c r="A2243" s="1">
        <v>45159</v>
      </c>
      <c r="B2243" t="s">
        <v>4314</v>
      </c>
      <c r="C2243" t="b">
        <f>ISNUMBER(_xlfn.XMATCH(B2243,[1]Dinosaur!$A$25:$A$47,0,))</f>
        <v>1</v>
      </c>
      <c r="D2243" t="s">
        <v>4315</v>
      </c>
      <c r="E2243" t="s">
        <v>33</v>
      </c>
      <c r="F2243" t="s">
        <v>161</v>
      </c>
      <c r="H2243" t="s">
        <v>4798</v>
      </c>
      <c r="J2243" t="s">
        <v>4797</v>
      </c>
      <c r="K2243">
        <v>0</v>
      </c>
      <c r="L2243">
        <v>0</v>
      </c>
      <c r="M2243">
        <v>0</v>
      </c>
      <c r="N2243" s="5">
        <f t="shared" ref="N2243:N2306" si="70">K2243*P2243/100</f>
        <v>0</v>
      </c>
      <c r="O2243" s="5">
        <f t="shared" ref="O2243:O2306" si="71">Q2243*K2243/100</f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168</v>
      </c>
      <c r="AF2243">
        <v>152.77789999999999</v>
      </c>
      <c r="AG2243">
        <v>0</v>
      </c>
      <c r="AH2243">
        <v>320.77789999999999</v>
      </c>
    </row>
    <row r="2244" spans="1:34" x14ac:dyDescent="0.25">
      <c r="A2244" s="1">
        <v>45159</v>
      </c>
      <c r="B2244" t="s">
        <v>4314</v>
      </c>
      <c r="C2244" t="b">
        <f>ISNUMBER(_xlfn.XMATCH(B2244,[1]Dinosaur!$A$25:$A$47,0,))</f>
        <v>1</v>
      </c>
      <c r="D2244" t="s">
        <v>4315</v>
      </c>
      <c r="E2244" t="s">
        <v>33</v>
      </c>
      <c r="F2244" t="s">
        <v>161</v>
      </c>
      <c r="H2244" t="s">
        <v>4799</v>
      </c>
      <c r="J2244" t="s">
        <v>4795</v>
      </c>
      <c r="K2244">
        <v>0</v>
      </c>
      <c r="L2244">
        <v>0</v>
      </c>
      <c r="M2244">
        <v>0</v>
      </c>
      <c r="N2244" s="5">
        <f t="shared" si="70"/>
        <v>0</v>
      </c>
      <c r="O2244" s="5">
        <f t="shared" si="71"/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123</v>
      </c>
      <c r="AF2244">
        <v>13.8889</v>
      </c>
      <c r="AG2244">
        <v>0</v>
      </c>
      <c r="AH2244">
        <v>136.88890000000001</v>
      </c>
    </row>
    <row r="2245" spans="1:34" x14ac:dyDescent="0.25">
      <c r="A2245" s="1">
        <v>45159</v>
      </c>
      <c r="B2245" t="s">
        <v>4314</v>
      </c>
      <c r="C2245" t="b">
        <f>ISNUMBER(_xlfn.XMATCH(B2245,[1]Dinosaur!$A$25:$A$47,0,))</f>
        <v>1</v>
      </c>
      <c r="D2245" t="s">
        <v>4315</v>
      </c>
      <c r="E2245" t="s">
        <v>33</v>
      </c>
      <c r="F2245" t="s">
        <v>161</v>
      </c>
      <c r="H2245" t="s">
        <v>4800</v>
      </c>
      <c r="J2245" t="s">
        <v>1376</v>
      </c>
      <c r="K2245">
        <v>0</v>
      </c>
      <c r="L2245">
        <v>0</v>
      </c>
      <c r="M2245">
        <v>0</v>
      </c>
      <c r="N2245" s="5">
        <f t="shared" si="70"/>
        <v>0</v>
      </c>
      <c r="O2245" s="5">
        <f t="shared" si="71"/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-145.5</v>
      </c>
      <c r="AF2245">
        <v>13.1944</v>
      </c>
      <c r="AG2245">
        <v>0</v>
      </c>
      <c r="AH2245">
        <v>-132.3056</v>
      </c>
    </row>
    <row r="2246" spans="1:34" x14ac:dyDescent="0.25">
      <c r="A2246" s="1">
        <v>45159</v>
      </c>
      <c r="B2246" t="s">
        <v>4314</v>
      </c>
      <c r="C2246" t="b">
        <f>ISNUMBER(_xlfn.XMATCH(B2246,[1]Dinosaur!$A$25:$A$47,0,))</f>
        <v>1</v>
      </c>
      <c r="D2246" t="s">
        <v>4315</v>
      </c>
      <c r="E2246" t="s">
        <v>33</v>
      </c>
      <c r="F2246" t="s">
        <v>161</v>
      </c>
      <c r="H2246" t="s">
        <v>4801</v>
      </c>
      <c r="J2246" t="s">
        <v>4802</v>
      </c>
      <c r="K2246">
        <v>0</v>
      </c>
      <c r="L2246">
        <v>0</v>
      </c>
      <c r="M2246">
        <v>0</v>
      </c>
      <c r="N2246" s="5">
        <f t="shared" si="70"/>
        <v>0</v>
      </c>
      <c r="O2246" s="5">
        <f t="shared" si="71"/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-88</v>
      </c>
      <c r="AF2246">
        <v>34.722099999999998</v>
      </c>
      <c r="AG2246">
        <v>0</v>
      </c>
      <c r="AH2246">
        <v>-53.277900000000002</v>
      </c>
    </row>
    <row r="2247" spans="1:34" x14ac:dyDescent="0.25">
      <c r="A2247" s="1">
        <v>45159</v>
      </c>
      <c r="B2247" t="s">
        <v>4314</v>
      </c>
      <c r="C2247" t="b">
        <f>ISNUMBER(_xlfn.XMATCH(B2247,[1]Dinosaur!$A$25:$A$47,0,))</f>
        <v>1</v>
      </c>
      <c r="D2247" t="s">
        <v>4315</v>
      </c>
      <c r="E2247" t="s">
        <v>33</v>
      </c>
      <c r="F2247" t="s">
        <v>161</v>
      </c>
      <c r="H2247" t="s">
        <v>4803</v>
      </c>
      <c r="J2247" t="s">
        <v>1378</v>
      </c>
      <c r="K2247">
        <v>0</v>
      </c>
      <c r="L2247">
        <v>0</v>
      </c>
      <c r="M2247">
        <v>0</v>
      </c>
      <c r="N2247" s="5">
        <f t="shared" si="70"/>
        <v>0</v>
      </c>
      <c r="O2247" s="5">
        <f t="shared" si="71"/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180</v>
      </c>
      <c r="AF2247">
        <v>22.222200000000001</v>
      </c>
      <c r="AG2247">
        <v>0</v>
      </c>
      <c r="AH2247">
        <v>202.22219999999999</v>
      </c>
    </row>
    <row r="2248" spans="1:34" x14ac:dyDescent="0.25">
      <c r="A2248" s="1">
        <v>45159</v>
      </c>
      <c r="B2248" t="s">
        <v>4314</v>
      </c>
      <c r="C2248" t="b">
        <f>ISNUMBER(_xlfn.XMATCH(B2248,[1]Dinosaur!$A$25:$A$47,0,))</f>
        <v>1</v>
      </c>
      <c r="D2248" t="s">
        <v>4315</v>
      </c>
      <c r="E2248" t="s">
        <v>33</v>
      </c>
      <c r="F2248" t="s">
        <v>161</v>
      </c>
      <c r="H2248" t="s">
        <v>4804</v>
      </c>
      <c r="J2248" t="s">
        <v>4805</v>
      </c>
      <c r="K2248">
        <v>0</v>
      </c>
      <c r="L2248">
        <v>0</v>
      </c>
      <c r="M2248">
        <v>0</v>
      </c>
      <c r="N2248" s="5">
        <f t="shared" si="70"/>
        <v>0</v>
      </c>
      <c r="O2248" s="5">
        <f t="shared" si="71"/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-114</v>
      </c>
      <c r="AF2248">
        <v>97.222300000000004</v>
      </c>
      <c r="AG2248">
        <v>0</v>
      </c>
      <c r="AH2248">
        <v>-16.777699999999999</v>
      </c>
    </row>
    <row r="2249" spans="1:34" x14ac:dyDescent="0.25">
      <c r="A2249" s="1">
        <v>45159</v>
      </c>
      <c r="B2249" t="s">
        <v>4314</v>
      </c>
      <c r="C2249" t="b">
        <f>ISNUMBER(_xlfn.XMATCH(B2249,[1]Dinosaur!$A$25:$A$47,0,))</f>
        <v>1</v>
      </c>
      <c r="D2249" t="s">
        <v>4315</v>
      </c>
      <c r="E2249" t="s">
        <v>33</v>
      </c>
      <c r="F2249" t="s">
        <v>161</v>
      </c>
      <c r="H2249" t="s">
        <v>4806</v>
      </c>
      <c r="J2249" t="s">
        <v>4807</v>
      </c>
      <c r="K2249">
        <v>0</v>
      </c>
      <c r="L2249">
        <v>0</v>
      </c>
      <c r="M2249">
        <v>0</v>
      </c>
      <c r="N2249" s="5">
        <f t="shared" si="70"/>
        <v>0</v>
      </c>
      <c r="O2249" s="5">
        <f t="shared" si="71"/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618.25</v>
      </c>
      <c r="AF2249">
        <v>86.805700000000002</v>
      </c>
      <c r="AG2249">
        <v>0</v>
      </c>
      <c r="AH2249">
        <v>705.0557</v>
      </c>
    </row>
    <row r="2250" spans="1:34" x14ac:dyDescent="0.25">
      <c r="A2250" s="1">
        <v>45159</v>
      </c>
      <c r="B2250" t="s">
        <v>4314</v>
      </c>
      <c r="C2250" t="b">
        <f>ISNUMBER(_xlfn.XMATCH(B2250,[1]Dinosaur!$A$25:$A$47,0,))</f>
        <v>1</v>
      </c>
      <c r="D2250" t="s">
        <v>4315</v>
      </c>
      <c r="E2250" t="s">
        <v>33</v>
      </c>
      <c r="F2250" t="s">
        <v>161</v>
      </c>
      <c r="H2250" t="s">
        <v>4808</v>
      </c>
      <c r="J2250" t="s">
        <v>4809</v>
      </c>
      <c r="K2250">
        <v>0</v>
      </c>
      <c r="L2250">
        <v>0</v>
      </c>
      <c r="M2250">
        <v>0</v>
      </c>
      <c r="N2250" s="5">
        <f t="shared" si="70"/>
        <v>0</v>
      </c>
      <c r="O2250" s="5">
        <f t="shared" si="71"/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1096.8</v>
      </c>
      <c r="AF2250">
        <v>105.5556</v>
      </c>
      <c r="AG2250">
        <v>0</v>
      </c>
      <c r="AH2250">
        <v>1202.3556000000001</v>
      </c>
    </row>
    <row r="2251" spans="1:34" x14ac:dyDescent="0.25">
      <c r="A2251" s="1">
        <v>45159</v>
      </c>
      <c r="B2251" t="s">
        <v>4314</v>
      </c>
      <c r="C2251" t="b">
        <f>ISNUMBER(_xlfn.XMATCH(B2251,[1]Dinosaur!$A$25:$A$47,0,))</f>
        <v>1</v>
      </c>
      <c r="D2251" t="s">
        <v>4315</v>
      </c>
      <c r="E2251" t="s">
        <v>33</v>
      </c>
      <c r="F2251" t="s">
        <v>161</v>
      </c>
      <c r="H2251" t="s">
        <v>4810</v>
      </c>
      <c r="J2251" t="s">
        <v>4811</v>
      </c>
      <c r="K2251">
        <v>0</v>
      </c>
      <c r="L2251">
        <v>0</v>
      </c>
      <c r="M2251">
        <v>0</v>
      </c>
      <c r="N2251" s="5">
        <f t="shared" si="70"/>
        <v>0</v>
      </c>
      <c r="O2251" s="5">
        <f t="shared" si="71"/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114.5</v>
      </c>
      <c r="AF2251">
        <v>11.1112</v>
      </c>
      <c r="AG2251">
        <v>0</v>
      </c>
      <c r="AH2251">
        <v>125.6112</v>
      </c>
    </row>
    <row r="2252" spans="1:34" x14ac:dyDescent="0.25">
      <c r="A2252" s="1">
        <v>45159</v>
      </c>
      <c r="B2252" t="s">
        <v>4314</v>
      </c>
      <c r="C2252" t="b">
        <f>ISNUMBER(_xlfn.XMATCH(B2252,[1]Dinosaur!$A$25:$A$47,0,))</f>
        <v>1</v>
      </c>
      <c r="D2252" t="s">
        <v>4315</v>
      </c>
      <c r="E2252" t="s">
        <v>33</v>
      </c>
      <c r="F2252" t="s">
        <v>161</v>
      </c>
      <c r="H2252" t="s">
        <v>4812</v>
      </c>
      <c r="J2252" t="s">
        <v>4813</v>
      </c>
      <c r="K2252">
        <v>0</v>
      </c>
      <c r="L2252">
        <v>0</v>
      </c>
      <c r="M2252">
        <v>0</v>
      </c>
      <c r="N2252" s="5">
        <f t="shared" si="70"/>
        <v>0</v>
      </c>
      <c r="O2252" s="5">
        <f t="shared" si="71"/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399</v>
      </c>
      <c r="AF2252">
        <v>0</v>
      </c>
      <c r="AG2252">
        <v>0</v>
      </c>
      <c r="AH2252">
        <v>399</v>
      </c>
    </row>
    <row r="2253" spans="1:34" x14ac:dyDescent="0.25">
      <c r="A2253" s="1">
        <v>45159</v>
      </c>
      <c r="B2253" t="s">
        <v>4314</v>
      </c>
      <c r="C2253" t="b">
        <f>ISNUMBER(_xlfn.XMATCH(B2253,[1]Dinosaur!$A$25:$A$47,0,))</f>
        <v>1</v>
      </c>
      <c r="D2253" t="s">
        <v>4315</v>
      </c>
      <c r="E2253" t="s">
        <v>33</v>
      </c>
      <c r="F2253" t="s">
        <v>161</v>
      </c>
      <c r="H2253" t="s">
        <v>4814</v>
      </c>
      <c r="J2253" t="s">
        <v>4815</v>
      </c>
      <c r="K2253">
        <v>0</v>
      </c>
      <c r="L2253">
        <v>0</v>
      </c>
      <c r="M2253">
        <v>0</v>
      </c>
      <c r="N2253" s="5">
        <f t="shared" si="70"/>
        <v>0</v>
      </c>
      <c r="O2253" s="5">
        <f t="shared" si="71"/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215</v>
      </c>
      <c r="AF2253">
        <v>97.222300000000004</v>
      </c>
      <c r="AG2253">
        <v>0</v>
      </c>
      <c r="AH2253">
        <v>312.22230000000002</v>
      </c>
    </row>
    <row r="2254" spans="1:34" x14ac:dyDescent="0.25">
      <c r="A2254" s="1">
        <v>45159</v>
      </c>
      <c r="B2254" t="s">
        <v>4314</v>
      </c>
      <c r="C2254" t="b">
        <f>ISNUMBER(_xlfn.XMATCH(B2254,[1]Dinosaur!$A$25:$A$47,0,))</f>
        <v>1</v>
      </c>
      <c r="D2254" t="s">
        <v>4315</v>
      </c>
      <c r="E2254" t="s">
        <v>33</v>
      </c>
      <c r="F2254" t="s">
        <v>161</v>
      </c>
      <c r="H2254" t="s">
        <v>4816</v>
      </c>
      <c r="J2254" t="s">
        <v>4817</v>
      </c>
      <c r="K2254">
        <v>0</v>
      </c>
      <c r="L2254">
        <v>0</v>
      </c>
      <c r="M2254">
        <v>0</v>
      </c>
      <c r="N2254" s="5">
        <f t="shared" si="70"/>
        <v>0</v>
      </c>
      <c r="O2254" s="5">
        <f t="shared" si="71"/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587</v>
      </c>
      <c r="AF2254">
        <v>43.749899999999997</v>
      </c>
      <c r="AG2254">
        <v>0</v>
      </c>
      <c r="AH2254">
        <v>630.74990000000003</v>
      </c>
    </row>
    <row r="2255" spans="1:34" x14ac:dyDescent="0.25">
      <c r="A2255" s="1">
        <v>45159</v>
      </c>
      <c r="B2255" t="s">
        <v>4314</v>
      </c>
      <c r="C2255" t="b">
        <f>ISNUMBER(_xlfn.XMATCH(B2255,[1]Dinosaur!$A$25:$A$47,0,))</f>
        <v>1</v>
      </c>
      <c r="D2255" t="s">
        <v>4315</v>
      </c>
      <c r="E2255" t="s">
        <v>33</v>
      </c>
      <c r="F2255" t="s">
        <v>161</v>
      </c>
      <c r="H2255" t="s">
        <v>4818</v>
      </c>
      <c r="J2255" t="s">
        <v>4815</v>
      </c>
      <c r="K2255">
        <v>0</v>
      </c>
      <c r="L2255">
        <v>0</v>
      </c>
      <c r="M2255">
        <v>0</v>
      </c>
      <c r="N2255" s="5">
        <f t="shared" si="70"/>
        <v>0</v>
      </c>
      <c r="O2255" s="5">
        <f t="shared" si="71"/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593.29999999999995</v>
      </c>
      <c r="AF2255">
        <v>31.1111</v>
      </c>
      <c r="AG2255">
        <v>0</v>
      </c>
      <c r="AH2255">
        <v>624.41110000000003</v>
      </c>
    </row>
    <row r="2256" spans="1:34" x14ac:dyDescent="0.25">
      <c r="A2256" s="1">
        <v>45159</v>
      </c>
      <c r="B2256" t="s">
        <v>4314</v>
      </c>
      <c r="C2256" t="b">
        <f>ISNUMBER(_xlfn.XMATCH(B2256,[1]Dinosaur!$A$25:$A$47,0,))</f>
        <v>1</v>
      </c>
      <c r="D2256" t="s">
        <v>4315</v>
      </c>
      <c r="E2256" t="s">
        <v>33</v>
      </c>
      <c r="F2256" t="s">
        <v>161</v>
      </c>
      <c r="H2256" t="s">
        <v>4819</v>
      </c>
      <c r="J2256" t="s">
        <v>4813</v>
      </c>
      <c r="K2256">
        <v>0</v>
      </c>
      <c r="L2256">
        <v>0</v>
      </c>
      <c r="M2256">
        <v>0</v>
      </c>
      <c r="N2256" s="5">
        <f t="shared" si="70"/>
        <v>0</v>
      </c>
      <c r="O2256" s="5">
        <f t="shared" si="71"/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-902.5</v>
      </c>
      <c r="AF2256">
        <v>51.388800000000003</v>
      </c>
      <c r="AG2256">
        <v>0</v>
      </c>
      <c r="AH2256">
        <v>-851.11120000000005</v>
      </c>
    </row>
    <row r="2257" spans="1:34" x14ac:dyDescent="0.25">
      <c r="A2257" s="1">
        <v>45159</v>
      </c>
      <c r="B2257" t="s">
        <v>4314</v>
      </c>
      <c r="C2257" t="b">
        <f>ISNUMBER(_xlfn.XMATCH(B2257,[1]Dinosaur!$A$25:$A$47,0,))</f>
        <v>1</v>
      </c>
      <c r="D2257" t="s">
        <v>4315</v>
      </c>
      <c r="E2257" t="s">
        <v>33</v>
      </c>
      <c r="F2257" t="s">
        <v>161</v>
      </c>
      <c r="H2257" t="s">
        <v>4820</v>
      </c>
      <c r="J2257" t="s">
        <v>4813</v>
      </c>
      <c r="K2257">
        <v>0</v>
      </c>
      <c r="L2257">
        <v>0</v>
      </c>
      <c r="M2257">
        <v>0</v>
      </c>
      <c r="N2257" s="5">
        <f t="shared" si="70"/>
        <v>0</v>
      </c>
      <c r="O2257" s="5">
        <f t="shared" si="71"/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-631.20000000000005</v>
      </c>
      <c r="AF2257">
        <v>66.666700000000006</v>
      </c>
      <c r="AG2257">
        <v>0</v>
      </c>
      <c r="AH2257">
        <v>-564.53330000000005</v>
      </c>
    </row>
    <row r="2258" spans="1:34" x14ac:dyDescent="0.25">
      <c r="A2258" s="1">
        <v>45159</v>
      </c>
      <c r="B2258" t="s">
        <v>4314</v>
      </c>
      <c r="C2258" t="b">
        <f>ISNUMBER(_xlfn.XMATCH(B2258,[1]Dinosaur!$A$25:$A$47,0,))</f>
        <v>1</v>
      </c>
      <c r="D2258" t="s">
        <v>4315</v>
      </c>
      <c r="E2258" t="s">
        <v>33</v>
      </c>
      <c r="F2258" t="s">
        <v>161</v>
      </c>
      <c r="H2258" t="s">
        <v>4821</v>
      </c>
      <c r="J2258" t="s">
        <v>4813</v>
      </c>
      <c r="K2258">
        <v>0</v>
      </c>
      <c r="L2258">
        <v>0</v>
      </c>
      <c r="M2258">
        <v>0</v>
      </c>
      <c r="N2258" s="5">
        <f t="shared" si="70"/>
        <v>0</v>
      </c>
      <c r="O2258" s="5">
        <f t="shared" si="71"/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195</v>
      </c>
      <c r="AF2258">
        <v>16.666699999999999</v>
      </c>
      <c r="AG2258">
        <v>0</v>
      </c>
      <c r="AH2258">
        <v>211.66669999999999</v>
      </c>
    </row>
    <row r="2259" spans="1:34" x14ac:dyDescent="0.25">
      <c r="A2259" s="1">
        <v>45159</v>
      </c>
      <c r="B2259" t="s">
        <v>4314</v>
      </c>
      <c r="C2259" t="b">
        <f>ISNUMBER(_xlfn.XMATCH(B2259,[1]Dinosaur!$A$25:$A$47,0,))</f>
        <v>1</v>
      </c>
      <c r="D2259" t="s">
        <v>4315</v>
      </c>
      <c r="E2259" t="s">
        <v>33</v>
      </c>
      <c r="F2259" t="s">
        <v>161</v>
      </c>
      <c r="H2259" t="s">
        <v>4822</v>
      </c>
      <c r="J2259" t="s">
        <v>4813</v>
      </c>
      <c r="K2259">
        <v>0</v>
      </c>
      <c r="L2259">
        <v>0</v>
      </c>
      <c r="M2259">
        <v>0</v>
      </c>
      <c r="N2259" s="5">
        <f t="shared" si="70"/>
        <v>0</v>
      </c>
      <c r="O2259" s="5">
        <f t="shared" si="71"/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-225</v>
      </c>
      <c r="AF2259">
        <v>291.66680000000002</v>
      </c>
      <c r="AG2259">
        <v>0</v>
      </c>
      <c r="AH2259">
        <v>66.666799999999995</v>
      </c>
    </row>
    <row r="2260" spans="1:34" x14ac:dyDescent="0.25">
      <c r="A2260" s="1">
        <v>45159</v>
      </c>
      <c r="B2260" t="s">
        <v>4314</v>
      </c>
      <c r="C2260" t="b">
        <f>ISNUMBER(_xlfn.XMATCH(B2260,[1]Dinosaur!$A$25:$A$47,0,))</f>
        <v>1</v>
      </c>
      <c r="D2260" t="s">
        <v>4315</v>
      </c>
      <c r="E2260" t="s">
        <v>33</v>
      </c>
      <c r="F2260" t="s">
        <v>161</v>
      </c>
      <c r="H2260" t="s">
        <v>4823</v>
      </c>
      <c r="J2260" t="s">
        <v>4813</v>
      </c>
      <c r="K2260">
        <v>0</v>
      </c>
      <c r="L2260">
        <v>0</v>
      </c>
      <c r="M2260">
        <v>0</v>
      </c>
      <c r="N2260" s="5">
        <f t="shared" si="70"/>
        <v>0</v>
      </c>
      <c r="O2260" s="5">
        <f t="shared" si="71"/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165</v>
      </c>
      <c r="AF2260">
        <v>3.3332999999999999</v>
      </c>
      <c r="AG2260">
        <v>0</v>
      </c>
      <c r="AH2260">
        <v>168.33330000000001</v>
      </c>
    </row>
    <row r="2261" spans="1:34" x14ac:dyDescent="0.25">
      <c r="A2261" s="1">
        <v>45159</v>
      </c>
      <c r="B2261" t="s">
        <v>4314</v>
      </c>
      <c r="C2261" t="b">
        <f>ISNUMBER(_xlfn.XMATCH(B2261,[1]Dinosaur!$A$25:$A$47,0,))</f>
        <v>1</v>
      </c>
      <c r="D2261" t="s">
        <v>4315</v>
      </c>
      <c r="E2261" t="s">
        <v>33</v>
      </c>
      <c r="F2261" t="s">
        <v>161</v>
      </c>
      <c r="H2261" t="s">
        <v>4824</v>
      </c>
      <c r="J2261" t="s">
        <v>4813</v>
      </c>
      <c r="K2261">
        <v>0</v>
      </c>
      <c r="L2261">
        <v>0</v>
      </c>
      <c r="M2261">
        <v>0</v>
      </c>
      <c r="N2261" s="5">
        <f t="shared" si="70"/>
        <v>0</v>
      </c>
      <c r="O2261" s="5">
        <f t="shared" si="71"/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-16.25</v>
      </c>
      <c r="AF2261">
        <v>64.444400000000002</v>
      </c>
      <c r="AG2261">
        <v>0</v>
      </c>
      <c r="AH2261">
        <v>48.194400000000002</v>
      </c>
    </row>
    <row r="2262" spans="1:34" x14ac:dyDescent="0.25">
      <c r="A2262" s="1">
        <v>45159</v>
      </c>
      <c r="B2262" t="s">
        <v>4314</v>
      </c>
      <c r="C2262" t="b">
        <f>ISNUMBER(_xlfn.XMATCH(B2262,[1]Dinosaur!$A$25:$A$47,0,))</f>
        <v>1</v>
      </c>
      <c r="D2262" t="s">
        <v>4315</v>
      </c>
      <c r="E2262" t="s">
        <v>33</v>
      </c>
      <c r="F2262" t="s">
        <v>161</v>
      </c>
      <c r="H2262" t="s">
        <v>4825</v>
      </c>
      <c r="J2262" t="s">
        <v>4813</v>
      </c>
      <c r="K2262">
        <v>0</v>
      </c>
      <c r="L2262">
        <v>0</v>
      </c>
      <c r="M2262">
        <v>0</v>
      </c>
      <c r="N2262" s="5">
        <f t="shared" si="70"/>
        <v>0</v>
      </c>
      <c r="O2262" s="5">
        <f t="shared" si="71"/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34.722200000000001</v>
      </c>
      <c r="AG2262">
        <v>0</v>
      </c>
      <c r="AH2262">
        <v>34.722200000000001</v>
      </c>
    </row>
    <row r="2263" spans="1:34" x14ac:dyDescent="0.25">
      <c r="A2263" s="1">
        <v>45159</v>
      </c>
      <c r="B2263" t="s">
        <v>4314</v>
      </c>
      <c r="C2263" t="b">
        <f>ISNUMBER(_xlfn.XMATCH(B2263,[1]Dinosaur!$A$25:$A$47,0,))</f>
        <v>1</v>
      </c>
      <c r="D2263" t="s">
        <v>4315</v>
      </c>
      <c r="E2263" t="s">
        <v>33</v>
      </c>
      <c r="F2263" t="s">
        <v>161</v>
      </c>
      <c r="H2263" t="s">
        <v>4826</v>
      </c>
      <c r="J2263" t="s">
        <v>4813</v>
      </c>
      <c r="K2263">
        <v>0</v>
      </c>
      <c r="L2263">
        <v>0</v>
      </c>
      <c r="M2263">
        <v>0</v>
      </c>
      <c r="N2263" s="5">
        <f t="shared" si="70"/>
        <v>0</v>
      </c>
      <c r="O2263" s="5">
        <f t="shared" si="71"/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-626.45000000000005</v>
      </c>
      <c r="AF2263">
        <v>46.527799999999999</v>
      </c>
      <c r="AG2263">
        <v>0</v>
      </c>
      <c r="AH2263">
        <v>-579.92219999999998</v>
      </c>
    </row>
    <row r="2264" spans="1:34" x14ac:dyDescent="0.25">
      <c r="A2264" s="1">
        <v>45159</v>
      </c>
      <c r="B2264" t="s">
        <v>4314</v>
      </c>
      <c r="C2264" t="b">
        <f>ISNUMBER(_xlfn.XMATCH(B2264,[1]Dinosaur!$A$25:$A$47,0,))</f>
        <v>1</v>
      </c>
      <c r="D2264" t="s">
        <v>4315</v>
      </c>
      <c r="E2264" t="s">
        <v>33</v>
      </c>
      <c r="F2264" t="s">
        <v>161</v>
      </c>
      <c r="H2264" t="s">
        <v>4827</v>
      </c>
      <c r="J2264" t="s">
        <v>4813</v>
      </c>
      <c r="K2264">
        <v>0</v>
      </c>
      <c r="L2264">
        <v>0</v>
      </c>
      <c r="M2264">
        <v>0</v>
      </c>
      <c r="N2264" s="5">
        <f t="shared" si="70"/>
        <v>0</v>
      </c>
      <c r="O2264" s="5">
        <f t="shared" si="71"/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319.89999999999998</v>
      </c>
      <c r="AF2264">
        <v>29.166599999999999</v>
      </c>
      <c r="AG2264">
        <v>0</v>
      </c>
      <c r="AH2264">
        <v>349.06659999999999</v>
      </c>
    </row>
    <row r="2265" spans="1:34" x14ac:dyDescent="0.25">
      <c r="A2265" s="1">
        <v>45159</v>
      </c>
      <c r="B2265" t="s">
        <v>4314</v>
      </c>
      <c r="C2265" t="b">
        <f>ISNUMBER(_xlfn.XMATCH(B2265,[1]Dinosaur!$A$25:$A$47,0,))</f>
        <v>1</v>
      </c>
      <c r="D2265" t="s">
        <v>4315</v>
      </c>
      <c r="E2265" t="s">
        <v>33</v>
      </c>
      <c r="F2265" t="s">
        <v>161</v>
      </c>
      <c r="H2265" t="s">
        <v>4828</v>
      </c>
      <c r="J2265" t="s">
        <v>4811</v>
      </c>
      <c r="K2265">
        <v>0</v>
      </c>
      <c r="L2265">
        <v>0</v>
      </c>
      <c r="M2265">
        <v>0</v>
      </c>
      <c r="N2265" s="5">
        <f t="shared" si="70"/>
        <v>0</v>
      </c>
      <c r="O2265" s="5">
        <f t="shared" si="71"/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1068.45</v>
      </c>
      <c r="AF2265">
        <v>35.416699999999999</v>
      </c>
      <c r="AG2265">
        <v>0</v>
      </c>
      <c r="AH2265">
        <v>1103.8667</v>
      </c>
    </row>
    <row r="2266" spans="1:34" x14ac:dyDescent="0.25">
      <c r="A2266" s="1">
        <v>45159</v>
      </c>
      <c r="B2266" t="s">
        <v>4314</v>
      </c>
      <c r="C2266" t="b">
        <f>ISNUMBER(_xlfn.XMATCH(B2266,[1]Dinosaur!$A$25:$A$47,0,))</f>
        <v>1</v>
      </c>
      <c r="D2266" t="s">
        <v>4315</v>
      </c>
      <c r="E2266" t="s">
        <v>33</v>
      </c>
      <c r="F2266" t="s">
        <v>161</v>
      </c>
      <c r="H2266" t="s">
        <v>4829</v>
      </c>
      <c r="J2266" t="s">
        <v>4811</v>
      </c>
      <c r="K2266">
        <v>0</v>
      </c>
      <c r="L2266">
        <v>0</v>
      </c>
      <c r="M2266">
        <v>0</v>
      </c>
      <c r="N2266" s="5">
        <f t="shared" si="70"/>
        <v>0</v>
      </c>
      <c r="O2266" s="5">
        <f t="shared" si="71"/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325.5</v>
      </c>
      <c r="AF2266">
        <v>0</v>
      </c>
      <c r="AG2266">
        <v>0</v>
      </c>
      <c r="AH2266">
        <v>325.5</v>
      </c>
    </row>
    <row r="2267" spans="1:34" x14ac:dyDescent="0.25">
      <c r="A2267" s="1">
        <v>45159</v>
      </c>
      <c r="B2267" t="s">
        <v>4314</v>
      </c>
      <c r="C2267" t="b">
        <f>ISNUMBER(_xlfn.XMATCH(B2267,[1]Dinosaur!$A$25:$A$47,0,))</f>
        <v>1</v>
      </c>
      <c r="D2267" t="s">
        <v>4315</v>
      </c>
      <c r="E2267" t="s">
        <v>33</v>
      </c>
      <c r="F2267" t="s">
        <v>161</v>
      </c>
      <c r="H2267" t="s">
        <v>4830</v>
      </c>
      <c r="J2267" t="s">
        <v>4831</v>
      </c>
      <c r="K2267">
        <v>0</v>
      </c>
      <c r="L2267">
        <v>0</v>
      </c>
      <c r="M2267">
        <v>0</v>
      </c>
      <c r="N2267" s="5">
        <f t="shared" si="70"/>
        <v>0</v>
      </c>
      <c r="O2267" s="5">
        <f t="shared" si="71"/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511</v>
      </c>
      <c r="AF2267">
        <v>0</v>
      </c>
      <c r="AG2267">
        <v>0</v>
      </c>
      <c r="AH2267">
        <v>511</v>
      </c>
    </row>
    <row r="2268" spans="1:34" x14ac:dyDescent="0.25">
      <c r="A2268" s="1">
        <v>45159</v>
      </c>
      <c r="B2268" t="s">
        <v>4314</v>
      </c>
      <c r="C2268" t="b">
        <f>ISNUMBER(_xlfn.XMATCH(B2268,[1]Dinosaur!$A$25:$A$47,0,))</f>
        <v>1</v>
      </c>
      <c r="D2268" t="s">
        <v>4315</v>
      </c>
      <c r="E2268" t="s">
        <v>33</v>
      </c>
      <c r="F2268" t="s">
        <v>161</v>
      </c>
      <c r="H2268" t="s">
        <v>4832</v>
      </c>
      <c r="J2268" t="s">
        <v>4833</v>
      </c>
      <c r="K2268">
        <v>0</v>
      </c>
      <c r="L2268">
        <v>0</v>
      </c>
      <c r="M2268">
        <v>0</v>
      </c>
      <c r="N2268" s="5">
        <f t="shared" si="70"/>
        <v>0</v>
      </c>
      <c r="O2268" s="5">
        <f t="shared" si="71"/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382.5</v>
      </c>
      <c r="AF2268">
        <v>8.3332999999999995</v>
      </c>
      <c r="AG2268">
        <v>0</v>
      </c>
      <c r="AH2268">
        <v>390.83330000000001</v>
      </c>
    </row>
    <row r="2269" spans="1:34" x14ac:dyDescent="0.25">
      <c r="A2269" s="1">
        <v>45159</v>
      </c>
      <c r="B2269" t="s">
        <v>4314</v>
      </c>
      <c r="C2269" t="b">
        <f>ISNUMBER(_xlfn.XMATCH(B2269,[1]Dinosaur!$A$25:$A$47,0,))</f>
        <v>1</v>
      </c>
      <c r="D2269" t="s">
        <v>4315</v>
      </c>
      <c r="E2269" t="s">
        <v>33</v>
      </c>
      <c r="F2269" t="s">
        <v>161</v>
      </c>
      <c r="H2269" t="s">
        <v>4834</v>
      </c>
      <c r="J2269" t="s">
        <v>4835</v>
      </c>
      <c r="K2269">
        <v>0</v>
      </c>
      <c r="L2269">
        <v>0</v>
      </c>
      <c r="M2269">
        <v>0</v>
      </c>
      <c r="N2269" s="5">
        <f t="shared" si="70"/>
        <v>0</v>
      </c>
      <c r="O2269" s="5">
        <f t="shared" si="71"/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-2618.25</v>
      </c>
      <c r="AF2269">
        <v>496.52769999999998</v>
      </c>
      <c r="AG2269">
        <v>0</v>
      </c>
      <c r="AH2269">
        <v>-2121.7222999999999</v>
      </c>
    </row>
    <row r="2270" spans="1:34" x14ac:dyDescent="0.25">
      <c r="A2270" s="1">
        <v>45159</v>
      </c>
      <c r="B2270" t="s">
        <v>4314</v>
      </c>
      <c r="C2270" t="b">
        <f>ISNUMBER(_xlfn.XMATCH(B2270,[1]Dinosaur!$A$25:$A$47,0,))</f>
        <v>1</v>
      </c>
      <c r="D2270" t="s">
        <v>4315</v>
      </c>
      <c r="E2270" t="s">
        <v>33</v>
      </c>
      <c r="F2270" t="s">
        <v>161</v>
      </c>
      <c r="H2270" t="s">
        <v>4836</v>
      </c>
      <c r="J2270" t="s">
        <v>4837</v>
      </c>
      <c r="K2270">
        <v>0</v>
      </c>
      <c r="L2270">
        <v>0</v>
      </c>
      <c r="M2270">
        <v>0</v>
      </c>
      <c r="N2270" s="5">
        <f t="shared" si="70"/>
        <v>0</v>
      </c>
      <c r="O2270" s="5">
        <f t="shared" si="71"/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359.5</v>
      </c>
      <c r="AF2270">
        <v>6.9443999999999999</v>
      </c>
      <c r="AG2270">
        <v>0</v>
      </c>
      <c r="AH2270">
        <v>366.44439999999997</v>
      </c>
    </row>
    <row r="2271" spans="1:34" x14ac:dyDescent="0.25">
      <c r="A2271" s="1">
        <v>45159</v>
      </c>
      <c r="B2271" t="s">
        <v>4314</v>
      </c>
      <c r="C2271" t="b">
        <f>ISNUMBER(_xlfn.XMATCH(B2271,[1]Dinosaur!$A$25:$A$47,0,))</f>
        <v>1</v>
      </c>
      <c r="D2271" t="s">
        <v>4315</v>
      </c>
      <c r="E2271" t="s">
        <v>33</v>
      </c>
      <c r="F2271" t="s">
        <v>161</v>
      </c>
      <c r="H2271" t="s">
        <v>4838</v>
      </c>
      <c r="J2271" t="s">
        <v>4839</v>
      </c>
      <c r="K2271">
        <v>0</v>
      </c>
      <c r="L2271">
        <v>0</v>
      </c>
      <c r="M2271">
        <v>0</v>
      </c>
      <c r="N2271" s="5">
        <f t="shared" si="70"/>
        <v>0</v>
      </c>
      <c r="O2271" s="5">
        <f t="shared" si="71"/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529.20000000000005</v>
      </c>
      <c r="AF2271">
        <v>142.91669999999999</v>
      </c>
      <c r="AG2271">
        <v>0</v>
      </c>
      <c r="AH2271">
        <v>672.11670000000004</v>
      </c>
    </row>
    <row r="2272" spans="1:34" x14ac:dyDescent="0.25">
      <c r="A2272" s="1">
        <v>45159</v>
      </c>
      <c r="B2272" t="s">
        <v>4314</v>
      </c>
      <c r="C2272" t="b">
        <f>ISNUMBER(_xlfn.XMATCH(B2272,[1]Dinosaur!$A$25:$A$47,0,))</f>
        <v>1</v>
      </c>
      <c r="D2272" t="s">
        <v>4315</v>
      </c>
      <c r="E2272" t="s">
        <v>33</v>
      </c>
      <c r="F2272" t="s">
        <v>161</v>
      </c>
      <c r="H2272" t="s">
        <v>4840</v>
      </c>
      <c r="J2272" t="s">
        <v>4839</v>
      </c>
      <c r="K2272">
        <v>0</v>
      </c>
      <c r="L2272">
        <v>0</v>
      </c>
      <c r="M2272">
        <v>0</v>
      </c>
      <c r="N2272" s="5">
        <f t="shared" si="70"/>
        <v>0</v>
      </c>
      <c r="O2272" s="5">
        <f t="shared" si="71"/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-2342.75</v>
      </c>
      <c r="AF2272">
        <v>196.52770000000001</v>
      </c>
      <c r="AG2272">
        <v>0</v>
      </c>
      <c r="AH2272">
        <v>-2146.2222999999999</v>
      </c>
    </row>
    <row r="2273" spans="1:34" x14ac:dyDescent="0.25">
      <c r="A2273" s="1">
        <v>45159</v>
      </c>
      <c r="B2273" t="s">
        <v>4314</v>
      </c>
      <c r="C2273" t="b">
        <f>ISNUMBER(_xlfn.XMATCH(B2273,[1]Dinosaur!$A$25:$A$47,0,))</f>
        <v>1</v>
      </c>
      <c r="D2273" t="s">
        <v>4315</v>
      </c>
      <c r="E2273" t="s">
        <v>33</v>
      </c>
      <c r="F2273" t="s">
        <v>161</v>
      </c>
      <c r="H2273" t="s">
        <v>4841</v>
      </c>
      <c r="J2273" t="s">
        <v>4842</v>
      </c>
      <c r="K2273">
        <v>0</v>
      </c>
      <c r="L2273">
        <v>0</v>
      </c>
      <c r="M2273">
        <v>0</v>
      </c>
      <c r="N2273" s="5">
        <f t="shared" si="70"/>
        <v>0</v>
      </c>
      <c r="O2273" s="5">
        <f t="shared" si="71"/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-77</v>
      </c>
      <c r="AF2273">
        <v>48.610900000000001</v>
      </c>
      <c r="AG2273">
        <v>0</v>
      </c>
      <c r="AH2273">
        <v>-28.389099999999999</v>
      </c>
    </row>
    <row r="2274" spans="1:34" x14ac:dyDescent="0.25">
      <c r="A2274" s="1">
        <v>45159</v>
      </c>
      <c r="B2274" t="s">
        <v>4314</v>
      </c>
      <c r="C2274" t="b">
        <f>ISNUMBER(_xlfn.XMATCH(B2274,[1]Dinosaur!$A$25:$A$47,0,))</f>
        <v>1</v>
      </c>
      <c r="D2274" t="s">
        <v>4315</v>
      </c>
      <c r="E2274" t="s">
        <v>33</v>
      </c>
      <c r="F2274" t="s">
        <v>161</v>
      </c>
      <c r="H2274" t="s">
        <v>4843</v>
      </c>
      <c r="J2274" t="s">
        <v>4844</v>
      </c>
      <c r="K2274">
        <v>0</v>
      </c>
      <c r="L2274">
        <v>0</v>
      </c>
      <c r="M2274">
        <v>0</v>
      </c>
      <c r="N2274" s="5">
        <f t="shared" si="70"/>
        <v>0</v>
      </c>
      <c r="O2274" s="5">
        <f t="shared" si="71"/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111</v>
      </c>
      <c r="AF2274">
        <v>25</v>
      </c>
      <c r="AG2274">
        <v>0</v>
      </c>
      <c r="AH2274">
        <v>136</v>
      </c>
    </row>
    <row r="2275" spans="1:34" x14ac:dyDescent="0.25">
      <c r="A2275" s="1">
        <v>45159</v>
      </c>
      <c r="B2275" t="s">
        <v>4314</v>
      </c>
      <c r="C2275" t="b">
        <f>ISNUMBER(_xlfn.XMATCH(B2275,[1]Dinosaur!$A$25:$A$47,0,))</f>
        <v>1</v>
      </c>
      <c r="D2275" t="s">
        <v>4315</v>
      </c>
      <c r="E2275" t="s">
        <v>33</v>
      </c>
      <c r="F2275" t="s">
        <v>161</v>
      </c>
      <c r="H2275" t="s">
        <v>4845</v>
      </c>
      <c r="J2275" t="s">
        <v>4846</v>
      </c>
      <c r="K2275">
        <v>0</v>
      </c>
      <c r="L2275">
        <v>0</v>
      </c>
      <c r="M2275">
        <v>0</v>
      </c>
      <c r="N2275" s="5">
        <f t="shared" si="70"/>
        <v>0</v>
      </c>
      <c r="O2275" s="5">
        <f t="shared" si="71"/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235</v>
      </c>
      <c r="AF2275">
        <v>13.8889</v>
      </c>
      <c r="AG2275">
        <v>0</v>
      </c>
      <c r="AH2275">
        <v>248.88890000000001</v>
      </c>
    </row>
    <row r="2276" spans="1:34" x14ac:dyDescent="0.25">
      <c r="A2276" s="1">
        <v>45159</v>
      </c>
      <c r="B2276" t="s">
        <v>4314</v>
      </c>
      <c r="C2276" t="b">
        <f>ISNUMBER(_xlfn.XMATCH(B2276,[1]Dinosaur!$A$25:$A$47,0,))</f>
        <v>1</v>
      </c>
      <c r="D2276" t="s">
        <v>4315</v>
      </c>
      <c r="E2276" t="s">
        <v>33</v>
      </c>
      <c r="F2276" t="s">
        <v>161</v>
      </c>
      <c r="H2276" t="s">
        <v>4847</v>
      </c>
      <c r="J2276" t="s">
        <v>3993</v>
      </c>
      <c r="K2276">
        <v>0</v>
      </c>
      <c r="L2276">
        <v>0</v>
      </c>
      <c r="M2276">
        <v>0</v>
      </c>
      <c r="N2276" s="5">
        <f t="shared" si="70"/>
        <v>0</v>
      </c>
      <c r="O2276" s="5">
        <f t="shared" si="71"/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302</v>
      </c>
      <c r="AF2276">
        <v>6.9443999999999999</v>
      </c>
      <c r="AG2276">
        <v>0</v>
      </c>
      <c r="AH2276">
        <v>308.94439999999997</v>
      </c>
    </row>
    <row r="2277" spans="1:34" x14ac:dyDescent="0.25">
      <c r="A2277" s="1">
        <v>45159</v>
      </c>
      <c r="B2277" t="s">
        <v>4314</v>
      </c>
      <c r="C2277" t="b">
        <f>ISNUMBER(_xlfn.XMATCH(B2277,[1]Dinosaur!$A$25:$A$47,0,))</f>
        <v>1</v>
      </c>
      <c r="D2277" t="s">
        <v>4315</v>
      </c>
      <c r="E2277" t="s">
        <v>33</v>
      </c>
      <c r="F2277" t="s">
        <v>161</v>
      </c>
      <c r="H2277" t="s">
        <v>4848</v>
      </c>
      <c r="J2277" t="s">
        <v>3998</v>
      </c>
      <c r="K2277">
        <v>0</v>
      </c>
      <c r="L2277">
        <v>0</v>
      </c>
      <c r="M2277">
        <v>0</v>
      </c>
      <c r="N2277" s="5">
        <f t="shared" si="70"/>
        <v>0</v>
      </c>
      <c r="O2277" s="5">
        <f t="shared" si="71"/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162.5</v>
      </c>
      <c r="AF2277">
        <v>18.333300000000001</v>
      </c>
      <c r="AG2277">
        <v>0</v>
      </c>
      <c r="AH2277">
        <v>180.83330000000001</v>
      </c>
    </row>
    <row r="2278" spans="1:34" x14ac:dyDescent="0.25">
      <c r="A2278" s="1">
        <v>45159</v>
      </c>
      <c r="B2278" t="s">
        <v>4314</v>
      </c>
      <c r="C2278" t="b">
        <f>ISNUMBER(_xlfn.XMATCH(B2278,[1]Dinosaur!$A$25:$A$47,0,))</f>
        <v>1</v>
      </c>
      <c r="D2278" t="s">
        <v>4315</v>
      </c>
      <c r="E2278" t="s">
        <v>33</v>
      </c>
      <c r="F2278" t="s">
        <v>161</v>
      </c>
      <c r="H2278" t="s">
        <v>4849</v>
      </c>
      <c r="J2278" t="s">
        <v>3998</v>
      </c>
      <c r="K2278">
        <v>0</v>
      </c>
      <c r="L2278">
        <v>0</v>
      </c>
      <c r="M2278">
        <v>0</v>
      </c>
      <c r="N2278" s="5">
        <f t="shared" si="70"/>
        <v>0</v>
      </c>
      <c r="O2278" s="5">
        <f t="shared" si="71"/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899.6</v>
      </c>
      <c r="AF2278">
        <v>31.1112</v>
      </c>
      <c r="AG2278">
        <v>0</v>
      </c>
      <c r="AH2278">
        <v>930.71119999999996</v>
      </c>
    </row>
    <row r="2279" spans="1:34" x14ac:dyDescent="0.25">
      <c r="A2279" s="1">
        <v>45159</v>
      </c>
      <c r="B2279" t="s">
        <v>4314</v>
      </c>
      <c r="C2279" t="b">
        <f>ISNUMBER(_xlfn.XMATCH(B2279,[1]Dinosaur!$A$25:$A$47,0,))</f>
        <v>1</v>
      </c>
      <c r="D2279" t="s">
        <v>4315</v>
      </c>
      <c r="E2279" t="s">
        <v>33</v>
      </c>
      <c r="F2279" t="s">
        <v>161</v>
      </c>
      <c r="H2279" t="s">
        <v>4850</v>
      </c>
      <c r="J2279" t="s">
        <v>4851</v>
      </c>
      <c r="K2279">
        <v>0</v>
      </c>
      <c r="L2279">
        <v>0</v>
      </c>
      <c r="M2279">
        <v>0</v>
      </c>
      <c r="N2279" s="5">
        <f t="shared" si="70"/>
        <v>0</v>
      </c>
      <c r="O2279" s="5">
        <f t="shared" si="71"/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2000.25</v>
      </c>
      <c r="AF2279">
        <v>306.25</v>
      </c>
      <c r="AG2279">
        <v>0</v>
      </c>
      <c r="AH2279">
        <v>2306.5</v>
      </c>
    </row>
    <row r="2280" spans="1:34" x14ac:dyDescent="0.25">
      <c r="A2280" s="1">
        <v>45159</v>
      </c>
      <c r="B2280" t="s">
        <v>4314</v>
      </c>
      <c r="C2280" t="b">
        <f>ISNUMBER(_xlfn.XMATCH(B2280,[1]Dinosaur!$A$25:$A$47,0,))</f>
        <v>1</v>
      </c>
      <c r="D2280" t="s">
        <v>4315</v>
      </c>
      <c r="E2280" t="s">
        <v>33</v>
      </c>
      <c r="F2280" t="s">
        <v>161</v>
      </c>
      <c r="H2280" t="s">
        <v>4852</v>
      </c>
      <c r="J2280" t="s">
        <v>4853</v>
      </c>
      <c r="K2280">
        <v>0</v>
      </c>
      <c r="L2280">
        <v>0</v>
      </c>
      <c r="M2280">
        <v>0</v>
      </c>
      <c r="N2280" s="5">
        <f t="shared" si="70"/>
        <v>0</v>
      </c>
      <c r="O2280" s="5">
        <f t="shared" si="71"/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590.70000000000005</v>
      </c>
      <c r="AF2280">
        <v>61.1111</v>
      </c>
      <c r="AG2280">
        <v>0</v>
      </c>
      <c r="AH2280">
        <v>651.81110000000001</v>
      </c>
    </row>
    <row r="2281" spans="1:34" x14ac:dyDescent="0.25">
      <c r="A2281" s="1">
        <v>45159</v>
      </c>
      <c r="B2281" t="s">
        <v>4314</v>
      </c>
      <c r="C2281" t="b">
        <f>ISNUMBER(_xlfn.XMATCH(B2281,[1]Dinosaur!$A$25:$A$47,0,))</f>
        <v>1</v>
      </c>
      <c r="D2281" t="s">
        <v>4315</v>
      </c>
      <c r="E2281" t="s">
        <v>33</v>
      </c>
      <c r="F2281" t="s">
        <v>161</v>
      </c>
      <c r="H2281" t="s">
        <v>4854</v>
      </c>
      <c r="J2281" t="s">
        <v>4855</v>
      </c>
      <c r="K2281">
        <v>0</v>
      </c>
      <c r="L2281">
        <v>0</v>
      </c>
      <c r="M2281">
        <v>0</v>
      </c>
      <c r="N2281" s="5">
        <f t="shared" si="70"/>
        <v>0</v>
      </c>
      <c r="O2281" s="5">
        <f t="shared" si="71"/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-356.25</v>
      </c>
      <c r="AF2281">
        <v>92.361099999999993</v>
      </c>
      <c r="AG2281">
        <v>0</v>
      </c>
      <c r="AH2281">
        <v>-263.88889999999998</v>
      </c>
    </row>
    <row r="2282" spans="1:34" x14ac:dyDescent="0.25">
      <c r="A2282" s="1">
        <v>45159</v>
      </c>
      <c r="B2282" t="s">
        <v>4314</v>
      </c>
      <c r="C2282" t="b">
        <f>ISNUMBER(_xlfn.XMATCH(B2282,[1]Dinosaur!$A$25:$A$47,0,))</f>
        <v>1</v>
      </c>
      <c r="D2282" t="s">
        <v>4315</v>
      </c>
      <c r="E2282" t="s">
        <v>33</v>
      </c>
      <c r="F2282" t="s">
        <v>161</v>
      </c>
      <c r="H2282" t="s">
        <v>4856</v>
      </c>
      <c r="J2282" t="s">
        <v>4855</v>
      </c>
      <c r="K2282">
        <v>0</v>
      </c>
      <c r="L2282">
        <v>0</v>
      </c>
      <c r="M2282">
        <v>0</v>
      </c>
      <c r="N2282" s="5">
        <f t="shared" si="70"/>
        <v>0</v>
      </c>
      <c r="O2282" s="5">
        <f t="shared" si="71"/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314.60000000000002</v>
      </c>
      <c r="AF2282">
        <v>0</v>
      </c>
      <c r="AG2282">
        <v>0</v>
      </c>
      <c r="AH2282">
        <v>314.60000000000002</v>
      </c>
    </row>
    <row r="2283" spans="1:34" x14ac:dyDescent="0.25">
      <c r="A2283" s="1">
        <v>45159</v>
      </c>
      <c r="B2283" t="s">
        <v>4314</v>
      </c>
      <c r="C2283" t="b">
        <f>ISNUMBER(_xlfn.XMATCH(B2283,[1]Dinosaur!$A$25:$A$47,0,))</f>
        <v>1</v>
      </c>
      <c r="D2283" t="s">
        <v>4315</v>
      </c>
      <c r="E2283" t="s">
        <v>33</v>
      </c>
      <c r="F2283" t="s">
        <v>161</v>
      </c>
      <c r="H2283" t="s">
        <v>4857</v>
      </c>
      <c r="J2283" t="s">
        <v>4858</v>
      </c>
      <c r="K2283">
        <v>0</v>
      </c>
      <c r="L2283">
        <v>0</v>
      </c>
      <c r="M2283">
        <v>0</v>
      </c>
      <c r="N2283" s="5">
        <f t="shared" si="70"/>
        <v>0</v>
      </c>
      <c r="O2283" s="5">
        <f t="shared" si="71"/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-553</v>
      </c>
      <c r="AF2283">
        <v>236.1113</v>
      </c>
      <c r="AG2283">
        <v>0</v>
      </c>
      <c r="AH2283">
        <v>-316.88869999999997</v>
      </c>
    </row>
    <row r="2284" spans="1:34" x14ac:dyDescent="0.25">
      <c r="A2284" s="1">
        <v>45159</v>
      </c>
      <c r="B2284" t="s">
        <v>4314</v>
      </c>
      <c r="C2284" t="b">
        <f>ISNUMBER(_xlfn.XMATCH(B2284,[1]Dinosaur!$A$25:$A$47,0,))</f>
        <v>1</v>
      </c>
      <c r="D2284" t="s">
        <v>4315</v>
      </c>
      <c r="E2284" t="s">
        <v>33</v>
      </c>
      <c r="F2284" t="s">
        <v>161</v>
      </c>
      <c r="H2284" t="s">
        <v>4859</v>
      </c>
      <c r="J2284" t="s">
        <v>4855</v>
      </c>
      <c r="K2284">
        <v>0</v>
      </c>
      <c r="L2284">
        <v>0</v>
      </c>
      <c r="M2284">
        <v>0</v>
      </c>
      <c r="N2284" s="5">
        <f t="shared" si="70"/>
        <v>0</v>
      </c>
      <c r="O2284" s="5">
        <f t="shared" si="71"/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-1320.85</v>
      </c>
      <c r="AF2284">
        <v>136.8057</v>
      </c>
      <c r="AG2284">
        <v>0</v>
      </c>
      <c r="AH2284">
        <v>-1184.0443</v>
      </c>
    </row>
    <row r="2285" spans="1:34" x14ac:dyDescent="0.25">
      <c r="A2285" s="1">
        <v>45159</v>
      </c>
      <c r="B2285" t="s">
        <v>4314</v>
      </c>
      <c r="C2285" t="b">
        <f>ISNUMBER(_xlfn.XMATCH(B2285,[1]Dinosaur!$A$25:$A$47,0,))</f>
        <v>1</v>
      </c>
      <c r="D2285" t="s">
        <v>4315</v>
      </c>
      <c r="E2285" t="s">
        <v>33</v>
      </c>
      <c r="F2285" t="s">
        <v>161</v>
      </c>
      <c r="H2285" t="s">
        <v>4860</v>
      </c>
      <c r="J2285" t="s">
        <v>4855</v>
      </c>
      <c r="K2285">
        <v>0</v>
      </c>
      <c r="L2285">
        <v>0</v>
      </c>
      <c r="M2285">
        <v>0</v>
      </c>
      <c r="N2285" s="5">
        <f t="shared" si="70"/>
        <v>0</v>
      </c>
      <c r="O2285" s="5">
        <f t="shared" si="71"/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136.5</v>
      </c>
      <c r="AF2285">
        <v>16.666599999999999</v>
      </c>
      <c r="AG2285">
        <v>0</v>
      </c>
      <c r="AH2285">
        <v>153.16659999999999</v>
      </c>
    </row>
    <row r="2286" spans="1:34" x14ac:dyDescent="0.25">
      <c r="A2286" s="1">
        <v>45159</v>
      </c>
      <c r="B2286" t="s">
        <v>4314</v>
      </c>
      <c r="C2286" t="b">
        <f>ISNUMBER(_xlfn.XMATCH(B2286,[1]Dinosaur!$A$25:$A$47,0,))</f>
        <v>1</v>
      </c>
      <c r="D2286" t="s">
        <v>4315</v>
      </c>
      <c r="E2286" t="s">
        <v>33</v>
      </c>
      <c r="F2286" t="s">
        <v>161</v>
      </c>
      <c r="H2286" t="s">
        <v>4861</v>
      </c>
      <c r="J2286" t="s">
        <v>4862</v>
      </c>
      <c r="K2286">
        <v>0</v>
      </c>
      <c r="L2286">
        <v>0</v>
      </c>
      <c r="M2286">
        <v>0</v>
      </c>
      <c r="N2286" s="5">
        <f t="shared" si="70"/>
        <v>0</v>
      </c>
      <c r="O2286" s="5">
        <f t="shared" si="71"/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2.2000000000000002</v>
      </c>
      <c r="AF2286">
        <v>45.833399999999997</v>
      </c>
      <c r="AG2286">
        <v>0</v>
      </c>
      <c r="AH2286">
        <v>48.0334</v>
      </c>
    </row>
    <row r="2287" spans="1:34" x14ac:dyDescent="0.25">
      <c r="A2287" s="1">
        <v>45159</v>
      </c>
      <c r="B2287" t="s">
        <v>4314</v>
      </c>
      <c r="C2287" t="b">
        <f>ISNUMBER(_xlfn.XMATCH(B2287,[1]Dinosaur!$A$25:$A$47,0,))</f>
        <v>1</v>
      </c>
      <c r="D2287" t="s">
        <v>4315</v>
      </c>
      <c r="E2287" t="s">
        <v>33</v>
      </c>
      <c r="F2287" t="s">
        <v>161</v>
      </c>
      <c r="H2287" t="s">
        <v>4863</v>
      </c>
      <c r="J2287" t="s">
        <v>4864</v>
      </c>
      <c r="K2287">
        <v>0</v>
      </c>
      <c r="L2287">
        <v>0</v>
      </c>
      <c r="M2287">
        <v>0</v>
      </c>
      <c r="N2287" s="5">
        <f t="shared" si="70"/>
        <v>0</v>
      </c>
      <c r="O2287" s="5">
        <f t="shared" si="71"/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106</v>
      </c>
      <c r="AF2287">
        <v>0</v>
      </c>
      <c r="AG2287">
        <v>0</v>
      </c>
      <c r="AH2287">
        <v>106</v>
      </c>
    </row>
    <row r="2288" spans="1:34" x14ac:dyDescent="0.25">
      <c r="A2288" s="1">
        <v>45159</v>
      </c>
      <c r="B2288" t="s">
        <v>4314</v>
      </c>
      <c r="C2288" t="b">
        <f>ISNUMBER(_xlfn.XMATCH(B2288,[1]Dinosaur!$A$25:$A$47,0,))</f>
        <v>1</v>
      </c>
      <c r="D2288" t="s">
        <v>4315</v>
      </c>
      <c r="E2288" t="s">
        <v>33</v>
      </c>
      <c r="F2288" t="s">
        <v>161</v>
      </c>
      <c r="H2288" t="s">
        <v>4865</v>
      </c>
      <c r="J2288" t="s">
        <v>4866</v>
      </c>
      <c r="K2288">
        <v>0</v>
      </c>
      <c r="L2288">
        <v>0</v>
      </c>
      <c r="M2288">
        <v>0</v>
      </c>
      <c r="N2288" s="5">
        <f t="shared" si="70"/>
        <v>0</v>
      </c>
      <c r="O2288" s="5">
        <f t="shared" si="71"/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-69</v>
      </c>
      <c r="AF2288">
        <v>16.666599999999999</v>
      </c>
      <c r="AG2288">
        <v>0</v>
      </c>
      <c r="AH2288">
        <v>-52.333399999999997</v>
      </c>
    </row>
    <row r="2289" spans="1:34" x14ac:dyDescent="0.25">
      <c r="A2289" s="1">
        <v>45159</v>
      </c>
      <c r="B2289" t="s">
        <v>4314</v>
      </c>
      <c r="C2289" t="b">
        <f>ISNUMBER(_xlfn.XMATCH(B2289,[1]Dinosaur!$A$25:$A$47,0,))</f>
        <v>1</v>
      </c>
      <c r="D2289" t="s">
        <v>4315</v>
      </c>
      <c r="E2289" t="s">
        <v>33</v>
      </c>
      <c r="F2289" t="s">
        <v>161</v>
      </c>
      <c r="H2289" t="s">
        <v>4867</v>
      </c>
      <c r="J2289" t="s">
        <v>4868</v>
      </c>
      <c r="K2289">
        <v>0</v>
      </c>
      <c r="L2289">
        <v>0</v>
      </c>
      <c r="M2289">
        <v>0</v>
      </c>
      <c r="N2289" s="5">
        <f t="shared" si="70"/>
        <v>0</v>
      </c>
      <c r="O2289" s="5">
        <f t="shared" si="71"/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209.5</v>
      </c>
      <c r="AF2289">
        <v>6.9443999999999999</v>
      </c>
      <c r="AG2289">
        <v>0</v>
      </c>
      <c r="AH2289">
        <v>216.4444</v>
      </c>
    </row>
    <row r="2290" spans="1:34" x14ac:dyDescent="0.25">
      <c r="A2290" s="1">
        <v>45159</v>
      </c>
      <c r="B2290" t="s">
        <v>4314</v>
      </c>
      <c r="C2290" t="b">
        <f>ISNUMBER(_xlfn.XMATCH(B2290,[1]Dinosaur!$A$25:$A$47,0,))</f>
        <v>1</v>
      </c>
      <c r="D2290" t="s">
        <v>4315</v>
      </c>
      <c r="E2290" t="s">
        <v>33</v>
      </c>
      <c r="F2290" t="s">
        <v>161</v>
      </c>
      <c r="H2290" t="s">
        <v>4869</v>
      </c>
      <c r="J2290" t="s">
        <v>4002</v>
      </c>
      <c r="K2290">
        <v>0</v>
      </c>
      <c r="L2290">
        <v>0</v>
      </c>
      <c r="M2290">
        <v>0</v>
      </c>
      <c r="N2290" s="5">
        <f t="shared" si="70"/>
        <v>0</v>
      </c>
      <c r="O2290" s="5">
        <f t="shared" si="71"/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323</v>
      </c>
      <c r="AF2290">
        <v>0</v>
      </c>
      <c r="AG2290">
        <v>0</v>
      </c>
      <c r="AH2290">
        <v>323</v>
      </c>
    </row>
    <row r="2291" spans="1:34" x14ac:dyDescent="0.25">
      <c r="A2291" s="1">
        <v>45159</v>
      </c>
      <c r="B2291" t="s">
        <v>4314</v>
      </c>
      <c r="C2291" t="b">
        <f>ISNUMBER(_xlfn.XMATCH(B2291,[1]Dinosaur!$A$25:$A$47,0,))</f>
        <v>1</v>
      </c>
      <c r="D2291" t="s">
        <v>4315</v>
      </c>
      <c r="E2291" t="s">
        <v>33</v>
      </c>
      <c r="F2291" t="s">
        <v>161</v>
      </c>
      <c r="H2291" t="s">
        <v>4870</v>
      </c>
      <c r="J2291" t="s">
        <v>4871</v>
      </c>
      <c r="K2291">
        <v>0</v>
      </c>
      <c r="L2291">
        <v>0</v>
      </c>
      <c r="M2291">
        <v>0</v>
      </c>
      <c r="N2291" s="5">
        <f t="shared" si="70"/>
        <v>0</v>
      </c>
      <c r="O2291" s="5">
        <f t="shared" si="71"/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138.75</v>
      </c>
      <c r="AF2291">
        <v>0</v>
      </c>
      <c r="AG2291">
        <v>0</v>
      </c>
      <c r="AH2291">
        <v>138.75</v>
      </c>
    </row>
    <row r="2292" spans="1:34" x14ac:dyDescent="0.25">
      <c r="A2292" s="1">
        <v>45159</v>
      </c>
      <c r="B2292" t="s">
        <v>4314</v>
      </c>
      <c r="C2292" t="b">
        <f>ISNUMBER(_xlfn.XMATCH(B2292,[1]Dinosaur!$A$25:$A$47,0,))</f>
        <v>1</v>
      </c>
      <c r="D2292" t="s">
        <v>4315</v>
      </c>
      <c r="E2292" t="s">
        <v>33</v>
      </c>
      <c r="F2292" t="s">
        <v>161</v>
      </c>
      <c r="H2292" t="s">
        <v>4872</v>
      </c>
      <c r="J2292" t="s">
        <v>4873</v>
      </c>
      <c r="K2292">
        <v>0</v>
      </c>
      <c r="L2292">
        <v>0</v>
      </c>
      <c r="M2292">
        <v>0</v>
      </c>
      <c r="N2292" s="5">
        <f t="shared" si="70"/>
        <v>0</v>
      </c>
      <c r="O2292" s="5">
        <f t="shared" si="71"/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-25</v>
      </c>
      <c r="AF2292">
        <v>57.291600000000003</v>
      </c>
      <c r="AG2292">
        <v>0</v>
      </c>
      <c r="AH2292">
        <v>32.291600000000003</v>
      </c>
    </row>
    <row r="2293" spans="1:34" x14ac:dyDescent="0.25">
      <c r="A2293" s="1">
        <v>45159</v>
      </c>
      <c r="B2293" t="s">
        <v>4314</v>
      </c>
      <c r="C2293" t="b">
        <f>ISNUMBER(_xlfn.XMATCH(B2293,[1]Dinosaur!$A$25:$A$47,0,))</f>
        <v>1</v>
      </c>
      <c r="D2293" t="s">
        <v>4315</v>
      </c>
      <c r="E2293" t="s">
        <v>33</v>
      </c>
      <c r="F2293" t="s">
        <v>161</v>
      </c>
      <c r="H2293" t="s">
        <v>4874</v>
      </c>
      <c r="J2293" t="s">
        <v>4875</v>
      </c>
      <c r="K2293">
        <v>0</v>
      </c>
      <c r="L2293">
        <v>0</v>
      </c>
      <c r="M2293">
        <v>0</v>
      </c>
      <c r="N2293" s="5">
        <f t="shared" si="70"/>
        <v>0</v>
      </c>
      <c r="O2293" s="5">
        <f t="shared" si="71"/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38</v>
      </c>
      <c r="AF2293">
        <v>13.8888</v>
      </c>
      <c r="AG2293">
        <v>0</v>
      </c>
      <c r="AH2293">
        <v>51.888800000000003</v>
      </c>
    </row>
    <row r="2294" spans="1:34" x14ac:dyDescent="0.25">
      <c r="A2294" s="1">
        <v>45159</v>
      </c>
      <c r="B2294" t="s">
        <v>4314</v>
      </c>
      <c r="C2294" t="b">
        <f>ISNUMBER(_xlfn.XMATCH(B2294,[1]Dinosaur!$A$25:$A$47,0,))</f>
        <v>1</v>
      </c>
      <c r="D2294" t="s">
        <v>4315</v>
      </c>
      <c r="E2294" t="s">
        <v>33</v>
      </c>
      <c r="F2294" t="s">
        <v>161</v>
      </c>
      <c r="H2294" t="s">
        <v>4876</v>
      </c>
      <c r="J2294" t="s">
        <v>4877</v>
      </c>
      <c r="K2294">
        <v>0</v>
      </c>
      <c r="L2294">
        <v>0</v>
      </c>
      <c r="M2294">
        <v>0</v>
      </c>
      <c r="N2294" s="5">
        <f t="shared" si="70"/>
        <v>0</v>
      </c>
      <c r="O2294" s="5">
        <f t="shared" si="71"/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-2365</v>
      </c>
      <c r="AF2294">
        <v>590.27769999999998</v>
      </c>
      <c r="AG2294">
        <v>0</v>
      </c>
      <c r="AH2294">
        <v>-1774.7222999999999</v>
      </c>
    </row>
    <row r="2295" spans="1:34" x14ac:dyDescent="0.25">
      <c r="A2295" s="1">
        <v>45159</v>
      </c>
      <c r="B2295" t="s">
        <v>4314</v>
      </c>
      <c r="C2295" t="b">
        <f>ISNUMBER(_xlfn.XMATCH(B2295,[1]Dinosaur!$A$25:$A$47,0,))</f>
        <v>1</v>
      </c>
      <c r="D2295" t="s">
        <v>4315</v>
      </c>
      <c r="E2295" t="s">
        <v>33</v>
      </c>
      <c r="F2295" t="s">
        <v>161</v>
      </c>
      <c r="H2295" t="s">
        <v>4878</v>
      </c>
      <c r="J2295" t="s">
        <v>4006</v>
      </c>
      <c r="K2295">
        <v>0</v>
      </c>
      <c r="L2295">
        <v>0</v>
      </c>
      <c r="M2295">
        <v>0</v>
      </c>
      <c r="N2295" s="5">
        <f t="shared" si="70"/>
        <v>0</v>
      </c>
      <c r="O2295" s="5">
        <f t="shared" si="71"/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146.75</v>
      </c>
      <c r="AF2295">
        <v>13.8889</v>
      </c>
      <c r="AG2295">
        <v>0</v>
      </c>
      <c r="AH2295">
        <v>160.63890000000001</v>
      </c>
    </row>
    <row r="2296" spans="1:34" x14ac:dyDescent="0.25">
      <c r="A2296" s="1">
        <v>45159</v>
      </c>
      <c r="B2296" t="s">
        <v>4314</v>
      </c>
      <c r="C2296" t="b">
        <f>ISNUMBER(_xlfn.XMATCH(B2296,[1]Dinosaur!$A$25:$A$47,0,))</f>
        <v>1</v>
      </c>
      <c r="D2296" t="s">
        <v>4315</v>
      </c>
      <c r="E2296" t="s">
        <v>33</v>
      </c>
      <c r="F2296" t="s">
        <v>161</v>
      </c>
      <c r="H2296" t="s">
        <v>4879</v>
      </c>
      <c r="J2296" t="s">
        <v>4006</v>
      </c>
      <c r="K2296">
        <v>0</v>
      </c>
      <c r="L2296">
        <v>0</v>
      </c>
      <c r="M2296">
        <v>0</v>
      </c>
      <c r="N2296" s="5">
        <f t="shared" si="70"/>
        <v>0</v>
      </c>
      <c r="O2296" s="5">
        <f t="shared" si="71"/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40</v>
      </c>
      <c r="AF2296">
        <v>27.777699999999999</v>
      </c>
      <c r="AG2296">
        <v>0</v>
      </c>
      <c r="AH2296">
        <v>67.777699999999996</v>
      </c>
    </row>
    <row r="2297" spans="1:34" x14ac:dyDescent="0.25">
      <c r="A2297" s="1">
        <v>45159</v>
      </c>
      <c r="B2297" t="s">
        <v>4314</v>
      </c>
      <c r="C2297" t="b">
        <f>ISNUMBER(_xlfn.XMATCH(B2297,[1]Dinosaur!$A$25:$A$47,0,))</f>
        <v>1</v>
      </c>
      <c r="D2297" t="s">
        <v>4315</v>
      </c>
      <c r="E2297" t="s">
        <v>33</v>
      </c>
      <c r="F2297" t="s">
        <v>161</v>
      </c>
      <c r="H2297" t="s">
        <v>4880</v>
      </c>
      <c r="J2297" t="s">
        <v>4006</v>
      </c>
      <c r="K2297">
        <v>0</v>
      </c>
      <c r="L2297">
        <v>0</v>
      </c>
      <c r="M2297">
        <v>0</v>
      </c>
      <c r="N2297" s="5">
        <f t="shared" si="70"/>
        <v>0</v>
      </c>
      <c r="O2297" s="5">
        <f t="shared" si="71"/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-139</v>
      </c>
      <c r="AF2297">
        <v>41.666600000000003</v>
      </c>
      <c r="AG2297">
        <v>0</v>
      </c>
      <c r="AH2297">
        <v>-97.333399999999997</v>
      </c>
    </row>
    <row r="2298" spans="1:34" x14ac:dyDescent="0.25">
      <c r="A2298" s="1">
        <v>45159</v>
      </c>
      <c r="B2298" t="s">
        <v>4314</v>
      </c>
      <c r="C2298" t="b">
        <f>ISNUMBER(_xlfn.XMATCH(B2298,[1]Dinosaur!$A$25:$A$47,0,))</f>
        <v>1</v>
      </c>
      <c r="D2298" t="s">
        <v>4315</v>
      </c>
      <c r="E2298" t="s">
        <v>33</v>
      </c>
      <c r="F2298" t="s">
        <v>161</v>
      </c>
      <c r="H2298" t="s">
        <v>4881</v>
      </c>
      <c r="J2298" t="s">
        <v>4006</v>
      </c>
      <c r="K2298">
        <v>0</v>
      </c>
      <c r="L2298">
        <v>0</v>
      </c>
      <c r="M2298">
        <v>0</v>
      </c>
      <c r="N2298" s="5">
        <f t="shared" si="70"/>
        <v>0</v>
      </c>
      <c r="O2298" s="5">
        <f t="shared" si="71"/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109</v>
      </c>
      <c r="AF2298">
        <v>13.8889</v>
      </c>
      <c r="AG2298">
        <v>0</v>
      </c>
      <c r="AH2298">
        <v>122.88890000000001</v>
      </c>
    </row>
    <row r="2299" spans="1:34" x14ac:dyDescent="0.25">
      <c r="A2299" s="1">
        <v>45159</v>
      </c>
      <c r="B2299" t="s">
        <v>4314</v>
      </c>
      <c r="C2299" t="b">
        <f>ISNUMBER(_xlfn.XMATCH(B2299,[1]Dinosaur!$A$25:$A$47,0,))</f>
        <v>1</v>
      </c>
      <c r="D2299" t="s">
        <v>4315</v>
      </c>
      <c r="E2299" t="s">
        <v>33</v>
      </c>
      <c r="F2299" t="s">
        <v>161</v>
      </c>
      <c r="H2299" t="s">
        <v>4882</v>
      </c>
      <c r="J2299" t="s">
        <v>4006</v>
      </c>
      <c r="K2299">
        <v>0</v>
      </c>
      <c r="L2299">
        <v>0</v>
      </c>
      <c r="M2299">
        <v>0</v>
      </c>
      <c r="N2299" s="5">
        <f t="shared" si="70"/>
        <v>0</v>
      </c>
      <c r="O2299" s="5">
        <f t="shared" si="71"/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45.5</v>
      </c>
      <c r="AF2299">
        <v>27.777699999999999</v>
      </c>
      <c r="AG2299">
        <v>0</v>
      </c>
      <c r="AH2299">
        <v>73.277699999999996</v>
      </c>
    </row>
    <row r="2300" spans="1:34" x14ac:dyDescent="0.25">
      <c r="A2300" s="1">
        <v>45159</v>
      </c>
      <c r="B2300" t="s">
        <v>4314</v>
      </c>
      <c r="C2300" t="b">
        <f>ISNUMBER(_xlfn.XMATCH(B2300,[1]Dinosaur!$A$25:$A$47,0,))</f>
        <v>1</v>
      </c>
      <c r="D2300" t="s">
        <v>4315</v>
      </c>
      <c r="E2300" t="s">
        <v>33</v>
      </c>
      <c r="F2300" t="s">
        <v>161</v>
      </c>
      <c r="H2300" t="s">
        <v>4883</v>
      </c>
      <c r="J2300" t="s">
        <v>4884</v>
      </c>
      <c r="K2300">
        <v>0</v>
      </c>
      <c r="L2300">
        <v>0</v>
      </c>
      <c r="M2300">
        <v>0</v>
      </c>
      <c r="N2300" s="5">
        <f t="shared" si="70"/>
        <v>0</v>
      </c>
      <c r="O2300" s="5">
        <f t="shared" si="71"/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392</v>
      </c>
      <c r="AF2300">
        <v>27.777799999999999</v>
      </c>
      <c r="AG2300">
        <v>0</v>
      </c>
      <c r="AH2300">
        <v>419.77780000000001</v>
      </c>
    </row>
    <row r="2301" spans="1:34" x14ac:dyDescent="0.25">
      <c r="A2301" s="1">
        <v>45159</v>
      </c>
      <c r="B2301" t="s">
        <v>4314</v>
      </c>
      <c r="C2301" t="b">
        <f>ISNUMBER(_xlfn.XMATCH(B2301,[1]Dinosaur!$A$25:$A$47,0,))</f>
        <v>1</v>
      </c>
      <c r="D2301" t="s">
        <v>4315</v>
      </c>
      <c r="E2301" t="s">
        <v>33</v>
      </c>
      <c r="F2301" t="s">
        <v>161</v>
      </c>
      <c r="H2301" t="s">
        <v>4885</v>
      </c>
      <c r="J2301" t="s">
        <v>4884</v>
      </c>
      <c r="K2301">
        <v>0</v>
      </c>
      <c r="L2301">
        <v>0</v>
      </c>
      <c r="M2301">
        <v>0</v>
      </c>
      <c r="N2301" s="5">
        <f t="shared" si="70"/>
        <v>0</v>
      </c>
      <c r="O2301" s="5">
        <f t="shared" si="71"/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60</v>
      </c>
      <c r="AF2301">
        <v>97.221800000000002</v>
      </c>
      <c r="AG2301">
        <v>0</v>
      </c>
      <c r="AH2301">
        <v>157.2218</v>
      </c>
    </row>
    <row r="2302" spans="1:34" x14ac:dyDescent="0.25">
      <c r="A2302" s="1">
        <v>45159</v>
      </c>
      <c r="B2302" t="s">
        <v>4314</v>
      </c>
      <c r="C2302" t="b">
        <f>ISNUMBER(_xlfn.XMATCH(B2302,[1]Dinosaur!$A$25:$A$47,0,))</f>
        <v>1</v>
      </c>
      <c r="D2302" t="s">
        <v>4315</v>
      </c>
      <c r="E2302" t="s">
        <v>33</v>
      </c>
      <c r="F2302" t="s">
        <v>161</v>
      </c>
      <c r="H2302" t="s">
        <v>4886</v>
      </c>
      <c r="J2302" t="s">
        <v>4887</v>
      </c>
      <c r="K2302">
        <v>0</v>
      </c>
      <c r="L2302">
        <v>0</v>
      </c>
      <c r="M2302">
        <v>0</v>
      </c>
      <c r="N2302" s="5">
        <f t="shared" si="70"/>
        <v>0</v>
      </c>
      <c r="O2302" s="5">
        <f t="shared" si="71"/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192.5</v>
      </c>
      <c r="AF2302">
        <v>0</v>
      </c>
      <c r="AG2302">
        <v>0</v>
      </c>
      <c r="AH2302">
        <v>192.5</v>
      </c>
    </row>
    <row r="2303" spans="1:34" x14ac:dyDescent="0.25">
      <c r="A2303" s="1">
        <v>45159</v>
      </c>
      <c r="B2303" t="s">
        <v>4314</v>
      </c>
      <c r="C2303" t="b">
        <f>ISNUMBER(_xlfn.XMATCH(B2303,[1]Dinosaur!$A$25:$A$47,0,))</f>
        <v>1</v>
      </c>
      <c r="D2303" t="s">
        <v>4315</v>
      </c>
      <c r="E2303" t="s">
        <v>33</v>
      </c>
      <c r="F2303" t="s">
        <v>161</v>
      </c>
      <c r="H2303" t="s">
        <v>4888</v>
      </c>
      <c r="J2303" t="s">
        <v>4889</v>
      </c>
      <c r="K2303">
        <v>0</v>
      </c>
      <c r="L2303">
        <v>0</v>
      </c>
      <c r="M2303">
        <v>0</v>
      </c>
      <c r="N2303" s="5">
        <f t="shared" si="70"/>
        <v>0</v>
      </c>
      <c r="O2303" s="5">
        <f t="shared" si="71"/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271</v>
      </c>
      <c r="AF2303">
        <v>41.666699999999999</v>
      </c>
      <c r="AG2303">
        <v>0</v>
      </c>
      <c r="AH2303">
        <v>312.66669999999999</v>
      </c>
    </row>
    <row r="2304" spans="1:34" x14ac:dyDescent="0.25">
      <c r="A2304" s="1">
        <v>45159</v>
      </c>
      <c r="B2304" t="s">
        <v>4314</v>
      </c>
      <c r="C2304" t="b">
        <f>ISNUMBER(_xlfn.XMATCH(B2304,[1]Dinosaur!$A$25:$A$47,0,))</f>
        <v>1</v>
      </c>
      <c r="D2304" t="s">
        <v>4315</v>
      </c>
      <c r="E2304" t="s">
        <v>33</v>
      </c>
      <c r="F2304" t="s">
        <v>161</v>
      </c>
      <c r="H2304" t="s">
        <v>4890</v>
      </c>
      <c r="J2304" t="s">
        <v>4889</v>
      </c>
      <c r="K2304">
        <v>0</v>
      </c>
      <c r="L2304">
        <v>0</v>
      </c>
      <c r="M2304">
        <v>0</v>
      </c>
      <c r="N2304" s="5">
        <f t="shared" si="70"/>
        <v>0</v>
      </c>
      <c r="O2304" s="5">
        <f t="shared" si="71"/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-249</v>
      </c>
      <c r="AF2304">
        <v>83.333399999999997</v>
      </c>
      <c r="AG2304">
        <v>0</v>
      </c>
      <c r="AH2304">
        <v>-165.66659999999999</v>
      </c>
    </row>
    <row r="2305" spans="1:34" x14ac:dyDescent="0.25">
      <c r="A2305" s="1">
        <v>45159</v>
      </c>
      <c r="B2305" t="s">
        <v>4314</v>
      </c>
      <c r="C2305" t="b">
        <f>ISNUMBER(_xlfn.XMATCH(B2305,[1]Dinosaur!$A$25:$A$47,0,))</f>
        <v>1</v>
      </c>
      <c r="D2305" t="s">
        <v>4315</v>
      </c>
      <c r="E2305" t="s">
        <v>33</v>
      </c>
      <c r="F2305" t="s">
        <v>161</v>
      </c>
      <c r="H2305" t="s">
        <v>4891</v>
      </c>
      <c r="J2305" t="s">
        <v>4892</v>
      </c>
      <c r="K2305">
        <v>0</v>
      </c>
      <c r="L2305">
        <v>0</v>
      </c>
      <c r="M2305">
        <v>0</v>
      </c>
      <c r="N2305" s="5">
        <f t="shared" si="70"/>
        <v>0</v>
      </c>
      <c r="O2305" s="5">
        <f t="shared" si="71"/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588</v>
      </c>
      <c r="AF2305">
        <v>55.555599999999998</v>
      </c>
      <c r="AG2305">
        <v>0</v>
      </c>
      <c r="AH2305">
        <v>643.55560000000003</v>
      </c>
    </row>
    <row r="2306" spans="1:34" x14ac:dyDescent="0.25">
      <c r="A2306" s="1">
        <v>45159</v>
      </c>
      <c r="B2306" t="s">
        <v>4314</v>
      </c>
      <c r="C2306" t="b">
        <f>ISNUMBER(_xlfn.XMATCH(B2306,[1]Dinosaur!$A$25:$A$47,0,))</f>
        <v>1</v>
      </c>
      <c r="D2306" t="s">
        <v>4315</v>
      </c>
      <c r="E2306" t="s">
        <v>33</v>
      </c>
      <c r="F2306" t="s">
        <v>161</v>
      </c>
      <c r="H2306" t="s">
        <v>4893</v>
      </c>
      <c r="J2306" t="s">
        <v>4892</v>
      </c>
      <c r="K2306">
        <v>0</v>
      </c>
      <c r="L2306">
        <v>0</v>
      </c>
      <c r="M2306">
        <v>0</v>
      </c>
      <c r="N2306" s="5">
        <f t="shared" si="70"/>
        <v>0</v>
      </c>
      <c r="O2306" s="5">
        <f t="shared" si="71"/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263</v>
      </c>
      <c r="AF2306">
        <v>6.9443999999999999</v>
      </c>
      <c r="AG2306">
        <v>0</v>
      </c>
      <c r="AH2306">
        <v>269.94439999999997</v>
      </c>
    </row>
    <row r="2307" spans="1:34" x14ac:dyDescent="0.25">
      <c r="A2307" s="1">
        <v>45159</v>
      </c>
      <c r="B2307" t="s">
        <v>4314</v>
      </c>
      <c r="C2307" t="b">
        <f>ISNUMBER(_xlfn.XMATCH(B2307,[1]Dinosaur!$A$25:$A$47,0,))</f>
        <v>1</v>
      </c>
      <c r="D2307" t="s">
        <v>4315</v>
      </c>
      <c r="E2307" t="s">
        <v>33</v>
      </c>
      <c r="F2307" t="s">
        <v>161</v>
      </c>
      <c r="H2307" t="s">
        <v>4894</v>
      </c>
      <c r="J2307" t="s">
        <v>4892</v>
      </c>
      <c r="K2307">
        <v>0</v>
      </c>
      <c r="L2307">
        <v>0</v>
      </c>
      <c r="M2307">
        <v>0</v>
      </c>
      <c r="N2307" s="5">
        <f t="shared" ref="N2307:N2370" si="72">K2307*P2307/100</f>
        <v>0</v>
      </c>
      <c r="O2307" s="5">
        <f t="shared" ref="O2307:O2370" si="73">Q2307*K2307/100</f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-2002</v>
      </c>
      <c r="AF2307">
        <v>90.277900000000002</v>
      </c>
      <c r="AG2307">
        <v>0</v>
      </c>
      <c r="AH2307">
        <v>-1911.7221</v>
      </c>
    </row>
    <row r="2308" spans="1:34" x14ac:dyDescent="0.25">
      <c r="A2308" s="1">
        <v>45159</v>
      </c>
      <c r="B2308" t="s">
        <v>4314</v>
      </c>
      <c r="C2308" t="b">
        <f>ISNUMBER(_xlfn.XMATCH(B2308,[1]Dinosaur!$A$25:$A$47,0,))</f>
        <v>1</v>
      </c>
      <c r="D2308" t="s">
        <v>4315</v>
      </c>
      <c r="E2308" t="s">
        <v>33</v>
      </c>
      <c r="F2308" t="s">
        <v>161</v>
      </c>
      <c r="H2308" t="s">
        <v>4895</v>
      </c>
      <c r="J2308" t="s">
        <v>4892</v>
      </c>
      <c r="K2308">
        <v>0</v>
      </c>
      <c r="L2308">
        <v>0</v>
      </c>
      <c r="M2308">
        <v>0</v>
      </c>
      <c r="N2308" s="5">
        <f t="shared" si="72"/>
        <v>0</v>
      </c>
      <c r="O2308" s="5">
        <f t="shared" si="73"/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500.55</v>
      </c>
      <c r="AF2308">
        <v>34.027700000000003</v>
      </c>
      <c r="AG2308">
        <v>0</v>
      </c>
      <c r="AH2308">
        <v>534.57770000000005</v>
      </c>
    </row>
    <row r="2309" spans="1:34" x14ac:dyDescent="0.25">
      <c r="A2309" s="1">
        <v>45159</v>
      </c>
      <c r="B2309" t="s">
        <v>4314</v>
      </c>
      <c r="C2309" t="b">
        <f>ISNUMBER(_xlfn.XMATCH(B2309,[1]Dinosaur!$A$25:$A$47,0,))</f>
        <v>1</v>
      </c>
      <c r="D2309" t="s">
        <v>4315</v>
      </c>
      <c r="E2309" t="s">
        <v>33</v>
      </c>
      <c r="F2309" t="s">
        <v>161</v>
      </c>
      <c r="H2309" t="s">
        <v>4896</v>
      </c>
      <c r="J2309" t="s">
        <v>4892</v>
      </c>
      <c r="K2309">
        <v>0</v>
      </c>
      <c r="L2309">
        <v>0</v>
      </c>
      <c r="M2309">
        <v>0</v>
      </c>
      <c r="N2309" s="5">
        <f t="shared" si="72"/>
        <v>0</v>
      </c>
      <c r="O2309" s="5">
        <f t="shared" si="73"/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-981.5</v>
      </c>
      <c r="AF2309">
        <v>97.222099999999998</v>
      </c>
      <c r="AG2309">
        <v>0</v>
      </c>
      <c r="AH2309">
        <v>-884.27790000000005</v>
      </c>
    </row>
    <row r="2310" spans="1:34" x14ac:dyDescent="0.25">
      <c r="A2310" s="1">
        <v>45159</v>
      </c>
      <c r="B2310" t="s">
        <v>4314</v>
      </c>
      <c r="C2310" t="b">
        <f>ISNUMBER(_xlfn.XMATCH(B2310,[1]Dinosaur!$A$25:$A$47,0,))</f>
        <v>1</v>
      </c>
      <c r="D2310" t="s">
        <v>4315</v>
      </c>
      <c r="E2310" t="s">
        <v>33</v>
      </c>
      <c r="F2310" t="s">
        <v>161</v>
      </c>
      <c r="H2310" t="s">
        <v>4897</v>
      </c>
      <c r="J2310" t="s">
        <v>4898</v>
      </c>
      <c r="K2310">
        <v>0</v>
      </c>
      <c r="L2310">
        <v>0</v>
      </c>
      <c r="M2310">
        <v>0</v>
      </c>
      <c r="N2310" s="5">
        <f t="shared" si="72"/>
        <v>0</v>
      </c>
      <c r="O2310" s="5">
        <f t="shared" si="73"/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-620.5</v>
      </c>
      <c r="AF2310">
        <v>76.388900000000007</v>
      </c>
      <c r="AG2310">
        <v>0</v>
      </c>
      <c r="AH2310">
        <v>-544.11109999999996</v>
      </c>
    </row>
    <row r="2311" spans="1:34" x14ac:dyDescent="0.25">
      <c r="A2311" s="1">
        <v>45159</v>
      </c>
      <c r="B2311" t="s">
        <v>4314</v>
      </c>
      <c r="C2311" t="b">
        <f>ISNUMBER(_xlfn.XMATCH(B2311,[1]Dinosaur!$A$25:$A$47,0,))</f>
        <v>1</v>
      </c>
      <c r="D2311" t="s">
        <v>4315</v>
      </c>
      <c r="E2311" t="s">
        <v>33</v>
      </c>
      <c r="F2311" t="s">
        <v>161</v>
      </c>
      <c r="H2311" t="s">
        <v>4899</v>
      </c>
      <c r="J2311" t="s">
        <v>4877</v>
      </c>
      <c r="K2311">
        <v>0</v>
      </c>
      <c r="L2311">
        <v>0</v>
      </c>
      <c r="M2311">
        <v>0</v>
      </c>
      <c r="N2311" s="5">
        <f t="shared" si="72"/>
        <v>0</v>
      </c>
      <c r="O2311" s="5">
        <f t="shared" si="73"/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-11</v>
      </c>
      <c r="AF2311">
        <v>20.833200000000001</v>
      </c>
      <c r="AG2311">
        <v>0</v>
      </c>
      <c r="AH2311">
        <v>9.8331999999999997</v>
      </c>
    </row>
    <row r="2312" spans="1:34" x14ac:dyDescent="0.25">
      <c r="A2312" s="1">
        <v>45159</v>
      </c>
      <c r="B2312" t="s">
        <v>4314</v>
      </c>
      <c r="C2312" t="b">
        <f>ISNUMBER(_xlfn.XMATCH(B2312,[1]Dinosaur!$A$25:$A$47,0,))</f>
        <v>1</v>
      </c>
      <c r="D2312" t="s">
        <v>4315</v>
      </c>
      <c r="E2312" t="s">
        <v>33</v>
      </c>
      <c r="F2312" t="s">
        <v>161</v>
      </c>
      <c r="H2312" t="s">
        <v>4900</v>
      </c>
      <c r="J2312" t="s">
        <v>4877</v>
      </c>
      <c r="K2312">
        <v>0</v>
      </c>
      <c r="L2312">
        <v>0</v>
      </c>
      <c r="M2312">
        <v>0</v>
      </c>
      <c r="N2312" s="5">
        <f t="shared" si="72"/>
        <v>0</v>
      </c>
      <c r="O2312" s="5">
        <f t="shared" si="73"/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-3594.25</v>
      </c>
      <c r="AF2312">
        <v>878.47149999999999</v>
      </c>
      <c r="AG2312">
        <v>0</v>
      </c>
      <c r="AH2312">
        <v>-2715.7784999999999</v>
      </c>
    </row>
    <row r="2313" spans="1:34" x14ac:dyDescent="0.25">
      <c r="A2313" s="1">
        <v>45159</v>
      </c>
      <c r="B2313" t="s">
        <v>4314</v>
      </c>
      <c r="C2313" t="b">
        <f>ISNUMBER(_xlfn.XMATCH(B2313,[1]Dinosaur!$A$25:$A$47,0,))</f>
        <v>1</v>
      </c>
      <c r="D2313" t="s">
        <v>4315</v>
      </c>
      <c r="E2313" t="s">
        <v>33</v>
      </c>
      <c r="F2313" t="s">
        <v>161</v>
      </c>
      <c r="H2313" t="s">
        <v>4901</v>
      </c>
      <c r="J2313" t="s">
        <v>4877</v>
      </c>
      <c r="K2313">
        <v>0</v>
      </c>
      <c r="L2313">
        <v>0</v>
      </c>
      <c r="M2313">
        <v>0</v>
      </c>
      <c r="N2313" s="5">
        <f t="shared" si="72"/>
        <v>0</v>
      </c>
      <c r="O2313" s="5">
        <f t="shared" si="73"/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-1534</v>
      </c>
      <c r="AF2313">
        <v>246.52780000000001</v>
      </c>
      <c r="AG2313">
        <v>0</v>
      </c>
      <c r="AH2313">
        <v>-1287.4721999999999</v>
      </c>
    </row>
    <row r="2314" spans="1:34" x14ac:dyDescent="0.25">
      <c r="A2314" s="1">
        <v>45159</v>
      </c>
      <c r="B2314" t="s">
        <v>4314</v>
      </c>
      <c r="C2314" t="b">
        <f>ISNUMBER(_xlfn.XMATCH(B2314,[1]Dinosaur!$A$25:$A$47,0,))</f>
        <v>1</v>
      </c>
      <c r="D2314" t="s">
        <v>4315</v>
      </c>
      <c r="E2314" t="s">
        <v>33</v>
      </c>
      <c r="F2314" t="s">
        <v>161</v>
      </c>
      <c r="H2314" t="s">
        <v>4902</v>
      </c>
      <c r="J2314" t="s">
        <v>4877</v>
      </c>
      <c r="K2314">
        <v>0</v>
      </c>
      <c r="L2314">
        <v>0</v>
      </c>
      <c r="M2314">
        <v>0</v>
      </c>
      <c r="N2314" s="5">
        <f t="shared" si="72"/>
        <v>0</v>
      </c>
      <c r="O2314" s="5">
        <f t="shared" si="73"/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152.30000000000001</v>
      </c>
      <c r="AF2314">
        <v>160.41659999999999</v>
      </c>
      <c r="AG2314">
        <v>0</v>
      </c>
      <c r="AH2314">
        <v>312.71660000000003</v>
      </c>
    </row>
    <row r="2315" spans="1:34" x14ac:dyDescent="0.25">
      <c r="A2315" s="1">
        <v>45159</v>
      </c>
      <c r="B2315" t="s">
        <v>4314</v>
      </c>
      <c r="C2315" t="b">
        <f>ISNUMBER(_xlfn.XMATCH(B2315,[1]Dinosaur!$A$25:$A$47,0,))</f>
        <v>1</v>
      </c>
      <c r="D2315" t="s">
        <v>4315</v>
      </c>
      <c r="E2315" t="s">
        <v>33</v>
      </c>
      <c r="F2315" t="s">
        <v>161</v>
      </c>
      <c r="H2315" t="s">
        <v>4903</v>
      </c>
      <c r="J2315" t="s">
        <v>4877</v>
      </c>
      <c r="K2315">
        <v>0</v>
      </c>
      <c r="L2315">
        <v>0</v>
      </c>
      <c r="M2315">
        <v>0</v>
      </c>
      <c r="N2315" s="5">
        <f t="shared" si="72"/>
        <v>0</v>
      </c>
      <c r="O2315" s="5">
        <f t="shared" si="73"/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252</v>
      </c>
      <c r="AF2315">
        <v>46.666699999999999</v>
      </c>
      <c r="AG2315">
        <v>0</v>
      </c>
      <c r="AH2315">
        <v>298.66669999999999</v>
      </c>
    </row>
    <row r="2316" spans="1:34" x14ac:dyDescent="0.25">
      <c r="A2316" s="1">
        <v>45159</v>
      </c>
      <c r="B2316" t="s">
        <v>4314</v>
      </c>
      <c r="C2316" t="b">
        <f>ISNUMBER(_xlfn.XMATCH(B2316,[1]Dinosaur!$A$25:$A$47,0,))</f>
        <v>1</v>
      </c>
      <c r="D2316" t="s">
        <v>4315</v>
      </c>
      <c r="E2316" t="s">
        <v>33</v>
      </c>
      <c r="F2316" t="s">
        <v>161</v>
      </c>
      <c r="H2316" t="s">
        <v>4904</v>
      </c>
      <c r="J2316" t="s">
        <v>4011</v>
      </c>
      <c r="K2316">
        <v>0</v>
      </c>
      <c r="L2316">
        <v>0</v>
      </c>
      <c r="M2316">
        <v>0</v>
      </c>
      <c r="N2316" s="5">
        <f t="shared" si="72"/>
        <v>0</v>
      </c>
      <c r="O2316" s="5">
        <f t="shared" si="73"/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212</v>
      </c>
      <c r="AF2316">
        <v>0</v>
      </c>
      <c r="AG2316">
        <v>0</v>
      </c>
      <c r="AH2316">
        <v>212</v>
      </c>
    </row>
    <row r="2317" spans="1:34" x14ac:dyDescent="0.25">
      <c r="A2317" s="1">
        <v>45159</v>
      </c>
      <c r="B2317" t="s">
        <v>4314</v>
      </c>
      <c r="C2317" t="b">
        <f>ISNUMBER(_xlfn.XMATCH(B2317,[1]Dinosaur!$A$25:$A$47,0,))</f>
        <v>1</v>
      </c>
      <c r="D2317" t="s">
        <v>4315</v>
      </c>
      <c r="E2317" t="s">
        <v>33</v>
      </c>
      <c r="F2317" t="s">
        <v>161</v>
      </c>
      <c r="H2317" t="s">
        <v>4905</v>
      </c>
      <c r="J2317" t="s">
        <v>4009</v>
      </c>
      <c r="K2317">
        <v>0</v>
      </c>
      <c r="L2317">
        <v>0</v>
      </c>
      <c r="M2317">
        <v>0</v>
      </c>
      <c r="N2317" s="5">
        <f t="shared" si="72"/>
        <v>0</v>
      </c>
      <c r="O2317" s="5">
        <f t="shared" si="73"/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132</v>
      </c>
      <c r="AF2317">
        <v>13.8888</v>
      </c>
      <c r="AG2317">
        <v>0</v>
      </c>
      <c r="AH2317">
        <v>145.8888</v>
      </c>
    </row>
    <row r="2318" spans="1:34" x14ac:dyDescent="0.25">
      <c r="A2318" s="1">
        <v>45159</v>
      </c>
      <c r="B2318" t="s">
        <v>4314</v>
      </c>
      <c r="C2318" t="b">
        <f>ISNUMBER(_xlfn.XMATCH(B2318,[1]Dinosaur!$A$25:$A$47,0,))</f>
        <v>1</v>
      </c>
      <c r="D2318" t="s">
        <v>4315</v>
      </c>
      <c r="E2318" t="s">
        <v>33</v>
      </c>
      <c r="F2318" t="s">
        <v>161</v>
      </c>
      <c r="H2318" t="s">
        <v>4906</v>
      </c>
      <c r="J2318" t="s">
        <v>4907</v>
      </c>
      <c r="K2318">
        <v>0</v>
      </c>
      <c r="L2318">
        <v>0</v>
      </c>
      <c r="M2318">
        <v>0</v>
      </c>
      <c r="N2318" s="5">
        <f t="shared" si="72"/>
        <v>0</v>
      </c>
      <c r="O2318" s="5">
        <f t="shared" si="73"/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770</v>
      </c>
      <c r="AF2318">
        <v>0</v>
      </c>
      <c r="AG2318">
        <v>0</v>
      </c>
      <c r="AH2318">
        <v>770</v>
      </c>
    </row>
    <row r="2319" spans="1:34" x14ac:dyDescent="0.25">
      <c r="A2319" s="1">
        <v>45159</v>
      </c>
      <c r="B2319" t="s">
        <v>4314</v>
      </c>
      <c r="C2319" t="b">
        <f>ISNUMBER(_xlfn.XMATCH(B2319,[1]Dinosaur!$A$25:$A$47,0,))</f>
        <v>1</v>
      </c>
      <c r="D2319" t="s">
        <v>4315</v>
      </c>
      <c r="E2319" t="s">
        <v>33</v>
      </c>
      <c r="F2319" t="s">
        <v>161</v>
      </c>
      <c r="H2319" t="s">
        <v>4908</v>
      </c>
      <c r="J2319" t="s">
        <v>4009</v>
      </c>
      <c r="K2319">
        <v>0</v>
      </c>
      <c r="L2319">
        <v>0</v>
      </c>
      <c r="M2319">
        <v>0</v>
      </c>
      <c r="N2319" s="5">
        <f t="shared" si="72"/>
        <v>0</v>
      </c>
      <c r="O2319" s="5">
        <f t="shared" si="73"/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814</v>
      </c>
      <c r="AF2319">
        <v>41.111199999999997</v>
      </c>
      <c r="AG2319">
        <v>0</v>
      </c>
      <c r="AH2319">
        <v>855.11120000000005</v>
      </c>
    </row>
    <row r="2320" spans="1:34" x14ac:dyDescent="0.25">
      <c r="A2320" s="1">
        <v>45159</v>
      </c>
      <c r="B2320" t="s">
        <v>4314</v>
      </c>
      <c r="C2320" t="b">
        <f>ISNUMBER(_xlfn.XMATCH(B2320,[1]Dinosaur!$A$25:$A$47,0,))</f>
        <v>1</v>
      </c>
      <c r="D2320" t="s">
        <v>4315</v>
      </c>
      <c r="E2320" t="s">
        <v>33</v>
      </c>
      <c r="F2320" t="s">
        <v>161</v>
      </c>
      <c r="H2320" t="s">
        <v>4909</v>
      </c>
      <c r="J2320" t="s">
        <v>4910</v>
      </c>
      <c r="K2320">
        <v>0</v>
      </c>
      <c r="L2320">
        <v>0</v>
      </c>
      <c r="M2320">
        <v>0</v>
      </c>
      <c r="N2320" s="5">
        <f t="shared" si="72"/>
        <v>0</v>
      </c>
      <c r="O2320" s="5">
        <f t="shared" si="73"/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-1040.95</v>
      </c>
      <c r="AF2320">
        <v>131.94450000000001</v>
      </c>
      <c r="AG2320">
        <v>0</v>
      </c>
      <c r="AH2320">
        <v>-909.00549999999998</v>
      </c>
    </row>
    <row r="2321" spans="1:34" x14ac:dyDescent="0.25">
      <c r="A2321" s="1">
        <v>45159</v>
      </c>
      <c r="B2321" t="s">
        <v>4314</v>
      </c>
      <c r="C2321" t="b">
        <f>ISNUMBER(_xlfn.XMATCH(B2321,[1]Dinosaur!$A$25:$A$47,0,))</f>
        <v>1</v>
      </c>
      <c r="D2321" t="s">
        <v>4315</v>
      </c>
      <c r="E2321" t="s">
        <v>33</v>
      </c>
      <c r="F2321" t="s">
        <v>161</v>
      </c>
      <c r="H2321" t="s">
        <v>4911</v>
      </c>
      <c r="J2321" t="s">
        <v>4912</v>
      </c>
      <c r="K2321">
        <v>0</v>
      </c>
      <c r="L2321">
        <v>0</v>
      </c>
      <c r="M2321">
        <v>0</v>
      </c>
      <c r="N2321" s="5">
        <f t="shared" si="72"/>
        <v>0</v>
      </c>
      <c r="O2321" s="5">
        <f t="shared" si="73"/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-79.45</v>
      </c>
      <c r="AF2321">
        <v>172.22210000000001</v>
      </c>
      <c r="AG2321">
        <v>0</v>
      </c>
      <c r="AH2321">
        <v>92.772099999999995</v>
      </c>
    </row>
    <row r="2322" spans="1:34" x14ac:dyDescent="0.25">
      <c r="A2322" s="1">
        <v>45159</v>
      </c>
      <c r="B2322" t="s">
        <v>4314</v>
      </c>
      <c r="C2322" t="b">
        <f>ISNUMBER(_xlfn.XMATCH(B2322,[1]Dinosaur!$A$25:$A$47,0,))</f>
        <v>1</v>
      </c>
      <c r="D2322" t="s">
        <v>4315</v>
      </c>
      <c r="E2322" t="s">
        <v>33</v>
      </c>
      <c r="F2322" t="s">
        <v>161</v>
      </c>
      <c r="H2322" t="s">
        <v>4913</v>
      </c>
      <c r="J2322" t="s">
        <v>4912</v>
      </c>
      <c r="K2322">
        <v>0</v>
      </c>
      <c r="L2322">
        <v>0</v>
      </c>
      <c r="M2322">
        <v>0</v>
      </c>
      <c r="N2322" s="5">
        <f t="shared" si="72"/>
        <v>0</v>
      </c>
      <c r="O2322" s="5">
        <f t="shared" si="73"/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-1012.5</v>
      </c>
      <c r="AF2322">
        <v>138.88890000000001</v>
      </c>
      <c r="AG2322">
        <v>0</v>
      </c>
      <c r="AH2322">
        <v>-873.61109999999996</v>
      </c>
    </row>
    <row r="2323" spans="1:34" x14ac:dyDescent="0.25">
      <c r="A2323" s="1">
        <v>45159</v>
      </c>
      <c r="B2323" t="s">
        <v>4314</v>
      </c>
      <c r="C2323" t="b">
        <f>ISNUMBER(_xlfn.XMATCH(B2323,[1]Dinosaur!$A$25:$A$47,0,))</f>
        <v>1</v>
      </c>
      <c r="D2323" t="s">
        <v>4315</v>
      </c>
      <c r="E2323" t="s">
        <v>33</v>
      </c>
      <c r="F2323" t="s">
        <v>161</v>
      </c>
      <c r="H2323" t="s">
        <v>4914</v>
      </c>
      <c r="J2323" t="s">
        <v>4912</v>
      </c>
      <c r="K2323">
        <v>0</v>
      </c>
      <c r="L2323">
        <v>0</v>
      </c>
      <c r="M2323">
        <v>0</v>
      </c>
      <c r="N2323" s="5">
        <f t="shared" si="72"/>
        <v>0</v>
      </c>
      <c r="O2323" s="5">
        <f t="shared" si="73"/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-281.5</v>
      </c>
      <c r="AF2323">
        <v>41.666499999999999</v>
      </c>
      <c r="AG2323">
        <v>0</v>
      </c>
      <c r="AH2323">
        <v>-239.83349999999999</v>
      </c>
    </row>
    <row r="2324" spans="1:34" x14ac:dyDescent="0.25">
      <c r="A2324" s="1">
        <v>45159</v>
      </c>
      <c r="B2324" t="s">
        <v>4314</v>
      </c>
      <c r="C2324" t="b">
        <f>ISNUMBER(_xlfn.XMATCH(B2324,[1]Dinosaur!$A$25:$A$47,0,))</f>
        <v>1</v>
      </c>
      <c r="D2324" t="s">
        <v>4315</v>
      </c>
      <c r="E2324" t="s">
        <v>33</v>
      </c>
      <c r="F2324" t="s">
        <v>161</v>
      </c>
      <c r="H2324" t="s">
        <v>4915</v>
      </c>
      <c r="J2324" t="s">
        <v>4916</v>
      </c>
      <c r="K2324">
        <v>0</v>
      </c>
      <c r="L2324">
        <v>0</v>
      </c>
      <c r="M2324">
        <v>0</v>
      </c>
      <c r="N2324" s="5">
        <f t="shared" si="72"/>
        <v>0</v>
      </c>
      <c r="O2324" s="5">
        <f t="shared" si="73"/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182</v>
      </c>
      <c r="AF2324">
        <v>6.9443999999999999</v>
      </c>
      <c r="AG2324">
        <v>0</v>
      </c>
      <c r="AH2324">
        <v>188.9444</v>
      </c>
    </row>
    <row r="2325" spans="1:34" x14ac:dyDescent="0.25">
      <c r="A2325" s="1">
        <v>45159</v>
      </c>
      <c r="B2325" t="s">
        <v>4314</v>
      </c>
      <c r="C2325" t="b">
        <f>ISNUMBER(_xlfn.XMATCH(B2325,[1]Dinosaur!$A$25:$A$47,0,))</f>
        <v>1</v>
      </c>
      <c r="D2325" t="s">
        <v>4315</v>
      </c>
      <c r="E2325" t="s">
        <v>33</v>
      </c>
      <c r="F2325" t="s">
        <v>161</v>
      </c>
      <c r="H2325" t="s">
        <v>4917</v>
      </c>
      <c r="J2325" t="s">
        <v>4918</v>
      </c>
      <c r="K2325">
        <v>0</v>
      </c>
      <c r="L2325">
        <v>0</v>
      </c>
      <c r="M2325">
        <v>0</v>
      </c>
      <c r="N2325" s="5">
        <f t="shared" si="72"/>
        <v>0</v>
      </c>
      <c r="O2325" s="5">
        <f t="shared" si="73"/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-1836</v>
      </c>
      <c r="AF2325">
        <v>114.5835</v>
      </c>
      <c r="AG2325">
        <v>0</v>
      </c>
      <c r="AH2325">
        <v>-1721.4165</v>
      </c>
    </row>
    <row r="2326" spans="1:34" x14ac:dyDescent="0.25">
      <c r="A2326" s="1">
        <v>45159</v>
      </c>
      <c r="B2326" t="s">
        <v>4314</v>
      </c>
      <c r="C2326" t="b">
        <f>ISNUMBER(_xlfn.XMATCH(B2326,[1]Dinosaur!$A$25:$A$47,0,))</f>
        <v>1</v>
      </c>
      <c r="D2326" t="s">
        <v>4315</v>
      </c>
      <c r="E2326" t="s">
        <v>33</v>
      </c>
      <c r="F2326" t="s">
        <v>161</v>
      </c>
      <c r="H2326" t="s">
        <v>4919</v>
      </c>
      <c r="J2326" t="s">
        <v>4920</v>
      </c>
      <c r="K2326">
        <v>0</v>
      </c>
      <c r="L2326">
        <v>0</v>
      </c>
      <c r="M2326">
        <v>0</v>
      </c>
      <c r="N2326" s="5">
        <f t="shared" si="72"/>
        <v>0</v>
      </c>
      <c r="O2326" s="5">
        <f t="shared" si="73"/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475</v>
      </c>
      <c r="AF2326">
        <v>0</v>
      </c>
      <c r="AG2326">
        <v>0</v>
      </c>
      <c r="AH2326">
        <v>475</v>
      </c>
    </row>
    <row r="2327" spans="1:34" x14ac:dyDescent="0.25">
      <c r="A2327" s="1">
        <v>45159</v>
      </c>
      <c r="B2327" t="s">
        <v>4314</v>
      </c>
      <c r="C2327" t="b">
        <f>ISNUMBER(_xlfn.XMATCH(B2327,[1]Dinosaur!$A$25:$A$47,0,))</f>
        <v>1</v>
      </c>
      <c r="D2327" t="s">
        <v>4315</v>
      </c>
      <c r="E2327" t="s">
        <v>33</v>
      </c>
      <c r="F2327" t="s">
        <v>161</v>
      </c>
      <c r="H2327" t="s">
        <v>4921</v>
      </c>
      <c r="J2327" t="s">
        <v>4922</v>
      </c>
      <c r="K2327">
        <v>0</v>
      </c>
      <c r="L2327">
        <v>0</v>
      </c>
      <c r="M2327">
        <v>0</v>
      </c>
      <c r="N2327" s="5">
        <f t="shared" si="72"/>
        <v>0</v>
      </c>
      <c r="O2327" s="5">
        <f t="shared" si="73"/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117</v>
      </c>
      <c r="AF2327">
        <v>41.666699999999999</v>
      </c>
      <c r="AG2327">
        <v>0</v>
      </c>
      <c r="AH2327">
        <v>158.66669999999999</v>
      </c>
    </row>
    <row r="2328" spans="1:34" x14ac:dyDescent="0.25">
      <c r="A2328" s="1">
        <v>45159</v>
      </c>
      <c r="B2328" t="s">
        <v>4314</v>
      </c>
      <c r="C2328" t="b">
        <f>ISNUMBER(_xlfn.XMATCH(B2328,[1]Dinosaur!$A$25:$A$47,0,))</f>
        <v>1</v>
      </c>
      <c r="D2328" t="s">
        <v>4315</v>
      </c>
      <c r="E2328" t="s">
        <v>33</v>
      </c>
      <c r="F2328" t="s">
        <v>161</v>
      </c>
      <c r="H2328" t="s">
        <v>4923</v>
      </c>
      <c r="J2328" t="s">
        <v>4922</v>
      </c>
      <c r="K2328">
        <v>0</v>
      </c>
      <c r="L2328">
        <v>0</v>
      </c>
      <c r="M2328">
        <v>0</v>
      </c>
      <c r="N2328" s="5">
        <f t="shared" si="72"/>
        <v>0</v>
      </c>
      <c r="O2328" s="5">
        <f t="shared" si="73"/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-101</v>
      </c>
      <c r="AF2328">
        <v>13.8889</v>
      </c>
      <c r="AG2328">
        <v>0</v>
      </c>
      <c r="AH2328">
        <v>-87.111099999999993</v>
      </c>
    </row>
    <row r="2329" spans="1:34" x14ac:dyDescent="0.25">
      <c r="A2329" s="1">
        <v>45159</v>
      </c>
      <c r="B2329" t="s">
        <v>4314</v>
      </c>
      <c r="C2329" t="b">
        <f>ISNUMBER(_xlfn.XMATCH(B2329,[1]Dinosaur!$A$25:$A$47,0,))</f>
        <v>1</v>
      </c>
      <c r="D2329" t="s">
        <v>4315</v>
      </c>
      <c r="E2329" t="s">
        <v>33</v>
      </c>
      <c r="F2329" t="s">
        <v>161</v>
      </c>
      <c r="H2329" t="s">
        <v>4924</v>
      </c>
      <c r="J2329" t="s">
        <v>291</v>
      </c>
      <c r="K2329">
        <v>0</v>
      </c>
      <c r="L2329">
        <v>0</v>
      </c>
      <c r="M2329">
        <v>0</v>
      </c>
      <c r="N2329" s="5">
        <f t="shared" si="72"/>
        <v>0</v>
      </c>
      <c r="O2329" s="5">
        <f t="shared" si="73"/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927.5</v>
      </c>
      <c r="AF2329">
        <v>0</v>
      </c>
      <c r="AG2329">
        <v>0</v>
      </c>
      <c r="AH2329">
        <v>927.5</v>
      </c>
    </row>
    <row r="2330" spans="1:34" x14ac:dyDescent="0.25">
      <c r="A2330" s="1">
        <v>45159</v>
      </c>
      <c r="B2330" t="s">
        <v>4314</v>
      </c>
      <c r="C2330" t="b">
        <f>ISNUMBER(_xlfn.XMATCH(B2330,[1]Dinosaur!$A$25:$A$47,0,))</f>
        <v>1</v>
      </c>
      <c r="D2330" t="s">
        <v>4315</v>
      </c>
      <c r="E2330" t="s">
        <v>33</v>
      </c>
      <c r="F2330" t="s">
        <v>161</v>
      </c>
      <c r="H2330" t="s">
        <v>4925</v>
      </c>
      <c r="J2330" t="s">
        <v>4926</v>
      </c>
      <c r="K2330">
        <v>0</v>
      </c>
      <c r="L2330">
        <v>0</v>
      </c>
      <c r="M2330">
        <v>0</v>
      </c>
      <c r="N2330" s="5">
        <f t="shared" si="72"/>
        <v>0</v>
      </c>
      <c r="O2330" s="5">
        <f t="shared" si="73"/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183</v>
      </c>
      <c r="AF2330">
        <v>0</v>
      </c>
      <c r="AG2330">
        <v>0</v>
      </c>
      <c r="AH2330">
        <v>183</v>
      </c>
    </row>
    <row r="2331" spans="1:34" x14ac:dyDescent="0.25">
      <c r="A2331" s="1">
        <v>45159</v>
      </c>
      <c r="B2331" t="s">
        <v>4314</v>
      </c>
      <c r="C2331" t="b">
        <f>ISNUMBER(_xlfn.XMATCH(B2331,[1]Dinosaur!$A$25:$A$47,0,))</f>
        <v>1</v>
      </c>
      <c r="D2331" t="s">
        <v>4315</v>
      </c>
      <c r="E2331" t="s">
        <v>33</v>
      </c>
      <c r="F2331" t="s">
        <v>161</v>
      </c>
      <c r="H2331" t="s">
        <v>4927</v>
      </c>
      <c r="J2331" t="s">
        <v>4928</v>
      </c>
      <c r="K2331">
        <v>0</v>
      </c>
      <c r="L2331">
        <v>0</v>
      </c>
      <c r="M2331">
        <v>0</v>
      </c>
      <c r="N2331" s="5">
        <f t="shared" si="72"/>
        <v>0</v>
      </c>
      <c r="O2331" s="5">
        <f t="shared" si="73"/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13.8889</v>
      </c>
      <c r="AG2331">
        <v>0</v>
      </c>
      <c r="AH2331">
        <v>13.8889</v>
      </c>
    </row>
    <row r="2332" spans="1:34" x14ac:dyDescent="0.25">
      <c r="A2332" s="1">
        <v>45159</v>
      </c>
      <c r="B2332" t="s">
        <v>4314</v>
      </c>
      <c r="C2332" t="b">
        <f>ISNUMBER(_xlfn.XMATCH(B2332,[1]Dinosaur!$A$25:$A$47,0,))</f>
        <v>1</v>
      </c>
      <c r="D2332" t="s">
        <v>4315</v>
      </c>
      <c r="E2332" t="s">
        <v>33</v>
      </c>
      <c r="F2332" t="s">
        <v>161</v>
      </c>
      <c r="H2332" t="s">
        <v>4929</v>
      </c>
      <c r="J2332" t="s">
        <v>4930</v>
      </c>
      <c r="K2332">
        <v>0</v>
      </c>
      <c r="L2332">
        <v>0</v>
      </c>
      <c r="M2332">
        <v>0</v>
      </c>
      <c r="N2332" s="5">
        <f t="shared" si="72"/>
        <v>0</v>
      </c>
      <c r="O2332" s="5">
        <f t="shared" si="73"/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529</v>
      </c>
      <c r="AF2332">
        <v>138.88900000000001</v>
      </c>
      <c r="AG2332">
        <v>0</v>
      </c>
      <c r="AH2332">
        <v>667.88900000000001</v>
      </c>
    </row>
    <row r="2333" spans="1:34" x14ac:dyDescent="0.25">
      <c r="A2333" s="1">
        <v>45159</v>
      </c>
      <c r="B2333" t="s">
        <v>4314</v>
      </c>
      <c r="C2333" t="b">
        <f>ISNUMBER(_xlfn.XMATCH(B2333,[1]Dinosaur!$A$25:$A$47,0,))</f>
        <v>1</v>
      </c>
      <c r="D2333" t="s">
        <v>4315</v>
      </c>
      <c r="E2333" t="s">
        <v>33</v>
      </c>
      <c r="F2333" t="s">
        <v>161</v>
      </c>
      <c r="H2333" t="s">
        <v>4931</v>
      </c>
      <c r="J2333" t="s">
        <v>4932</v>
      </c>
      <c r="K2333">
        <v>0</v>
      </c>
      <c r="L2333">
        <v>0</v>
      </c>
      <c r="M2333">
        <v>0</v>
      </c>
      <c r="N2333" s="5">
        <f t="shared" si="72"/>
        <v>0</v>
      </c>
      <c r="O2333" s="5">
        <f t="shared" si="73"/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-604.5</v>
      </c>
      <c r="AF2333">
        <v>48.610900000000001</v>
      </c>
      <c r="AG2333">
        <v>0</v>
      </c>
      <c r="AH2333">
        <v>-555.88909999999998</v>
      </c>
    </row>
    <row r="2334" spans="1:34" x14ac:dyDescent="0.25">
      <c r="A2334" s="1">
        <v>45159</v>
      </c>
      <c r="B2334" t="s">
        <v>4314</v>
      </c>
      <c r="C2334" t="b">
        <f>ISNUMBER(_xlfn.XMATCH(B2334,[1]Dinosaur!$A$25:$A$47,0,))</f>
        <v>1</v>
      </c>
      <c r="D2334" t="s">
        <v>4315</v>
      </c>
      <c r="E2334" t="s">
        <v>33</v>
      </c>
      <c r="F2334" t="s">
        <v>161</v>
      </c>
      <c r="H2334" t="s">
        <v>4933</v>
      </c>
      <c r="J2334" t="s">
        <v>4934</v>
      </c>
      <c r="K2334">
        <v>0</v>
      </c>
      <c r="L2334">
        <v>0</v>
      </c>
      <c r="M2334">
        <v>0</v>
      </c>
      <c r="N2334" s="5">
        <f t="shared" si="72"/>
        <v>0</v>
      </c>
      <c r="O2334" s="5">
        <f t="shared" si="73"/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481.95</v>
      </c>
      <c r="AF2334">
        <v>72.916600000000003</v>
      </c>
      <c r="AG2334">
        <v>0</v>
      </c>
      <c r="AH2334">
        <v>554.86659999999995</v>
      </c>
    </row>
    <row r="2335" spans="1:34" x14ac:dyDescent="0.25">
      <c r="A2335" s="1">
        <v>45159</v>
      </c>
      <c r="B2335" t="s">
        <v>4314</v>
      </c>
      <c r="C2335" t="b">
        <f>ISNUMBER(_xlfn.XMATCH(B2335,[1]Dinosaur!$A$25:$A$47,0,))</f>
        <v>1</v>
      </c>
      <c r="D2335" t="s">
        <v>4315</v>
      </c>
      <c r="E2335" t="s">
        <v>33</v>
      </c>
      <c r="F2335" t="s">
        <v>161</v>
      </c>
      <c r="H2335" t="s">
        <v>4935</v>
      </c>
      <c r="J2335" t="s">
        <v>4934</v>
      </c>
      <c r="K2335">
        <v>0</v>
      </c>
      <c r="L2335">
        <v>0</v>
      </c>
      <c r="M2335">
        <v>0</v>
      </c>
      <c r="N2335" s="5">
        <f t="shared" si="72"/>
        <v>0</v>
      </c>
      <c r="O2335" s="5">
        <f t="shared" si="73"/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-1121.8499999999999</v>
      </c>
      <c r="AF2335">
        <v>112.5</v>
      </c>
      <c r="AG2335">
        <v>0</v>
      </c>
      <c r="AH2335">
        <v>-1009.35</v>
      </c>
    </row>
    <row r="2336" spans="1:34" x14ac:dyDescent="0.25">
      <c r="A2336" s="1">
        <v>45159</v>
      </c>
      <c r="B2336" t="s">
        <v>4314</v>
      </c>
      <c r="C2336" t="b">
        <f>ISNUMBER(_xlfn.XMATCH(B2336,[1]Dinosaur!$A$25:$A$47,0,))</f>
        <v>1</v>
      </c>
      <c r="D2336" t="s">
        <v>4315</v>
      </c>
      <c r="E2336" t="s">
        <v>33</v>
      </c>
      <c r="F2336" t="s">
        <v>161</v>
      </c>
      <c r="H2336" t="s">
        <v>4936</v>
      </c>
      <c r="J2336" t="s">
        <v>4934</v>
      </c>
      <c r="K2336">
        <v>0</v>
      </c>
      <c r="L2336">
        <v>0</v>
      </c>
      <c r="M2336">
        <v>0</v>
      </c>
      <c r="N2336" s="5">
        <f t="shared" si="72"/>
        <v>0</v>
      </c>
      <c r="O2336" s="5">
        <f t="shared" si="73"/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-277.5</v>
      </c>
      <c r="AF2336">
        <v>16.666699999999999</v>
      </c>
      <c r="AG2336">
        <v>0</v>
      </c>
      <c r="AH2336">
        <v>-260.83330000000001</v>
      </c>
    </row>
    <row r="2337" spans="1:34" x14ac:dyDescent="0.25">
      <c r="A2337" s="1">
        <v>45159</v>
      </c>
      <c r="B2337" t="s">
        <v>4314</v>
      </c>
      <c r="C2337" t="b">
        <f>ISNUMBER(_xlfn.XMATCH(B2337,[1]Dinosaur!$A$25:$A$47,0,))</f>
        <v>1</v>
      </c>
      <c r="D2337" t="s">
        <v>4315</v>
      </c>
      <c r="E2337" t="s">
        <v>33</v>
      </c>
      <c r="F2337" t="s">
        <v>161</v>
      </c>
      <c r="H2337" t="s">
        <v>4937</v>
      </c>
      <c r="J2337" t="s">
        <v>4938</v>
      </c>
      <c r="K2337">
        <v>0</v>
      </c>
      <c r="L2337">
        <v>0</v>
      </c>
      <c r="M2337">
        <v>0</v>
      </c>
      <c r="N2337" s="5">
        <f t="shared" si="72"/>
        <v>0</v>
      </c>
      <c r="O2337" s="5">
        <f t="shared" si="73"/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589.75</v>
      </c>
      <c r="AF2337">
        <v>24.305599999999998</v>
      </c>
      <c r="AG2337">
        <v>0</v>
      </c>
      <c r="AH2337">
        <v>614.05560000000003</v>
      </c>
    </row>
    <row r="2338" spans="1:34" x14ac:dyDescent="0.25">
      <c r="A2338" s="1">
        <v>45159</v>
      </c>
      <c r="B2338" t="s">
        <v>4314</v>
      </c>
      <c r="C2338" t="b">
        <f>ISNUMBER(_xlfn.XMATCH(B2338,[1]Dinosaur!$A$25:$A$47,0,))</f>
        <v>1</v>
      </c>
      <c r="D2338" t="s">
        <v>4315</v>
      </c>
      <c r="E2338" t="s">
        <v>33</v>
      </c>
      <c r="F2338" t="s">
        <v>161</v>
      </c>
      <c r="H2338" t="s">
        <v>4939</v>
      </c>
      <c r="J2338" t="s">
        <v>4022</v>
      </c>
      <c r="K2338">
        <v>0</v>
      </c>
      <c r="L2338">
        <v>0</v>
      </c>
      <c r="M2338">
        <v>0</v>
      </c>
      <c r="N2338" s="5">
        <f t="shared" si="72"/>
        <v>0</v>
      </c>
      <c r="O2338" s="5">
        <f t="shared" si="73"/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366.45</v>
      </c>
      <c r="AF2338">
        <v>0</v>
      </c>
      <c r="AG2338">
        <v>0</v>
      </c>
      <c r="AH2338">
        <v>366.45</v>
      </c>
    </row>
    <row r="2339" spans="1:34" x14ac:dyDescent="0.25">
      <c r="A2339" s="1">
        <v>45159</v>
      </c>
      <c r="B2339" t="s">
        <v>4314</v>
      </c>
      <c r="C2339" t="b">
        <f>ISNUMBER(_xlfn.XMATCH(B2339,[1]Dinosaur!$A$25:$A$47,0,))</f>
        <v>1</v>
      </c>
      <c r="D2339" t="s">
        <v>4315</v>
      </c>
      <c r="E2339" t="s">
        <v>33</v>
      </c>
      <c r="F2339" t="s">
        <v>161</v>
      </c>
      <c r="H2339" t="s">
        <v>4940</v>
      </c>
      <c r="J2339" t="s">
        <v>4941</v>
      </c>
      <c r="K2339">
        <v>0</v>
      </c>
      <c r="L2339">
        <v>0</v>
      </c>
      <c r="M2339">
        <v>0</v>
      </c>
      <c r="N2339" s="5">
        <f t="shared" si="72"/>
        <v>0</v>
      </c>
      <c r="O2339" s="5">
        <f t="shared" si="73"/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43.8</v>
      </c>
      <c r="AF2339">
        <v>33.333300000000001</v>
      </c>
      <c r="AG2339">
        <v>0</v>
      </c>
      <c r="AH2339">
        <v>77.133300000000006</v>
      </c>
    </row>
    <row r="2340" spans="1:34" x14ac:dyDescent="0.25">
      <c r="A2340" s="1">
        <v>45159</v>
      </c>
      <c r="B2340" t="s">
        <v>4314</v>
      </c>
      <c r="C2340" t="b">
        <f>ISNUMBER(_xlfn.XMATCH(B2340,[1]Dinosaur!$A$25:$A$47,0,))</f>
        <v>1</v>
      </c>
      <c r="D2340" t="s">
        <v>4315</v>
      </c>
      <c r="E2340" t="s">
        <v>33</v>
      </c>
      <c r="F2340" t="s">
        <v>161</v>
      </c>
      <c r="H2340" t="s">
        <v>4023</v>
      </c>
      <c r="J2340" t="s">
        <v>4024</v>
      </c>
      <c r="K2340">
        <v>0</v>
      </c>
      <c r="L2340">
        <v>0</v>
      </c>
      <c r="M2340">
        <v>0</v>
      </c>
      <c r="N2340" s="5">
        <f t="shared" si="72"/>
        <v>0</v>
      </c>
      <c r="O2340" s="5">
        <f t="shared" si="73"/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45.5</v>
      </c>
      <c r="AF2340">
        <v>16.666699999999999</v>
      </c>
      <c r="AG2340">
        <v>0</v>
      </c>
      <c r="AH2340">
        <v>62.166699999999999</v>
      </c>
    </row>
    <row r="2341" spans="1:34" x14ac:dyDescent="0.25">
      <c r="A2341" s="1">
        <v>45159</v>
      </c>
      <c r="B2341" t="s">
        <v>4314</v>
      </c>
      <c r="C2341" t="b">
        <f>ISNUMBER(_xlfn.XMATCH(B2341,[1]Dinosaur!$A$25:$A$47,0,))</f>
        <v>1</v>
      </c>
      <c r="D2341" t="s">
        <v>4315</v>
      </c>
      <c r="E2341" t="s">
        <v>33</v>
      </c>
      <c r="F2341" t="s">
        <v>161</v>
      </c>
      <c r="H2341" t="s">
        <v>4942</v>
      </c>
      <c r="J2341" t="s">
        <v>4943</v>
      </c>
      <c r="K2341">
        <v>0</v>
      </c>
      <c r="L2341">
        <v>0</v>
      </c>
      <c r="M2341">
        <v>0</v>
      </c>
      <c r="N2341" s="5">
        <f t="shared" si="72"/>
        <v>0</v>
      </c>
      <c r="O2341" s="5">
        <f t="shared" si="73"/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198.5</v>
      </c>
      <c r="AF2341">
        <v>6.9443999999999999</v>
      </c>
      <c r="AG2341">
        <v>0</v>
      </c>
      <c r="AH2341">
        <v>205.4444</v>
      </c>
    </row>
    <row r="2342" spans="1:34" x14ac:dyDescent="0.25">
      <c r="A2342" s="1">
        <v>45159</v>
      </c>
      <c r="B2342" t="s">
        <v>4314</v>
      </c>
      <c r="C2342" t="b">
        <f>ISNUMBER(_xlfn.XMATCH(B2342,[1]Dinosaur!$A$25:$A$47,0,))</f>
        <v>1</v>
      </c>
      <c r="D2342" t="s">
        <v>4315</v>
      </c>
      <c r="E2342" t="s">
        <v>33</v>
      </c>
      <c r="F2342" t="s">
        <v>161</v>
      </c>
      <c r="H2342" t="s">
        <v>4944</v>
      </c>
      <c r="J2342" t="s">
        <v>4945</v>
      </c>
      <c r="K2342">
        <v>0</v>
      </c>
      <c r="L2342">
        <v>0</v>
      </c>
      <c r="M2342">
        <v>0</v>
      </c>
      <c r="N2342" s="5">
        <f t="shared" si="72"/>
        <v>0</v>
      </c>
      <c r="O2342" s="5">
        <f t="shared" si="73"/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703.25</v>
      </c>
      <c r="AF2342">
        <v>0</v>
      </c>
      <c r="AG2342">
        <v>0</v>
      </c>
      <c r="AH2342">
        <v>703.25</v>
      </c>
    </row>
    <row r="2343" spans="1:34" x14ac:dyDescent="0.25">
      <c r="A2343" s="1">
        <v>45159</v>
      </c>
      <c r="B2343" t="s">
        <v>4314</v>
      </c>
      <c r="C2343" t="b">
        <f>ISNUMBER(_xlfn.XMATCH(B2343,[1]Dinosaur!$A$25:$A$47,0,))</f>
        <v>1</v>
      </c>
      <c r="D2343" t="s">
        <v>4315</v>
      </c>
      <c r="E2343" t="s">
        <v>33</v>
      </c>
      <c r="F2343" t="s">
        <v>161</v>
      </c>
      <c r="H2343" t="s">
        <v>4946</v>
      </c>
      <c r="J2343" t="s">
        <v>4947</v>
      </c>
      <c r="K2343">
        <v>0</v>
      </c>
      <c r="L2343">
        <v>0</v>
      </c>
      <c r="M2343">
        <v>0</v>
      </c>
      <c r="N2343" s="5">
        <f t="shared" si="72"/>
        <v>0</v>
      </c>
      <c r="O2343" s="5">
        <f t="shared" si="73"/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200</v>
      </c>
      <c r="AF2343">
        <v>6.9443999999999999</v>
      </c>
      <c r="AG2343">
        <v>0</v>
      </c>
      <c r="AH2343">
        <v>206.9444</v>
      </c>
    </row>
    <row r="2344" spans="1:34" x14ac:dyDescent="0.25">
      <c r="A2344" s="1">
        <v>45159</v>
      </c>
      <c r="B2344" t="s">
        <v>4314</v>
      </c>
      <c r="C2344" t="b">
        <f>ISNUMBER(_xlfn.XMATCH(B2344,[1]Dinosaur!$A$25:$A$47,0,))</f>
        <v>1</v>
      </c>
      <c r="D2344" t="s">
        <v>4315</v>
      </c>
      <c r="E2344" t="s">
        <v>33</v>
      </c>
      <c r="F2344" t="s">
        <v>161</v>
      </c>
      <c r="H2344" t="s">
        <v>4948</v>
      </c>
      <c r="J2344" t="s">
        <v>4947</v>
      </c>
      <c r="K2344">
        <v>0</v>
      </c>
      <c r="L2344">
        <v>0</v>
      </c>
      <c r="M2344">
        <v>0</v>
      </c>
      <c r="N2344" s="5">
        <f t="shared" si="72"/>
        <v>0</v>
      </c>
      <c r="O2344" s="5">
        <f t="shared" si="73"/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-1454.95</v>
      </c>
      <c r="AF2344">
        <v>505.55549999999999</v>
      </c>
      <c r="AG2344">
        <v>0</v>
      </c>
      <c r="AH2344">
        <v>-949.39449999999999</v>
      </c>
    </row>
    <row r="2345" spans="1:34" x14ac:dyDescent="0.25">
      <c r="A2345" s="1">
        <v>45159</v>
      </c>
      <c r="B2345" t="s">
        <v>4314</v>
      </c>
      <c r="C2345" t="b">
        <f>ISNUMBER(_xlfn.XMATCH(B2345,[1]Dinosaur!$A$25:$A$47,0,))</f>
        <v>1</v>
      </c>
      <c r="D2345" t="s">
        <v>4315</v>
      </c>
      <c r="E2345" t="s">
        <v>33</v>
      </c>
      <c r="F2345" t="s">
        <v>161</v>
      </c>
      <c r="H2345" t="s">
        <v>4949</v>
      </c>
      <c r="J2345" t="s">
        <v>4950</v>
      </c>
      <c r="K2345">
        <v>0</v>
      </c>
      <c r="L2345">
        <v>0</v>
      </c>
      <c r="M2345">
        <v>0</v>
      </c>
      <c r="N2345" s="5">
        <f t="shared" si="72"/>
        <v>0</v>
      </c>
      <c r="O2345" s="5">
        <f t="shared" si="73"/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1334.25</v>
      </c>
      <c r="AF2345">
        <v>137.5</v>
      </c>
      <c r="AG2345">
        <v>0</v>
      </c>
      <c r="AH2345">
        <v>1471.75</v>
      </c>
    </row>
    <row r="2346" spans="1:34" x14ac:dyDescent="0.25">
      <c r="A2346" s="1">
        <v>45159</v>
      </c>
      <c r="B2346" t="s">
        <v>4314</v>
      </c>
      <c r="C2346" t="b">
        <f>ISNUMBER(_xlfn.XMATCH(B2346,[1]Dinosaur!$A$25:$A$47,0,))</f>
        <v>1</v>
      </c>
      <c r="D2346" t="s">
        <v>4315</v>
      </c>
      <c r="E2346" t="s">
        <v>33</v>
      </c>
      <c r="F2346" t="s">
        <v>161</v>
      </c>
      <c r="H2346" t="s">
        <v>4951</v>
      </c>
      <c r="J2346" t="s">
        <v>4952</v>
      </c>
      <c r="K2346">
        <v>0</v>
      </c>
      <c r="L2346">
        <v>0</v>
      </c>
      <c r="M2346">
        <v>0</v>
      </c>
      <c r="N2346" s="5">
        <f t="shared" si="72"/>
        <v>0</v>
      </c>
      <c r="O2346" s="5">
        <f t="shared" si="73"/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59.45</v>
      </c>
      <c r="AF2346">
        <v>113.88890000000001</v>
      </c>
      <c r="AG2346">
        <v>0</v>
      </c>
      <c r="AH2346">
        <v>173.3389</v>
      </c>
    </row>
    <row r="2347" spans="1:34" x14ac:dyDescent="0.25">
      <c r="A2347" s="1">
        <v>45159</v>
      </c>
      <c r="B2347" t="s">
        <v>4314</v>
      </c>
      <c r="C2347" t="b">
        <f>ISNUMBER(_xlfn.XMATCH(B2347,[1]Dinosaur!$A$25:$A$47,0,))</f>
        <v>1</v>
      </c>
      <c r="D2347" t="s">
        <v>4315</v>
      </c>
      <c r="E2347" t="s">
        <v>33</v>
      </c>
      <c r="F2347" t="s">
        <v>161</v>
      </c>
      <c r="H2347" t="s">
        <v>4953</v>
      </c>
      <c r="J2347" t="s">
        <v>4952</v>
      </c>
      <c r="K2347">
        <v>0</v>
      </c>
      <c r="L2347">
        <v>0</v>
      </c>
      <c r="M2347">
        <v>0</v>
      </c>
      <c r="N2347" s="5">
        <f t="shared" si="72"/>
        <v>0</v>
      </c>
      <c r="O2347" s="5">
        <f t="shared" si="73"/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588.4</v>
      </c>
      <c r="AF2347">
        <v>111.80540000000001</v>
      </c>
      <c r="AG2347">
        <v>0</v>
      </c>
      <c r="AH2347">
        <v>700.20540000000005</v>
      </c>
    </row>
    <row r="2348" spans="1:34" x14ac:dyDescent="0.25">
      <c r="A2348" s="1">
        <v>45159</v>
      </c>
      <c r="B2348" t="s">
        <v>4314</v>
      </c>
      <c r="C2348" t="b">
        <f>ISNUMBER(_xlfn.XMATCH(B2348,[1]Dinosaur!$A$25:$A$47,0,))</f>
        <v>1</v>
      </c>
      <c r="D2348" t="s">
        <v>4315</v>
      </c>
      <c r="E2348" t="s">
        <v>33</v>
      </c>
      <c r="F2348" t="s">
        <v>161</v>
      </c>
      <c r="H2348" t="s">
        <v>4954</v>
      </c>
      <c r="J2348" t="s">
        <v>4955</v>
      </c>
      <c r="K2348">
        <v>0</v>
      </c>
      <c r="L2348">
        <v>0</v>
      </c>
      <c r="M2348">
        <v>0</v>
      </c>
      <c r="N2348" s="5">
        <f t="shared" si="72"/>
        <v>0</v>
      </c>
      <c r="O2348" s="5">
        <f t="shared" si="73"/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-249.6</v>
      </c>
      <c r="AF2348">
        <v>58.333199999999998</v>
      </c>
      <c r="AG2348">
        <v>0</v>
      </c>
      <c r="AH2348">
        <v>-191.26679999999999</v>
      </c>
    </row>
    <row r="2349" spans="1:34" x14ac:dyDescent="0.25">
      <c r="A2349" s="1">
        <v>45159</v>
      </c>
      <c r="B2349" t="s">
        <v>4314</v>
      </c>
      <c r="C2349" t="b">
        <f>ISNUMBER(_xlfn.XMATCH(B2349,[1]Dinosaur!$A$25:$A$47,0,))</f>
        <v>1</v>
      </c>
      <c r="D2349" t="s">
        <v>4315</v>
      </c>
      <c r="E2349" t="s">
        <v>33</v>
      </c>
      <c r="F2349" t="s">
        <v>161</v>
      </c>
      <c r="H2349" t="s">
        <v>4956</v>
      </c>
      <c r="J2349" t="s">
        <v>4957</v>
      </c>
      <c r="K2349">
        <v>0</v>
      </c>
      <c r="L2349">
        <v>0</v>
      </c>
      <c r="M2349">
        <v>0</v>
      </c>
      <c r="N2349" s="5">
        <f t="shared" si="72"/>
        <v>0</v>
      </c>
      <c r="O2349" s="5">
        <f t="shared" si="73"/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264</v>
      </c>
      <c r="AF2349">
        <v>13.8889</v>
      </c>
      <c r="AG2349">
        <v>0</v>
      </c>
      <c r="AH2349">
        <v>277.88889999999998</v>
      </c>
    </row>
    <row r="2350" spans="1:34" x14ac:dyDescent="0.25">
      <c r="A2350" s="1">
        <v>45159</v>
      </c>
      <c r="B2350" t="s">
        <v>4314</v>
      </c>
      <c r="C2350" t="b">
        <f>ISNUMBER(_xlfn.XMATCH(B2350,[1]Dinosaur!$A$25:$A$47,0,))</f>
        <v>1</v>
      </c>
      <c r="D2350" t="s">
        <v>4315</v>
      </c>
      <c r="E2350" t="s">
        <v>33</v>
      </c>
      <c r="F2350" t="s">
        <v>161</v>
      </c>
      <c r="H2350" t="s">
        <v>4958</v>
      </c>
      <c r="J2350" t="s">
        <v>4959</v>
      </c>
      <c r="K2350">
        <v>0</v>
      </c>
      <c r="L2350">
        <v>0</v>
      </c>
      <c r="M2350">
        <v>0</v>
      </c>
      <c r="N2350" s="5">
        <f t="shared" si="72"/>
        <v>0</v>
      </c>
      <c r="O2350" s="5">
        <f t="shared" si="73"/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27.5</v>
      </c>
      <c r="AF2350">
        <v>27.777699999999999</v>
      </c>
      <c r="AG2350">
        <v>0</v>
      </c>
      <c r="AH2350">
        <v>55.277700000000003</v>
      </c>
    </row>
    <row r="2351" spans="1:34" x14ac:dyDescent="0.25">
      <c r="A2351" s="1">
        <v>45159</v>
      </c>
      <c r="B2351" t="s">
        <v>4314</v>
      </c>
      <c r="C2351" t="b">
        <f>ISNUMBER(_xlfn.XMATCH(B2351,[1]Dinosaur!$A$25:$A$47,0,))</f>
        <v>1</v>
      </c>
      <c r="D2351" t="s">
        <v>4315</v>
      </c>
      <c r="E2351" t="s">
        <v>33</v>
      </c>
      <c r="F2351" t="s">
        <v>161</v>
      </c>
      <c r="H2351" t="s">
        <v>4960</v>
      </c>
      <c r="J2351" t="s">
        <v>4961</v>
      </c>
      <c r="K2351">
        <v>0</v>
      </c>
      <c r="L2351">
        <v>0</v>
      </c>
      <c r="M2351">
        <v>0</v>
      </c>
      <c r="N2351" s="5">
        <f t="shared" si="72"/>
        <v>0</v>
      </c>
      <c r="O2351" s="5">
        <f t="shared" si="73"/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-59</v>
      </c>
      <c r="AF2351">
        <v>6.9443999999999999</v>
      </c>
      <c r="AG2351">
        <v>0</v>
      </c>
      <c r="AH2351">
        <v>-52.055599999999998</v>
      </c>
    </row>
    <row r="2352" spans="1:34" x14ac:dyDescent="0.25">
      <c r="A2352" s="1">
        <v>45159</v>
      </c>
      <c r="B2352" t="s">
        <v>4314</v>
      </c>
      <c r="C2352" t="b">
        <f>ISNUMBER(_xlfn.XMATCH(B2352,[1]Dinosaur!$A$25:$A$47,0,))</f>
        <v>1</v>
      </c>
      <c r="D2352" t="s">
        <v>4315</v>
      </c>
      <c r="E2352" t="s">
        <v>33</v>
      </c>
      <c r="F2352" t="s">
        <v>161</v>
      </c>
      <c r="H2352" t="s">
        <v>4962</v>
      </c>
      <c r="J2352" t="s">
        <v>4963</v>
      </c>
      <c r="K2352">
        <v>0</v>
      </c>
      <c r="L2352">
        <v>0</v>
      </c>
      <c r="M2352">
        <v>0</v>
      </c>
      <c r="N2352" s="5">
        <f t="shared" si="72"/>
        <v>0</v>
      </c>
      <c r="O2352" s="5">
        <f t="shared" si="73"/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-8991.5</v>
      </c>
      <c r="AF2352">
        <v>285.83359999999999</v>
      </c>
      <c r="AG2352">
        <v>0</v>
      </c>
      <c r="AH2352">
        <v>-8705.6664000000001</v>
      </c>
    </row>
    <row r="2353" spans="1:34" x14ac:dyDescent="0.25">
      <c r="A2353" s="1">
        <v>45159</v>
      </c>
      <c r="B2353" t="s">
        <v>4314</v>
      </c>
      <c r="C2353" t="b">
        <f>ISNUMBER(_xlfn.XMATCH(B2353,[1]Dinosaur!$A$25:$A$47,0,))</f>
        <v>1</v>
      </c>
      <c r="D2353" t="s">
        <v>4315</v>
      </c>
      <c r="E2353" t="s">
        <v>33</v>
      </c>
      <c r="F2353" t="s">
        <v>161</v>
      </c>
      <c r="H2353" t="s">
        <v>4964</v>
      </c>
      <c r="J2353" t="s">
        <v>4965</v>
      </c>
      <c r="K2353">
        <v>0</v>
      </c>
      <c r="L2353">
        <v>0</v>
      </c>
      <c r="M2353">
        <v>0</v>
      </c>
      <c r="N2353" s="5">
        <f t="shared" si="72"/>
        <v>0</v>
      </c>
      <c r="O2353" s="5">
        <f t="shared" si="73"/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-101.2</v>
      </c>
      <c r="AF2353">
        <v>31.944400000000002</v>
      </c>
      <c r="AG2353">
        <v>0</v>
      </c>
      <c r="AH2353">
        <v>-69.255600000000001</v>
      </c>
    </row>
    <row r="2354" spans="1:34" x14ac:dyDescent="0.25">
      <c r="A2354" s="1">
        <v>45159</v>
      </c>
      <c r="B2354" t="s">
        <v>4314</v>
      </c>
      <c r="C2354" t="b">
        <f>ISNUMBER(_xlfn.XMATCH(B2354,[1]Dinosaur!$A$25:$A$47,0,))</f>
        <v>1</v>
      </c>
      <c r="D2354" t="s">
        <v>4315</v>
      </c>
      <c r="E2354" t="s">
        <v>33</v>
      </c>
      <c r="F2354" t="s">
        <v>161</v>
      </c>
      <c r="H2354" t="s">
        <v>4966</v>
      </c>
      <c r="J2354" t="s">
        <v>4965</v>
      </c>
      <c r="K2354">
        <v>0</v>
      </c>
      <c r="L2354">
        <v>0</v>
      </c>
      <c r="M2354">
        <v>0</v>
      </c>
      <c r="N2354" s="5">
        <f t="shared" si="72"/>
        <v>0</v>
      </c>
      <c r="O2354" s="5">
        <f t="shared" si="73"/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13</v>
      </c>
      <c r="AF2354">
        <v>27.777699999999999</v>
      </c>
      <c r="AG2354">
        <v>0</v>
      </c>
      <c r="AH2354">
        <v>40.777700000000003</v>
      </c>
    </row>
    <row r="2355" spans="1:34" x14ac:dyDescent="0.25">
      <c r="A2355" s="1">
        <v>45159</v>
      </c>
      <c r="B2355" t="s">
        <v>4314</v>
      </c>
      <c r="C2355" t="b">
        <f>ISNUMBER(_xlfn.XMATCH(B2355,[1]Dinosaur!$A$25:$A$47,0,))</f>
        <v>1</v>
      </c>
      <c r="D2355" t="s">
        <v>4315</v>
      </c>
      <c r="E2355" t="s">
        <v>33</v>
      </c>
      <c r="F2355" t="s">
        <v>161</v>
      </c>
      <c r="H2355" t="s">
        <v>4967</v>
      </c>
      <c r="J2355" t="s">
        <v>4968</v>
      </c>
      <c r="K2355">
        <v>0</v>
      </c>
      <c r="L2355">
        <v>0</v>
      </c>
      <c r="M2355">
        <v>0</v>
      </c>
      <c r="N2355" s="5">
        <f t="shared" si="72"/>
        <v>0</v>
      </c>
      <c r="O2355" s="5">
        <f t="shared" si="73"/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-758.2</v>
      </c>
      <c r="AF2355">
        <v>195.83340000000001</v>
      </c>
      <c r="AG2355">
        <v>0</v>
      </c>
      <c r="AH2355">
        <v>-562.36659999999995</v>
      </c>
    </row>
    <row r="2356" spans="1:34" x14ac:dyDescent="0.25">
      <c r="A2356" s="1">
        <v>45159</v>
      </c>
      <c r="B2356" t="s">
        <v>4314</v>
      </c>
      <c r="C2356" t="b">
        <f>ISNUMBER(_xlfn.XMATCH(B2356,[1]Dinosaur!$A$25:$A$47,0,))</f>
        <v>1</v>
      </c>
      <c r="D2356" t="s">
        <v>4315</v>
      </c>
      <c r="E2356" t="s">
        <v>33</v>
      </c>
      <c r="F2356" t="s">
        <v>161</v>
      </c>
      <c r="H2356" t="s">
        <v>4969</v>
      </c>
      <c r="J2356" t="s">
        <v>4970</v>
      </c>
      <c r="K2356">
        <v>0</v>
      </c>
      <c r="L2356">
        <v>0</v>
      </c>
      <c r="M2356">
        <v>0</v>
      </c>
      <c r="N2356" s="5">
        <f t="shared" si="72"/>
        <v>0</v>
      </c>
      <c r="O2356" s="5">
        <f t="shared" si="73"/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140.69999999999999</v>
      </c>
      <c r="AF2356">
        <v>9.7222000000000008</v>
      </c>
      <c r="AG2356">
        <v>0</v>
      </c>
      <c r="AH2356">
        <v>150.4222</v>
      </c>
    </row>
    <row r="2357" spans="1:34" x14ac:dyDescent="0.25">
      <c r="A2357" s="1">
        <v>45159</v>
      </c>
      <c r="B2357" t="s">
        <v>4314</v>
      </c>
      <c r="C2357" t="b">
        <f>ISNUMBER(_xlfn.XMATCH(B2357,[1]Dinosaur!$A$25:$A$47,0,))</f>
        <v>1</v>
      </c>
      <c r="D2357" t="s">
        <v>4315</v>
      </c>
      <c r="E2357" t="s">
        <v>33</v>
      </c>
      <c r="F2357" t="s">
        <v>161</v>
      </c>
      <c r="H2357" t="s">
        <v>4971</v>
      </c>
      <c r="J2357" t="s">
        <v>4972</v>
      </c>
      <c r="K2357">
        <v>0</v>
      </c>
      <c r="L2357">
        <v>0</v>
      </c>
      <c r="M2357">
        <v>0</v>
      </c>
      <c r="N2357" s="5">
        <f t="shared" si="72"/>
        <v>0</v>
      </c>
      <c r="O2357" s="5">
        <f t="shared" si="73"/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-305.10000000000002</v>
      </c>
      <c r="AF2357">
        <v>179.16669999999999</v>
      </c>
      <c r="AG2357">
        <v>0</v>
      </c>
      <c r="AH2357">
        <v>-125.9333</v>
      </c>
    </row>
    <row r="2358" spans="1:34" x14ac:dyDescent="0.25">
      <c r="A2358" s="1">
        <v>45159</v>
      </c>
      <c r="B2358" t="s">
        <v>4314</v>
      </c>
      <c r="C2358" t="b">
        <f>ISNUMBER(_xlfn.XMATCH(B2358,[1]Dinosaur!$A$25:$A$47,0,))</f>
        <v>1</v>
      </c>
      <c r="D2358" t="s">
        <v>4315</v>
      </c>
      <c r="E2358" t="s">
        <v>33</v>
      </c>
      <c r="F2358" t="s">
        <v>161</v>
      </c>
      <c r="H2358" t="s">
        <v>4973</v>
      </c>
      <c r="J2358" t="s">
        <v>4974</v>
      </c>
      <c r="K2358">
        <v>0</v>
      </c>
      <c r="L2358">
        <v>0</v>
      </c>
      <c r="M2358">
        <v>0</v>
      </c>
      <c r="N2358" s="5">
        <f t="shared" si="72"/>
        <v>0</v>
      </c>
      <c r="O2358" s="5">
        <f t="shared" si="73"/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301.5</v>
      </c>
      <c r="AF2358">
        <v>187.49979999999999</v>
      </c>
      <c r="AG2358">
        <v>0</v>
      </c>
      <c r="AH2358">
        <v>488.99979999999999</v>
      </c>
    </row>
    <row r="2359" spans="1:34" x14ac:dyDescent="0.25">
      <c r="A2359" s="1">
        <v>45159</v>
      </c>
      <c r="B2359" t="s">
        <v>4314</v>
      </c>
      <c r="C2359" t="b">
        <f>ISNUMBER(_xlfn.XMATCH(B2359,[1]Dinosaur!$A$25:$A$47,0,))</f>
        <v>1</v>
      </c>
      <c r="D2359" t="s">
        <v>4315</v>
      </c>
      <c r="E2359" t="s">
        <v>33</v>
      </c>
      <c r="F2359" t="s">
        <v>161</v>
      </c>
      <c r="H2359" t="s">
        <v>4975</v>
      </c>
      <c r="J2359" t="s">
        <v>4976</v>
      </c>
      <c r="K2359">
        <v>0</v>
      </c>
      <c r="L2359">
        <v>0</v>
      </c>
      <c r="M2359">
        <v>0</v>
      </c>
      <c r="N2359" s="5">
        <f t="shared" si="72"/>
        <v>0</v>
      </c>
      <c r="O2359" s="5">
        <f t="shared" si="73"/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-43.5</v>
      </c>
      <c r="AF2359">
        <v>76.388599999999997</v>
      </c>
      <c r="AG2359">
        <v>0</v>
      </c>
      <c r="AH2359">
        <v>32.888599999999997</v>
      </c>
    </row>
    <row r="2360" spans="1:34" x14ac:dyDescent="0.25">
      <c r="A2360" s="1">
        <v>45159</v>
      </c>
      <c r="B2360" t="s">
        <v>4314</v>
      </c>
      <c r="C2360" t="b">
        <f>ISNUMBER(_xlfn.XMATCH(B2360,[1]Dinosaur!$A$25:$A$47,0,))</f>
        <v>1</v>
      </c>
      <c r="D2360" t="s">
        <v>4315</v>
      </c>
      <c r="E2360" t="s">
        <v>33</v>
      </c>
      <c r="F2360" t="s">
        <v>161</v>
      </c>
      <c r="H2360" t="s">
        <v>4977</v>
      </c>
      <c r="J2360" t="s">
        <v>4978</v>
      </c>
      <c r="K2360">
        <v>0</v>
      </c>
      <c r="L2360">
        <v>0</v>
      </c>
      <c r="M2360">
        <v>0</v>
      </c>
      <c r="N2360" s="5">
        <f t="shared" si="72"/>
        <v>0</v>
      </c>
      <c r="O2360" s="5">
        <f t="shared" si="73"/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374.5</v>
      </c>
      <c r="AF2360">
        <v>48.611199999999997</v>
      </c>
      <c r="AG2360">
        <v>0</v>
      </c>
      <c r="AH2360">
        <v>423.1112</v>
      </c>
    </row>
    <row r="2361" spans="1:34" x14ac:dyDescent="0.25">
      <c r="A2361" s="1">
        <v>45159</v>
      </c>
      <c r="B2361" t="s">
        <v>4314</v>
      </c>
      <c r="C2361" t="b">
        <f>ISNUMBER(_xlfn.XMATCH(B2361,[1]Dinosaur!$A$25:$A$47,0,))</f>
        <v>1</v>
      </c>
      <c r="D2361" t="s">
        <v>4315</v>
      </c>
      <c r="E2361" t="s">
        <v>33</v>
      </c>
      <c r="F2361" t="s">
        <v>161</v>
      </c>
      <c r="H2361" t="s">
        <v>4979</v>
      </c>
      <c r="J2361" t="s">
        <v>4980</v>
      </c>
      <c r="K2361">
        <v>0</v>
      </c>
      <c r="L2361">
        <v>0</v>
      </c>
      <c r="M2361">
        <v>0</v>
      </c>
      <c r="N2361" s="5">
        <f t="shared" si="72"/>
        <v>0</v>
      </c>
      <c r="O2361" s="5">
        <f t="shared" si="73"/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497.5</v>
      </c>
      <c r="AF2361">
        <v>52.083300000000001</v>
      </c>
      <c r="AG2361">
        <v>0</v>
      </c>
      <c r="AH2361">
        <v>549.58330000000001</v>
      </c>
    </row>
    <row r="2362" spans="1:34" x14ac:dyDescent="0.25">
      <c r="A2362" s="1">
        <v>45159</v>
      </c>
      <c r="B2362" t="s">
        <v>4314</v>
      </c>
      <c r="C2362" t="b">
        <f>ISNUMBER(_xlfn.XMATCH(B2362,[1]Dinosaur!$A$25:$A$47,0,))</f>
        <v>1</v>
      </c>
      <c r="D2362" t="s">
        <v>4315</v>
      </c>
      <c r="E2362" t="s">
        <v>33</v>
      </c>
      <c r="F2362" t="s">
        <v>161</v>
      </c>
      <c r="H2362" t="s">
        <v>4981</v>
      </c>
      <c r="J2362" t="s">
        <v>4982</v>
      </c>
      <c r="K2362">
        <v>0</v>
      </c>
      <c r="L2362">
        <v>0</v>
      </c>
      <c r="M2362">
        <v>0</v>
      </c>
      <c r="N2362" s="5">
        <f t="shared" si="72"/>
        <v>0</v>
      </c>
      <c r="O2362" s="5">
        <f t="shared" si="73"/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-357.5</v>
      </c>
      <c r="AF2362">
        <v>69.444500000000005</v>
      </c>
      <c r="AG2362">
        <v>0</v>
      </c>
      <c r="AH2362">
        <v>-288.05549999999999</v>
      </c>
    </row>
    <row r="2363" spans="1:34" x14ac:dyDescent="0.25">
      <c r="A2363" s="1">
        <v>45159</v>
      </c>
      <c r="B2363" t="s">
        <v>4314</v>
      </c>
      <c r="C2363" t="b">
        <f>ISNUMBER(_xlfn.XMATCH(B2363,[1]Dinosaur!$A$25:$A$47,0,))</f>
        <v>1</v>
      </c>
      <c r="D2363" t="s">
        <v>4315</v>
      </c>
      <c r="E2363" t="s">
        <v>33</v>
      </c>
      <c r="F2363" t="s">
        <v>161</v>
      </c>
      <c r="H2363" t="s">
        <v>4983</v>
      </c>
      <c r="J2363" t="s">
        <v>4984</v>
      </c>
      <c r="K2363">
        <v>0</v>
      </c>
      <c r="L2363">
        <v>0</v>
      </c>
      <c r="M2363">
        <v>0</v>
      </c>
      <c r="N2363" s="5">
        <f t="shared" si="72"/>
        <v>0</v>
      </c>
      <c r="O2363" s="5">
        <f t="shared" si="73"/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-4925.6000000000004</v>
      </c>
      <c r="AF2363">
        <v>193.3339</v>
      </c>
      <c r="AG2363">
        <v>0</v>
      </c>
      <c r="AH2363">
        <v>-4732.2660999999998</v>
      </c>
    </row>
    <row r="2364" spans="1:34" x14ac:dyDescent="0.25">
      <c r="A2364" s="1">
        <v>45159</v>
      </c>
      <c r="B2364" t="s">
        <v>4314</v>
      </c>
      <c r="C2364" t="b">
        <f>ISNUMBER(_xlfn.XMATCH(B2364,[1]Dinosaur!$A$25:$A$47,0,))</f>
        <v>1</v>
      </c>
      <c r="D2364" t="s">
        <v>4315</v>
      </c>
      <c r="E2364" t="s">
        <v>33</v>
      </c>
      <c r="F2364" t="s">
        <v>161</v>
      </c>
      <c r="H2364" t="s">
        <v>4985</v>
      </c>
      <c r="J2364" t="s">
        <v>4986</v>
      </c>
      <c r="K2364">
        <v>0</v>
      </c>
      <c r="L2364">
        <v>0</v>
      </c>
      <c r="M2364">
        <v>0</v>
      </c>
      <c r="N2364" s="5">
        <f t="shared" si="72"/>
        <v>0</v>
      </c>
      <c r="O2364" s="5">
        <f t="shared" si="73"/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88</v>
      </c>
      <c r="AF2364">
        <v>140</v>
      </c>
      <c r="AG2364">
        <v>0</v>
      </c>
      <c r="AH2364">
        <v>228</v>
      </c>
    </row>
    <row r="2365" spans="1:34" x14ac:dyDescent="0.25">
      <c r="A2365" s="1">
        <v>45159</v>
      </c>
      <c r="B2365" t="s">
        <v>4314</v>
      </c>
      <c r="C2365" t="b">
        <f>ISNUMBER(_xlfn.XMATCH(B2365,[1]Dinosaur!$A$25:$A$47,0,))</f>
        <v>1</v>
      </c>
      <c r="D2365" t="s">
        <v>4315</v>
      </c>
      <c r="E2365" t="s">
        <v>33</v>
      </c>
      <c r="F2365" t="s">
        <v>161</v>
      </c>
      <c r="H2365" t="s">
        <v>4987</v>
      </c>
      <c r="J2365" t="s">
        <v>4988</v>
      </c>
      <c r="K2365">
        <v>0</v>
      </c>
      <c r="L2365">
        <v>0</v>
      </c>
      <c r="M2365">
        <v>0</v>
      </c>
      <c r="N2365" s="5">
        <f t="shared" si="72"/>
        <v>0</v>
      </c>
      <c r="O2365" s="5">
        <f t="shared" si="73"/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456.5</v>
      </c>
      <c r="AF2365">
        <v>61.1111</v>
      </c>
      <c r="AG2365">
        <v>0</v>
      </c>
      <c r="AH2365">
        <v>517.61109999999996</v>
      </c>
    </row>
    <row r="2366" spans="1:34" x14ac:dyDescent="0.25">
      <c r="A2366" s="1">
        <v>45159</v>
      </c>
      <c r="B2366" t="s">
        <v>4314</v>
      </c>
      <c r="C2366" t="b">
        <f>ISNUMBER(_xlfn.XMATCH(B2366,[1]Dinosaur!$A$25:$A$47,0,))</f>
        <v>1</v>
      </c>
      <c r="D2366" t="s">
        <v>4315</v>
      </c>
      <c r="E2366" t="s">
        <v>33</v>
      </c>
      <c r="F2366" t="s">
        <v>161</v>
      </c>
      <c r="H2366" t="s">
        <v>4989</v>
      </c>
      <c r="J2366" t="s">
        <v>4990</v>
      </c>
      <c r="K2366">
        <v>0</v>
      </c>
      <c r="L2366">
        <v>0</v>
      </c>
      <c r="M2366">
        <v>0</v>
      </c>
      <c r="N2366" s="5">
        <f t="shared" si="72"/>
        <v>0</v>
      </c>
      <c r="O2366" s="5">
        <f t="shared" si="73"/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-2868</v>
      </c>
      <c r="AF2366">
        <v>305.55579999999998</v>
      </c>
      <c r="AG2366">
        <v>0</v>
      </c>
      <c r="AH2366">
        <v>-2562.4441999999999</v>
      </c>
    </row>
    <row r="2367" spans="1:34" x14ac:dyDescent="0.25">
      <c r="A2367" s="1">
        <v>45159</v>
      </c>
      <c r="B2367" t="s">
        <v>4314</v>
      </c>
      <c r="C2367" t="b">
        <f>ISNUMBER(_xlfn.XMATCH(B2367,[1]Dinosaur!$A$25:$A$47,0,))</f>
        <v>1</v>
      </c>
      <c r="D2367" t="s">
        <v>4315</v>
      </c>
      <c r="E2367" t="s">
        <v>33</v>
      </c>
      <c r="F2367" t="s">
        <v>161</v>
      </c>
      <c r="H2367" t="s">
        <v>4991</v>
      </c>
      <c r="J2367" t="s">
        <v>4992</v>
      </c>
      <c r="K2367">
        <v>0</v>
      </c>
      <c r="L2367">
        <v>0</v>
      </c>
      <c r="M2367">
        <v>0</v>
      </c>
      <c r="N2367" s="5">
        <f t="shared" si="72"/>
        <v>0</v>
      </c>
      <c r="O2367" s="5">
        <f t="shared" si="73"/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-393.6</v>
      </c>
      <c r="AF2367">
        <v>146.66650000000001</v>
      </c>
      <c r="AG2367">
        <v>0</v>
      </c>
      <c r="AH2367">
        <v>-246.93350000000001</v>
      </c>
    </row>
    <row r="2368" spans="1:34" x14ac:dyDescent="0.25">
      <c r="A2368" s="1">
        <v>45159</v>
      </c>
      <c r="B2368" t="s">
        <v>4314</v>
      </c>
      <c r="C2368" t="b">
        <f>ISNUMBER(_xlfn.XMATCH(B2368,[1]Dinosaur!$A$25:$A$47,0,))</f>
        <v>1</v>
      </c>
      <c r="D2368" t="s">
        <v>4315</v>
      </c>
      <c r="E2368" t="s">
        <v>33</v>
      </c>
      <c r="F2368" t="s">
        <v>161</v>
      </c>
      <c r="H2368" t="s">
        <v>4993</v>
      </c>
      <c r="J2368" t="s">
        <v>4994</v>
      </c>
      <c r="K2368">
        <v>0</v>
      </c>
      <c r="L2368">
        <v>0</v>
      </c>
      <c r="M2368">
        <v>0</v>
      </c>
      <c r="N2368" s="5">
        <f t="shared" si="72"/>
        <v>0</v>
      </c>
      <c r="O2368" s="5">
        <f t="shared" si="73"/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-640</v>
      </c>
      <c r="AF2368">
        <v>49.999899999999997</v>
      </c>
      <c r="AG2368">
        <v>0</v>
      </c>
      <c r="AH2368">
        <v>-590.00009999999997</v>
      </c>
    </row>
    <row r="2369" spans="1:34" x14ac:dyDescent="0.25">
      <c r="A2369" s="1">
        <v>45159</v>
      </c>
      <c r="B2369" t="s">
        <v>4314</v>
      </c>
      <c r="C2369" t="b">
        <f>ISNUMBER(_xlfn.XMATCH(B2369,[1]Dinosaur!$A$25:$A$47,0,))</f>
        <v>1</v>
      </c>
      <c r="D2369" t="s">
        <v>4315</v>
      </c>
      <c r="E2369" t="s">
        <v>33</v>
      </c>
      <c r="F2369" t="s">
        <v>161</v>
      </c>
      <c r="H2369" t="s">
        <v>4995</v>
      </c>
      <c r="J2369" t="s">
        <v>4996</v>
      </c>
      <c r="K2369">
        <v>0</v>
      </c>
      <c r="L2369">
        <v>0</v>
      </c>
      <c r="M2369">
        <v>0</v>
      </c>
      <c r="N2369" s="5">
        <f t="shared" si="72"/>
        <v>0</v>
      </c>
      <c r="O2369" s="5">
        <f t="shared" si="73"/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194.5</v>
      </c>
      <c r="AF2369">
        <v>0</v>
      </c>
      <c r="AG2369">
        <v>0</v>
      </c>
      <c r="AH2369">
        <v>194.5</v>
      </c>
    </row>
    <row r="2370" spans="1:34" x14ac:dyDescent="0.25">
      <c r="A2370" s="1">
        <v>45159</v>
      </c>
      <c r="B2370" t="s">
        <v>4314</v>
      </c>
      <c r="C2370" t="b">
        <f>ISNUMBER(_xlfn.XMATCH(B2370,[1]Dinosaur!$A$25:$A$47,0,))</f>
        <v>1</v>
      </c>
      <c r="D2370" t="s">
        <v>4315</v>
      </c>
      <c r="E2370" t="s">
        <v>33</v>
      </c>
      <c r="F2370" t="s">
        <v>161</v>
      </c>
      <c r="H2370" t="s">
        <v>4997</v>
      </c>
      <c r="J2370" t="s">
        <v>4998</v>
      </c>
      <c r="K2370">
        <v>0</v>
      </c>
      <c r="L2370">
        <v>0</v>
      </c>
      <c r="M2370">
        <v>0</v>
      </c>
      <c r="N2370" s="5">
        <f t="shared" si="72"/>
        <v>0</v>
      </c>
      <c r="O2370" s="5">
        <f t="shared" si="73"/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414.2</v>
      </c>
      <c r="AF2370">
        <v>15.833299999999999</v>
      </c>
      <c r="AG2370">
        <v>0</v>
      </c>
      <c r="AH2370">
        <v>430.0333</v>
      </c>
    </row>
    <row r="2371" spans="1:34" x14ac:dyDescent="0.25">
      <c r="A2371" s="1">
        <v>45159</v>
      </c>
      <c r="B2371" t="s">
        <v>4314</v>
      </c>
      <c r="C2371" t="b">
        <f>ISNUMBER(_xlfn.XMATCH(B2371,[1]Dinosaur!$A$25:$A$47,0,))</f>
        <v>1</v>
      </c>
      <c r="D2371" t="s">
        <v>4315</v>
      </c>
      <c r="E2371" t="s">
        <v>33</v>
      </c>
      <c r="F2371" t="s">
        <v>161</v>
      </c>
      <c r="H2371" t="s">
        <v>4999</v>
      </c>
      <c r="J2371" t="s">
        <v>5000</v>
      </c>
      <c r="K2371">
        <v>0</v>
      </c>
      <c r="L2371">
        <v>0</v>
      </c>
      <c r="M2371">
        <v>0</v>
      </c>
      <c r="N2371" s="5">
        <f t="shared" ref="N2371:N2434" si="74">K2371*P2371/100</f>
        <v>0</v>
      </c>
      <c r="O2371" s="5">
        <f t="shared" ref="O2371:O2434" si="75">Q2371*K2371/100</f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-58.3</v>
      </c>
      <c r="AF2371">
        <v>38.194499999999998</v>
      </c>
      <c r="AG2371">
        <v>0</v>
      </c>
      <c r="AH2371">
        <v>-20.105499999999999</v>
      </c>
    </row>
    <row r="2372" spans="1:34" x14ac:dyDescent="0.25">
      <c r="A2372" s="1">
        <v>45159</v>
      </c>
      <c r="B2372" t="s">
        <v>4314</v>
      </c>
      <c r="C2372" t="b">
        <f>ISNUMBER(_xlfn.XMATCH(B2372,[1]Dinosaur!$A$25:$A$47,0,))</f>
        <v>1</v>
      </c>
      <c r="D2372" t="s">
        <v>4315</v>
      </c>
      <c r="E2372" t="s">
        <v>33</v>
      </c>
      <c r="F2372" t="s">
        <v>161</v>
      </c>
      <c r="H2372" t="s">
        <v>5001</v>
      </c>
      <c r="J2372" t="s">
        <v>5000</v>
      </c>
      <c r="K2372">
        <v>0</v>
      </c>
      <c r="L2372">
        <v>0</v>
      </c>
      <c r="M2372">
        <v>0</v>
      </c>
      <c r="N2372" s="5">
        <f t="shared" si="74"/>
        <v>0</v>
      </c>
      <c r="O2372" s="5">
        <f t="shared" si="75"/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260.3</v>
      </c>
      <c r="AF2372">
        <v>50.694099999999999</v>
      </c>
      <c r="AG2372">
        <v>0</v>
      </c>
      <c r="AH2372">
        <v>310.9941</v>
      </c>
    </row>
    <row r="2373" spans="1:34" x14ac:dyDescent="0.25">
      <c r="A2373" s="1">
        <v>45159</v>
      </c>
      <c r="B2373" t="s">
        <v>4314</v>
      </c>
      <c r="C2373" t="b">
        <f>ISNUMBER(_xlfn.XMATCH(B2373,[1]Dinosaur!$A$25:$A$47,0,))</f>
        <v>1</v>
      </c>
      <c r="D2373" t="s">
        <v>4315</v>
      </c>
      <c r="E2373" t="s">
        <v>33</v>
      </c>
      <c r="F2373" t="s">
        <v>161</v>
      </c>
      <c r="H2373" t="s">
        <v>5002</v>
      </c>
      <c r="J2373" t="s">
        <v>4095</v>
      </c>
      <c r="K2373">
        <v>0</v>
      </c>
      <c r="L2373">
        <v>0</v>
      </c>
      <c r="M2373">
        <v>0</v>
      </c>
      <c r="N2373" s="5">
        <f t="shared" si="74"/>
        <v>0</v>
      </c>
      <c r="O2373" s="5">
        <f t="shared" si="75"/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-268.75</v>
      </c>
      <c r="AF2373">
        <v>38.889099999999999</v>
      </c>
      <c r="AG2373">
        <v>0</v>
      </c>
      <c r="AH2373">
        <v>-229.86089999999999</v>
      </c>
    </row>
    <row r="2374" spans="1:34" x14ac:dyDescent="0.25">
      <c r="A2374" s="1">
        <v>45159</v>
      </c>
      <c r="B2374" t="s">
        <v>4314</v>
      </c>
      <c r="C2374" t="b">
        <f>ISNUMBER(_xlfn.XMATCH(B2374,[1]Dinosaur!$A$25:$A$47,0,))</f>
        <v>1</v>
      </c>
      <c r="D2374" t="s">
        <v>4315</v>
      </c>
      <c r="E2374" t="s">
        <v>33</v>
      </c>
      <c r="F2374" t="s">
        <v>161</v>
      </c>
      <c r="H2374" t="s">
        <v>5003</v>
      </c>
      <c r="J2374" t="s">
        <v>5004</v>
      </c>
      <c r="K2374">
        <v>0</v>
      </c>
      <c r="L2374">
        <v>0</v>
      </c>
      <c r="M2374">
        <v>0</v>
      </c>
      <c r="N2374" s="5">
        <f t="shared" si="74"/>
        <v>0</v>
      </c>
      <c r="O2374" s="5">
        <f t="shared" si="75"/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-190.5</v>
      </c>
      <c r="AF2374">
        <v>41.666600000000003</v>
      </c>
      <c r="AG2374">
        <v>0</v>
      </c>
      <c r="AH2374">
        <v>-148.83340000000001</v>
      </c>
    </row>
    <row r="2375" spans="1:34" x14ac:dyDescent="0.25">
      <c r="A2375" s="1">
        <v>45159</v>
      </c>
      <c r="B2375" t="s">
        <v>4314</v>
      </c>
      <c r="C2375" t="b">
        <f>ISNUMBER(_xlfn.XMATCH(B2375,[1]Dinosaur!$A$25:$A$47,0,))</f>
        <v>1</v>
      </c>
      <c r="D2375" t="s">
        <v>4315</v>
      </c>
      <c r="E2375" t="s">
        <v>33</v>
      </c>
      <c r="F2375" t="s">
        <v>161</v>
      </c>
      <c r="H2375" t="s">
        <v>5005</v>
      </c>
      <c r="J2375" t="s">
        <v>5006</v>
      </c>
      <c r="K2375">
        <v>0</v>
      </c>
      <c r="L2375">
        <v>0</v>
      </c>
      <c r="M2375">
        <v>0</v>
      </c>
      <c r="N2375" s="5">
        <f t="shared" si="74"/>
        <v>0</v>
      </c>
      <c r="O2375" s="5">
        <f t="shared" si="75"/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-591</v>
      </c>
      <c r="AF2375">
        <v>13.8888</v>
      </c>
      <c r="AG2375">
        <v>0</v>
      </c>
      <c r="AH2375">
        <v>-577.11120000000005</v>
      </c>
    </row>
    <row r="2376" spans="1:34" x14ac:dyDescent="0.25">
      <c r="A2376" s="1">
        <v>45159</v>
      </c>
      <c r="B2376" t="s">
        <v>4314</v>
      </c>
      <c r="C2376" t="b">
        <f>ISNUMBER(_xlfn.XMATCH(B2376,[1]Dinosaur!$A$25:$A$47,0,))</f>
        <v>1</v>
      </c>
      <c r="D2376" t="s">
        <v>4315</v>
      </c>
      <c r="E2376" t="s">
        <v>33</v>
      </c>
      <c r="F2376" t="s">
        <v>161</v>
      </c>
      <c r="H2376" t="s">
        <v>5007</v>
      </c>
      <c r="J2376" t="s">
        <v>5008</v>
      </c>
      <c r="K2376">
        <v>0</v>
      </c>
      <c r="L2376">
        <v>0</v>
      </c>
      <c r="M2376">
        <v>0</v>
      </c>
      <c r="N2376" s="5">
        <f t="shared" si="74"/>
        <v>0</v>
      </c>
      <c r="O2376" s="5">
        <f t="shared" si="75"/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47</v>
      </c>
      <c r="AF2376">
        <v>20.833300000000001</v>
      </c>
      <c r="AG2376">
        <v>0</v>
      </c>
      <c r="AH2376">
        <v>67.833299999999994</v>
      </c>
    </row>
    <row r="2377" spans="1:34" x14ac:dyDescent="0.25">
      <c r="A2377" s="1">
        <v>45159</v>
      </c>
      <c r="B2377" t="s">
        <v>4314</v>
      </c>
      <c r="C2377" t="b">
        <f>ISNUMBER(_xlfn.XMATCH(B2377,[1]Dinosaur!$A$25:$A$47,0,))</f>
        <v>1</v>
      </c>
      <c r="D2377" t="s">
        <v>4315</v>
      </c>
      <c r="E2377" t="s">
        <v>33</v>
      </c>
      <c r="F2377" t="s">
        <v>161</v>
      </c>
      <c r="H2377" t="s">
        <v>5009</v>
      </c>
      <c r="J2377" t="s">
        <v>5010</v>
      </c>
      <c r="K2377">
        <v>0</v>
      </c>
      <c r="L2377">
        <v>0</v>
      </c>
      <c r="M2377">
        <v>0</v>
      </c>
      <c r="N2377" s="5">
        <f t="shared" si="74"/>
        <v>0</v>
      </c>
      <c r="O2377" s="5">
        <f t="shared" si="75"/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116.5</v>
      </c>
      <c r="AF2377">
        <v>48.610999999999997</v>
      </c>
      <c r="AG2377">
        <v>0</v>
      </c>
      <c r="AH2377">
        <v>165.11099999999999</v>
      </c>
    </row>
    <row r="2378" spans="1:34" x14ac:dyDescent="0.25">
      <c r="A2378" s="1">
        <v>45159</v>
      </c>
      <c r="B2378" t="s">
        <v>4314</v>
      </c>
      <c r="C2378" t="b">
        <f>ISNUMBER(_xlfn.XMATCH(B2378,[1]Dinosaur!$A$25:$A$47,0,))</f>
        <v>1</v>
      </c>
      <c r="D2378" t="s">
        <v>4315</v>
      </c>
      <c r="E2378" t="s">
        <v>33</v>
      </c>
      <c r="F2378" t="s">
        <v>161</v>
      </c>
      <c r="H2378" t="s">
        <v>5011</v>
      </c>
      <c r="J2378" t="s">
        <v>5012</v>
      </c>
      <c r="K2378">
        <v>0</v>
      </c>
      <c r="L2378">
        <v>0</v>
      </c>
      <c r="M2378">
        <v>0</v>
      </c>
      <c r="N2378" s="5">
        <f t="shared" si="74"/>
        <v>0</v>
      </c>
      <c r="O2378" s="5">
        <f t="shared" si="75"/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-56.85</v>
      </c>
      <c r="AF2378">
        <v>63.194400000000002</v>
      </c>
      <c r="AG2378">
        <v>0</v>
      </c>
      <c r="AH2378">
        <v>6.3444000000000003</v>
      </c>
    </row>
    <row r="2379" spans="1:34" x14ac:dyDescent="0.25">
      <c r="A2379" s="1">
        <v>45159</v>
      </c>
      <c r="B2379" t="s">
        <v>4314</v>
      </c>
      <c r="C2379" t="b">
        <f>ISNUMBER(_xlfn.XMATCH(B2379,[1]Dinosaur!$A$25:$A$47,0,))</f>
        <v>1</v>
      </c>
      <c r="D2379" t="s">
        <v>4315</v>
      </c>
      <c r="E2379" t="s">
        <v>33</v>
      </c>
      <c r="F2379" t="s">
        <v>161</v>
      </c>
      <c r="H2379" t="s">
        <v>5013</v>
      </c>
      <c r="J2379" t="s">
        <v>5014</v>
      </c>
      <c r="K2379">
        <v>0</v>
      </c>
      <c r="L2379">
        <v>0</v>
      </c>
      <c r="M2379">
        <v>0</v>
      </c>
      <c r="N2379" s="5">
        <f t="shared" si="74"/>
        <v>0</v>
      </c>
      <c r="O2379" s="5">
        <f t="shared" si="75"/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22</v>
      </c>
      <c r="AF2379">
        <v>77.777699999999996</v>
      </c>
      <c r="AG2379">
        <v>0</v>
      </c>
      <c r="AH2379">
        <v>99.777699999999996</v>
      </c>
    </row>
    <row r="2380" spans="1:34" x14ac:dyDescent="0.25">
      <c r="A2380" s="1">
        <v>45159</v>
      </c>
      <c r="B2380" t="s">
        <v>4314</v>
      </c>
      <c r="C2380" t="b">
        <f>ISNUMBER(_xlfn.XMATCH(B2380,[1]Dinosaur!$A$25:$A$47,0,))</f>
        <v>1</v>
      </c>
      <c r="D2380" t="s">
        <v>4315</v>
      </c>
      <c r="E2380" t="s">
        <v>33</v>
      </c>
      <c r="F2380" t="s">
        <v>161</v>
      </c>
      <c r="H2380" t="s">
        <v>5015</v>
      </c>
      <c r="J2380" t="s">
        <v>5016</v>
      </c>
      <c r="K2380">
        <v>0</v>
      </c>
      <c r="L2380">
        <v>0</v>
      </c>
      <c r="M2380">
        <v>0</v>
      </c>
      <c r="N2380" s="5">
        <f t="shared" si="74"/>
        <v>0</v>
      </c>
      <c r="O2380" s="5">
        <f t="shared" si="75"/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51</v>
      </c>
      <c r="AF2380">
        <v>72.916799999999995</v>
      </c>
      <c r="AG2380">
        <v>0</v>
      </c>
      <c r="AH2380">
        <v>123.91679999999999</v>
      </c>
    </row>
    <row r="2381" spans="1:34" x14ac:dyDescent="0.25">
      <c r="A2381" s="1">
        <v>45159</v>
      </c>
      <c r="B2381" t="s">
        <v>4314</v>
      </c>
      <c r="C2381" t="b">
        <f>ISNUMBER(_xlfn.XMATCH(B2381,[1]Dinosaur!$A$25:$A$47,0,))</f>
        <v>1</v>
      </c>
      <c r="D2381" t="s">
        <v>4315</v>
      </c>
      <c r="E2381" t="s">
        <v>33</v>
      </c>
      <c r="F2381" t="s">
        <v>161</v>
      </c>
      <c r="H2381" t="s">
        <v>5017</v>
      </c>
      <c r="J2381" t="s">
        <v>5018</v>
      </c>
      <c r="K2381">
        <v>0</v>
      </c>
      <c r="L2381">
        <v>0</v>
      </c>
      <c r="M2381">
        <v>0</v>
      </c>
      <c r="N2381" s="5">
        <f t="shared" si="74"/>
        <v>0</v>
      </c>
      <c r="O2381" s="5">
        <f t="shared" si="75"/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526.65</v>
      </c>
      <c r="AF2381">
        <v>29.8611</v>
      </c>
      <c r="AG2381">
        <v>0</v>
      </c>
      <c r="AH2381">
        <v>556.51110000000006</v>
      </c>
    </row>
    <row r="2382" spans="1:34" x14ac:dyDescent="0.25">
      <c r="A2382" s="1">
        <v>45159</v>
      </c>
      <c r="B2382" t="s">
        <v>4314</v>
      </c>
      <c r="C2382" t="b">
        <f>ISNUMBER(_xlfn.XMATCH(B2382,[1]Dinosaur!$A$25:$A$47,0,))</f>
        <v>1</v>
      </c>
      <c r="D2382" t="s">
        <v>4315</v>
      </c>
      <c r="E2382" t="s">
        <v>33</v>
      </c>
      <c r="F2382" t="s">
        <v>161</v>
      </c>
      <c r="H2382" t="s">
        <v>5019</v>
      </c>
      <c r="J2382" t="s">
        <v>4113</v>
      </c>
      <c r="K2382">
        <v>0</v>
      </c>
      <c r="L2382">
        <v>0</v>
      </c>
      <c r="M2382">
        <v>0</v>
      </c>
      <c r="N2382" s="5">
        <f t="shared" si="74"/>
        <v>0</v>
      </c>
      <c r="O2382" s="5">
        <f t="shared" si="75"/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222.5</v>
      </c>
      <c r="AF2382">
        <v>27.777899999999999</v>
      </c>
      <c r="AG2382">
        <v>0</v>
      </c>
      <c r="AH2382">
        <v>250.27789999999999</v>
      </c>
    </row>
    <row r="2383" spans="1:34" x14ac:dyDescent="0.25">
      <c r="A2383" s="1">
        <v>45159</v>
      </c>
      <c r="B2383" t="s">
        <v>4314</v>
      </c>
      <c r="C2383" t="b">
        <f>ISNUMBER(_xlfn.XMATCH(B2383,[1]Dinosaur!$A$25:$A$47,0,))</f>
        <v>1</v>
      </c>
      <c r="D2383" t="s">
        <v>4315</v>
      </c>
      <c r="E2383" t="s">
        <v>33</v>
      </c>
      <c r="F2383" t="s">
        <v>161</v>
      </c>
      <c r="H2383" t="s">
        <v>5020</v>
      </c>
      <c r="J2383" t="s">
        <v>5021</v>
      </c>
      <c r="K2383">
        <v>0</v>
      </c>
      <c r="L2383">
        <v>0</v>
      </c>
      <c r="M2383">
        <v>0</v>
      </c>
      <c r="N2383" s="5">
        <f t="shared" si="74"/>
        <v>0</v>
      </c>
      <c r="O2383" s="5">
        <f t="shared" si="75"/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57.8</v>
      </c>
      <c r="AF2383">
        <v>4.4443999999999999</v>
      </c>
      <c r="AG2383">
        <v>0</v>
      </c>
      <c r="AH2383">
        <v>62.244399999999999</v>
      </c>
    </row>
    <row r="2384" spans="1:34" x14ac:dyDescent="0.25">
      <c r="A2384" s="1">
        <v>45159</v>
      </c>
      <c r="B2384" t="s">
        <v>4314</v>
      </c>
      <c r="C2384" t="b">
        <f>ISNUMBER(_xlfn.XMATCH(B2384,[1]Dinosaur!$A$25:$A$47,0,))</f>
        <v>1</v>
      </c>
      <c r="D2384" t="s">
        <v>4315</v>
      </c>
      <c r="E2384" t="s">
        <v>33</v>
      </c>
      <c r="F2384" t="s">
        <v>161</v>
      </c>
      <c r="H2384" t="s">
        <v>5022</v>
      </c>
      <c r="J2384" t="s">
        <v>5021</v>
      </c>
      <c r="K2384">
        <v>0</v>
      </c>
      <c r="L2384">
        <v>0</v>
      </c>
      <c r="M2384">
        <v>0</v>
      </c>
      <c r="N2384" s="5">
        <f t="shared" si="74"/>
        <v>0</v>
      </c>
      <c r="O2384" s="5">
        <f t="shared" si="75"/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834.3</v>
      </c>
      <c r="AF2384">
        <v>50.694400000000002</v>
      </c>
      <c r="AG2384">
        <v>0</v>
      </c>
      <c r="AH2384">
        <v>884.99440000000004</v>
      </c>
    </row>
    <row r="2385" spans="1:34" x14ac:dyDescent="0.25">
      <c r="A2385" s="1">
        <v>45159</v>
      </c>
      <c r="B2385" t="s">
        <v>4314</v>
      </c>
      <c r="C2385" t="b">
        <f>ISNUMBER(_xlfn.XMATCH(B2385,[1]Dinosaur!$A$25:$A$47,0,))</f>
        <v>1</v>
      </c>
      <c r="D2385" t="s">
        <v>4315</v>
      </c>
      <c r="E2385" t="s">
        <v>33</v>
      </c>
      <c r="F2385" t="s">
        <v>161</v>
      </c>
      <c r="H2385" t="s">
        <v>5023</v>
      </c>
      <c r="J2385" t="s">
        <v>4113</v>
      </c>
      <c r="K2385">
        <v>0</v>
      </c>
      <c r="L2385">
        <v>0</v>
      </c>
      <c r="M2385">
        <v>0</v>
      </c>
      <c r="N2385" s="5">
        <f t="shared" si="74"/>
        <v>0</v>
      </c>
      <c r="O2385" s="5">
        <f t="shared" si="75"/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119</v>
      </c>
      <c r="AF2385">
        <v>6.9443999999999999</v>
      </c>
      <c r="AG2385">
        <v>0</v>
      </c>
      <c r="AH2385">
        <v>125.9444</v>
      </c>
    </row>
    <row r="2386" spans="1:34" x14ac:dyDescent="0.25">
      <c r="A2386" s="1">
        <v>45159</v>
      </c>
      <c r="B2386" t="s">
        <v>4314</v>
      </c>
      <c r="C2386" t="b">
        <f>ISNUMBER(_xlfn.XMATCH(B2386,[1]Dinosaur!$A$25:$A$47,0,))</f>
        <v>1</v>
      </c>
      <c r="D2386" t="s">
        <v>4315</v>
      </c>
      <c r="E2386" t="s">
        <v>33</v>
      </c>
      <c r="F2386" t="s">
        <v>161</v>
      </c>
      <c r="H2386" t="s">
        <v>5024</v>
      </c>
      <c r="J2386" t="s">
        <v>4113</v>
      </c>
      <c r="K2386">
        <v>0</v>
      </c>
      <c r="L2386">
        <v>0</v>
      </c>
      <c r="M2386">
        <v>0</v>
      </c>
      <c r="N2386" s="5">
        <f t="shared" si="74"/>
        <v>0</v>
      </c>
      <c r="O2386" s="5">
        <f t="shared" si="75"/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31.25</v>
      </c>
      <c r="AG2386">
        <v>0</v>
      </c>
      <c r="AH2386">
        <v>31.25</v>
      </c>
    </row>
    <row r="2387" spans="1:34" x14ac:dyDescent="0.25">
      <c r="A2387" s="1">
        <v>45159</v>
      </c>
      <c r="B2387" t="s">
        <v>4314</v>
      </c>
      <c r="C2387" t="b">
        <f>ISNUMBER(_xlfn.XMATCH(B2387,[1]Dinosaur!$A$25:$A$47,0,))</f>
        <v>1</v>
      </c>
      <c r="D2387" t="s">
        <v>4315</v>
      </c>
      <c r="E2387" t="s">
        <v>33</v>
      </c>
      <c r="F2387" t="s">
        <v>161</v>
      </c>
      <c r="H2387" t="s">
        <v>5025</v>
      </c>
      <c r="J2387" t="s">
        <v>4113</v>
      </c>
      <c r="K2387">
        <v>0</v>
      </c>
      <c r="L2387">
        <v>0</v>
      </c>
      <c r="M2387">
        <v>0</v>
      </c>
      <c r="N2387" s="5">
        <f t="shared" si="74"/>
        <v>0</v>
      </c>
      <c r="O2387" s="5">
        <f t="shared" si="75"/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1479.7</v>
      </c>
      <c r="AF2387">
        <v>17.3611</v>
      </c>
      <c r="AG2387">
        <v>0</v>
      </c>
      <c r="AH2387">
        <v>1497.0610999999999</v>
      </c>
    </row>
    <row r="2388" spans="1:34" x14ac:dyDescent="0.25">
      <c r="A2388" s="1">
        <v>45159</v>
      </c>
      <c r="B2388" t="s">
        <v>4314</v>
      </c>
      <c r="C2388" t="b">
        <f>ISNUMBER(_xlfn.XMATCH(B2388,[1]Dinosaur!$A$25:$A$47,0,))</f>
        <v>1</v>
      </c>
      <c r="D2388" t="s">
        <v>4315</v>
      </c>
      <c r="E2388" t="s">
        <v>33</v>
      </c>
      <c r="F2388" t="s">
        <v>161</v>
      </c>
      <c r="H2388" t="s">
        <v>5026</v>
      </c>
      <c r="J2388" t="s">
        <v>697</v>
      </c>
      <c r="K2388">
        <v>0</v>
      </c>
      <c r="L2388">
        <v>0</v>
      </c>
      <c r="M2388">
        <v>0</v>
      </c>
      <c r="N2388" s="5">
        <f t="shared" si="74"/>
        <v>0</v>
      </c>
      <c r="O2388" s="5">
        <f t="shared" si="75"/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543.95000000000005</v>
      </c>
      <c r="AF2388">
        <v>0</v>
      </c>
      <c r="AG2388">
        <v>0</v>
      </c>
      <c r="AH2388">
        <v>543.95000000000005</v>
      </c>
    </row>
    <row r="2389" spans="1:34" x14ac:dyDescent="0.25">
      <c r="A2389" s="1">
        <v>45159</v>
      </c>
      <c r="B2389" t="s">
        <v>4314</v>
      </c>
      <c r="C2389" t="b">
        <f>ISNUMBER(_xlfn.XMATCH(B2389,[1]Dinosaur!$A$25:$A$47,0,))</f>
        <v>1</v>
      </c>
      <c r="D2389" t="s">
        <v>4315</v>
      </c>
      <c r="E2389" t="s">
        <v>33</v>
      </c>
      <c r="F2389" t="s">
        <v>161</v>
      </c>
      <c r="H2389" t="s">
        <v>5027</v>
      </c>
      <c r="J2389" t="s">
        <v>697</v>
      </c>
      <c r="K2389">
        <v>0</v>
      </c>
      <c r="L2389">
        <v>0</v>
      </c>
      <c r="M2389">
        <v>0</v>
      </c>
      <c r="N2389" s="5">
        <f t="shared" si="74"/>
        <v>0</v>
      </c>
      <c r="O2389" s="5">
        <f t="shared" si="75"/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167</v>
      </c>
      <c r="AF2389">
        <v>22.222200000000001</v>
      </c>
      <c r="AG2389">
        <v>0</v>
      </c>
      <c r="AH2389">
        <v>189.22219999999999</v>
      </c>
    </row>
    <row r="2390" spans="1:34" x14ac:dyDescent="0.25">
      <c r="A2390" s="1">
        <v>45159</v>
      </c>
      <c r="B2390" t="s">
        <v>4314</v>
      </c>
      <c r="C2390" t="b">
        <f>ISNUMBER(_xlfn.XMATCH(B2390,[1]Dinosaur!$A$25:$A$47,0,))</f>
        <v>1</v>
      </c>
      <c r="D2390" t="s">
        <v>4315</v>
      </c>
      <c r="E2390" t="s">
        <v>33</v>
      </c>
      <c r="F2390" t="s">
        <v>161</v>
      </c>
      <c r="H2390" t="s">
        <v>5028</v>
      </c>
      <c r="J2390" t="s">
        <v>5029</v>
      </c>
      <c r="K2390">
        <v>0</v>
      </c>
      <c r="L2390">
        <v>0</v>
      </c>
      <c r="M2390">
        <v>0</v>
      </c>
      <c r="N2390" s="5">
        <f t="shared" si="74"/>
        <v>0</v>
      </c>
      <c r="O2390" s="5">
        <f t="shared" si="75"/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142.5</v>
      </c>
      <c r="AF2390">
        <v>6.9443999999999999</v>
      </c>
      <c r="AG2390">
        <v>0</v>
      </c>
      <c r="AH2390">
        <v>149.4444</v>
      </c>
    </row>
    <row r="2391" spans="1:34" x14ac:dyDescent="0.25">
      <c r="A2391" s="1">
        <v>45159</v>
      </c>
      <c r="B2391" t="s">
        <v>4314</v>
      </c>
      <c r="C2391" t="b">
        <f>ISNUMBER(_xlfn.XMATCH(B2391,[1]Dinosaur!$A$25:$A$47,0,))</f>
        <v>1</v>
      </c>
      <c r="D2391" t="s">
        <v>4315</v>
      </c>
      <c r="E2391" t="s">
        <v>33</v>
      </c>
      <c r="F2391" t="s">
        <v>161</v>
      </c>
      <c r="H2391" t="s">
        <v>5030</v>
      </c>
      <c r="J2391" t="s">
        <v>5031</v>
      </c>
      <c r="K2391">
        <v>0</v>
      </c>
      <c r="L2391">
        <v>0</v>
      </c>
      <c r="M2391">
        <v>0</v>
      </c>
      <c r="N2391" s="5">
        <f t="shared" si="74"/>
        <v>0</v>
      </c>
      <c r="O2391" s="5">
        <f t="shared" si="75"/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190</v>
      </c>
      <c r="AF2391">
        <v>16.666699999999999</v>
      </c>
      <c r="AG2391">
        <v>0</v>
      </c>
      <c r="AH2391">
        <v>206.66669999999999</v>
      </c>
    </row>
    <row r="2392" spans="1:34" x14ac:dyDescent="0.25">
      <c r="A2392" s="1">
        <v>45159</v>
      </c>
      <c r="B2392" t="s">
        <v>4314</v>
      </c>
      <c r="C2392" t="b">
        <f>ISNUMBER(_xlfn.XMATCH(B2392,[1]Dinosaur!$A$25:$A$47,0,))</f>
        <v>1</v>
      </c>
      <c r="D2392" t="s">
        <v>4315</v>
      </c>
      <c r="E2392" t="s">
        <v>33</v>
      </c>
      <c r="F2392" t="s">
        <v>161</v>
      </c>
      <c r="H2392" t="s">
        <v>5032</v>
      </c>
      <c r="J2392" t="s">
        <v>5033</v>
      </c>
      <c r="K2392">
        <v>0</v>
      </c>
      <c r="L2392">
        <v>0</v>
      </c>
      <c r="M2392">
        <v>0</v>
      </c>
      <c r="N2392" s="5">
        <f t="shared" si="74"/>
        <v>0</v>
      </c>
      <c r="O2392" s="5">
        <f t="shared" si="75"/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476.65</v>
      </c>
      <c r="AF2392">
        <v>21.666699999999999</v>
      </c>
      <c r="AG2392">
        <v>0</v>
      </c>
      <c r="AH2392">
        <v>498.31670000000003</v>
      </c>
    </row>
    <row r="2393" spans="1:34" x14ac:dyDescent="0.25">
      <c r="A2393" s="1">
        <v>45159</v>
      </c>
      <c r="B2393" t="s">
        <v>4314</v>
      </c>
      <c r="C2393" t="b">
        <f>ISNUMBER(_xlfn.XMATCH(B2393,[1]Dinosaur!$A$25:$A$47,0,))</f>
        <v>1</v>
      </c>
      <c r="D2393" t="s">
        <v>4315</v>
      </c>
      <c r="E2393" t="s">
        <v>33</v>
      </c>
      <c r="F2393" t="s">
        <v>161</v>
      </c>
      <c r="H2393" t="s">
        <v>5034</v>
      </c>
      <c r="J2393" t="s">
        <v>5033</v>
      </c>
      <c r="K2393">
        <v>0</v>
      </c>
      <c r="L2393">
        <v>0</v>
      </c>
      <c r="M2393">
        <v>0</v>
      </c>
      <c r="N2393" s="5">
        <f t="shared" si="74"/>
        <v>0</v>
      </c>
      <c r="O2393" s="5">
        <f t="shared" si="75"/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242.5</v>
      </c>
      <c r="AF2393">
        <v>4.1666999999999996</v>
      </c>
      <c r="AG2393">
        <v>0</v>
      </c>
      <c r="AH2393">
        <v>246.66669999999999</v>
      </c>
    </row>
    <row r="2394" spans="1:34" x14ac:dyDescent="0.25">
      <c r="A2394" s="1">
        <v>45159</v>
      </c>
      <c r="B2394" t="s">
        <v>4314</v>
      </c>
      <c r="C2394" t="b">
        <f>ISNUMBER(_xlfn.XMATCH(B2394,[1]Dinosaur!$A$25:$A$47,0,))</f>
        <v>1</v>
      </c>
      <c r="D2394" t="s">
        <v>4315</v>
      </c>
      <c r="E2394" t="s">
        <v>33</v>
      </c>
      <c r="F2394" t="s">
        <v>161</v>
      </c>
      <c r="H2394" t="s">
        <v>5035</v>
      </c>
      <c r="J2394" t="s">
        <v>5036</v>
      </c>
      <c r="K2394">
        <v>0</v>
      </c>
      <c r="L2394">
        <v>0</v>
      </c>
      <c r="M2394">
        <v>0</v>
      </c>
      <c r="N2394" s="5">
        <f t="shared" si="74"/>
        <v>0</v>
      </c>
      <c r="O2394" s="5">
        <f t="shared" si="75"/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-377.4</v>
      </c>
      <c r="AF2394">
        <v>26.666699999999999</v>
      </c>
      <c r="AG2394">
        <v>0</v>
      </c>
      <c r="AH2394">
        <v>-350.73329999999999</v>
      </c>
    </row>
    <row r="2395" spans="1:34" x14ac:dyDescent="0.25">
      <c r="A2395" s="1">
        <v>45159</v>
      </c>
      <c r="B2395" t="s">
        <v>4314</v>
      </c>
      <c r="C2395" t="b">
        <f>ISNUMBER(_xlfn.XMATCH(B2395,[1]Dinosaur!$A$25:$A$47,0,))</f>
        <v>1</v>
      </c>
      <c r="D2395" t="s">
        <v>4315</v>
      </c>
      <c r="E2395" t="s">
        <v>33</v>
      </c>
      <c r="F2395" t="s">
        <v>161</v>
      </c>
      <c r="H2395" t="s">
        <v>5037</v>
      </c>
      <c r="J2395" t="s">
        <v>360</v>
      </c>
      <c r="K2395">
        <v>0</v>
      </c>
      <c r="L2395">
        <v>0</v>
      </c>
      <c r="M2395">
        <v>0</v>
      </c>
      <c r="N2395" s="5">
        <f t="shared" si="74"/>
        <v>0</v>
      </c>
      <c r="O2395" s="5">
        <f t="shared" si="75"/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-1530.75</v>
      </c>
      <c r="AF2395">
        <v>177.08330000000001</v>
      </c>
      <c r="AG2395">
        <v>0</v>
      </c>
      <c r="AH2395">
        <v>-1353.6667</v>
      </c>
    </row>
    <row r="2396" spans="1:34" x14ac:dyDescent="0.25">
      <c r="A2396" s="1">
        <v>45159</v>
      </c>
      <c r="B2396" t="s">
        <v>4314</v>
      </c>
      <c r="C2396" t="b">
        <f>ISNUMBER(_xlfn.XMATCH(B2396,[1]Dinosaur!$A$25:$A$47,0,))</f>
        <v>1</v>
      </c>
      <c r="D2396" t="s">
        <v>4315</v>
      </c>
      <c r="E2396" t="s">
        <v>33</v>
      </c>
      <c r="F2396" t="s">
        <v>161</v>
      </c>
      <c r="H2396" t="s">
        <v>5038</v>
      </c>
      <c r="J2396" t="s">
        <v>4117</v>
      </c>
      <c r="K2396">
        <v>0</v>
      </c>
      <c r="L2396">
        <v>0</v>
      </c>
      <c r="M2396">
        <v>0</v>
      </c>
      <c r="N2396" s="5">
        <f t="shared" si="74"/>
        <v>0</v>
      </c>
      <c r="O2396" s="5">
        <f t="shared" si="75"/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27</v>
      </c>
      <c r="AF2396">
        <v>27.777699999999999</v>
      </c>
      <c r="AG2396">
        <v>0</v>
      </c>
      <c r="AH2396">
        <v>54.777700000000003</v>
      </c>
    </row>
    <row r="2397" spans="1:34" x14ac:dyDescent="0.25">
      <c r="A2397" s="1">
        <v>45159</v>
      </c>
      <c r="B2397" t="s">
        <v>4314</v>
      </c>
      <c r="C2397" t="b">
        <f>ISNUMBER(_xlfn.XMATCH(B2397,[1]Dinosaur!$A$25:$A$47,0,))</f>
        <v>1</v>
      </c>
      <c r="D2397" t="s">
        <v>4315</v>
      </c>
      <c r="E2397" t="s">
        <v>33</v>
      </c>
      <c r="F2397" t="s">
        <v>161</v>
      </c>
      <c r="H2397" t="s">
        <v>4116</v>
      </c>
      <c r="J2397" t="s">
        <v>4117</v>
      </c>
      <c r="K2397">
        <v>0</v>
      </c>
      <c r="L2397">
        <v>0</v>
      </c>
      <c r="M2397">
        <v>0</v>
      </c>
      <c r="N2397" s="5">
        <f t="shared" si="74"/>
        <v>0</v>
      </c>
      <c r="O2397" s="5">
        <f t="shared" si="75"/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361</v>
      </c>
      <c r="AF2397">
        <v>55.555599999999998</v>
      </c>
      <c r="AG2397">
        <v>0</v>
      </c>
      <c r="AH2397">
        <v>416.55560000000003</v>
      </c>
    </row>
    <row r="2398" spans="1:34" x14ac:dyDescent="0.25">
      <c r="A2398" s="1">
        <v>45159</v>
      </c>
      <c r="B2398" t="s">
        <v>4314</v>
      </c>
      <c r="C2398" t="b">
        <f>ISNUMBER(_xlfn.XMATCH(B2398,[1]Dinosaur!$A$25:$A$47,0,))</f>
        <v>1</v>
      </c>
      <c r="D2398" t="s">
        <v>4315</v>
      </c>
      <c r="E2398" t="s">
        <v>33</v>
      </c>
      <c r="F2398" t="s">
        <v>161</v>
      </c>
      <c r="H2398" t="s">
        <v>5039</v>
      </c>
      <c r="J2398" t="s">
        <v>4117</v>
      </c>
      <c r="K2398">
        <v>0</v>
      </c>
      <c r="L2398">
        <v>0</v>
      </c>
      <c r="M2398">
        <v>0</v>
      </c>
      <c r="N2398" s="5">
        <f t="shared" si="74"/>
        <v>0</v>
      </c>
      <c r="O2398" s="5">
        <f t="shared" si="75"/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-407.5</v>
      </c>
      <c r="AF2398">
        <v>361.1112</v>
      </c>
      <c r="AG2398">
        <v>0</v>
      </c>
      <c r="AH2398">
        <v>-46.388800000000003</v>
      </c>
    </row>
    <row r="2399" spans="1:34" x14ac:dyDescent="0.25">
      <c r="A2399" s="1">
        <v>45159</v>
      </c>
      <c r="B2399" t="s">
        <v>4314</v>
      </c>
      <c r="C2399" t="b">
        <f>ISNUMBER(_xlfn.XMATCH(B2399,[1]Dinosaur!$A$25:$A$47,0,))</f>
        <v>1</v>
      </c>
      <c r="D2399" t="s">
        <v>4315</v>
      </c>
      <c r="E2399" t="s">
        <v>33</v>
      </c>
      <c r="F2399" t="s">
        <v>161</v>
      </c>
      <c r="H2399" t="s">
        <v>5040</v>
      </c>
      <c r="J2399" t="s">
        <v>4117</v>
      </c>
      <c r="K2399">
        <v>0</v>
      </c>
      <c r="L2399">
        <v>0</v>
      </c>
      <c r="M2399">
        <v>0</v>
      </c>
      <c r="N2399" s="5">
        <f t="shared" si="74"/>
        <v>0</v>
      </c>
      <c r="O2399" s="5">
        <f t="shared" si="75"/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-20.5</v>
      </c>
      <c r="AF2399">
        <v>6.9443999999999999</v>
      </c>
      <c r="AG2399">
        <v>0</v>
      </c>
      <c r="AH2399">
        <v>-13.5556</v>
      </c>
    </row>
    <row r="2400" spans="1:34" x14ac:dyDescent="0.25">
      <c r="A2400" s="1">
        <v>45159</v>
      </c>
      <c r="B2400" t="s">
        <v>4314</v>
      </c>
      <c r="C2400" t="b">
        <f>ISNUMBER(_xlfn.XMATCH(B2400,[1]Dinosaur!$A$25:$A$47,0,))</f>
        <v>1</v>
      </c>
      <c r="D2400" t="s">
        <v>4315</v>
      </c>
      <c r="E2400" t="s">
        <v>33</v>
      </c>
      <c r="F2400" t="s">
        <v>161</v>
      </c>
      <c r="H2400" t="s">
        <v>5041</v>
      </c>
      <c r="J2400" t="s">
        <v>4117</v>
      </c>
      <c r="K2400">
        <v>0</v>
      </c>
      <c r="L2400">
        <v>0</v>
      </c>
      <c r="M2400">
        <v>0</v>
      </c>
      <c r="N2400" s="5">
        <f t="shared" si="74"/>
        <v>0</v>
      </c>
      <c r="O2400" s="5">
        <f t="shared" si="75"/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9</v>
      </c>
      <c r="AF2400">
        <v>27.777799999999999</v>
      </c>
      <c r="AG2400">
        <v>0</v>
      </c>
      <c r="AH2400">
        <v>36.777799999999999</v>
      </c>
    </row>
    <row r="2401" spans="1:34" x14ac:dyDescent="0.25">
      <c r="A2401" s="1">
        <v>45159</v>
      </c>
      <c r="B2401" t="s">
        <v>4314</v>
      </c>
      <c r="C2401" t="b">
        <f>ISNUMBER(_xlfn.XMATCH(B2401,[1]Dinosaur!$A$25:$A$47,0,))</f>
        <v>1</v>
      </c>
      <c r="D2401" t="s">
        <v>4315</v>
      </c>
      <c r="E2401" t="s">
        <v>33</v>
      </c>
      <c r="F2401" t="s">
        <v>161</v>
      </c>
      <c r="H2401" t="s">
        <v>5042</v>
      </c>
      <c r="J2401" t="s">
        <v>5021</v>
      </c>
      <c r="K2401">
        <v>0</v>
      </c>
      <c r="L2401">
        <v>0</v>
      </c>
      <c r="M2401">
        <v>0</v>
      </c>
      <c r="N2401" s="5">
        <f t="shared" si="74"/>
        <v>0</v>
      </c>
      <c r="O2401" s="5">
        <f t="shared" si="75"/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112</v>
      </c>
      <c r="AF2401">
        <v>0</v>
      </c>
      <c r="AG2401">
        <v>0</v>
      </c>
      <c r="AH2401">
        <v>112</v>
      </c>
    </row>
    <row r="2402" spans="1:34" x14ac:dyDescent="0.25">
      <c r="A2402" s="1">
        <v>45159</v>
      </c>
      <c r="B2402" t="s">
        <v>4314</v>
      </c>
      <c r="C2402" t="b">
        <f>ISNUMBER(_xlfn.XMATCH(B2402,[1]Dinosaur!$A$25:$A$47,0,))</f>
        <v>1</v>
      </c>
      <c r="D2402" t="s">
        <v>4315</v>
      </c>
      <c r="E2402" t="s">
        <v>33</v>
      </c>
      <c r="F2402" t="s">
        <v>161</v>
      </c>
      <c r="H2402" t="s">
        <v>5043</v>
      </c>
      <c r="J2402" t="s">
        <v>5044</v>
      </c>
      <c r="K2402">
        <v>0</v>
      </c>
      <c r="L2402">
        <v>0</v>
      </c>
      <c r="M2402">
        <v>0</v>
      </c>
      <c r="N2402" s="5">
        <f t="shared" si="74"/>
        <v>0</v>
      </c>
      <c r="O2402" s="5">
        <f t="shared" si="75"/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126.1</v>
      </c>
      <c r="AF2402">
        <v>23.6111</v>
      </c>
      <c r="AG2402">
        <v>0</v>
      </c>
      <c r="AH2402">
        <v>149.71109999999999</v>
      </c>
    </row>
    <row r="2403" spans="1:34" x14ac:dyDescent="0.25">
      <c r="A2403" s="1">
        <v>45159</v>
      </c>
      <c r="B2403" t="s">
        <v>4314</v>
      </c>
      <c r="C2403" t="b">
        <f>ISNUMBER(_xlfn.XMATCH(B2403,[1]Dinosaur!$A$25:$A$47,0,))</f>
        <v>1</v>
      </c>
      <c r="D2403" t="s">
        <v>4315</v>
      </c>
      <c r="E2403" t="s">
        <v>33</v>
      </c>
      <c r="F2403" t="s">
        <v>161</v>
      </c>
      <c r="H2403" t="s">
        <v>5045</v>
      </c>
      <c r="J2403" t="s">
        <v>5021</v>
      </c>
      <c r="K2403">
        <v>0</v>
      </c>
      <c r="L2403">
        <v>0</v>
      </c>
      <c r="M2403">
        <v>0</v>
      </c>
      <c r="N2403" s="5">
        <f t="shared" si="74"/>
        <v>0</v>
      </c>
      <c r="O2403" s="5">
        <f t="shared" si="75"/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-42</v>
      </c>
      <c r="AF2403">
        <v>49.999899999999997</v>
      </c>
      <c r="AG2403">
        <v>0</v>
      </c>
      <c r="AH2403">
        <v>7.9999000000000002</v>
      </c>
    </row>
    <row r="2404" spans="1:34" x14ac:dyDescent="0.25">
      <c r="A2404" s="1">
        <v>45159</v>
      </c>
      <c r="B2404" t="s">
        <v>4314</v>
      </c>
      <c r="C2404" t="b">
        <f>ISNUMBER(_xlfn.XMATCH(B2404,[1]Dinosaur!$A$25:$A$47,0,))</f>
        <v>1</v>
      </c>
      <c r="D2404" t="s">
        <v>4315</v>
      </c>
      <c r="E2404" t="s">
        <v>33</v>
      </c>
      <c r="F2404" t="s">
        <v>161</v>
      </c>
      <c r="H2404" t="s">
        <v>5046</v>
      </c>
      <c r="J2404" t="s">
        <v>5047</v>
      </c>
      <c r="K2404">
        <v>0</v>
      </c>
      <c r="L2404">
        <v>0</v>
      </c>
      <c r="M2404">
        <v>0</v>
      </c>
      <c r="N2404" s="5">
        <f t="shared" si="74"/>
        <v>0</v>
      </c>
      <c r="O2404" s="5">
        <f t="shared" si="75"/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269.5</v>
      </c>
      <c r="AF2404">
        <v>16.666699999999999</v>
      </c>
      <c r="AG2404">
        <v>0</v>
      </c>
      <c r="AH2404">
        <v>286.16669999999999</v>
      </c>
    </row>
    <row r="2405" spans="1:34" x14ac:dyDescent="0.25">
      <c r="A2405" s="1">
        <v>45159</v>
      </c>
      <c r="B2405" t="s">
        <v>4314</v>
      </c>
      <c r="C2405" t="b">
        <f>ISNUMBER(_xlfn.XMATCH(B2405,[1]Dinosaur!$A$25:$A$47,0,))</f>
        <v>1</v>
      </c>
      <c r="D2405" t="s">
        <v>4315</v>
      </c>
      <c r="E2405" t="s">
        <v>33</v>
      </c>
      <c r="F2405" t="s">
        <v>161</v>
      </c>
      <c r="H2405" t="s">
        <v>5048</v>
      </c>
      <c r="J2405" t="s">
        <v>5049</v>
      </c>
      <c r="K2405">
        <v>0</v>
      </c>
      <c r="L2405">
        <v>0</v>
      </c>
      <c r="M2405">
        <v>0</v>
      </c>
      <c r="N2405" s="5">
        <f t="shared" si="74"/>
        <v>0</v>
      </c>
      <c r="O2405" s="5">
        <f t="shared" si="75"/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149</v>
      </c>
      <c r="AF2405">
        <v>0</v>
      </c>
      <c r="AG2405">
        <v>0</v>
      </c>
      <c r="AH2405">
        <v>149</v>
      </c>
    </row>
    <row r="2406" spans="1:34" x14ac:dyDescent="0.25">
      <c r="A2406" s="1">
        <v>45159</v>
      </c>
      <c r="B2406" t="s">
        <v>4314</v>
      </c>
      <c r="C2406" t="b">
        <f>ISNUMBER(_xlfn.XMATCH(B2406,[1]Dinosaur!$A$25:$A$47,0,))</f>
        <v>1</v>
      </c>
      <c r="D2406" t="s">
        <v>4315</v>
      </c>
      <c r="E2406" t="s">
        <v>33</v>
      </c>
      <c r="F2406" t="s">
        <v>161</v>
      </c>
      <c r="H2406" t="s">
        <v>5050</v>
      </c>
      <c r="J2406" t="s">
        <v>4131</v>
      </c>
      <c r="K2406">
        <v>0</v>
      </c>
      <c r="L2406">
        <v>0</v>
      </c>
      <c r="M2406">
        <v>0</v>
      </c>
      <c r="N2406" s="5">
        <f t="shared" si="74"/>
        <v>0</v>
      </c>
      <c r="O2406" s="5">
        <f t="shared" si="75"/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420</v>
      </c>
      <c r="AF2406">
        <v>133.33330000000001</v>
      </c>
      <c r="AG2406">
        <v>0</v>
      </c>
      <c r="AH2406">
        <v>553.33330000000001</v>
      </c>
    </row>
    <row r="2407" spans="1:34" x14ac:dyDescent="0.25">
      <c r="A2407" s="1">
        <v>45159</v>
      </c>
      <c r="B2407" t="s">
        <v>4314</v>
      </c>
      <c r="C2407" t="b">
        <f>ISNUMBER(_xlfn.XMATCH(B2407,[1]Dinosaur!$A$25:$A$47,0,))</f>
        <v>1</v>
      </c>
      <c r="D2407" t="s">
        <v>4315</v>
      </c>
      <c r="E2407" t="s">
        <v>33</v>
      </c>
      <c r="F2407" t="s">
        <v>161</v>
      </c>
      <c r="H2407" t="s">
        <v>5051</v>
      </c>
      <c r="J2407" t="s">
        <v>5052</v>
      </c>
      <c r="K2407">
        <v>0</v>
      </c>
      <c r="L2407">
        <v>0</v>
      </c>
      <c r="M2407">
        <v>0</v>
      </c>
      <c r="N2407" s="5">
        <f t="shared" si="74"/>
        <v>0</v>
      </c>
      <c r="O2407" s="5">
        <f t="shared" si="75"/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371</v>
      </c>
      <c r="AF2407">
        <v>48.611199999999997</v>
      </c>
      <c r="AG2407">
        <v>0</v>
      </c>
      <c r="AH2407">
        <v>419.6112</v>
      </c>
    </row>
    <row r="2408" spans="1:34" x14ac:dyDescent="0.25">
      <c r="A2408" s="1">
        <v>45159</v>
      </c>
      <c r="B2408" t="s">
        <v>4314</v>
      </c>
      <c r="C2408" t="b">
        <f>ISNUMBER(_xlfn.XMATCH(B2408,[1]Dinosaur!$A$25:$A$47,0,))</f>
        <v>1</v>
      </c>
      <c r="D2408" t="s">
        <v>4315</v>
      </c>
      <c r="E2408" t="s">
        <v>33</v>
      </c>
      <c r="F2408" t="s">
        <v>161</v>
      </c>
      <c r="H2408" t="s">
        <v>5053</v>
      </c>
      <c r="J2408" t="s">
        <v>5054</v>
      </c>
      <c r="K2408">
        <v>0</v>
      </c>
      <c r="L2408">
        <v>0</v>
      </c>
      <c r="M2408">
        <v>0</v>
      </c>
      <c r="N2408" s="5">
        <f t="shared" si="74"/>
        <v>0</v>
      </c>
      <c r="O2408" s="5">
        <f t="shared" si="75"/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-5.5</v>
      </c>
      <c r="AF2408">
        <v>6.9443999999999999</v>
      </c>
      <c r="AG2408">
        <v>0</v>
      </c>
      <c r="AH2408">
        <v>1.4443999999999999</v>
      </c>
    </row>
    <row r="2409" spans="1:34" x14ac:dyDescent="0.25">
      <c r="A2409" s="1">
        <v>45159</v>
      </c>
      <c r="B2409" t="s">
        <v>4314</v>
      </c>
      <c r="C2409" t="b">
        <f>ISNUMBER(_xlfn.XMATCH(B2409,[1]Dinosaur!$A$25:$A$47,0,))</f>
        <v>1</v>
      </c>
      <c r="D2409" t="s">
        <v>4315</v>
      </c>
      <c r="E2409" t="s">
        <v>33</v>
      </c>
      <c r="F2409" t="s">
        <v>161</v>
      </c>
      <c r="H2409" t="s">
        <v>5055</v>
      </c>
      <c r="J2409" t="s">
        <v>5056</v>
      </c>
      <c r="K2409">
        <v>0</v>
      </c>
      <c r="L2409">
        <v>0</v>
      </c>
      <c r="M2409">
        <v>0</v>
      </c>
      <c r="N2409" s="5">
        <f t="shared" si="74"/>
        <v>0</v>
      </c>
      <c r="O2409" s="5">
        <f t="shared" si="75"/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-456</v>
      </c>
      <c r="AF2409">
        <v>50.000100000000003</v>
      </c>
      <c r="AG2409">
        <v>0</v>
      </c>
      <c r="AH2409">
        <v>-405.99990000000003</v>
      </c>
    </row>
    <row r="2410" spans="1:34" x14ac:dyDescent="0.25">
      <c r="A2410" s="1">
        <v>45159</v>
      </c>
      <c r="B2410" t="s">
        <v>4314</v>
      </c>
      <c r="C2410" t="b">
        <f>ISNUMBER(_xlfn.XMATCH(B2410,[1]Dinosaur!$A$25:$A$47,0,))</f>
        <v>1</v>
      </c>
      <c r="D2410" t="s">
        <v>4315</v>
      </c>
      <c r="E2410" t="s">
        <v>33</v>
      </c>
      <c r="F2410" t="s">
        <v>161</v>
      </c>
      <c r="H2410" t="s">
        <v>5057</v>
      </c>
      <c r="J2410" t="s">
        <v>5058</v>
      </c>
      <c r="K2410">
        <v>0</v>
      </c>
      <c r="L2410">
        <v>0</v>
      </c>
      <c r="M2410">
        <v>0</v>
      </c>
      <c r="N2410" s="5">
        <f t="shared" si="74"/>
        <v>0</v>
      </c>
      <c r="O2410" s="5">
        <f t="shared" si="75"/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-25.5</v>
      </c>
      <c r="AF2410">
        <v>69.444400000000002</v>
      </c>
      <c r="AG2410">
        <v>0</v>
      </c>
      <c r="AH2410">
        <v>43.944400000000002</v>
      </c>
    </row>
    <row r="2411" spans="1:34" x14ac:dyDescent="0.25">
      <c r="A2411" s="1">
        <v>45159</v>
      </c>
      <c r="B2411" t="s">
        <v>4314</v>
      </c>
      <c r="C2411" t="b">
        <f>ISNUMBER(_xlfn.XMATCH(B2411,[1]Dinosaur!$A$25:$A$47,0,))</f>
        <v>1</v>
      </c>
      <c r="D2411" t="s">
        <v>4315</v>
      </c>
      <c r="E2411" t="s">
        <v>33</v>
      </c>
      <c r="F2411" t="s">
        <v>161</v>
      </c>
      <c r="H2411" t="s">
        <v>5059</v>
      </c>
      <c r="J2411" t="s">
        <v>5060</v>
      </c>
      <c r="K2411">
        <v>0</v>
      </c>
      <c r="L2411">
        <v>0</v>
      </c>
      <c r="M2411">
        <v>0</v>
      </c>
      <c r="N2411" s="5">
        <f t="shared" si="74"/>
        <v>0</v>
      </c>
      <c r="O2411" s="5">
        <f t="shared" si="75"/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-243</v>
      </c>
      <c r="AF2411">
        <v>41.666600000000003</v>
      </c>
      <c r="AG2411">
        <v>0</v>
      </c>
      <c r="AH2411">
        <v>-201.33340000000001</v>
      </c>
    </row>
    <row r="2412" spans="1:34" x14ac:dyDescent="0.25">
      <c r="A2412" s="1">
        <v>45159</v>
      </c>
      <c r="B2412" t="s">
        <v>4314</v>
      </c>
      <c r="C2412" t="b">
        <f>ISNUMBER(_xlfn.XMATCH(B2412,[1]Dinosaur!$A$25:$A$47,0,))</f>
        <v>1</v>
      </c>
      <c r="D2412" t="s">
        <v>4315</v>
      </c>
      <c r="E2412" t="s">
        <v>33</v>
      </c>
      <c r="F2412" t="s">
        <v>161</v>
      </c>
      <c r="H2412" t="s">
        <v>5061</v>
      </c>
      <c r="J2412" t="s">
        <v>5062</v>
      </c>
      <c r="K2412">
        <v>0</v>
      </c>
      <c r="L2412">
        <v>0</v>
      </c>
      <c r="M2412">
        <v>0</v>
      </c>
      <c r="N2412" s="5">
        <f t="shared" si="74"/>
        <v>0</v>
      </c>
      <c r="O2412" s="5">
        <f t="shared" si="75"/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239.45</v>
      </c>
      <c r="AF2412">
        <v>22.916699999999999</v>
      </c>
      <c r="AG2412">
        <v>0</v>
      </c>
      <c r="AH2412">
        <v>262.36669999999998</v>
      </c>
    </row>
    <row r="2413" spans="1:34" x14ac:dyDescent="0.25">
      <c r="A2413" s="1">
        <v>45159</v>
      </c>
      <c r="B2413" t="s">
        <v>4314</v>
      </c>
      <c r="C2413" t="b">
        <f>ISNUMBER(_xlfn.XMATCH(B2413,[1]Dinosaur!$A$25:$A$47,0,))</f>
        <v>1</v>
      </c>
      <c r="D2413" t="s">
        <v>4315</v>
      </c>
      <c r="E2413" t="s">
        <v>33</v>
      </c>
      <c r="F2413" t="s">
        <v>161</v>
      </c>
      <c r="H2413" t="s">
        <v>5063</v>
      </c>
      <c r="J2413" t="s">
        <v>5064</v>
      </c>
      <c r="K2413">
        <v>0</v>
      </c>
      <c r="L2413">
        <v>0</v>
      </c>
      <c r="M2413">
        <v>0</v>
      </c>
      <c r="N2413" s="5">
        <f t="shared" si="74"/>
        <v>0</v>
      </c>
      <c r="O2413" s="5">
        <f t="shared" si="75"/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938</v>
      </c>
      <c r="AF2413">
        <v>178.33320000000001</v>
      </c>
      <c r="AG2413">
        <v>0</v>
      </c>
      <c r="AH2413">
        <v>1116.3332</v>
      </c>
    </row>
    <row r="2414" spans="1:34" x14ac:dyDescent="0.25">
      <c r="A2414" s="1">
        <v>45159</v>
      </c>
      <c r="B2414" t="s">
        <v>4314</v>
      </c>
      <c r="C2414" t="b">
        <f>ISNUMBER(_xlfn.XMATCH(B2414,[1]Dinosaur!$A$25:$A$47,0,))</f>
        <v>1</v>
      </c>
      <c r="D2414" t="s">
        <v>4315</v>
      </c>
      <c r="E2414" t="s">
        <v>33</v>
      </c>
      <c r="F2414" t="s">
        <v>161</v>
      </c>
      <c r="H2414" t="s">
        <v>5065</v>
      </c>
      <c r="J2414" t="s">
        <v>5066</v>
      </c>
      <c r="K2414">
        <v>0</v>
      </c>
      <c r="L2414">
        <v>0</v>
      </c>
      <c r="M2414">
        <v>0</v>
      </c>
      <c r="N2414" s="5">
        <f t="shared" si="74"/>
        <v>0</v>
      </c>
      <c r="O2414" s="5">
        <f t="shared" si="75"/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750</v>
      </c>
      <c r="AF2414">
        <v>124.9999</v>
      </c>
      <c r="AG2414">
        <v>0</v>
      </c>
      <c r="AH2414">
        <v>874.99990000000003</v>
      </c>
    </row>
    <row r="2415" spans="1:34" x14ac:dyDescent="0.25">
      <c r="A2415" s="1">
        <v>45159</v>
      </c>
      <c r="B2415" t="s">
        <v>4314</v>
      </c>
      <c r="C2415" t="b">
        <f>ISNUMBER(_xlfn.XMATCH(B2415,[1]Dinosaur!$A$25:$A$47,0,))</f>
        <v>1</v>
      </c>
      <c r="D2415" t="s">
        <v>4315</v>
      </c>
      <c r="E2415" t="s">
        <v>33</v>
      </c>
      <c r="F2415" t="s">
        <v>161</v>
      </c>
      <c r="H2415" t="s">
        <v>5067</v>
      </c>
      <c r="J2415" t="s">
        <v>5068</v>
      </c>
      <c r="K2415">
        <v>0</v>
      </c>
      <c r="L2415">
        <v>0</v>
      </c>
      <c r="M2415">
        <v>0</v>
      </c>
      <c r="N2415" s="5">
        <f t="shared" si="74"/>
        <v>0</v>
      </c>
      <c r="O2415" s="5">
        <f t="shared" si="75"/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120.25</v>
      </c>
      <c r="AF2415">
        <v>166.667</v>
      </c>
      <c r="AG2415">
        <v>0</v>
      </c>
      <c r="AH2415">
        <v>286.91699999999997</v>
      </c>
    </row>
    <row r="2416" spans="1:34" x14ac:dyDescent="0.25">
      <c r="A2416" s="1">
        <v>45159</v>
      </c>
      <c r="B2416" t="s">
        <v>4314</v>
      </c>
      <c r="C2416" t="b">
        <f>ISNUMBER(_xlfn.XMATCH(B2416,[1]Dinosaur!$A$25:$A$47,0,))</f>
        <v>1</v>
      </c>
      <c r="D2416" t="s">
        <v>4315</v>
      </c>
      <c r="E2416" t="s">
        <v>33</v>
      </c>
      <c r="F2416" t="s">
        <v>161</v>
      </c>
      <c r="H2416" t="s">
        <v>5069</v>
      </c>
      <c r="J2416" t="s">
        <v>5070</v>
      </c>
      <c r="K2416">
        <v>0</v>
      </c>
      <c r="L2416">
        <v>0</v>
      </c>
      <c r="M2416">
        <v>0</v>
      </c>
      <c r="N2416" s="5">
        <f t="shared" si="74"/>
        <v>0</v>
      </c>
      <c r="O2416" s="5">
        <f t="shared" si="75"/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73</v>
      </c>
      <c r="AF2416">
        <v>13.8889</v>
      </c>
      <c r="AG2416">
        <v>0</v>
      </c>
      <c r="AH2416">
        <v>86.888900000000007</v>
      </c>
    </row>
    <row r="2417" spans="1:34" x14ac:dyDescent="0.25">
      <c r="A2417" s="1">
        <v>45159</v>
      </c>
      <c r="B2417" t="s">
        <v>4314</v>
      </c>
      <c r="C2417" t="b">
        <f>ISNUMBER(_xlfn.XMATCH(B2417,[1]Dinosaur!$A$25:$A$47,0,))</f>
        <v>1</v>
      </c>
      <c r="D2417" t="s">
        <v>4315</v>
      </c>
      <c r="E2417" t="s">
        <v>33</v>
      </c>
      <c r="F2417" t="s">
        <v>161</v>
      </c>
      <c r="H2417" t="s">
        <v>5071</v>
      </c>
      <c r="J2417" t="s">
        <v>5072</v>
      </c>
      <c r="K2417">
        <v>0</v>
      </c>
      <c r="L2417">
        <v>0</v>
      </c>
      <c r="M2417">
        <v>0</v>
      </c>
      <c r="N2417" s="5">
        <f t="shared" si="74"/>
        <v>0</v>
      </c>
      <c r="O2417" s="5">
        <f t="shared" si="75"/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-1091.25</v>
      </c>
      <c r="AF2417">
        <v>220.83340000000001</v>
      </c>
      <c r="AG2417">
        <v>0</v>
      </c>
      <c r="AH2417">
        <v>-870.41660000000002</v>
      </c>
    </row>
    <row r="2418" spans="1:34" x14ac:dyDescent="0.25">
      <c r="A2418" s="1">
        <v>45159</v>
      </c>
      <c r="B2418" t="s">
        <v>4314</v>
      </c>
      <c r="C2418" t="b">
        <f>ISNUMBER(_xlfn.XMATCH(B2418,[1]Dinosaur!$A$25:$A$47,0,))</f>
        <v>1</v>
      </c>
      <c r="D2418" t="s">
        <v>4315</v>
      </c>
      <c r="E2418" t="s">
        <v>33</v>
      </c>
      <c r="F2418" t="s">
        <v>161</v>
      </c>
      <c r="H2418" t="s">
        <v>5073</v>
      </c>
      <c r="J2418" t="s">
        <v>1474</v>
      </c>
      <c r="K2418">
        <v>0</v>
      </c>
      <c r="L2418">
        <v>0</v>
      </c>
      <c r="M2418">
        <v>0</v>
      </c>
      <c r="N2418" s="5">
        <f t="shared" si="74"/>
        <v>0</v>
      </c>
      <c r="O2418" s="5">
        <f t="shared" si="75"/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-102.5</v>
      </c>
      <c r="AF2418">
        <v>12.5001</v>
      </c>
      <c r="AG2418">
        <v>0</v>
      </c>
      <c r="AH2418">
        <v>-89.999899999999997</v>
      </c>
    </row>
    <row r="2419" spans="1:34" x14ac:dyDescent="0.25">
      <c r="A2419" s="1">
        <v>45159</v>
      </c>
      <c r="B2419" t="s">
        <v>4314</v>
      </c>
      <c r="C2419" t="b">
        <f>ISNUMBER(_xlfn.XMATCH(B2419,[1]Dinosaur!$A$25:$A$47,0,))</f>
        <v>1</v>
      </c>
      <c r="D2419" t="s">
        <v>4315</v>
      </c>
      <c r="E2419" t="s">
        <v>33</v>
      </c>
      <c r="F2419" t="s">
        <v>161</v>
      </c>
      <c r="H2419" t="s">
        <v>5074</v>
      </c>
      <c r="J2419" t="s">
        <v>5075</v>
      </c>
      <c r="K2419">
        <v>0</v>
      </c>
      <c r="L2419">
        <v>0</v>
      </c>
      <c r="M2419">
        <v>0</v>
      </c>
      <c r="N2419" s="5">
        <f t="shared" si="74"/>
        <v>0</v>
      </c>
      <c r="O2419" s="5">
        <f t="shared" si="75"/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-318</v>
      </c>
      <c r="AF2419">
        <v>46.666800000000002</v>
      </c>
      <c r="AG2419">
        <v>0</v>
      </c>
      <c r="AH2419">
        <v>-271.33319999999998</v>
      </c>
    </row>
    <row r="2420" spans="1:34" x14ac:dyDescent="0.25">
      <c r="A2420" s="1">
        <v>45159</v>
      </c>
      <c r="B2420" t="s">
        <v>4314</v>
      </c>
      <c r="C2420" t="b">
        <f>ISNUMBER(_xlfn.XMATCH(B2420,[1]Dinosaur!$A$25:$A$47,0,))</f>
        <v>1</v>
      </c>
      <c r="D2420" t="s">
        <v>4315</v>
      </c>
      <c r="E2420" t="s">
        <v>33</v>
      </c>
      <c r="F2420" t="s">
        <v>161</v>
      </c>
      <c r="H2420" t="s">
        <v>5076</v>
      </c>
      <c r="J2420" t="s">
        <v>5077</v>
      </c>
      <c r="K2420">
        <v>0</v>
      </c>
      <c r="L2420">
        <v>0</v>
      </c>
      <c r="M2420">
        <v>0</v>
      </c>
      <c r="N2420" s="5">
        <f t="shared" si="74"/>
        <v>0</v>
      </c>
      <c r="O2420" s="5">
        <f t="shared" si="75"/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543.6</v>
      </c>
      <c r="AF2420">
        <v>60</v>
      </c>
      <c r="AG2420">
        <v>0</v>
      </c>
      <c r="AH2420">
        <v>603.6</v>
      </c>
    </row>
    <row r="2421" spans="1:34" x14ac:dyDescent="0.25">
      <c r="A2421" s="1">
        <v>45159</v>
      </c>
      <c r="B2421" t="s">
        <v>4314</v>
      </c>
      <c r="C2421" t="b">
        <f>ISNUMBER(_xlfn.XMATCH(B2421,[1]Dinosaur!$A$25:$A$47,0,))</f>
        <v>1</v>
      </c>
      <c r="D2421" t="s">
        <v>4315</v>
      </c>
      <c r="E2421" t="s">
        <v>33</v>
      </c>
      <c r="F2421" t="s">
        <v>161</v>
      </c>
      <c r="H2421" t="s">
        <v>5078</v>
      </c>
      <c r="J2421" t="s">
        <v>5079</v>
      </c>
      <c r="K2421">
        <v>0</v>
      </c>
      <c r="L2421">
        <v>0</v>
      </c>
      <c r="M2421">
        <v>0</v>
      </c>
      <c r="N2421" s="5">
        <f t="shared" si="74"/>
        <v>0</v>
      </c>
      <c r="O2421" s="5">
        <f t="shared" si="75"/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190.4</v>
      </c>
      <c r="AF2421">
        <v>37.777799999999999</v>
      </c>
      <c r="AG2421">
        <v>0</v>
      </c>
      <c r="AH2421">
        <v>228.17779999999999</v>
      </c>
    </row>
    <row r="2422" spans="1:34" x14ac:dyDescent="0.25">
      <c r="A2422" s="1">
        <v>45159</v>
      </c>
      <c r="B2422" t="s">
        <v>4314</v>
      </c>
      <c r="C2422" t="b">
        <f>ISNUMBER(_xlfn.XMATCH(B2422,[1]Dinosaur!$A$25:$A$47,0,))</f>
        <v>1</v>
      </c>
      <c r="D2422" t="s">
        <v>4315</v>
      </c>
      <c r="E2422" t="s">
        <v>33</v>
      </c>
      <c r="F2422" t="s">
        <v>161</v>
      </c>
      <c r="H2422" t="s">
        <v>5080</v>
      </c>
      <c r="J2422" t="s">
        <v>5081</v>
      </c>
      <c r="K2422">
        <v>0</v>
      </c>
      <c r="L2422">
        <v>0</v>
      </c>
      <c r="M2422">
        <v>0</v>
      </c>
      <c r="N2422" s="5">
        <f t="shared" si="74"/>
        <v>0</v>
      </c>
      <c r="O2422" s="5">
        <f t="shared" si="75"/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-1484.05</v>
      </c>
      <c r="AF2422">
        <v>347.22199999999998</v>
      </c>
      <c r="AG2422">
        <v>0</v>
      </c>
      <c r="AH2422">
        <v>-1136.828</v>
      </c>
    </row>
    <row r="2423" spans="1:34" x14ac:dyDescent="0.25">
      <c r="A2423" s="1">
        <v>45159</v>
      </c>
      <c r="B2423" t="s">
        <v>4314</v>
      </c>
      <c r="C2423" t="b">
        <f>ISNUMBER(_xlfn.XMATCH(B2423,[1]Dinosaur!$A$25:$A$47,0,))</f>
        <v>1</v>
      </c>
      <c r="D2423" t="s">
        <v>4315</v>
      </c>
      <c r="E2423" t="s">
        <v>33</v>
      </c>
      <c r="F2423" t="s">
        <v>161</v>
      </c>
      <c r="H2423" t="s">
        <v>5082</v>
      </c>
      <c r="J2423" t="s">
        <v>5083</v>
      </c>
      <c r="K2423">
        <v>0</v>
      </c>
      <c r="L2423">
        <v>0</v>
      </c>
      <c r="M2423">
        <v>0</v>
      </c>
      <c r="N2423" s="5">
        <f t="shared" si="74"/>
        <v>0</v>
      </c>
      <c r="O2423" s="5">
        <f t="shared" si="75"/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41.5</v>
      </c>
      <c r="AF2423">
        <v>16.666699999999999</v>
      </c>
      <c r="AG2423">
        <v>0</v>
      </c>
      <c r="AH2423">
        <v>58.166699999999999</v>
      </c>
    </row>
    <row r="2424" spans="1:34" x14ac:dyDescent="0.25">
      <c r="A2424" s="1">
        <v>45159</v>
      </c>
      <c r="B2424" t="s">
        <v>4314</v>
      </c>
      <c r="C2424" t="b">
        <f>ISNUMBER(_xlfn.XMATCH(B2424,[1]Dinosaur!$A$25:$A$47,0,))</f>
        <v>1</v>
      </c>
      <c r="D2424" t="s">
        <v>4315</v>
      </c>
      <c r="E2424" t="s">
        <v>33</v>
      </c>
      <c r="F2424" t="s">
        <v>161</v>
      </c>
      <c r="H2424" t="s">
        <v>5084</v>
      </c>
      <c r="J2424" t="s">
        <v>5085</v>
      </c>
      <c r="K2424">
        <v>0</v>
      </c>
      <c r="L2424">
        <v>0</v>
      </c>
      <c r="M2424">
        <v>0</v>
      </c>
      <c r="N2424" s="5">
        <f t="shared" si="74"/>
        <v>0</v>
      </c>
      <c r="O2424" s="5">
        <f t="shared" si="75"/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157.5</v>
      </c>
      <c r="AF2424">
        <v>58.333599999999997</v>
      </c>
      <c r="AG2424">
        <v>0</v>
      </c>
      <c r="AH2424">
        <v>215.83359999999999</v>
      </c>
    </row>
    <row r="2425" spans="1:34" x14ac:dyDescent="0.25">
      <c r="A2425" s="1">
        <v>45159</v>
      </c>
      <c r="B2425" t="s">
        <v>4314</v>
      </c>
      <c r="C2425" t="b">
        <f>ISNUMBER(_xlfn.XMATCH(B2425,[1]Dinosaur!$A$25:$A$47,0,))</f>
        <v>1</v>
      </c>
      <c r="D2425" t="s">
        <v>4315</v>
      </c>
      <c r="E2425" t="s">
        <v>33</v>
      </c>
      <c r="F2425" t="s">
        <v>161</v>
      </c>
      <c r="H2425" t="s">
        <v>5086</v>
      </c>
      <c r="J2425" t="s">
        <v>5087</v>
      </c>
      <c r="K2425">
        <v>0</v>
      </c>
      <c r="L2425">
        <v>0</v>
      </c>
      <c r="M2425">
        <v>0</v>
      </c>
      <c r="N2425" s="5">
        <f t="shared" si="74"/>
        <v>0</v>
      </c>
      <c r="O2425" s="5">
        <f t="shared" si="75"/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45.75</v>
      </c>
      <c r="AF2425">
        <v>83.333200000000005</v>
      </c>
      <c r="AG2425">
        <v>0</v>
      </c>
      <c r="AH2425">
        <v>129.08320000000001</v>
      </c>
    </row>
    <row r="2426" spans="1:34" x14ac:dyDescent="0.25">
      <c r="A2426" s="1">
        <v>45159</v>
      </c>
      <c r="B2426" t="s">
        <v>4314</v>
      </c>
      <c r="C2426" t="b">
        <f>ISNUMBER(_xlfn.XMATCH(B2426,[1]Dinosaur!$A$25:$A$47,0,))</f>
        <v>1</v>
      </c>
      <c r="D2426" t="s">
        <v>4315</v>
      </c>
      <c r="E2426" t="s">
        <v>33</v>
      </c>
      <c r="F2426" t="s">
        <v>161</v>
      </c>
      <c r="H2426" t="s">
        <v>5088</v>
      </c>
      <c r="J2426" t="s">
        <v>5089</v>
      </c>
      <c r="K2426">
        <v>0</v>
      </c>
      <c r="L2426">
        <v>0</v>
      </c>
      <c r="M2426">
        <v>0</v>
      </c>
      <c r="N2426" s="5">
        <f t="shared" si="74"/>
        <v>0</v>
      </c>
      <c r="O2426" s="5">
        <f t="shared" si="75"/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340</v>
      </c>
      <c r="AF2426">
        <v>58.333199999999998</v>
      </c>
      <c r="AG2426">
        <v>0</v>
      </c>
      <c r="AH2426">
        <v>398.33319999999998</v>
      </c>
    </row>
    <row r="2427" spans="1:34" x14ac:dyDescent="0.25">
      <c r="A2427" s="1">
        <v>45159</v>
      </c>
      <c r="B2427" t="s">
        <v>4314</v>
      </c>
      <c r="C2427" t="b">
        <f>ISNUMBER(_xlfn.XMATCH(B2427,[1]Dinosaur!$A$25:$A$47,0,))</f>
        <v>1</v>
      </c>
      <c r="D2427" t="s">
        <v>4315</v>
      </c>
      <c r="E2427" t="s">
        <v>33</v>
      </c>
      <c r="F2427" t="s">
        <v>161</v>
      </c>
      <c r="H2427" t="s">
        <v>5090</v>
      </c>
      <c r="J2427" t="s">
        <v>5091</v>
      </c>
      <c r="K2427">
        <v>0</v>
      </c>
      <c r="L2427">
        <v>0</v>
      </c>
      <c r="M2427">
        <v>0</v>
      </c>
      <c r="N2427" s="5">
        <f t="shared" si="74"/>
        <v>0</v>
      </c>
      <c r="O2427" s="5">
        <f t="shared" si="75"/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-169</v>
      </c>
      <c r="AF2427">
        <v>41.666600000000003</v>
      </c>
      <c r="AG2427">
        <v>0</v>
      </c>
      <c r="AH2427">
        <v>-127.3334</v>
      </c>
    </row>
    <row r="2428" spans="1:34" x14ac:dyDescent="0.25">
      <c r="A2428" s="1">
        <v>45159</v>
      </c>
      <c r="B2428" t="s">
        <v>4314</v>
      </c>
      <c r="C2428" t="b">
        <f>ISNUMBER(_xlfn.XMATCH(B2428,[1]Dinosaur!$A$25:$A$47,0,))</f>
        <v>1</v>
      </c>
      <c r="D2428" t="s">
        <v>4315</v>
      </c>
      <c r="E2428" t="s">
        <v>33</v>
      </c>
      <c r="F2428" t="s">
        <v>161</v>
      </c>
      <c r="H2428" t="s">
        <v>5092</v>
      </c>
      <c r="J2428" t="s">
        <v>5093</v>
      </c>
      <c r="K2428">
        <v>0</v>
      </c>
      <c r="L2428">
        <v>0</v>
      </c>
      <c r="M2428">
        <v>0</v>
      </c>
      <c r="N2428" s="5">
        <f t="shared" si="74"/>
        <v>0</v>
      </c>
      <c r="O2428" s="5">
        <f t="shared" si="75"/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202.8</v>
      </c>
      <c r="AF2428">
        <v>0</v>
      </c>
      <c r="AG2428">
        <v>0</v>
      </c>
      <c r="AH2428">
        <v>202.8</v>
      </c>
    </row>
    <row r="2429" spans="1:34" x14ac:dyDescent="0.25">
      <c r="A2429" s="1">
        <v>45159</v>
      </c>
      <c r="B2429" t="s">
        <v>4314</v>
      </c>
      <c r="C2429" t="b">
        <f>ISNUMBER(_xlfn.XMATCH(B2429,[1]Dinosaur!$A$25:$A$47,0,))</f>
        <v>1</v>
      </c>
      <c r="D2429" t="s">
        <v>4315</v>
      </c>
      <c r="E2429" t="s">
        <v>33</v>
      </c>
      <c r="F2429" t="s">
        <v>161</v>
      </c>
      <c r="H2429" t="s">
        <v>5094</v>
      </c>
      <c r="J2429" t="s">
        <v>5095</v>
      </c>
      <c r="K2429">
        <v>0</v>
      </c>
      <c r="L2429">
        <v>0</v>
      </c>
      <c r="M2429">
        <v>0</v>
      </c>
      <c r="N2429" s="5">
        <f t="shared" si="74"/>
        <v>0</v>
      </c>
      <c r="O2429" s="5">
        <f t="shared" si="75"/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60</v>
      </c>
      <c r="AF2429">
        <v>12.5</v>
      </c>
      <c r="AG2429">
        <v>0</v>
      </c>
      <c r="AH2429">
        <v>72.5</v>
      </c>
    </row>
    <row r="2430" spans="1:34" x14ac:dyDescent="0.25">
      <c r="A2430" s="1">
        <v>45159</v>
      </c>
      <c r="B2430" t="s">
        <v>4314</v>
      </c>
      <c r="C2430" t="b">
        <f>ISNUMBER(_xlfn.XMATCH(B2430,[1]Dinosaur!$A$25:$A$47,0,))</f>
        <v>1</v>
      </c>
      <c r="D2430" t="s">
        <v>4315</v>
      </c>
      <c r="E2430" t="s">
        <v>33</v>
      </c>
      <c r="F2430" t="s">
        <v>161</v>
      </c>
      <c r="H2430" t="s">
        <v>5096</v>
      </c>
      <c r="J2430" t="s">
        <v>5097</v>
      </c>
      <c r="K2430">
        <v>0</v>
      </c>
      <c r="L2430">
        <v>0</v>
      </c>
      <c r="M2430">
        <v>0</v>
      </c>
      <c r="N2430" s="5">
        <f t="shared" si="74"/>
        <v>0</v>
      </c>
      <c r="O2430" s="5">
        <f t="shared" si="75"/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-130.6</v>
      </c>
      <c r="AF2430">
        <v>13.9931</v>
      </c>
      <c r="AG2430">
        <v>0</v>
      </c>
      <c r="AH2430">
        <v>-116.6069</v>
      </c>
    </row>
    <row r="2431" spans="1:34" x14ac:dyDescent="0.25">
      <c r="A2431" s="1">
        <v>45159</v>
      </c>
      <c r="B2431" t="s">
        <v>4314</v>
      </c>
      <c r="C2431" t="b">
        <f>ISNUMBER(_xlfn.XMATCH(B2431,[1]Dinosaur!$A$25:$A$47,0,))</f>
        <v>1</v>
      </c>
      <c r="D2431" t="s">
        <v>4315</v>
      </c>
      <c r="E2431" t="s">
        <v>33</v>
      </c>
      <c r="F2431" t="s">
        <v>161</v>
      </c>
      <c r="H2431" t="s">
        <v>5098</v>
      </c>
      <c r="J2431" t="s">
        <v>5099</v>
      </c>
      <c r="K2431">
        <v>0</v>
      </c>
      <c r="L2431">
        <v>0</v>
      </c>
      <c r="M2431">
        <v>0</v>
      </c>
      <c r="N2431" s="5">
        <f t="shared" si="74"/>
        <v>0</v>
      </c>
      <c r="O2431" s="5">
        <f t="shared" si="75"/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-46</v>
      </c>
      <c r="AF2431">
        <v>22.569500000000001</v>
      </c>
      <c r="AG2431">
        <v>0</v>
      </c>
      <c r="AH2431">
        <v>-23.430499999999999</v>
      </c>
    </row>
    <row r="2432" spans="1:34" x14ac:dyDescent="0.25">
      <c r="A2432" s="1">
        <v>45159</v>
      </c>
      <c r="B2432" t="s">
        <v>4314</v>
      </c>
      <c r="C2432" t="b">
        <f>ISNUMBER(_xlfn.XMATCH(B2432,[1]Dinosaur!$A$25:$A$47,0,))</f>
        <v>1</v>
      </c>
      <c r="D2432" t="s">
        <v>4315</v>
      </c>
      <c r="E2432" t="s">
        <v>33</v>
      </c>
      <c r="F2432" t="s">
        <v>161</v>
      </c>
      <c r="H2432" t="s">
        <v>5100</v>
      </c>
      <c r="J2432" t="s">
        <v>5101</v>
      </c>
      <c r="K2432">
        <v>0</v>
      </c>
      <c r="L2432">
        <v>0</v>
      </c>
      <c r="M2432">
        <v>0</v>
      </c>
      <c r="N2432" s="5">
        <f t="shared" si="74"/>
        <v>0</v>
      </c>
      <c r="O2432" s="5">
        <f t="shared" si="75"/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306</v>
      </c>
      <c r="AF2432">
        <v>20.833300000000001</v>
      </c>
      <c r="AG2432">
        <v>0</v>
      </c>
      <c r="AH2432">
        <v>326.83330000000001</v>
      </c>
    </row>
    <row r="2433" spans="1:34" x14ac:dyDescent="0.25">
      <c r="A2433" s="1">
        <v>45159</v>
      </c>
      <c r="B2433" t="s">
        <v>4314</v>
      </c>
      <c r="C2433" t="b">
        <f>ISNUMBER(_xlfn.XMATCH(B2433,[1]Dinosaur!$A$25:$A$47,0,))</f>
        <v>1</v>
      </c>
      <c r="D2433" t="s">
        <v>4315</v>
      </c>
      <c r="E2433" t="s">
        <v>33</v>
      </c>
      <c r="F2433" t="s">
        <v>161</v>
      </c>
      <c r="H2433" t="s">
        <v>5102</v>
      </c>
      <c r="J2433" t="s">
        <v>5103</v>
      </c>
      <c r="K2433">
        <v>0</v>
      </c>
      <c r="L2433">
        <v>0</v>
      </c>
      <c r="M2433">
        <v>0</v>
      </c>
      <c r="N2433" s="5">
        <f t="shared" si="74"/>
        <v>0</v>
      </c>
      <c r="O2433" s="5">
        <f t="shared" si="75"/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-207</v>
      </c>
      <c r="AF2433">
        <v>13.8889</v>
      </c>
      <c r="AG2433">
        <v>0</v>
      </c>
      <c r="AH2433">
        <v>-193.11109999999999</v>
      </c>
    </row>
    <row r="2434" spans="1:34" x14ac:dyDescent="0.25">
      <c r="A2434" s="1">
        <v>45159</v>
      </c>
      <c r="B2434" t="s">
        <v>4314</v>
      </c>
      <c r="C2434" t="b">
        <f>ISNUMBER(_xlfn.XMATCH(B2434,[1]Dinosaur!$A$25:$A$47,0,))</f>
        <v>1</v>
      </c>
      <c r="D2434" t="s">
        <v>4315</v>
      </c>
      <c r="E2434" t="s">
        <v>33</v>
      </c>
      <c r="F2434" t="s">
        <v>161</v>
      </c>
      <c r="H2434" t="s">
        <v>5104</v>
      </c>
      <c r="J2434" t="s">
        <v>5105</v>
      </c>
      <c r="K2434">
        <v>0</v>
      </c>
      <c r="L2434">
        <v>0</v>
      </c>
      <c r="M2434">
        <v>0</v>
      </c>
      <c r="N2434" s="5">
        <f t="shared" si="74"/>
        <v>0</v>
      </c>
      <c r="O2434" s="5">
        <f t="shared" si="75"/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374.5</v>
      </c>
      <c r="AF2434">
        <v>8.3332999999999995</v>
      </c>
      <c r="AG2434">
        <v>0</v>
      </c>
      <c r="AH2434">
        <v>382.83330000000001</v>
      </c>
    </row>
    <row r="2435" spans="1:34" x14ac:dyDescent="0.25">
      <c r="A2435" s="1">
        <v>45159</v>
      </c>
      <c r="B2435" t="s">
        <v>4314</v>
      </c>
      <c r="C2435" t="b">
        <f>ISNUMBER(_xlfn.XMATCH(B2435,[1]Dinosaur!$A$25:$A$47,0,))</f>
        <v>1</v>
      </c>
      <c r="D2435" t="s">
        <v>4315</v>
      </c>
      <c r="E2435" t="s">
        <v>33</v>
      </c>
      <c r="F2435" t="s">
        <v>161</v>
      </c>
      <c r="H2435" t="s">
        <v>5106</v>
      </c>
      <c r="J2435" t="s">
        <v>5107</v>
      </c>
      <c r="K2435">
        <v>0</v>
      </c>
      <c r="L2435">
        <v>0</v>
      </c>
      <c r="M2435">
        <v>0</v>
      </c>
      <c r="N2435" s="5">
        <f t="shared" ref="N2435:N2498" si="76">K2435*P2435/100</f>
        <v>0</v>
      </c>
      <c r="O2435" s="5">
        <f t="shared" ref="O2435:O2498" si="77">Q2435*K2435/100</f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369.25</v>
      </c>
      <c r="AF2435">
        <v>34.722200000000001</v>
      </c>
      <c r="AG2435">
        <v>0</v>
      </c>
      <c r="AH2435">
        <v>403.97219999999999</v>
      </c>
    </row>
    <row r="2436" spans="1:34" x14ac:dyDescent="0.25">
      <c r="A2436" s="1">
        <v>45159</v>
      </c>
      <c r="B2436" t="s">
        <v>4314</v>
      </c>
      <c r="C2436" t="b">
        <f>ISNUMBER(_xlfn.XMATCH(B2436,[1]Dinosaur!$A$25:$A$47,0,))</f>
        <v>1</v>
      </c>
      <c r="D2436" t="s">
        <v>4315</v>
      </c>
      <c r="E2436" t="s">
        <v>33</v>
      </c>
      <c r="F2436" t="s">
        <v>161</v>
      </c>
      <c r="H2436" t="s">
        <v>5108</v>
      </c>
      <c r="J2436" t="s">
        <v>5109</v>
      </c>
      <c r="K2436">
        <v>0</v>
      </c>
      <c r="L2436">
        <v>0</v>
      </c>
      <c r="M2436">
        <v>0</v>
      </c>
      <c r="N2436" s="5">
        <f t="shared" si="76"/>
        <v>0</v>
      </c>
      <c r="O2436" s="5">
        <f t="shared" si="77"/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364</v>
      </c>
      <c r="AF2436">
        <v>55.555500000000002</v>
      </c>
      <c r="AG2436">
        <v>0</v>
      </c>
      <c r="AH2436">
        <v>419.55549999999999</v>
      </c>
    </row>
    <row r="2437" spans="1:34" x14ac:dyDescent="0.25">
      <c r="A2437" s="1">
        <v>45159</v>
      </c>
      <c r="B2437" t="s">
        <v>4314</v>
      </c>
      <c r="C2437" t="b">
        <f>ISNUMBER(_xlfn.XMATCH(B2437,[1]Dinosaur!$A$25:$A$47,0,))</f>
        <v>1</v>
      </c>
      <c r="D2437" t="s">
        <v>4315</v>
      </c>
      <c r="E2437" t="s">
        <v>33</v>
      </c>
      <c r="F2437" t="s">
        <v>161</v>
      </c>
      <c r="H2437" t="s">
        <v>5110</v>
      </c>
      <c r="J2437" t="s">
        <v>5111</v>
      </c>
      <c r="K2437">
        <v>0</v>
      </c>
      <c r="L2437">
        <v>0</v>
      </c>
      <c r="M2437">
        <v>0</v>
      </c>
      <c r="N2437" s="5">
        <f t="shared" si="76"/>
        <v>0</v>
      </c>
      <c r="O2437" s="5">
        <f t="shared" si="77"/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-74.25</v>
      </c>
      <c r="AF2437">
        <v>93.75</v>
      </c>
      <c r="AG2437">
        <v>0</v>
      </c>
      <c r="AH2437">
        <v>19.5</v>
      </c>
    </row>
    <row r="2438" spans="1:34" x14ac:dyDescent="0.25">
      <c r="A2438" s="1">
        <v>45159</v>
      </c>
      <c r="B2438" t="s">
        <v>4314</v>
      </c>
      <c r="C2438" t="b">
        <f>ISNUMBER(_xlfn.XMATCH(B2438,[1]Dinosaur!$A$25:$A$47,0,))</f>
        <v>1</v>
      </c>
      <c r="D2438" t="s">
        <v>4315</v>
      </c>
      <c r="E2438" t="s">
        <v>33</v>
      </c>
      <c r="F2438" t="s">
        <v>161</v>
      </c>
      <c r="H2438" t="s">
        <v>5112</v>
      </c>
      <c r="J2438" t="s">
        <v>5113</v>
      </c>
      <c r="K2438">
        <v>0</v>
      </c>
      <c r="L2438">
        <v>0</v>
      </c>
      <c r="M2438">
        <v>0</v>
      </c>
      <c r="N2438" s="5">
        <f t="shared" si="76"/>
        <v>0</v>
      </c>
      <c r="O2438" s="5">
        <f t="shared" si="77"/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-182.35</v>
      </c>
      <c r="AF2438">
        <v>140.55549999999999</v>
      </c>
      <c r="AG2438">
        <v>0</v>
      </c>
      <c r="AH2438">
        <v>-41.794499999999999</v>
      </c>
    </row>
    <row r="2439" spans="1:34" x14ac:dyDescent="0.25">
      <c r="A2439" s="1">
        <v>45159</v>
      </c>
      <c r="B2439" t="s">
        <v>4314</v>
      </c>
      <c r="C2439" t="b">
        <f>ISNUMBER(_xlfn.XMATCH(B2439,[1]Dinosaur!$A$25:$A$47,0,))</f>
        <v>1</v>
      </c>
      <c r="D2439" t="s">
        <v>4315</v>
      </c>
      <c r="E2439" t="s">
        <v>33</v>
      </c>
      <c r="F2439" t="s">
        <v>161</v>
      </c>
      <c r="H2439" t="s">
        <v>5114</v>
      </c>
      <c r="J2439" t="s">
        <v>5115</v>
      </c>
      <c r="K2439">
        <v>0</v>
      </c>
      <c r="L2439">
        <v>0</v>
      </c>
      <c r="M2439">
        <v>0</v>
      </c>
      <c r="N2439" s="5">
        <f t="shared" si="76"/>
        <v>0</v>
      </c>
      <c r="O2439" s="5">
        <f t="shared" si="77"/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5843.15</v>
      </c>
      <c r="AF2439">
        <v>445.41660000000002</v>
      </c>
      <c r="AG2439">
        <v>0</v>
      </c>
      <c r="AH2439">
        <v>6288.5666000000001</v>
      </c>
    </row>
    <row r="2440" spans="1:34" x14ac:dyDescent="0.25">
      <c r="A2440" s="1">
        <v>45159</v>
      </c>
      <c r="B2440" t="s">
        <v>4314</v>
      </c>
      <c r="C2440" t="b">
        <f>ISNUMBER(_xlfn.XMATCH(B2440,[1]Dinosaur!$A$25:$A$47,0,))</f>
        <v>1</v>
      </c>
      <c r="D2440" t="s">
        <v>4315</v>
      </c>
      <c r="E2440" t="s">
        <v>33</v>
      </c>
      <c r="F2440" t="s">
        <v>161</v>
      </c>
      <c r="H2440" t="s">
        <v>5116</v>
      </c>
      <c r="J2440" t="s">
        <v>5117</v>
      </c>
      <c r="K2440">
        <v>0</v>
      </c>
      <c r="L2440">
        <v>0</v>
      </c>
      <c r="M2440">
        <v>0</v>
      </c>
      <c r="N2440" s="5">
        <f t="shared" si="76"/>
        <v>0</v>
      </c>
      <c r="O2440" s="5">
        <f t="shared" si="77"/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-187.5</v>
      </c>
      <c r="AF2440">
        <v>5.5556000000000001</v>
      </c>
      <c r="AG2440">
        <v>0</v>
      </c>
      <c r="AH2440">
        <v>-181.9444</v>
      </c>
    </row>
    <row r="2441" spans="1:34" x14ac:dyDescent="0.25">
      <c r="A2441" s="1">
        <v>45159</v>
      </c>
      <c r="B2441" t="s">
        <v>4314</v>
      </c>
      <c r="C2441" t="b">
        <f>ISNUMBER(_xlfn.XMATCH(B2441,[1]Dinosaur!$A$25:$A$47,0,))</f>
        <v>1</v>
      </c>
      <c r="D2441" t="s">
        <v>4315</v>
      </c>
      <c r="E2441" t="s">
        <v>33</v>
      </c>
      <c r="F2441" t="s">
        <v>161</v>
      </c>
      <c r="H2441" t="s">
        <v>5118</v>
      </c>
      <c r="J2441" t="s">
        <v>5119</v>
      </c>
      <c r="K2441">
        <v>0</v>
      </c>
      <c r="L2441">
        <v>0</v>
      </c>
      <c r="M2441">
        <v>0</v>
      </c>
      <c r="N2441" s="5">
        <f t="shared" si="76"/>
        <v>0</v>
      </c>
      <c r="O2441" s="5">
        <f t="shared" si="77"/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931.5</v>
      </c>
      <c r="AF2441">
        <v>0</v>
      </c>
      <c r="AG2441">
        <v>0</v>
      </c>
      <c r="AH2441">
        <v>931.5</v>
      </c>
    </row>
    <row r="2442" spans="1:34" x14ac:dyDescent="0.25">
      <c r="A2442" s="1">
        <v>45159</v>
      </c>
      <c r="B2442" t="s">
        <v>4314</v>
      </c>
      <c r="C2442" t="b">
        <f>ISNUMBER(_xlfn.XMATCH(B2442,[1]Dinosaur!$A$25:$A$47,0,))</f>
        <v>1</v>
      </c>
      <c r="D2442" t="s">
        <v>4315</v>
      </c>
      <c r="E2442" t="s">
        <v>33</v>
      </c>
      <c r="F2442" t="s">
        <v>161</v>
      </c>
      <c r="H2442" t="s">
        <v>5120</v>
      </c>
      <c r="J2442" t="s">
        <v>5121</v>
      </c>
      <c r="K2442">
        <v>0</v>
      </c>
      <c r="L2442">
        <v>0</v>
      </c>
      <c r="M2442">
        <v>0</v>
      </c>
      <c r="N2442" s="5">
        <f t="shared" si="76"/>
        <v>0</v>
      </c>
      <c r="O2442" s="5">
        <f t="shared" si="77"/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-355.5</v>
      </c>
      <c r="AF2442">
        <v>159.72239999999999</v>
      </c>
      <c r="AG2442">
        <v>0</v>
      </c>
      <c r="AH2442">
        <v>-195.77760000000001</v>
      </c>
    </row>
    <row r="2443" spans="1:34" x14ac:dyDescent="0.25">
      <c r="A2443" s="1">
        <v>45159</v>
      </c>
      <c r="B2443" t="s">
        <v>4314</v>
      </c>
      <c r="C2443" t="b">
        <f>ISNUMBER(_xlfn.XMATCH(B2443,[1]Dinosaur!$A$25:$A$47,0,))</f>
        <v>1</v>
      </c>
      <c r="D2443" t="s">
        <v>4315</v>
      </c>
      <c r="E2443" t="s">
        <v>33</v>
      </c>
      <c r="F2443" t="s">
        <v>161</v>
      </c>
      <c r="H2443" t="s">
        <v>5122</v>
      </c>
      <c r="J2443" t="s">
        <v>4196</v>
      </c>
      <c r="K2443">
        <v>0</v>
      </c>
      <c r="L2443">
        <v>0</v>
      </c>
      <c r="M2443">
        <v>0</v>
      </c>
      <c r="N2443" s="5">
        <f t="shared" si="76"/>
        <v>0</v>
      </c>
      <c r="O2443" s="5">
        <f t="shared" si="77"/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-64.5</v>
      </c>
      <c r="AF2443">
        <v>13.8888</v>
      </c>
      <c r="AG2443">
        <v>0</v>
      </c>
      <c r="AH2443">
        <v>-50.611199999999997</v>
      </c>
    </row>
    <row r="2444" spans="1:34" x14ac:dyDescent="0.25">
      <c r="A2444" s="1">
        <v>45159</v>
      </c>
      <c r="B2444" t="s">
        <v>4314</v>
      </c>
      <c r="C2444" t="b">
        <f>ISNUMBER(_xlfn.XMATCH(B2444,[1]Dinosaur!$A$25:$A$47,0,))</f>
        <v>1</v>
      </c>
      <c r="D2444" t="s">
        <v>4315</v>
      </c>
      <c r="E2444" t="s">
        <v>33</v>
      </c>
      <c r="F2444" t="s">
        <v>161</v>
      </c>
      <c r="H2444" t="s">
        <v>5123</v>
      </c>
      <c r="J2444" t="s">
        <v>1540</v>
      </c>
      <c r="K2444">
        <v>0</v>
      </c>
      <c r="L2444">
        <v>0</v>
      </c>
      <c r="M2444">
        <v>0</v>
      </c>
      <c r="N2444" s="5">
        <f t="shared" si="76"/>
        <v>0</v>
      </c>
      <c r="O2444" s="5">
        <f t="shared" si="77"/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182</v>
      </c>
      <c r="AF2444">
        <v>20.833300000000001</v>
      </c>
      <c r="AG2444">
        <v>0</v>
      </c>
      <c r="AH2444">
        <v>202.83330000000001</v>
      </c>
    </row>
    <row r="2445" spans="1:34" x14ac:dyDescent="0.25">
      <c r="A2445" s="1">
        <v>45159</v>
      </c>
      <c r="B2445" t="s">
        <v>4314</v>
      </c>
      <c r="C2445" t="b">
        <f>ISNUMBER(_xlfn.XMATCH(B2445,[1]Dinosaur!$A$25:$A$47,0,))</f>
        <v>1</v>
      </c>
      <c r="D2445" t="s">
        <v>4315</v>
      </c>
      <c r="E2445" t="s">
        <v>33</v>
      </c>
      <c r="F2445" t="s">
        <v>161</v>
      </c>
      <c r="H2445" t="s">
        <v>5124</v>
      </c>
      <c r="J2445" t="s">
        <v>5125</v>
      </c>
      <c r="K2445">
        <v>0</v>
      </c>
      <c r="L2445">
        <v>0</v>
      </c>
      <c r="M2445">
        <v>0</v>
      </c>
      <c r="N2445" s="5">
        <f t="shared" si="76"/>
        <v>0</v>
      </c>
      <c r="O2445" s="5">
        <f t="shared" si="77"/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27.777799999999999</v>
      </c>
      <c r="AG2445">
        <v>0</v>
      </c>
      <c r="AH2445">
        <v>27.777799999999999</v>
      </c>
    </row>
    <row r="2446" spans="1:34" x14ac:dyDescent="0.25">
      <c r="A2446" s="1">
        <v>45159</v>
      </c>
      <c r="B2446" t="s">
        <v>4314</v>
      </c>
      <c r="C2446" t="b">
        <f>ISNUMBER(_xlfn.XMATCH(B2446,[1]Dinosaur!$A$25:$A$47,0,))</f>
        <v>1</v>
      </c>
      <c r="D2446" t="s">
        <v>4315</v>
      </c>
      <c r="E2446" t="s">
        <v>33</v>
      </c>
      <c r="F2446" t="s">
        <v>161</v>
      </c>
      <c r="H2446" t="s">
        <v>5126</v>
      </c>
      <c r="J2446" t="s">
        <v>5127</v>
      </c>
      <c r="K2446">
        <v>0</v>
      </c>
      <c r="L2446">
        <v>0</v>
      </c>
      <c r="M2446">
        <v>0</v>
      </c>
      <c r="N2446" s="5">
        <f t="shared" si="76"/>
        <v>0</v>
      </c>
      <c r="O2446" s="5">
        <f t="shared" si="77"/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317.10000000000002</v>
      </c>
      <c r="AF2446">
        <v>9.7222000000000008</v>
      </c>
      <c r="AG2446">
        <v>0</v>
      </c>
      <c r="AH2446">
        <v>326.82220000000001</v>
      </c>
    </row>
    <row r="2447" spans="1:34" x14ac:dyDescent="0.25">
      <c r="A2447" s="1">
        <v>45159</v>
      </c>
      <c r="B2447" t="s">
        <v>4314</v>
      </c>
      <c r="C2447" t="b">
        <f>ISNUMBER(_xlfn.XMATCH(B2447,[1]Dinosaur!$A$25:$A$47,0,))</f>
        <v>1</v>
      </c>
      <c r="D2447" t="s">
        <v>4315</v>
      </c>
      <c r="E2447" t="s">
        <v>33</v>
      </c>
      <c r="F2447" t="s">
        <v>161</v>
      </c>
      <c r="H2447" t="s">
        <v>5128</v>
      </c>
      <c r="J2447" t="s">
        <v>5129</v>
      </c>
      <c r="K2447">
        <v>0</v>
      </c>
      <c r="L2447">
        <v>0</v>
      </c>
      <c r="M2447">
        <v>0</v>
      </c>
      <c r="N2447" s="5">
        <f t="shared" si="76"/>
        <v>0</v>
      </c>
      <c r="O2447" s="5">
        <f t="shared" si="77"/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-1728.65</v>
      </c>
      <c r="AF2447">
        <v>91.666700000000006</v>
      </c>
      <c r="AG2447">
        <v>0</v>
      </c>
      <c r="AH2447">
        <v>-1636.9833000000001</v>
      </c>
    </row>
    <row r="2448" spans="1:34" x14ac:dyDescent="0.25">
      <c r="A2448" s="1">
        <v>45159</v>
      </c>
      <c r="B2448" t="s">
        <v>4314</v>
      </c>
      <c r="C2448" t="b">
        <f>ISNUMBER(_xlfn.XMATCH(B2448,[1]Dinosaur!$A$25:$A$47,0,))</f>
        <v>1</v>
      </c>
      <c r="D2448" t="s">
        <v>4315</v>
      </c>
      <c r="E2448" t="s">
        <v>33</v>
      </c>
      <c r="F2448" t="s">
        <v>161</v>
      </c>
      <c r="H2448" t="s">
        <v>5130</v>
      </c>
      <c r="J2448" t="s">
        <v>5131</v>
      </c>
      <c r="K2448">
        <v>0</v>
      </c>
      <c r="L2448">
        <v>0</v>
      </c>
      <c r="M2448">
        <v>0</v>
      </c>
      <c r="N2448" s="5">
        <f t="shared" si="76"/>
        <v>0</v>
      </c>
      <c r="O2448" s="5">
        <f t="shared" si="77"/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641.5</v>
      </c>
      <c r="AF2448">
        <v>41.666600000000003</v>
      </c>
      <c r="AG2448">
        <v>0</v>
      </c>
      <c r="AH2448">
        <v>683.16660000000002</v>
      </c>
    </row>
    <row r="2449" spans="1:34" x14ac:dyDescent="0.25">
      <c r="A2449" s="1">
        <v>45159</v>
      </c>
      <c r="B2449" t="s">
        <v>4314</v>
      </c>
      <c r="C2449" t="b">
        <f>ISNUMBER(_xlfn.XMATCH(B2449,[1]Dinosaur!$A$25:$A$47,0,))</f>
        <v>1</v>
      </c>
      <c r="D2449" t="s">
        <v>4315</v>
      </c>
      <c r="E2449" t="s">
        <v>33</v>
      </c>
      <c r="F2449" t="s">
        <v>161</v>
      </c>
      <c r="H2449" t="s">
        <v>5132</v>
      </c>
      <c r="J2449" t="s">
        <v>5133</v>
      </c>
      <c r="K2449">
        <v>0</v>
      </c>
      <c r="L2449">
        <v>0</v>
      </c>
      <c r="M2449">
        <v>0</v>
      </c>
      <c r="N2449" s="5">
        <f t="shared" si="76"/>
        <v>0</v>
      </c>
      <c r="O2449" s="5">
        <f t="shared" si="77"/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-2901.9</v>
      </c>
      <c r="AF2449">
        <v>81.249899999999997</v>
      </c>
      <c r="AG2449">
        <v>0</v>
      </c>
      <c r="AH2449">
        <v>-2820.6500999999998</v>
      </c>
    </row>
    <row r="2450" spans="1:34" x14ac:dyDescent="0.25">
      <c r="A2450" s="1">
        <v>45159</v>
      </c>
      <c r="B2450" t="s">
        <v>4314</v>
      </c>
      <c r="C2450" t="b">
        <f>ISNUMBER(_xlfn.XMATCH(B2450,[1]Dinosaur!$A$25:$A$47,0,))</f>
        <v>1</v>
      </c>
      <c r="D2450" t="s">
        <v>4315</v>
      </c>
      <c r="E2450" t="s">
        <v>33</v>
      </c>
      <c r="F2450" t="s">
        <v>68</v>
      </c>
      <c r="H2450" t="s">
        <v>1868</v>
      </c>
      <c r="I2450" t="s">
        <v>1869</v>
      </c>
      <c r="J2450" t="s">
        <v>1870</v>
      </c>
      <c r="K2450">
        <v>0</v>
      </c>
      <c r="L2450">
        <v>0</v>
      </c>
      <c r="M2450">
        <v>0</v>
      </c>
      <c r="N2450" s="5">
        <f t="shared" si="76"/>
        <v>0</v>
      </c>
      <c r="O2450" s="5">
        <f t="shared" si="77"/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-5224.6094000000003</v>
      </c>
      <c r="AF2450">
        <v>-2521.2118</v>
      </c>
      <c r="AG2450">
        <v>0</v>
      </c>
      <c r="AH2450">
        <v>-7745.8212000000003</v>
      </c>
    </row>
    <row r="2451" spans="1:34" x14ac:dyDescent="0.25">
      <c r="A2451" s="1">
        <v>45159</v>
      </c>
      <c r="B2451" t="s">
        <v>4314</v>
      </c>
      <c r="C2451" t="b">
        <f>ISNUMBER(_xlfn.XMATCH(B2451,[1]Dinosaur!$A$25:$A$47,0,))</f>
        <v>1</v>
      </c>
      <c r="D2451" t="s">
        <v>4315</v>
      </c>
      <c r="E2451" t="s">
        <v>33</v>
      </c>
      <c r="F2451" t="s">
        <v>68</v>
      </c>
      <c r="H2451" t="s">
        <v>69</v>
      </c>
      <c r="I2451" t="s">
        <v>70</v>
      </c>
      <c r="J2451" t="s">
        <v>71</v>
      </c>
      <c r="K2451">
        <v>0</v>
      </c>
      <c r="L2451">
        <v>0</v>
      </c>
      <c r="M2451">
        <v>0</v>
      </c>
      <c r="N2451" s="5">
        <f t="shared" si="76"/>
        <v>0</v>
      </c>
      <c r="O2451" s="5">
        <f t="shared" si="77"/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-1E-4</v>
      </c>
      <c r="V2451">
        <v>0</v>
      </c>
      <c r="W2451">
        <v>0</v>
      </c>
      <c r="X2451">
        <v>-1E-4</v>
      </c>
      <c r="Y2451">
        <v>0</v>
      </c>
      <c r="Z2451">
        <v>-1E-4</v>
      </c>
      <c r="AA2451">
        <v>0</v>
      </c>
      <c r="AB2451">
        <v>0</v>
      </c>
      <c r="AC2451">
        <v>-1E-4</v>
      </c>
      <c r="AD2451">
        <v>0</v>
      </c>
      <c r="AE2451">
        <v>-5464.8437999999996</v>
      </c>
      <c r="AF2451">
        <v>-1339.0891999999999</v>
      </c>
      <c r="AG2451">
        <v>0</v>
      </c>
      <c r="AH2451">
        <v>-6803.933</v>
      </c>
    </row>
    <row r="2452" spans="1:34" x14ac:dyDescent="0.25">
      <c r="A2452" s="1">
        <v>45159</v>
      </c>
      <c r="B2452" t="s">
        <v>4314</v>
      </c>
      <c r="C2452" t="b">
        <f>ISNUMBER(_xlfn.XMATCH(B2452,[1]Dinosaur!$A$25:$A$47,0,))</f>
        <v>1</v>
      </c>
      <c r="D2452" t="s">
        <v>4315</v>
      </c>
      <c r="E2452" t="s">
        <v>33</v>
      </c>
      <c r="F2452" t="s">
        <v>161</v>
      </c>
      <c r="H2452" t="s">
        <v>5134</v>
      </c>
      <c r="J2452" t="s">
        <v>5135</v>
      </c>
      <c r="K2452">
        <v>0</v>
      </c>
      <c r="L2452">
        <v>0</v>
      </c>
      <c r="M2452">
        <v>0</v>
      </c>
      <c r="N2452" s="5">
        <f t="shared" si="76"/>
        <v>0</v>
      </c>
      <c r="O2452" s="5">
        <f t="shared" si="77"/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680</v>
      </c>
      <c r="AF2452">
        <v>13.8889</v>
      </c>
      <c r="AG2452">
        <v>0</v>
      </c>
      <c r="AH2452">
        <v>693.88890000000004</v>
      </c>
    </row>
    <row r="2453" spans="1:34" x14ac:dyDescent="0.25">
      <c r="A2453" s="1">
        <v>45159</v>
      </c>
      <c r="B2453" t="s">
        <v>4314</v>
      </c>
      <c r="C2453" t="b">
        <f>ISNUMBER(_xlfn.XMATCH(B2453,[1]Dinosaur!$A$25:$A$47,0,))</f>
        <v>1</v>
      </c>
      <c r="D2453" t="s">
        <v>4315</v>
      </c>
      <c r="E2453" t="s">
        <v>33</v>
      </c>
      <c r="F2453" t="s">
        <v>161</v>
      </c>
      <c r="H2453" t="s">
        <v>5136</v>
      </c>
      <c r="J2453" t="s">
        <v>5137</v>
      </c>
      <c r="K2453">
        <v>0</v>
      </c>
      <c r="L2453">
        <v>0</v>
      </c>
      <c r="M2453">
        <v>0</v>
      </c>
      <c r="N2453" s="5">
        <f t="shared" si="76"/>
        <v>0</v>
      </c>
      <c r="O2453" s="5">
        <f t="shared" si="77"/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456</v>
      </c>
      <c r="AF2453">
        <v>41.666699999999999</v>
      </c>
      <c r="AG2453">
        <v>0</v>
      </c>
      <c r="AH2453">
        <v>497.66669999999999</v>
      </c>
    </row>
    <row r="2454" spans="1:34" x14ac:dyDescent="0.25">
      <c r="A2454" s="1">
        <v>45159</v>
      </c>
      <c r="B2454" t="s">
        <v>4314</v>
      </c>
      <c r="C2454" t="b">
        <f>ISNUMBER(_xlfn.XMATCH(B2454,[1]Dinosaur!$A$25:$A$47,0,))</f>
        <v>1</v>
      </c>
      <c r="D2454" t="s">
        <v>4315</v>
      </c>
      <c r="E2454" t="s">
        <v>33</v>
      </c>
      <c r="F2454" t="s">
        <v>161</v>
      </c>
      <c r="H2454" t="s">
        <v>5138</v>
      </c>
      <c r="J2454" t="s">
        <v>5137</v>
      </c>
      <c r="K2454">
        <v>0</v>
      </c>
      <c r="L2454">
        <v>0</v>
      </c>
      <c r="M2454">
        <v>0</v>
      </c>
      <c r="N2454" s="5">
        <f t="shared" si="76"/>
        <v>0</v>
      </c>
      <c r="O2454" s="5">
        <f t="shared" si="77"/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404.5</v>
      </c>
      <c r="AF2454">
        <v>27.777799999999999</v>
      </c>
      <c r="AG2454">
        <v>0</v>
      </c>
      <c r="AH2454">
        <v>432.27780000000001</v>
      </c>
    </row>
    <row r="2455" spans="1:34" x14ac:dyDescent="0.25">
      <c r="A2455" s="1">
        <v>45159</v>
      </c>
      <c r="B2455" t="s">
        <v>4314</v>
      </c>
      <c r="C2455" t="b">
        <f>ISNUMBER(_xlfn.XMATCH(B2455,[1]Dinosaur!$A$25:$A$47,0,))</f>
        <v>1</v>
      </c>
      <c r="D2455" t="s">
        <v>4315</v>
      </c>
      <c r="E2455" t="s">
        <v>33</v>
      </c>
      <c r="F2455" t="s">
        <v>161</v>
      </c>
      <c r="H2455" t="s">
        <v>5139</v>
      </c>
      <c r="J2455" t="s">
        <v>5140</v>
      </c>
      <c r="K2455">
        <v>0</v>
      </c>
      <c r="L2455">
        <v>0</v>
      </c>
      <c r="M2455">
        <v>0</v>
      </c>
      <c r="N2455" s="5">
        <f t="shared" si="76"/>
        <v>0</v>
      </c>
      <c r="O2455" s="5">
        <f t="shared" si="77"/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254</v>
      </c>
      <c r="AF2455">
        <v>97.222300000000004</v>
      </c>
      <c r="AG2455">
        <v>0</v>
      </c>
      <c r="AH2455">
        <v>351.22230000000002</v>
      </c>
    </row>
    <row r="2456" spans="1:34" x14ac:dyDescent="0.25">
      <c r="A2456" s="1">
        <v>45159</v>
      </c>
      <c r="B2456" t="s">
        <v>4314</v>
      </c>
      <c r="C2456" t="b">
        <f>ISNUMBER(_xlfn.XMATCH(B2456,[1]Dinosaur!$A$25:$A$47,0,))</f>
        <v>1</v>
      </c>
      <c r="D2456" t="s">
        <v>4315</v>
      </c>
      <c r="E2456" t="s">
        <v>33</v>
      </c>
      <c r="F2456" t="s">
        <v>161</v>
      </c>
      <c r="H2456" t="s">
        <v>5141</v>
      </c>
      <c r="J2456" t="s">
        <v>5142</v>
      </c>
      <c r="K2456">
        <v>0</v>
      </c>
      <c r="L2456">
        <v>0</v>
      </c>
      <c r="M2456">
        <v>0</v>
      </c>
      <c r="N2456" s="5">
        <f t="shared" si="76"/>
        <v>0</v>
      </c>
      <c r="O2456" s="5">
        <f t="shared" si="77"/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348.75</v>
      </c>
      <c r="AF2456">
        <v>0</v>
      </c>
      <c r="AG2456">
        <v>0</v>
      </c>
      <c r="AH2456">
        <v>348.75</v>
      </c>
    </row>
    <row r="2457" spans="1:34" x14ac:dyDescent="0.25">
      <c r="A2457" s="1">
        <v>45159</v>
      </c>
      <c r="B2457" t="s">
        <v>4314</v>
      </c>
      <c r="C2457" t="b">
        <f>ISNUMBER(_xlfn.XMATCH(B2457,[1]Dinosaur!$A$25:$A$47,0,))</f>
        <v>1</v>
      </c>
      <c r="D2457" t="s">
        <v>4315</v>
      </c>
      <c r="E2457" t="s">
        <v>33</v>
      </c>
      <c r="F2457" t="s">
        <v>161</v>
      </c>
      <c r="H2457" t="s">
        <v>5143</v>
      </c>
      <c r="J2457" t="s">
        <v>5144</v>
      </c>
      <c r="K2457">
        <v>0</v>
      </c>
      <c r="L2457">
        <v>0</v>
      </c>
      <c r="M2457">
        <v>0</v>
      </c>
      <c r="N2457" s="5">
        <f t="shared" si="76"/>
        <v>0</v>
      </c>
      <c r="O2457" s="5">
        <f t="shared" si="77"/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846.5</v>
      </c>
      <c r="AF2457">
        <v>61.111199999999997</v>
      </c>
      <c r="AG2457">
        <v>0</v>
      </c>
      <c r="AH2457">
        <v>907.61120000000005</v>
      </c>
    </row>
    <row r="2458" spans="1:34" x14ac:dyDescent="0.25">
      <c r="A2458" s="1">
        <v>45159</v>
      </c>
      <c r="B2458" t="s">
        <v>4314</v>
      </c>
      <c r="C2458" t="b">
        <f>ISNUMBER(_xlfn.XMATCH(B2458,[1]Dinosaur!$A$25:$A$47,0,))</f>
        <v>1</v>
      </c>
      <c r="D2458" t="s">
        <v>4315</v>
      </c>
      <c r="E2458" t="s">
        <v>33</v>
      </c>
      <c r="F2458" t="s">
        <v>161</v>
      </c>
      <c r="H2458" t="s">
        <v>5145</v>
      </c>
      <c r="J2458" t="s">
        <v>5146</v>
      </c>
      <c r="K2458">
        <v>0</v>
      </c>
      <c r="L2458">
        <v>0</v>
      </c>
      <c r="M2458">
        <v>0</v>
      </c>
      <c r="N2458" s="5">
        <f t="shared" si="76"/>
        <v>0</v>
      </c>
      <c r="O2458" s="5">
        <f t="shared" si="77"/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162.4</v>
      </c>
      <c r="AF2458">
        <v>19.444400000000002</v>
      </c>
      <c r="AG2458">
        <v>0</v>
      </c>
      <c r="AH2458">
        <v>181.84440000000001</v>
      </c>
    </row>
    <row r="2459" spans="1:34" x14ac:dyDescent="0.25">
      <c r="A2459" s="1">
        <v>45159</v>
      </c>
      <c r="B2459" t="s">
        <v>4314</v>
      </c>
      <c r="C2459" t="b">
        <f>ISNUMBER(_xlfn.XMATCH(B2459,[1]Dinosaur!$A$25:$A$47,0,))</f>
        <v>1</v>
      </c>
      <c r="D2459" t="s">
        <v>4315</v>
      </c>
      <c r="E2459" t="s">
        <v>33</v>
      </c>
      <c r="F2459" t="s">
        <v>161</v>
      </c>
      <c r="H2459" t="s">
        <v>5147</v>
      </c>
      <c r="J2459" t="s">
        <v>5148</v>
      </c>
      <c r="K2459">
        <v>0</v>
      </c>
      <c r="L2459">
        <v>0</v>
      </c>
      <c r="M2459">
        <v>0</v>
      </c>
      <c r="N2459" s="5">
        <f t="shared" si="76"/>
        <v>0</v>
      </c>
      <c r="O2459" s="5">
        <f t="shared" si="77"/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237</v>
      </c>
      <c r="AF2459">
        <v>16.666599999999999</v>
      </c>
      <c r="AG2459">
        <v>0</v>
      </c>
      <c r="AH2459">
        <v>253.66659999999999</v>
      </c>
    </row>
    <row r="2460" spans="1:34" x14ac:dyDescent="0.25">
      <c r="A2460" s="1">
        <v>45159</v>
      </c>
      <c r="B2460" t="s">
        <v>4314</v>
      </c>
      <c r="C2460" t="b">
        <f>ISNUMBER(_xlfn.XMATCH(B2460,[1]Dinosaur!$A$25:$A$47,0,))</f>
        <v>1</v>
      </c>
      <c r="D2460" t="s">
        <v>4315</v>
      </c>
      <c r="E2460" t="s">
        <v>33</v>
      </c>
      <c r="F2460" t="s">
        <v>161</v>
      </c>
      <c r="H2460" t="s">
        <v>5149</v>
      </c>
      <c r="J2460" t="s">
        <v>5150</v>
      </c>
      <c r="K2460">
        <v>0</v>
      </c>
      <c r="L2460">
        <v>0</v>
      </c>
      <c r="M2460">
        <v>0</v>
      </c>
      <c r="N2460" s="5">
        <f t="shared" si="76"/>
        <v>0</v>
      </c>
      <c r="O2460" s="5">
        <f t="shared" si="77"/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309</v>
      </c>
      <c r="AF2460">
        <v>20.833400000000001</v>
      </c>
      <c r="AG2460">
        <v>0</v>
      </c>
      <c r="AH2460">
        <v>329.83339999999998</v>
      </c>
    </row>
    <row r="2461" spans="1:34" x14ac:dyDescent="0.25">
      <c r="A2461" s="1">
        <v>45159</v>
      </c>
      <c r="B2461" t="s">
        <v>4314</v>
      </c>
      <c r="C2461" t="b">
        <f>ISNUMBER(_xlfn.XMATCH(B2461,[1]Dinosaur!$A$25:$A$47,0,))</f>
        <v>1</v>
      </c>
      <c r="D2461" t="s">
        <v>4315</v>
      </c>
      <c r="E2461" t="s">
        <v>33</v>
      </c>
      <c r="F2461" t="s">
        <v>161</v>
      </c>
      <c r="H2461" t="s">
        <v>5151</v>
      </c>
      <c r="J2461" t="s">
        <v>5152</v>
      </c>
      <c r="K2461">
        <v>0</v>
      </c>
      <c r="L2461">
        <v>0</v>
      </c>
      <c r="M2461">
        <v>0</v>
      </c>
      <c r="N2461" s="5">
        <f t="shared" si="76"/>
        <v>0</v>
      </c>
      <c r="O2461" s="5">
        <f t="shared" si="77"/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231</v>
      </c>
      <c r="AF2461">
        <v>0</v>
      </c>
      <c r="AG2461">
        <v>0</v>
      </c>
      <c r="AH2461">
        <v>231</v>
      </c>
    </row>
    <row r="2462" spans="1:34" x14ac:dyDescent="0.25">
      <c r="A2462" s="1">
        <v>45159</v>
      </c>
      <c r="B2462" t="s">
        <v>4314</v>
      </c>
      <c r="C2462" t="b">
        <f>ISNUMBER(_xlfn.XMATCH(B2462,[1]Dinosaur!$A$25:$A$47,0,))</f>
        <v>1</v>
      </c>
      <c r="D2462" t="s">
        <v>4315</v>
      </c>
      <c r="E2462" t="s">
        <v>33</v>
      </c>
      <c r="F2462" t="s">
        <v>161</v>
      </c>
      <c r="H2462" t="s">
        <v>5153</v>
      </c>
      <c r="J2462" t="s">
        <v>5154</v>
      </c>
      <c r="K2462">
        <v>0</v>
      </c>
      <c r="L2462">
        <v>0</v>
      </c>
      <c r="M2462">
        <v>0</v>
      </c>
      <c r="N2462" s="5">
        <f t="shared" si="76"/>
        <v>0</v>
      </c>
      <c r="O2462" s="5">
        <f t="shared" si="77"/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-292.5</v>
      </c>
      <c r="AF2462">
        <v>34.722099999999998</v>
      </c>
      <c r="AG2462">
        <v>0</v>
      </c>
      <c r="AH2462">
        <v>-257.77789999999999</v>
      </c>
    </row>
    <row r="2463" spans="1:34" x14ac:dyDescent="0.25">
      <c r="A2463" s="1">
        <v>45159</v>
      </c>
      <c r="B2463" t="s">
        <v>4314</v>
      </c>
      <c r="C2463" t="b">
        <f>ISNUMBER(_xlfn.XMATCH(B2463,[1]Dinosaur!$A$25:$A$47,0,))</f>
        <v>1</v>
      </c>
      <c r="D2463" t="s">
        <v>4315</v>
      </c>
      <c r="E2463" t="s">
        <v>33</v>
      </c>
      <c r="F2463" t="s">
        <v>161</v>
      </c>
      <c r="H2463" t="s">
        <v>5155</v>
      </c>
      <c r="J2463" t="s">
        <v>5156</v>
      </c>
      <c r="K2463">
        <v>0</v>
      </c>
      <c r="L2463">
        <v>0</v>
      </c>
      <c r="M2463">
        <v>0</v>
      </c>
      <c r="N2463" s="5">
        <f t="shared" si="76"/>
        <v>0</v>
      </c>
      <c r="O2463" s="5">
        <f t="shared" si="77"/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218.25</v>
      </c>
      <c r="AF2463">
        <v>25</v>
      </c>
      <c r="AG2463">
        <v>0</v>
      </c>
      <c r="AH2463">
        <v>243.25</v>
      </c>
    </row>
    <row r="2464" spans="1:34" x14ac:dyDescent="0.25">
      <c r="A2464" s="1">
        <v>45159</v>
      </c>
      <c r="B2464" t="s">
        <v>4314</v>
      </c>
      <c r="C2464" t="b">
        <f>ISNUMBER(_xlfn.XMATCH(B2464,[1]Dinosaur!$A$25:$A$47,0,))</f>
        <v>1</v>
      </c>
      <c r="D2464" t="s">
        <v>4315</v>
      </c>
      <c r="E2464" t="s">
        <v>33</v>
      </c>
      <c r="F2464" t="s">
        <v>161</v>
      </c>
      <c r="H2464" t="s">
        <v>5157</v>
      </c>
      <c r="J2464" t="s">
        <v>5158</v>
      </c>
      <c r="K2464">
        <v>0</v>
      </c>
      <c r="L2464">
        <v>0</v>
      </c>
      <c r="M2464">
        <v>0</v>
      </c>
      <c r="N2464" s="5">
        <f t="shared" si="76"/>
        <v>0</v>
      </c>
      <c r="O2464" s="5">
        <f t="shared" si="77"/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441.6</v>
      </c>
      <c r="AF2464">
        <v>50</v>
      </c>
      <c r="AG2464">
        <v>0</v>
      </c>
      <c r="AH2464">
        <v>491.6</v>
      </c>
    </row>
    <row r="2465" spans="1:34" x14ac:dyDescent="0.25">
      <c r="A2465" s="1">
        <v>45159</v>
      </c>
      <c r="B2465" t="s">
        <v>4314</v>
      </c>
      <c r="C2465" t="b">
        <f>ISNUMBER(_xlfn.XMATCH(B2465,[1]Dinosaur!$A$25:$A$47,0,))</f>
        <v>1</v>
      </c>
      <c r="D2465" t="s">
        <v>4315</v>
      </c>
      <c r="E2465" t="s">
        <v>33</v>
      </c>
      <c r="F2465" t="s">
        <v>161</v>
      </c>
      <c r="H2465" t="s">
        <v>5159</v>
      </c>
      <c r="J2465" t="s">
        <v>5160</v>
      </c>
      <c r="K2465">
        <v>0</v>
      </c>
      <c r="L2465">
        <v>0</v>
      </c>
      <c r="M2465">
        <v>0</v>
      </c>
      <c r="N2465" s="5">
        <f t="shared" si="76"/>
        <v>0</v>
      </c>
      <c r="O2465" s="5">
        <f t="shared" si="77"/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-1448.25</v>
      </c>
      <c r="AF2465">
        <v>258.33330000000001</v>
      </c>
      <c r="AG2465">
        <v>0</v>
      </c>
      <c r="AH2465">
        <v>-1189.9167</v>
      </c>
    </row>
    <row r="2466" spans="1:34" x14ac:dyDescent="0.25">
      <c r="A2466" s="1">
        <v>45159</v>
      </c>
      <c r="B2466" t="s">
        <v>4314</v>
      </c>
      <c r="C2466" t="b">
        <f>ISNUMBER(_xlfn.XMATCH(B2466,[1]Dinosaur!$A$25:$A$47,0,))</f>
        <v>1</v>
      </c>
      <c r="D2466" t="s">
        <v>4315</v>
      </c>
      <c r="E2466" t="s">
        <v>33</v>
      </c>
      <c r="F2466" t="s">
        <v>161</v>
      </c>
      <c r="H2466" t="s">
        <v>5161</v>
      </c>
      <c r="J2466" t="s">
        <v>5162</v>
      </c>
      <c r="K2466">
        <v>0</v>
      </c>
      <c r="L2466">
        <v>0</v>
      </c>
      <c r="M2466">
        <v>0</v>
      </c>
      <c r="N2466" s="5">
        <f t="shared" si="76"/>
        <v>0</v>
      </c>
      <c r="O2466" s="5">
        <f t="shared" si="77"/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27.75</v>
      </c>
      <c r="AF2466">
        <v>31.25</v>
      </c>
      <c r="AG2466">
        <v>0</v>
      </c>
      <c r="AH2466">
        <v>59</v>
      </c>
    </row>
    <row r="2467" spans="1:34" x14ac:dyDescent="0.25">
      <c r="A2467" s="1">
        <v>45159</v>
      </c>
      <c r="B2467" t="s">
        <v>4314</v>
      </c>
      <c r="C2467" t="b">
        <f>ISNUMBER(_xlfn.XMATCH(B2467,[1]Dinosaur!$A$25:$A$47,0,))</f>
        <v>1</v>
      </c>
      <c r="D2467" t="s">
        <v>4315</v>
      </c>
      <c r="E2467" t="s">
        <v>33</v>
      </c>
      <c r="F2467" t="s">
        <v>161</v>
      </c>
      <c r="H2467" t="s">
        <v>5163</v>
      </c>
      <c r="J2467" t="s">
        <v>5164</v>
      </c>
      <c r="K2467">
        <v>0</v>
      </c>
      <c r="L2467">
        <v>0</v>
      </c>
      <c r="M2467">
        <v>0</v>
      </c>
      <c r="N2467" s="5">
        <f t="shared" si="76"/>
        <v>0</v>
      </c>
      <c r="O2467" s="5">
        <f t="shared" si="77"/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-44.5</v>
      </c>
      <c r="AF2467">
        <v>166.66650000000001</v>
      </c>
      <c r="AG2467">
        <v>0</v>
      </c>
      <c r="AH2467">
        <v>122.1665</v>
      </c>
    </row>
    <row r="2468" spans="1:34" x14ac:dyDescent="0.25">
      <c r="A2468" s="1">
        <v>45159</v>
      </c>
      <c r="B2468" t="s">
        <v>4314</v>
      </c>
      <c r="C2468" t="b">
        <f>ISNUMBER(_xlfn.XMATCH(B2468,[1]Dinosaur!$A$25:$A$47,0,))</f>
        <v>1</v>
      </c>
      <c r="D2468" t="s">
        <v>4315</v>
      </c>
      <c r="E2468" t="s">
        <v>33</v>
      </c>
      <c r="F2468" t="s">
        <v>161</v>
      </c>
      <c r="H2468" t="s">
        <v>5165</v>
      </c>
      <c r="J2468" t="s">
        <v>5166</v>
      </c>
      <c r="K2468">
        <v>0</v>
      </c>
      <c r="L2468">
        <v>0</v>
      </c>
      <c r="M2468">
        <v>0</v>
      </c>
      <c r="N2468" s="5">
        <f t="shared" si="76"/>
        <v>0</v>
      </c>
      <c r="O2468" s="5">
        <f t="shared" si="77"/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-342.2</v>
      </c>
      <c r="AF2468">
        <v>161.1112</v>
      </c>
      <c r="AG2468">
        <v>0</v>
      </c>
      <c r="AH2468">
        <v>-181.08879999999999</v>
      </c>
    </row>
    <row r="2469" spans="1:34" x14ac:dyDescent="0.25">
      <c r="A2469" s="1">
        <v>45159</v>
      </c>
      <c r="B2469" t="s">
        <v>4314</v>
      </c>
      <c r="C2469" t="b">
        <f>ISNUMBER(_xlfn.XMATCH(B2469,[1]Dinosaur!$A$25:$A$47,0,))</f>
        <v>1</v>
      </c>
      <c r="D2469" t="s">
        <v>4315</v>
      </c>
      <c r="E2469" t="s">
        <v>33</v>
      </c>
      <c r="F2469" t="s">
        <v>161</v>
      </c>
      <c r="H2469" t="s">
        <v>5167</v>
      </c>
      <c r="J2469" t="s">
        <v>5168</v>
      </c>
      <c r="K2469">
        <v>0</v>
      </c>
      <c r="L2469">
        <v>0</v>
      </c>
      <c r="M2469">
        <v>0</v>
      </c>
      <c r="N2469" s="5">
        <f t="shared" si="76"/>
        <v>0</v>
      </c>
      <c r="O2469" s="5">
        <f t="shared" si="77"/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74</v>
      </c>
      <c r="AF2469">
        <v>27.777699999999999</v>
      </c>
      <c r="AG2469">
        <v>0</v>
      </c>
      <c r="AH2469">
        <v>101.7777</v>
      </c>
    </row>
    <row r="2470" spans="1:34" x14ac:dyDescent="0.25">
      <c r="A2470" s="1">
        <v>45159</v>
      </c>
      <c r="B2470" t="s">
        <v>4314</v>
      </c>
      <c r="C2470" t="b">
        <f>ISNUMBER(_xlfn.XMATCH(B2470,[1]Dinosaur!$A$25:$A$47,0,))</f>
        <v>1</v>
      </c>
      <c r="D2470" t="s">
        <v>4315</v>
      </c>
      <c r="E2470" t="s">
        <v>33</v>
      </c>
      <c r="F2470" t="s">
        <v>161</v>
      </c>
      <c r="H2470" t="s">
        <v>5169</v>
      </c>
      <c r="J2470" t="s">
        <v>5170</v>
      </c>
      <c r="K2470">
        <v>0</v>
      </c>
      <c r="L2470">
        <v>0</v>
      </c>
      <c r="M2470">
        <v>0</v>
      </c>
      <c r="N2470" s="5">
        <f t="shared" si="76"/>
        <v>0</v>
      </c>
      <c r="O2470" s="5">
        <f t="shared" si="77"/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-16.5</v>
      </c>
      <c r="AF2470">
        <v>13.8888</v>
      </c>
      <c r="AG2470">
        <v>0</v>
      </c>
      <c r="AH2470">
        <v>-2.6112000000000002</v>
      </c>
    </row>
    <row r="2471" spans="1:34" x14ac:dyDescent="0.25">
      <c r="A2471" s="1">
        <v>45159</v>
      </c>
      <c r="B2471" t="s">
        <v>4314</v>
      </c>
      <c r="C2471" t="b">
        <f>ISNUMBER(_xlfn.XMATCH(B2471,[1]Dinosaur!$A$25:$A$47,0,))</f>
        <v>1</v>
      </c>
      <c r="D2471" t="s">
        <v>4315</v>
      </c>
      <c r="E2471" t="s">
        <v>33</v>
      </c>
      <c r="F2471" t="s">
        <v>161</v>
      </c>
      <c r="H2471" t="s">
        <v>5171</v>
      </c>
      <c r="J2471" t="s">
        <v>5172</v>
      </c>
      <c r="K2471">
        <v>0</v>
      </c>
      <c r="L2471">
        <v>0</v>
      </c>
      <c r="M2471">
        <v>0</v>
      </c>
      <c r="N2471" s="5">
        <f t="shared" si="76"/>
        <v>0</v>
      </c>
      <c r="O2471" s="5">
        <f t="shared" si="77"/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215</v>
      </c>
      <c r="AF2471">
        <v>0</v>
      </c>
      <c r="AG2471">
        <v>0</v>
      </c>
      <c r="AH2471">
        <v>215</v>
      </c>
    </row>
    <row r="2472" spans="1:34" x14ac:dyDescent="0.25">
      <c r="A2472" s="1">
        <v>45159</v>
      </c>
      <c r="B2472" t="s">
        <v>4314</v>
      </c>
      <c r="C2472" t="b">
        <f>ISNUMBER(_xlfn.XMATCH(B2472,[1]Dinosaur!$A$25:$A$47,0,))</f>
        <v>1</v>
      </c>
      <c r="D2472" t="s">
        <v>4315</v>
      </c>
      <c r="E2472" t="s">
        <v>33</v>
      </c>
      <c r="F2472" t="s">
        <v>161</v>
      </c>
      <c r="H2472" t="s">
        <v>5173</v>
      </c>
      <c r="J2472" t="s">
        <v>5174</v>
      </c>
      <c r="K2472">
        <v>0</v>
      </c>
      <c r="L2472">
        <v>0</v>
      </c>
      <c r="M2472">
        <v>0</v>
      </c>
      <c r="N2472" s="5">
        <f t="shared" si="76"/>
        <v>0</v>
      </c>
      <c r="O2472" s="5">
        <f t="shared" si="77"/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-1841</v>
      </c>
      <c r="AF2472">
        <v>88.888800000000003</v>
      </c>
      <c r="AG2472">
        <v>0</v>
      </c>
      <c r="AH2472">
        <v>-1752.1112000000001</v>
      </c>
    </row>
    <row r="2473" spans="1:34" x14ac:dyDescent="0.25">
      <c r="A2473" s="1">
        <v>45159</v>
      </c>
      <c r="B2473" t="s">
        <v>4314</v>
      </c>
      <c r="C2473" t="b">
        <f>ISNUMBER(_xlfn.XMATCH(B2473,[1]Dinosaur!$A$25:$A$47,0,))</f>
        <v>1</v>
      </c>
      <c r="D2473" t="s">
        <v>4315</v>
      </c>
      <c r="E2473" t="s">
        <v>33</v>
      </c>
      <c r="F2473" t="s">
        <v>161</v>
      </c>
      <c r="H2473" t="s">
        <v>5175</v>
      </c>
      <c r="J2473" t="s">
        <v>5176</v>
      </c>
      <c r="K2473">
        <v>0</v>
      </c>
      <c r="L2473">
        <v>0</v>
      </c>
      <c r="M2473">
        <v>0</v>
      </c>
      <c r="N2473" s="5">
        <f t="shared" si="76"/>
        <v>0</v>
      </c>
      <c r="O2473" s="5">
        <f t="shared" si="77"/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283.39999999999998</v>
      </c>
      <c r="AF2473">
        <v>14.4444</v>
      </c>
      <c r="AG2473">
        <v>0</v>
      </c>
      <c r="AH2473">
        <v>297.84440000000001</v>
      </c>
    </row>
    <row r="2474" spans="1:34" x14ac:dyDescent="0.25">
      <c r="A2474" s="1">
        <v>45159</v>
      </c>
      <c r="B2474" t="s">
        <v>4314</v>
      </c>
      <c r="C2474" t="b">
        <f>ISNUMBER(_xlfn.XMATCH(B2474,[1]Dinosaur!$A$25:$A$47,0,))</f>
        <v>1</v>
      </c>
      <c r="D2474" t="s">
        <v>4315</v>
      </c>
      <c r="E2474" t="s">
        <v>33</v>
      </c>
      <c r="F2474" t="s">
        <v>161</v>
      </c>
      <c r="H2474" t="s">
        <v>5177</v>
      </c>
      <c r="J2474" t="s">
        <v>5178</v>
      </c>
      <c r="K2474">
        <v>0</v>
      </c>
      <c r="L2474">
        <v>0</v>
      </c>
      <c r="M2474">
        <v>0</v>
      </c>
      <c r="N2474" s="5">
        <f t="shared" si="76"/>
        <v>0</v>
      </c>
      <c r="O2474" s="5">
        <f t="shared" si="77"/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220</v>
      </c>
      <c r="AF2474">
        <v>69.444500000000005</v>
      </c>
      <c r="AG2474">
        <v>0</v>
      </c>
      <c r="AH2474">
        <v>289.44450000000001</v>
      </c>
    </row>
    <row r="2475" spans="1:34" x14ac:dyDescent="0.25">
      <c r="A2475" s="1">
        <v>45159</v>
      </c>
      <c r="B2475" t="s">
        <v>4314</v>
      </c>
      <c r="C2475" t="b">
        <f>ISNUMBER(_xlfn.XMATCH(B2475,[1]Dinosaur!$A$25:$A$47,0,))</f>
        <v>1</v>
      </c>
      <c r="D2475" t="s">
        <v>4315</v>
      </c>
      <c r="E2475" t="s">
        <v>33</v>
      </c>
      <c r="F2475" t="s">
        <v>161</v>
      </c>
      <c r="H2475" t="s">
        <v>5179</v>
      </c>
      <c r="J2475" t="s">
        <v>5180</v>
      </c>
      <c r="K2475">
        <v>0</v>
      </c>
      <c r="L2475">
        <v>0</v>
      </c>
      <c r="M2475">
        <v>0</v>
      </c>
      <c r="N2475" s="5">
        <f t="shared" si="76"/>
        <v>0</v>
      </c>
      <c r="O2475" s="5">
        <f t="shared" si="77"/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-355.85</v>
      </c>
      <c r="AF2475">
        <v>12.222200000000001</v>
      </c>
      <c r="AG2475">
        <v>0</v>
      </c>
      <c r="AH2475">
        <v>-343.62779999999998</v>
      </c>
    </row>
    <row r="2476" spans="1:34" x14ac:dyDescent="0.25">
      <c r="A2476" s="1">
        <v>45159</v>
      </c>
      <c r="B2476" t="s">
        <v>4314</v>
      </c>
      <c r="C2476" t="b">
        <f>ISNUMBER(_xlfn.XMATCH(B2476,[1]Dinosaur!$A$25:$A$47,0,))</f>
        <v>1</v>
      </c>
      <c r="D2476" t="s">
        <v>4315</v>
      </c>
      <c r="E2476" t="s">
        <v>33</v>
      </c>
      <c r="F2476" t="s">
        <v>161</v>
      </c>
      <c r="H2476" t="s">
        <v>5181</v>
      </c>
      <c r="J2476" t="s">
        <v>5182</v>
      </c>
      <c r="K2476">
        <v>0</v>
      </c>
      <c r="L2476">
        <v>0</v>
      </c>
      <c r="M2476">
        <v>0</v>
      </c>
      <c r="N2476" s="5">
        <f t="shared" si="76"/>
        <v>0</v>
      </c>
      <c r="O2476" s="5">
        <f t="shared" si="77"/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-1875.5</v>
      </c>
      <c r="AF2476">
        <v>343.74970000000002</v>
      </c>
      <c r="AG2476">
        <v>0</v>
      </c>
      <c r="AH2476">
        <v>-1531.7502999999999</v>
      </c>
    </row>
    <row r="2477" spans="1:34" x14ac:dyDescent="0.25">
      <c r="A2477" s="1">
        <v>45159</v>
      </c>
      <c r="B2477" t="s">
        <v>4314</v>
      </c>
      <c r="C2477" t="b">
        <f>ISNUMBER(_xlfn.XMATCH(B2477,[1]Dinosaur!$A$25:$A$47,0,))</f>
        <v>1</v>
      </c>
      <c r="D2477" t="s">
        <v>4315</v>
      </c>
      <c r="E2477" t="s">
        <v>33</v>
      </c>
      <c r="F2477" t="s">
        <v>161</v>
      </c>
      <c r="H2477" t="s">
        <v>5183</v>
      </c>
      <c r="J2477" t="s">
        <v>5184</v>
      </c>
      <c r="K2477">
        <v>0</v>
      </c>
      <c r="L2477">
        <v>0</v>
      </c>
      <c r="M2477">
        <v>0</v>
      </c>
      <c r="N2477" s="5">
        <f t="shared" si="76"/>
        <v>0</v>
      </c>
      <c r="O2477" s="5">
        <f t="shared" si="77"/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230</v>
      </c>
      <c r="AF2477">
        <v>13.8889</v>
      </c>
      <c r="AG2477">
        <v>0</v>
      </c>
      <c r="AH2477">
        <v>243.88890000000001</v>
      </c>
    </row>
    <row r="2478" spans="1:34" x14ac:dyDescent="0.25">
      <c r="A2478" s="1">
        <v>45159</v>
      </c>
      <c r="B2478" t="s">
        <v>4314</v>
      </c>
      <c r="C2478" t="b">
        <f>ISNUMBER(_xlfn.XMATCH(B2478,[1]Dinosaur!$A$25:$A$47,0,))</f>
        <v>1</v>
      </c>
      <c r="D2478" t="s">
        <v>4315</v>
      </c>
      <c r="E2478" t="s">
        <v>33</v>
      </c>
      <c r="F2478" t="s">
        <v>161</v>
      </c>
      <c r="H2478" t="s">
        <v>5185</v>
      </c>
      <c r="J2478" t="s">
        <v>5186</v>
      </c>
      <c r="K2478">
        <v>0</v>
      </c>
      <c r="L2478">
        <v>0</v>
      </c>
      <c r="M2478">
        <v>0</v>
      </c>
      <c r="N2478" s="5">
        <f t="shared" si="76"/>
        <v>0</v>
      </c>
      <c r="O2478" s="5">
        <f t="shared" si="77"/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500</v>
      </c>
      <c r="AF2478">
        <v>16.666599999999999</v>
      </c>
      <c r="AG2478">
        <v>0</v>
      </c>
      <c r="AH2478">
        <v>516.66660000000002</v>
      </c>
    </row>
    <row r="2479" spans="1:34" x14ac:dyDescent="0.25">
      <c r="A2479" s="1">
        <v>45159</v>
      </c>
      <c r="B2479" t="s">
        <v>4314</v>
      </c>
      <c r="C2479" t="b">
        <f>ISNUMBER(_xlfn.XMATCH(B2479,[1]Dinosaur!$A$25:$A$47,0,))</f>
        <v>1</v>
      </c>
      <c r="D2479" t="s">
        <v>4315</v>
      </c>
      <c r="E2479" t="s">
        <v>33</v>
      </c>
      <c r="F2479" t="s">
        <v>161</v>
      </c>
      <c r="H2479" t="s">
        <v>5187</v>
      </c>
      <c r="J2479" t="s">
        <v>5188</v>
      </c>
      <c r="K2479">
        <v>0</v>
      </c>
      <c r="L2479">
        <v>0</v>
      </c>
      <c r="M2479">
        <v>0</v>
      </c>
      <c r="N2479" s="5">
        <f t="shared" si="76"/>
        <v>0</v>
      </c>
      <c r="O2479" s="5">
        <f t="shared" si="77"/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-217.8</v>
      </c>
      <c r="AF2479">
        <v>325</v>
      </c>
      <c r="AG2479">
        <v>0</v>
      </c>
      <c r="AH2479">
        <v>107.2</v>
      </c>
    </row>
    <row r="2480" spans="1:34" x14ac:dyDescent="0.25">
      <c r="A2480" s="1">
        <v>45159</v>
      </c>
      <c r="B2480" t="s">
        <v>4314</v>
      </c>
      <c r="C2480" t="b">
        <f>ISNUMBER(_xlfn.XMATCH(B2480,[1]Dinosaur!$A$25:$A$47,0,))</f>
        <v>1</v>
      </c>
      <c r="D2480" t="s">
        <v>4315</v>
      </c>
      <c r="E2480" t="s">
        <v>33</v>
      </c>
      <c r="F2480" t="s">
        <v>161</v>
      </c>
      <c r="H2480" t="s">
        <v>5189</v>
      </c>
      <c r="J2480" t="s">
        <v>5190</v>
      </c>
      <c r="K2480">
        <v>0</v>
      </c>
      <c r="L2480">
        <v>0</v>
      </c>
      <c r="M2480">
        <v>0</v>
      </c>
      <c r="N2480" s="5">
        <f t="shared" si="76"/>
        <v>0</v>
      </c>
      <c r="O2480" s="5">
        <f t="shared" si="77"/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534.25</v>
      </c>
      <c r="AF2480">
        <v>166.66669999999999</v>
      </c>
      <c r="AG2480">
        <v>0</v>
      </c>
      <c r="AH2480">
        <v>700.91669999999999</v>
      </c>
    </row>
    <row r="2481" spans="1:34" x14ac:dyDescent="0.25">
      <c r="A2481" s="1">
        <v>45159</v>
      </c>
      <c r="B2481" t="s">
        <v>4314</v>
      </c>
      <c r="C2481" t="b">
        <f>ISNUMBER(_xlfn.XMATCH(B2481,[1]Dinosaur!$A$25:$A$47,0,))</f>
        <v>1</v>
      </c>
      <c r="D2481" t="s">
        <v>4315</v>
      </c>
      <c r="E2481" t="s">
        <v>33</v>
      </c>
      <c r="F2481" t="s">
        <v>161</v>
      </c>
      <c r="H2481" t="s">
        <v>5191</v>
      </c>
      <c r="J2481" t="s">
        <v>5192</v>
      </c>
      <c r="K2481">
        <v>0</v>
      </c>
      <c r="L2481">
        <v>0</v>
      </c>
      <c r="M2481">
        <v>0</v>
      </c>
      <c r="N2481" s="5">
        <f t="shared" si="76"/>
        <v>0</v>
      </c>
      <c r="O2481" s="5">
        <f t="shared" si="77"/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105</v>
      </c>
      <c r="AF2481">
        <v>71.666700000000006</v>
      </c>
      <c r="AG2481">
        <v>0</v>
      </c>
      <c r="AH2481">
        <v>176.66669999999999</v>
      </c>
    </row>
    <row r="2482" spans="1:34" x14ac:dyDescent="0.25">
      <c r="A2482" s="1">
        <v>45159</v>
      </c>
      <c r="B2482" t="s">
        <v>4314</v>
      </c>
      <c r="C2482" t="b">
        <f>ISNUMBER(_xlfn.XMATCH(B2482,[1]Dinosaur!$A$25:$A$47,0,))</f>
        <v>1</v>
      </c>
      <c r="D2482" t="s">
        <v>4315</v>
      </c>
      <c r="E2482" t="s">
        <v>33</v>
      </c>
      <c r="F2482" t="s">
        <v>161</v>
      </c>
      <c r="H2482" t="s">
        <v>5193</v>
      </c>
      <c r="J2482" t="s">
        <v>5194</v>
      </c>
      <c r="K2482">
        <v>0</v>
      </c>
      <c r="L2482">
        <v>0</v>
      </c>
      <c r="M2482">
        <v>0</v>
      </c>
      <c r="N2482" s="5">
        <f t="shared" si="76"/>
        <v>0</v>
      </c>
      <c r="O2482" s="5">
        <f t="shared" si="77"/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258.5</v>
      </c>
      <c r="AF2482">
        <v>4.3403</v>
      </c>
      <c r="AG2482">
        <v>0</v>
      </c>
      <c r="AH2482">
        <v>262.84030000000001</v>
      </c>
    </row>
    <row r="2483" spans="1:34" x14ac:dyDescent="0.25">
      <c r="A2483" s="1">
        <v>45159</v>
      </c>
      <c r="B2483" t="s">
        <v>4314</v>
      </c>
      <c r="C2483" t="b">
        <f>ISNUMBER(_xlfn.XMATCH(B2483,[1]Dinosaur!$A$25:$A$47,0,))</f>
        <v>1</v>
      </c>
      <c r="D2483" t="s">
        <v>4315</v>
      </c>
      <c r="E2483" t="s">
        <v>33</v>
      </c>
      <c r="F2483" t="s">
        <v>161</v>
      </c>
      <c r="H2483" t="s">
        <v>5195</v>
      </c>
      <c r="J2483" t="s">
        <v>5196</v>
      </c>
      <c r="K2483">
        <v>0</v>
      </c>
      <c r="L2483">
        <v>0</v>
      </c>
      <c r="M2483">
        <v>0</v>
      </c>
      <c r="N2483" s="5">
        <f t="shared" si="76"/>
        <v>0</v>
      </c>
      <c r="O2483" s="5">
        <f t="shared" si="77"/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131.9</v>
      </c>
      <c r="AF2483">
        <v>215.9725</v>
      </c>
      <c r="AG2483">
        <v>0</v>
      </c>
      <c r="AH2483">
        <v>347.8725</v>
      </c>
    </row>
    <row r="2484" spans="1:34" x14ac:dyDescent="0.25">
      <c r="A2484" s="1">
        <v>45159</v>
      </c>
      <c r="B2484" t="s">
        <v>4314</v>
      </c>
      <c r="C2484" t="b">
        <f>ISNUMBER(_xlfn.XMATCH(B2484,[1]Dinosaur!$A$25:$A$47,0,))</f>
        <v>1</v>
      </c>
      <c r="D2484" t="s">
        <v>4315</v>
      </c>
      <c r="E2484" t="s">
        <v>33</v>
      </c>
      <c r="F2484" t="s">
        <v>161</v>
      </c>
      <c r="H2484" t="s">
        <v>5197</v>
      </c>
      <c r="J2484" t="s">
        <v>5198</v>
      </c>
      <c r="K2484">
        <v>0</v>
      </c>
      <c r="L2484">
        <v>0</v>
      </c>
      <c r="M2484">
        <v>0</v>
      </c>
      <c r="N2484" s="5">
        <f t="shared" si="76"/>
        <v>0</v>
      </c>
      <c r="O2484" s="5">
        <f t="shared" si="77"/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28.5</v>
      </c>
      <c r="AF2484">
        <v>27.777699999999999</v>
      </c>
      <c r="AG2484">
        <v>0</v>
      </c>
      <c r="AH2484">
        <v>56.277700000000003</v>
      </c>
    </row>
    <row r="2485" spans="1:34" x14ac:dyDescent="0.25">
      <c r="A2485" s="1">
        <v>45159</v>
      </c>
      <c r="B2485" t="s">
        <v>4314</v>
      </c>
      <c r="C2485" t="b">
        <f>ISNUMBER(_xlfn.XMATCH(B2485,[1]Dinosaur!$A$25:$A$47,0,))</f>
        <v>1</v>
      </c>
      <c r="D2485" t="s">
        <v>4315</v>
      </c>
      <c r="E2485" t="s">
        <v>33</v>
      </c>
      <c r="F2485" t="s">
        <v>161</v>
      </c>
      <c r="H2485" t="s">
        <v>5199</v>
      </c>
      <c r="J2485" t="s">
        <v>5200</v>
      </c>
      <c r="K2485">
        <v>0</v>
      </c>
      <c r="L2485">
        <v>0</v>
      </c>
      <c r="M2485">
        <v>0</v>
      </c>
      <c r="N2485" s="5">
        <f t="shared" si="76"/>
        <v>0</v>
      </c>
      <c r="O2485" s="5">
        <f t="shared" si="77"/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275</v>
      </c>
      <c r="AF2485">
        <v>0</v>
      </c>
      <c r="AG2485">
        <v>0</v>
      </c>
      <c r="AH2485">
        <v>275</v>
      </c>
    </row>
    <row r="2486" spans="1:34" x14ac:dyDescent="0.25">
      <c r="A2486" s="1">
        <v>45159</v>
      </c>
      <c r="B2486" t="s">
        <v>4314</v>
      </c>
      <c r="C2486" t="b">
        <f>ISNUMBER(_xlfn.XMATCH(B2486,[1]Dinosaur!$A$25:$A$47,0,))</f>
        <v>1</v>
      </c>
      <c r="D2486" t="s">
        <v>4315</v>
      </c>
      <c r="E2486" t="s">
        <v>33</v>
      </c>
      <c r="F2486" t="s">
        <v>161</v>
      </c>
      <c r="H2486" t="s">
        <v>5201</v>
      </c>
      <c r="J2486" t="s">
        <v>5202</v>
      </c>
      <c r="K2486">
        <v>0</v>
      </c>
      <c r="L2486">
        <v>0</v>
      </c>
      <c r="M2486">
        <v>0</v>
      </c>
      <c r="N2486" s="5">
        <f t="shared" si="76"/>
        <v>0</v>
      </c>
      <c r="O2486" s="5">
        <f t="shared" si="77"/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-275.25</v>
      </c>
      <c r="AF2486">
        <v>106.2499</v>
      </c>
      <c r="AG2486">
        <v>0</v>
      </c>
      <c r="AH2486">
        <v>-169.0001</v>
      </c>
    </row>
    <row r="2487" spans="1:34" x14ac:dyDescent="0.25">
      <c r="A2487" s="1">
        <v>45159</v>
      </c>
      <c r="B2487" t="s">
        <v>4314</v>
      </c>
      <c r="C2487" t="b">
        <f>ISNUMBER(_xlfn.XMATCH(B2487,[1]Dinosaur!$A$25:$A$47,0,))</f>
        <v>1</v>
      </c>
      <c r="D2487" t="s">
        <v>4315</v>
      </c>
      <c r="E2487" t="s">
        <v>33</v>
      </c>
      <c r="F2487" t="s">
        <v>161</v>
      </c>
      <c r="H2487" t="s">
        <v>5203</v>
      </c>
      <c r="J2487" t="s">
        <v>5204</v>
      </c>
      <c r="K2487">
        <v>0</v>
      </c>
      <c r="L2487">
        <v>0</v>
      </c>
      <c r="M2487">
        <v>0</v>
      </c>
      <c r="N2487" s="5">
        <f t="shared" si="76"/>
        <v>0</v>
      </c>
      <c r="O2487" s="5">
        <f t="shared" si="77"/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-1377</v>
      </c>
      <c r="AF2487">
        <v>138.88900000000001</v>
      </c>
      <c r="AG2487">
        <v>0</v>
      </c>
      <c r="AH2487">
        <v>-1238.1110000000001</v>
      </c>
    </row>
    <row r="2488" spans="1:34" x14ac:dyDescent="0.25">
      <c r="A2488" s="1">
        <v>45159</v>
      </c>
      <c r="B2488" t="s">
        <v>5205</v>
      </c>
      <c r="C2488" t="b">
        <f>ISNUMBER(_xlfn.XMATCH(B2488,[1]Dinosaur!$A$25:$A$47,0,))</f>
        <v>1</v>
      </c>
      <c r="D2488" t="s">
        <v>300</v>
      </c>
      <c r="E2488" t="s">
        <v>33</v>
      </c>
      <c r="F2488" t="s">
        <v>34</v>
      </c>
      <c r="H2488" t="s">
        <v>5206</v>
      </c>
      <c r="J2488" t="s">
        <v>5207</v>
      </c>
      <c r="K2488">
        <v>0</v>
      </c>
      <c r="L2488">
        <v>0</v>
      </c>
      <c r="M2488">
        <v>0</v>
      </c>
      <c r="N2488" s="5">
        <f t="shared" si="76"/>
        <v>0</v>
      </c>
      <c r="O2488" s="5">
        <f t="shared" si="77"/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942.5</v>
      </c>
      <c r="AF2488">
        <v>0</v>
      </c>
      <c r="AG2488">
        <v>0</v>
      </c>
      <c r="AH2488">
        <v>942.5</v>
      </c>
    </row>
    <row r="2489" spans="1:34" x14ac:dyDescent="0.25">
      <c r="A2489" s="1">
        <v>45159</v>
      </c>
      <c r="B2489" t="s">
        <v>5205</v>
      </c>
      <c r="C2489" t="b">
        <f>ISNUMBER(_xlfn.XMATCH(B2489,[1]Dinosaur!$A$25:$A$47,0,))</f>
        <v>1</v>
      </c>
      <c r="D2489" t="s">
        <v>300</v>
      </c>
      <c r="E2489" t="s">
        <v>33</v>
      </c>
      <c r="F2489" t="s">
        <v>34</v>
      </c>
      <c r="H2489" t="s">
        <v>329</v>
      </c>
      <c r="I2489" t="s">
        <v>330</v>
      </c>
      <c r="J2489" t="s">
        <v>331</v>
      </c>
      <c r="K2489">
        <v>0</v>
      </c>
      <c r="L2489">
        <v>0</v>
      </c>
      <c r="M2489">
        <v>0</v>
      </c>
      <c r="N2489" s="5">
        <f t="shared" si="76"/>
        <v>0</v>
      </c>
      <c r="O2489" s="5">
        <f t="shared" si="77"/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1500</v>
      </c>
      <c r="AA2489">
        <v>0</v>
      </c>
      <c r="AB2489">
        <v>0</v>
      </c>
      <c r="AC2489">
        <v>1500</v>
      </c>
      <c r="AD2489">
        <v>0</v>
      </c>
      <c r="AE2489">
        <v>1500</v>
      </c>
      <c r="AF2489">
        <v>0</v>
      </c>
      <c r="AG2489">
        <v>0</v>
      </c>
      <c r="AH2489">
        <v>1500</v>
      </c>
    </row>
    <row r="2490" spans="1:34" x14ac:dyDescent="0.25">
      <c r="A2490" s="1">
        <v>45159</v>
      </c>
      <c r="B2490" t="s">
        <v>5205</v>
      </c>
      <c r="C2490" t="b">
        <f>ISNUMBER(_xlfn.XMATCH(B2490,[1]Dinosaur!$A$25:$A$47,0,))</f>
        <v>1</v>
      </c>
      <c r="D2490" t="s">
        <v>300</v>
      </c>
      <c r="E2490" t="s">
        <v>33</v>
      </c>
      <c r="F2490" t="s">
        <v>301</v>
      </c>
      <c r="H2490" t="s">
        <v>302</v>
      </c>
      <c r="I2490" t="s">
        <v>303</v>
      </c>
      <c r="J2490" t="s">
        <v>304</v>
      </c>
      <c r="K2490">
        <v>0</v>
      </c>
      <c r="L2490">
        <v>0</v>
      </c>
      <c r="M2490">
        <v>0</v>
      </c>
      <c r="N2490" s="5">
        <f t="shared" si="76"/>
        <v>0</v>
      </c>
      <c r="O2490" s="5">
        <f t="shared" si="77"/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400</v>
      </c>
      <c r="AF2490">
        <v>0</v>
      </c>
      <c r="AG2490">
        <v>0</v>
      </c>
      <c r="AH2490">
        <v>400</v>
      </c>
    </row>
    <row r="2491" spans="1:34" x14ac:dyDescent="0.25">
      <c r="A2491" s="1">
        <v>45159</v>
      </c>
      <c r="B2491" t="s">
        <v>5205</v>
      </c>
      <c r="C2491" t="b">
        <f>ISNUMBER(_xlfn.XMATCH(B2491,[1]Dinosaur!$A$25:$A$47,0,))</f>
        <v>1</v>
      </c>
      <c r="D2491" t="s">
        <v>300</v>
      </c>
      <c r="E2491" t="s">
        <v>33</v>
      </c>
      <c r="F2491" t="s">
        <v>301</v>
      </c>
      <c r="H2491" t="s">
        <v>305</v>
      </c>
      <c r="I2491" t="s">
        <v>306</v>
      </c>
      <c r="J2491" t="s">
        <v>304</v>
      </c>
      <c r="K2491">
        <v>0</v>
      </c>
      <c r="L2491">
        <v>0</v>
      </c>
      <c r="M2491">
        <v>0</v>
      </c>
      <c r="N2491" s="5">
        <f t="shared" si="76"/>
        <v>0</v>
      </c>
      <c r="O2491" s="5">
        <f t="shared" si="77"/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377</v>
      </c>
      <c r="AF2491">
        <v>0</v>
      </c>
      <c r="AG2491">
        <v>0</v>
      </c>
      <c r="AH2491">
        <v>377</v>
      </c>
    </row>
    <row r="2492" spans="1:34" x14ac:dyDescent="0.25">
      <c r="A2492" s="1">
        <v>45159</v>
      </c>
      <c r="B2492" t="s">
        <v>5205</v>
      </c>
      <c r="C2492" t="b">
        <f>ISNUMBER(_xlfn.XMATCH(B2492,[1]Dinosaur!$A$25:$A$47,0,))</f>
        <v>1</v>
      </c>
      <c r="D2492" t="s">
        <v>300</v>
      </c>
      <c r="E2492" t="s">
        <v>33</v>
      </c>
      <c r="F2492" t="s">
        <v>34</v>
      </c>
      <c r="H2492" t="s">
        <v>5208</v>
      </c>
      <c r="I2492" t="s">
        <v>5209</v>
      </c>
      <c r="J2492" t="s">
        <v>5210</v>
      </c>
      <c r="K2492">
        <v>0</v>
      </c>
      <c r="L2492">
        <v>0</v>
      </c>
      <c r="M2492">
        <v>0</v>
      </c>
      <c r="N2492" s="5">
        <f t="shared" si="76"/>
        <v>0</v>
      </c>
      <c r="O2492" s="5">
        <f t="shared" si="77"/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850</v>
      </c>
      <c r="AF2492">
        <v>0</v>
      </c>
      <c r="AG2492">
        <v>0</v>
      </c>
      <c r="AH2492">
        <v>850</v>
      </c>
    </row>
    <row r="2493" spans="1:34" x14ac:dyDescent="0.25">
      <c r="A2493" s="1">
        <v>45159</v>
      </c>
      <c r="B2493" t="s">
        <v>5211</v>
      </c>
      <c r="C2493" t="b">
        <f>ISNUMBER(_xlfn.XMATCH(B2493,[1]Dinosaur!$A$25:$A$47,0,))</f>
        <v>1</v>
      </c>
      <c r="D2493" t="s">
        <v>270</v>
      </c>
      <c r="E2493" t="s">
        <v>33</v>
      </c>
      <c r="F2493" t="s">
        <v>522</v>
      </c>
      <c r="H2493" t="s">
        <v>523</v>
      </c>
      <c r="I2493" t="s">
        <v>524</v>
      </c>
      <c r="J2493" t="s">
        <v>525</v>
      </c>
      <c r="K2493">
        <v>99.561999999999998</v>
      </c>
      <c r="L2493">
        <v>0.01</v>
      </c>
      <c r="M2493">
        <v>0</v>
      </c>
      <c r="N2493" s="5">
        <f t="shared" si="76"/>
        <v>1991240</v>
      </c>
      <c r="O2493" s="5">
        <f t="shared" si="77"/>
        <v>1991240</v>
      </c>
      <c r="P2493">
        <v>2000000</v>
      </c>
      <c r="Q2493">
        <v>2000000</v>
      </c>
      <c r="R2493">
        <v>1991240</v>
      </c>
      <c r="S2493">
        <v>1991240</v>
      </c>
      <c r="T2493">
        <v>300</v>
      </c>
      <c r="U2493">
        <v>0</v>
      </c>
      <c r="V2493">
        <v>0</v>
      </c>
      <c r="W2493">
        <v>0</v>
      </c>
      <c r="X2493">
        <v>300</v>
      </c>
      <c r="Y2493">
        <v>6140</v>
      </c>
      <c r="Z2493">
        <v>0</v>
      </c>
      <c r="AA2493">
        <v>0</v>
      </c>
      <c r="AB2493">
        <v>0</v>
      </c>
      <c r="AC2493">
        <v>6140</v>
      </c>
      <c r="AD2493">
        <v>16840</v>
      </c>
      <c r="AE2493">
        <v>0</v>
      </c>
      <c r="AF2493">
        <v>0</v>
      </c>
      <c r="AG2493">
        <v>0</v>
      </c>
      <c r="AH2493">
        <v>16840</v>
      </c>
    </row>
    <row r="2494" spans="1:34" x14ac:dyDescent="0.25">
      <c r="A2494" s="1">
        <v>45159</v>
      </c>
      <c r="B2494" t="s">
        <v>5211</v>
      </c>
      <c r="C2494" t="b">
        <f>ISNUMBER(_xlfn.XMATCH(B2494,[1]Dinosaur!$A$25:$A$47,0,))</f>
        <v>1</v>
      </c>
      <c r="D2494" t="s">
        <v>270</v>
      </c>
      <c r="E2494" t="s">
        <v>33</v>
      </c>
      <c r="F2494" t="s">
        <v>522</v>
      </c>
      <c r="H2494" t="s">
        <v>5212</v>
      </c>
      <c r="J2494" t="s">
        <v>5213</v>
      </c>
      <c r="K2494">
        <v>0</v>
      </c>
      <c r="L2494">
        <v>0</v>
      </c>
      <c r="M2494">
        <v>0</v>
      </c>
      <c r="N2494" s="5">
        <f t="shared" si="76"/>
        <v>0</v>
      </c>
      <c r="O2494" s="5">
        <f t="shared" si="77"/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1E-4</v>
      </c>
      <c r="V2494">
        <v>0</v>
      </c>
      <c r="W2494">
        <v>0</v>
      </c>
      <c r="X2494">
        <v>1E-4</v>
      </c>
      <c r="Y2494">
        <v>0</v>
      </c>
      <c r="Z2494">
        <v>1E-4</v>
      </c>
      <c r="AA2494">
        <v>0</v>
      </c>
      <c r="AB2494">
        <v>0</v>
      </c>
      <c r="AC2494">
        <v>1E-4</v>
      </c>
      <c r="AD2494">
        <v>0</v>
      </c>
      <c r="AE2494">
        <v>1E-4</v>
      </c>
      <c r="AF2494">
        <v>0</v>
      </c>
      <c r="AG2494">
        <v>0</v>
      </c>
      <c r="AH2494">
        <v>1E-4</v>
      </c>
    </row>
    <row r="2495" spans="1:34" x14ac:dyDescent="0.25">
      <c r="A2495" s="1">
        <v>45159</v>
      </c>
      <c r="B2495" t="s">
        <v>5211</v>
      </c>
      <c r="C2495" t="b">
        <f>ISNUMBER(_xlfn.XMATCH(B2495,[1]Dinosaur!$A$25:$A$47,0,))</f>
        <v>1</v>
      </c>
      <c r="D2495" t="s">
        <v>270</v>
      </c>
      <c r="E2495" t="s">
        <v>33</v>
      </c>
      <c r="F2495" t="s">
        <v>522</v>
      </c>
      <c r="H2495" t="s">
        <v>774</v>
      </c>
      <c r="I2495" t="s">
        <v>775</v>
      </c>
      <c r="J2495" t="s">
        <v>776</v>
      </c>
      <c r="K2495">
        <v>0</v>
      </c>
      <c r="L2495">
        <v>0</v>
      </c>
      <c r="M2495">
        <v>0</v>
      </c>
      <c r="N2495" s="5">
        <f t="shared" si="76"/>
        <v>0</v>
      </c>
      <c r="O2495" s="5">
        <f t="shared" si="77"/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-9.7222000000000008</v>
      </c>
      <c r="AF2495">
        <v>0</v>
      </c>
      <c r="AG2495">
        <v>0</v>
      </c>
      <c r="AH2495">
        <v>-9.7222000000000008</v>
      </c>
    </row>
    <row r="2496" spans="1:34" x14ac:dyDescent="0.25">
      <c r="A2496" s="1">
        <v>45159</v>
      </c>
      <c r="B2496" t="s">
        <v>5211</v>
      </c>
      <c r="C2496" t="b">
        <f>ISNUMBER(_xlfn.XMATCH(B2496,[1]Dinosaur!$A$25:$A$47,0,))</f>
        <v>1</v>
      </c>
      <c r="D2496" t="s">
        <v>270</v>
      </c>
      <c r="E2496" t="s">
        <v>33</v>
      </c>
      <c r="F2496" t="s">
        <v>522</v>
      </c>
      <c r="H2496" t="s">
        <v>5214</v>
      </c>
      <c r="I2496" t="s">
        <v>5215</v>
      </c>
      <c r="J2496" t="s">
        <v>5216</v>
      </c>
      <c r="K2496">
        <v>0</v>
      </c>
      <c r="L2496">
        <v>0</v>
      </c>
      <c r="M2496">
        <v>0</v>
      </c>
      <c r="N2496" s="5">
        <f t="shared" si="76"/>
        <v>0</v>
      </c>
      <c r="O2496" s="5">
        <f t="shared" si="77"/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6830</v>
      </c>
      <c r="AF2496">
        <v>0</v>
      </c>
      <c r="AG2496">
        <v>0</v>
      </c>
      <c r="AH2496">
        <v>6830</v>
      </c>
    </row>
    <row r="2497" spans="1:34" x14ac:dyDescent="0.25">
      <c r="A2497" s="1">
        <v>45159</v>
      </c>
      <c r="B2497" t="s">
        <v>5211</v>
      </c>
      <c r="C2497" t="b">
        <f>ISNUMBER(_xlfn.XMATCH(B2497,[1]Dinosaur!$A$25:$A$47,0,))</f>
        <v>1</v>
      </c>
      <c r="D2497" t="s">
        <v>270</v>
      </c>
      <c r="E2497" t="s">
        <v>33</v>
      </c>
      <c r="F2497" t="s">
        <v>522</v>
      </c>
      <c r="H2497" t="s">
        <v>789</v>
      </c>
      <c r="I2497" t="s">
        <v>790</v>
      </c>
      <c r="J2497" t="s">
        <v>791</v>
      </c>
      <c r="K2497">
        <v>99.869</v>
      </c>
      <c r="L2497">
        <v>0.01</v>
      </c>
      <c r="M2497">
        <v>0</v>
      </c>
      <c r="N2497" s="5">
        <f t="shared" si="76"/>
        <v>998690</v>
      </c>
      <c r="O2497" s="5">
        <f t="shared" si="77"/>
        <v>998690</v>
      </c>
      <c r="P2497">
        <v>1000000</v>
      </c>
      <c r="Q2497">
        <v>1000000</v>
      </c>
      <c r="R2497">
        <v>998690</v>
      </c>
      <c r="S2497">
        <v>998690</v>
      </c>
      <c r="T2497">
        <v>140</v>
      </c>
      <c r="U2497">
        <v>0</v>
      </c>
      <c r="V2497">
        <v>0</v>
      </c>
      <c r="W2497">
        <v>0</v>
      </c>
      <c r="X2497">
        <v>140</v>
      </c>
      <c r="Y2497">
        <v>3070</v>
      </c>
      <c r="Z2497">
        <v>0</v>
      </c>
      <c r="AA2497">
        <v>0</v>
      </c>
      <c r="AB2497">
        <v>0</v>
      </c>
      <c r="AC2497">
        <v>3070</v>
      </c>
      <c r="AD2497">
        <v>23464.708299999998</v>
      </c>
      <c r="AE2497">
        <v>12.2361</v>
      </c>
      <c r="AF2497">
        <v>0</v>
      </c>
      <c r="AG2497">
        <v>0</v>
      </c>
      <c r="AH2497">
        <v>23476.9444</v>
      </c>
    </row>
    <row r="2498" spans="1:34" x14ac:dyDescent="0.25">
      <c r="A2498" s="1">
        <v>45159</v>
      </c>
      <c r="B2498" t="s">
        <v>5211</v>
      </c>
      <c r="C2498" t="b">
        <f>ISNUMBER(_xlfn.XMATCH(B2498,[1]Dinosaur!$A$25:$A$47,0,))</f>
        <v>1</v>
      </c>
      <c r="D2498" t="s">
        <v>270</v>
      </c>
      <c r="E2498" t="s">
        <v>33</v>
      </c>
      <c r="F2498" t="s">
        <v>522</v>
      </c>
      <c r="H2498" t="s">
        <v>801</v>
      </c>
      <c r="I2498" t="s">
        <v>802</v>
      </c>
      <c r="J2498" t="s">
        <v>803</v>
      </c>
      <c r="K2498">
        <v>0</v>
      </c>
      <c r="L2498">
        <v>0</v>
      </c>
      <c r="M2498">
        <v>0</v>
      </c>
      <c r="N2498" s="5">
        <f t="shared" si="76"/>
        <v>0</v>
      </c>
      <c r="O2498" s="5">
        <f t="shared" si="77"/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42800</v>
      </c>
      <c r="AF2498">
        <v>0</v>
      </c>
      <c r="AG2498">
        <v>0</v>
      </c>
      <c r="AH2498">
        <v>42800</v>
      </c>
    </row>
    <row r="2499" spans="1:34" x14ac:dyDescent="0.25">
      <c r="A2499" s="1">
        <v>45159</v>
      </c>
      <c r="B2499" t="s">
        <v>5217</v>
      </c>
      <c r="C2499" t="b">
        <f>ISNUMBER(_xlfn.XMATCH(B2499,[1]Dinosaur!$A$25:$A$47,0,))</f>
        <v>1</v>
      </c>
      <c r="D2499" t="s">
        <v>5218</v>
      </c>
      <c r="E2499" t="s">
        <v>33</v>
      </c>
      <c r="F2499" t="s">
        <v>301</v>
      </c>
      <c r="H2499" t="s">
        <v>5219</v>
      </c>
      <c r="J2499" t="s">
        <v>5220</v>
      </c>
      <c r="K2499">
        <v>0</v>
      </c>
      <c r="L2499">
        <v>0</v>
      </c>
      <c r="M2499">
        <v>0</v>
      </c>
      <c r="N2499" s="5">
        <f t="shared" ref="N2499:N2562" si="78">K2499*P2499/100</f>
        <v>0</v>
      </c>
      <c r="O2499" s="5">
        <f t="shared" ref="O2499:O2562" si="79">Q2499*K2499/100</f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-47.9452</v>
      </c>
      <c r="AG2499">
        <v>0</v>
      </c>
      <c r="AH2499">
        <v>-47.9452</v>
      </c>
    </row>
    <row r="2500" spans="1:34" x14ac:dyDescent="0.25">
      <c r="A2500" s="1">
        <v>45159</v>
      </c>
      <c r="B2500" t="s">
        <v>5217</v>
      </c>
      <c r="C2500" t="b">
        <f>ISNUMBER(_xlfn.XMATCH(B2500,[1]Dinosaur!$A$25:$A$47,0,))</f>
        <v>1</v>
      </c>
      <c r="D2500" t="s">
        <v>5218</v>
      </c>
      <c r="E2500" t="s">
        <v>33</v>
      </c>
      <c r="F2500" t="s">
        <v>301</v>
      </c>
      <c r="H2500" t="s">
        <v>5221</v>
      </c>
      <c r="J2500" t="s">
        <v>5222</v>
      </c>
      <c r="K2500">
        <v>0</v>
      </c>
      <c r="L2500">
        <v>0</v>
      </c>
      <c r="M2500">
        <v>0</v>
      </c>
      <c r="N2500" s="5">
        <f t="shared" si="78"/>
        <v>0</v>
      </c>
      <c r="O2500" s="5">
        <f t="shared" si="79"/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136.9863</v>
      </c>
      <c r="AG2500">
        <v>0</v>
      </c>
      <c r="AH2500">
        <v>136.9863</v>
      </c>
    </row>
    <row r="2501" spans="1:34" x14ac:dyDescent="0.25">
      <c r="A2501" s="1">
        <v>45159</v>
      </c>
      <c r="B2501" t="s">
        <v>5217</v>
      </c>
      <c r="C2501" t="b">
        <f>ISNUMBER(_xlfn.XMATCH(B2501,[1]Dinosaur!$A$25:$A$47,0,))</f>
        <v>1</v>
      </c>
      <c r="D2501" t="s">
        <v>5218</v>
      </c>
      <c r="E2501" t="s">
        <v>33</v>
      </c>
      <c r="F2501" t="s">
        <v>301</v>
      </c>
      <c r="H2501" t="s">
        <v>1856</v>
      </c>
      <c r="I2501" t="s">
        <v>1857</v>
      </c>
      <c r="J2501" t="s">
        <v>1858</v>
      </c>
      <c r="K2501">
        <v>0</v>
      </c>
      <c r="L2501">
        <v>0</v>
      </c>
      <c r="M2501">
        <v>0</v>
      </c>
      <c r="N2501" s="5">
        <f t="shared" si="78"/>
        <v>0</v>
      </c>
      <c r="O2501" s="5">
        <f t="shared" si="79"/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-10775.9375</v>
      </c>
      <c r="AF2501">
        <v>1902.6242999999999</v>
      </c>
      <c r="AG2501">
        <v>0</v>
      </c>
      <c r="AH2501">
        <v>-8873.3132000000005</v>
      </c>
    </row>
    <row r="2502" spans="1:34" x14ac:dyDescent="0.25">
      <c r="A2502" s="1">
        <v>45159</v>
      </c>
      <c r="B2502" t="s">
        <v>5217</v>
      </c>
      <c r="C2502" t="b">
        <f>ISNUMBER(_xlfn.XMATCH(B2502,[1]Dinosaur!$A$25:$A$47,0,))</f>
        <v>1</v>
      </c>
      <c r="D2502" t="s">
        <v>5218</v>
      </c>
      <c r="E2502" t="s">
        <v>33</v>
      </c>
      <c r="F2502" t="s">
        <v>68</v>
      </c>
      <c r="H2502" t="s">
        <v>5223</v>
      </c>
      <c r="I2502" t="s">
        <v>5224</v>
      </c>
      <c r="J2502" t="s">
        <v>5225</v>
      </c>
      <c r="K2502">
        <v>88.372702320000002</v>
      </c>
      <c r="L2502">
        <v>0.01</v>
      </c>
      <c r="M2502">
        <v>1.5</v>
      </c>
      <c r="N2502" s="5">
        <f t="shared" si="78"/>
        <v>441863.51160000003</v>
      </c>
      <c r="O2502" s="5">
        <f t="shared" si="79"/>
        <v>441863.51160000003</v>
      </c>
      <c r="P2502">
        <v>500000</v>
      </c>
      <c r="Q2502">
        <v>500000</v>
      </c>
      <c r="R2502">
        <v>441863.51160000003</v>
      </c>
      <c r="S2502">
        <v>441863.51160000003</v>
      </c>
      <c r="T2502">
        <v>-4771.2722000000003</v>
      </c>
      <c r="U2502">
        <v>0</v>
      </c>
      <c r="V2502">
        <v>20.380400000000002</v>
      </c>
      <c r="W2502">
        <v>0</v>
      </c>
      <c r="X2502">
        <v>-4750.8918000000003</v>
      </c>
      <c r="Y2502">
        <v>-8390.3947000000007</v>
      </c>
      <c r="Z2502">
        <v>0</v>
      </c>
      <c r="AA2502">
        <v>142.66290000000001</v>
      </c>
      <c r="AB2502">
        <v>0</v>
      </c>
      <c r="AC2502">
        <v>-8247.7317999999996</v>
      </c>
      <c r="AD2502">
        <v>-8390.3947000000007</v>
      </c>
      <c r="AE2502">
        <v>0</v>
      </c>
      <c r="AF2502">
        <v>142.66290000000001</v>
      </c>
      <c r="AG2502">
        <v>0</v>
      </c>
      <c r="AH2502">
        <v>-8247.7317999999996</v>
      </c>
    </row>
    <row r="2503" spans="1:34" x14ac:dyDescent="0.25">
      <c r="A2503" s="1">
        <v>45159</v>
      </c>
      <c r="B2503" t="s">
        <v>5217</v>
      </c>
      <c r="C2503" t="b">
        <f>ISNUMBER(_xlfn.XMATCH(B2503,[1]Dinosaur!$A$25:$A$47,0,))</f>
        <v>1</v>
      </c>
      <c r="D2503" t="s">
        <v>5218</v>
      </c>
      <c r="E2503" t="s">
        <v>33</v>
      </c>
      <c r="F2503" t="s">
        <v>301</v>
      </c>
      <c r="H2503" t="s">
        <v>1859</v>
      </c>
      <c r="I2503" t="s">
        <v>1860</v>
      </c>
      <c r="J2503" t="s">
        <v>1861</v>
      </c>
      <c r="K2503">
        <v>0</v>
      </c>
      <c r="L2503">
        <v>0</v>
      </c>
      <c r="M2503">
        <v>0</v>
      </c>
      <c r="N2503" s="5">
        <f t="shared" si="78"/>
        <v>0</v>
      </c>
      <c r="O2503" s="5">
        <f t="shared" si="79"/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-1E-4</v>
      </c>
      <c r="V2503">
        <v>0</v>
      </c>
      <c r="W2503">
        <v>0</v>
      </c>
      <c r="X2503">
        <v>-1E-4</v>
      </c>
      <c r="Y2503">
        <v>0</v>
      </c>
      <c r="Z2503">
        <v>-1E-4</v>
      </c>
      <c r="AA2503">
        <v>0</v>
      </c>
      <c r="AB2503">
        <v>0</v>
      </c>
      <c r="AC2503">
        <v>-1E-4</v>
      </c>
      <c r="AD2503">
        <v>0</v>
      </c>
      <c r="AE2503">
        <v>17315.218700000001</v>
      </c>
      <c r="AF2503">
        <v>-802.83150000000001</v>
      </c>
      <c r="AG2503">
        <v>0</v>
      </c>
      <c r="AH2503">
        <v>16512.387200000001</v>
      </c>
    </row>
    <row r="2504" spans="1:34" x14ac:dyDescent="0.25">
      <c r="A2504" s="1">
        <v>45159</v>
      </c>
      <c r="B2504" t="s">
        <v>5217</v>
      </c>
      <c r="C2504" t="b">
        <f>ISNUMBER(_xlfn.XMATCH(B2504,[1]Dinosaur!$A$25:$A$47,0,))</f>
        <v>1</v>
      </c>
      <c r="D2504" t="s">
        <v>5218</v>
      </c>
      <c r="E2504" t="s">
        <v>33</v>
      </c>
      <c r="F2504" t="s">
        <v>301</v>
      </c>
      <c r="H2504" t="s">
        <v>3474</v>
      </c>
      <c r="I2504" t="s">
        <v>3475</v>
      </c>
      <c r="J2504" t="s">
        <v>3476</v>
      </c>
      <c r="K2504">
        <v>0</v>
      </c>
      <c r="L2504">
        <v>0</v>
      </c>
      <c r="M2504">
        <v>0</v>
      </c>
      <c r="N2504" s="5">
        <f t="shared" si="78"/>
        <v>0</v>
      </c>
      <c r="O2504" s="5">
        <f t="shared" si="79"/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2870.4063000000001</v>
      </c>
      <c r="AA2504">
        <v>945.65229999999997</v>
      </c>
      <c r="AB2504">
        <v>0</v>
      </c>
      <c r="AC2504">
        <v>3816.0585999999998</v>
      </c>
      <c r="AD2504">
        <v>0</v>
      </c>
      <c r="AE2504">
        <v>-30314.53</v>
      </c>
      <c r="AF2504">
        <v>-1244.1233999999999</v>
      </c>
      <c r="AG2504">
        <v>0</v>
      </c>
      <c r="AH2504">
        <v>-31558.653399999999</v>
      </c>
    </row>
    <row r="2505" spans="1:34" x14ac:dyDescent="0.25">
      <c r="A2505" s="1">
        <v>45159</v>
      </c>
      <c r="B2505" t="s">
        <v>5217</v>
      </c>
      <c r="C2505" t="b">
        <f>ISNUMBER(_xlfn.XMATCH(B2505,[1]Dinosaur!$A$25:$A$47,0,))</f>
        <v>1</v>
      </c>
      <c r="D2505" t="s">
        <v>5218</v>
      </c>
      <c r="E2505" t="s">
        <v>33</v>
      </c>
      <c r="F2505" t="s">
        <v>301</v>
      </c>
      <c r="H2505" t="s">
        <v>3477</v>
      </c>
      <c r="I2505" t="s">
        <v>3478</v>
      </c>
      <c r="J2505" t="s">
        <v>3479</v>
      </c>
      <c r="K2505">
        <v>0</v>
      </c>
      <c r="L2505">
        <v>0</v>
      </c>
      <c r="M2505">
        <v>0</v>
      </c>
      <c r="N2505" s="5">
        <f t="shared" si="78"/>
        <v>0</v>
      </c>
      <c r="O2505" s="5">
        <f t="shared" si="79"/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-40273.277499999997</v>
      </c>
      <c r="AF2505">
        <v>-11688.179</v>
      </c>
      <c r="AG2505">
        <v>0</v>
      </c>
      <c r="AH2505">
        <v>-51961.4565</v>
      </c>
    </row>
    <row r="2506" spans="1:34" x14ac:dyDescent="0.25">
      <c r="A2506" s="1">
        <v>45159</v>
      </c>
      <c r="B2506" t="s">
        <v>5217</v>
      </c>
      <c r="C2506" t="b">
        <f>ISNUMBER(_xlfn.XMATCH(B2506,[1]Dinosaur!$A$25:$A$47,0,))</f>
        <v>1</v>
      </c>
      <c r="D2506" t="s">
        <v>5218</v>
      </c>
      <c r="E2506" t="s">
        <v>33</v>
      </c>
      <c r="F2506" t="s">
        <v>301</v>
      </c>
      <c r="H2506" t="s">
        <v>3480</v>
      </c>
      <c r="I2506" t="s">
        <v>3481</v>
      </c>
      <c r="J2506" t="s">
        <v>3482</v>
      </c>
      <c r="K2506">
        <v>94.546999999999997</v>
      </c>
      <c r="L2506">
        <v>0.01</v>
      </c>
      <c r="M2506">
        <v>4.125</v>
      </c>
      <c r="N2506" s="5">
        <f t="shared" si="78"/>
        <v>1418205</v>
      </c>
      <c r="O2506" s="5">
        <f t="shared" si="79"/>
        <v>1418205</v>
      </c>
      <c r="P2506">
        <v>1500000</v>
      </c>
      <c r="Q2506">
        <v>1500000</v>
      </c>
      <c r="R2506">
        <v>1418205</v>
      </c>
      <c r="S2506">
        <v>1418205</v>
      </c>
      <c r="T2506">
        <v>-9318.6530999999995</v>
      </c>
      <c r="U2506">
        <v>-10849.609399999999</v>
      </c>
      <c r="V2506">
        <v>168.1386</v>
      </c>
      <c r="W2506">
        <v>0</v>
      </c>
      <c r="X2506">
        <v>-20000.123899999999</v>
      </c>
      <c r="Y2506">
        <v>-7554.8249999999998</v>
      </c>
      <c r="Z2506">
        <v>-54474.1944</v>
      </c>
      <c r="AA2506">
        <v>599.69439999999997</v>
      </c>
      <c r="AB2506">
        <v>0</v>
      </c>
      <c r="AC2506">
        <v>-61429.324999999997</v>
      </c>
      <c r="AD2506">
        <v>-7554.8249999999998</v>
      </c>
      <c r="AE2506">
        <v>-54474.1944</v>
      </c>
      <c r="AF2506">
        <v>599.69439999999997</v>
      </c>
      <c r="AG2506">
        <v>0</v>
      </c>
      <c r="AH2506">
        <v>-61429.324999999997</v>
      </c>
    </row>
    <row r="2507" spans="1:34" x14ac:dyDescent="0.25">
      <c r="A2507" s="1">
        <v>45159</v>
      </c>
      <c r="B2507" t="s">
        <v>5217</v>
      </c>
      <c r="C2507" t="b">
        <f>ISNUMBER(_xlfn.XMATCH(B2507,[1]Dinosaur!$A$25:$A$47,0,))</f>
        <v>1</v>
      </c>
      <c r="D2507" t="s">
        <v>5218</v>
      </c>
      <c r="E2507" t="s">
        <v>33</v>
      </c>
      <c r="F2507" t="s">
        <v>68</v>
      </c>
      <c r="H2507" t="s">
        <v>5226</v>
      </c>
      <c r="I2507" t="s">
        <v>5227</v>
      </c>
      <c r="J2507" t="s">
        <v>5228</v>
      </c>
      <c r="K2507">
        <v>0</v>
      </c>
      <c r="L2507">
        <v>0</v>
      </c>
      <c r="M2507">
        <v>0</v>
      </c>
      <c r="N2507" s="5">
        <f t="shared" si="78"/>
        <v>0</v>
      </c>
      <c r="O2507" s="5">
        <f t="shared" si="79"/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-1E-4</v>
      </c>
      <c r="V2507">
        <v>0</v>
      </c>
      <c r="W2507">
        <v>0</v>
      </c>
      <c r="X2507">
        <v>-1E-4</v>
      </c>
      <c r="Y2507">
        <v>0</v>
      </c>
      <c r="Z2507">
        <v>-1E-4</v>
      </c>
      <c r="AA2507">
        <v>0</v>
      </c>
      <c r="AB2507">
        <v>0</v>
      </c>
      <c r="AC2507">
        <v>-1E-4</v>
      </c>
      <c r="AD2507">
        <v>0</v>
      </c>
      <c r="AE2507">
        <v>-2597.6563000000001</v>
      </c>
      <c r="AF2507">
        <v>202.00290000000001</v>
      </c>
      <c r="AG2507">
        <v>0</v>
      </c>
      <c r="AH2507">
        <v>-2395.6534000000001</v>
      </c>
    </row>
    <row r="2508" spans="1:34" x14ac:dyDescent="0.25">
      <c r="A2508" s="1">
        <v>45159</v>
      </c>
      <c r="B2508" t="s">
        <v>5217</v>
      </c>
      <c r="C2508" t="b">
        <f>ISNUMBER(_xlfn.XMATCH(B2508,[1]Dinosaur!$A$25:$A$47,0,))</f>
        <v>1</v>
      </c>
      <c r="D2508" t="s">
        <v>5218</v>
      </c>
      <c r="E2508" t="s">
        <v>33</v>
      </c>
      <c r="F2508" t="s">
        <v>68</v>
      </c>
      <c r="H2508" t="s">
        <v>69</v>
      </c>
      <c r="I2508" t="s">
        <v>70</v>
      </c>
      <c r="J2508" t="s">
        <v>71</v>
      </c>
      <c r="K2508">
        <v>0</v>
      </c>
      <c r="L2508">
        <v>0</v>
      </c>
      <c r="M2508">
        <v>0</v>
      </c>
      <c r="N2508" s="5">
        <f t="shared" si="78"/>
        <v>0</v>
      </c>
      <c r="O2508" s="5">
        <f t="shared" si="79"/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-5183.25</v>
      </c>
      <c r="AF2508">
        <v>-1353.5911000000001</v>
      </c>
      <c r="AG2508">
        <v>0</v>
      </c>
      <c r="AH2508">
        <v>-6536.8410999999996</v>
      </c>
    </row>
    <row r="2509" spans="1:34" x14ac:dyDescent="0.25">
      <c r="A2509" s="1">
        <v>45159</v>
      </c>
      <c r="B2509" t="s">
        <v>5217</v>
      </c>
      <c r="C2509" t="b">
        <f>ISNUMBER(_xlfn.XMATCH(B2509,[1]Dinosaur!$A$25:$A$47,0,))</f>
        <v>1</v>
      </c>
      <c r="D2509" t="s">
        <v>5218</v>
      </c>
      <c r="E2509" t="s">
        <v>33</v>
      </c>
      <c r="F2509" t="s">
        <v>68</v>
      </c>
      <c r="H2509" t="s">
        <v>4305</v>
      </c>
      <c r="I2509" t="s">
        <v>4306</v>
      </c>
      <c r="J2509" t="s">
        <v>4307</v>
      </c>
      <c r="K2509">
        <v>0</v>
      </c>
      <c r="L2509">
        <v>0</v>
      </c>
      <c r="M2509">
        <v>0</v>
      </c>
      <c r="N2509" s="5">
        <f t="shared" si="78"/>
        <v>0</v>
      </c>
      <c r="O2509" s="5">
        <f t="shared" si="79"/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-7304.6875</v>
      </c>
      <c r="AF2509">
        <v>947.6902</v>
      </c>
      <c r="AG2509">
        <v>0</v>
      </c>
      <c r="AH2509">
        <v>-6356.9973</v>
      </c>
    </row>
    <row r="2510" spans="1:34" x14ac:dyDescent="0.25">
      <c r="A2510" s="1">
        <v>45159</v>
      </c>
      <c r="B2510" t="s">
        <v>5217</v>
      </c>
      <c r="C2510" t="b">
        <f>ISNUMBER(_xlfn.XMATCH(B2510,[1]Dinosaur!$A$25:$A$47,0,))</f>
        <v>1</v>
      </c>
      <c r="D2510" t="s">
        <v>5218</v>
      </c>
      <c r="E2510" t="s">
        <v>33</v>
      </c>
      <c r="F2510" t="s">
        <v>68</v>
      </c>
      <c r="H2510" t="s">
        <v>254</v>
      </c>
      <c r="I2510" t="s">
        <v>255</v>
      </c>
      <c r="J2510" t="s">
        <v>256</v>
      </c>
      <c r="K2510">
        <v>0</v>
      </c>
      <c r="L2510">
        <v>0</v>
      </c>
      <c r="M2510">
        <v>0</v>
      </c>
      <c r="N2510" s="5">
        <f t="shared" si="78"/>
        <v>0</v>
      </c>
      <c r="O2510" s="5">
        <f t="shared" si="79"/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1479.875</v>
      </c>
      <c r="AF2510">
        <v>0</v>
      </c>
      <c r="AG2510">
        <v>0</v>
      </c>
      <c r="AH2510">
        <v>1479.875</v>
      </c>
    </row>
    <row r="2511" spans="1:34" x14ac:dyDescent="0.25">
      <c r="A2511" s="1">
        <v>45159</v>
      </c>
      <c r="B2511" t="s">
        <v>5217</v>
      </c>
      <c r="C2511" t="b">
        <f>ISNUMBER(_xlfn.XMATCH(B2511,[1]Dinosaur!$A$25:$A$47,0,))</f>
        <v>1</v>
      </c>
      <c r="D2511" t="s">
        <v>5218</v>
      </c>
      <c r="E2511" t="s">
        <v>33</v>
      </c>
      <c r="F2511" t="s">
        <v>68</v>
      </c>
      <c r="H2511" t="s">
        <v>5229</v>
      </c>
      <c r="I2511" t="s">
        <v>5230</v>
      </c>
      <c r="J2511" t="s">
        <v>5231</v>
      </c>
      <c r="K2511">
        <v>0</v>
      </c>
      <c r="L2511">
        <v>0</v>
      </c>
      <c r="M2511">
        <v>0</v>
      </c>
      <c r="N2511" s="5">
        <f t="shared" si="78"/>
        <v>0</v>
      </c>
      <c r="O2511" s="5">
        <f t="shared" si="79"/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1362.6875</v>
      </c>
      <c r="AF2511">
        <v>0</v>
      </c>
      <c r="AG2511">
        <v>0</v>
      </c>
      <c r="AH2511">
        <v>1362.6875</v>
      </c>
    </row>
    <row r="2512" spans="1:34" x14ac:dyDescent="0.25">
      <c r="A2512" s="1">
        <v>45159</v>
      </c>
      <c r="B2512" t="s">
        <v>5217</v>
      </c>
      <c r="C2512" t="b">
        <f>ISNUMBER(_xlfn.XMATCH(B2512,[1]Dinosaur!$A$25:$A$47,0,))</f>
        <v>1</v>
      </c>
      <c r="D2512" t="s">
        <v>5218</v>
      </c>
      <c r="E2512" t="s">
        <v>33</v>
      </c>
      <c r="F2512" t="s">
        <v>68</v>
      </c>
      <c r="H2512" t="s">
        <v>72</v>
      </c>
      <c r="I2512" t="s">
        <v>73</v>
      </c>
      <c r="J2512" t="s">
        <v>74</v>
      </c>
      <c r="K2512">
        <v>0</v>
      </c>
      <c r="L2512">
        <v>0</v>
      </c>
      <c r="M2512">
        <v>0</v>
      </c>
      <c r="N2512" s="5">
        <f t="shared" si="78"/>
        <v>0</v>
      </c>
      <c r="O2512" s="5">
        <f t="shared" si="79"/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-134434.35939999999</v>
      </c>
      <c r="AA2512">
        <v>917.11959999999999</v>
      </c>
      <c r="AB2512">
        <v>0</v>
      </c>
      <c r="AC2512">
        <v>-133517.23980000001</v>
      </c>
      <c r="AD2512">
        <v>0</v>
      </c>
      <c r="AE2512">
        <v>-63050.886899999998</v>
      </c>
      <c r="AF2512">
        <v>1200.5097000000001</v>
      </c>
      <c r="AG2512">
        <v>0</v>
      </c>
      <c r="AH2512">
        <v>-61850.377200000003</v>
      </c>
    </row>
    <row r="2513" spans="1:34" x14ac:dyDescent="0.25">
      <c r="A2513" s="1">
        <v>45159</v>
      </c>
      <c r="B2513" t="s">
        <v>5217</v>
      </c>
      <c r="C2513" t="b">
        <f>ISNUMBER(_xlfn.XMATCH(B2513,[1]Dinosaur!$A$25:$A$47,0,))</f>
        <v>1</v>
      </c>
      <c r="D2513" t="s">
        <v>5218</v>
      </c>
      <c r="E2513" t="s">
        <v>33</v>
      </c>
      <c r="F2513" t="s">
        <v>68</v>
      </c>
      <c r="H2513" t="s">
        <v>4308</v>
      </c>
      <c r="I2513" t="s">
        <v>4309</v>
      </c>
      <c r="J2513" t="s">
        <v>4310</v>
      </c>
      <c r="K2513">
        <v>0</v>
      </c>
      <c r="L2513">
        <v>0</v>
      </c>
      <c r="M2513">
        <v>0</v>
      </c>
      <c r="N2513" s="5">
        <f t="shared" si="78"/>
        <v>0</v>
      </c>
      <c r="O2513" s="5">
        <f t="shared" si="79"/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3210.6875</v>
      </c>
      <c r="AF2513">
        <v>1857.9235000000001</v>
      </c>
      <c r="AG2513">
        <v>0</v>
      </c>
      <c r="AH2513">
        <v>5068.6109999999999</v>
      </c>
    </row>
    <row r="2514" spans="1:34" x14ac:dyDescent="0.25">
      <c r="A2514" s="1">
        <v>45159</v>
      </c>
      <c r="B2514" t="s">
        <v>5217</v>
      </c>
      <c r="C2514" t="b">
        <f>ISNUMBER(_xlfn.XMATCH(B2514,[1]Dinosaur!$A$25:$A$47,0,))</f>
        <v>1</v>
      </c>
      <c r="D2514" t="s">
        <v>5218</v>
      </c>
      <c r="E2514" t="s">
        <v>33</v>
      </c>
      <c r="F2514" t="s">
        <v>68</v>
      </c>
      <c r="H2514" t="s">
        <v>75</v>
      </c>
      <c r="I2514" t="s">
        <v>76</v>
      </c>
      <c r="J2514" t="s">
        <v>77</v>
      </c>
      <c r="K2514">
        <v>0</v>
      </c>
      <c r="L2514">
        <v>0</v>
      </c>
      <c r="M2514">
        <v>0</v>
      </c>
      <c r="N2514" s="5">
        <f t="shared" si="78"/>
        <v>0</v>
      </c>
      <c r="O2514" s="5">
        <f t="shared" si="79"/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-4141.8059999999996</v>
      </c>
      <c r="AF2514">
        <v>792.34979999999996</v>
      </c>
      <c r="AG2514">
        <v>0</v>
      </c>
      <c r="AH2514">
        <v>-3349.4562000000001</v>
      </c>
    </row>
    <row r="2515" spans="1:34" x14ac:dyDescent="0.25">
      <c r="A2515" s="1">
        <v>45159</v>
      </c>
      <c r="B2515" t="s">
        <v>5217</v>
      </c>
      <c r="C2515" t="b">
        <f>ISNUMBER(_xlfn.XMATCH(B2515,[1]Dinosaur!$A$25:$A$47,0,))</f>
        <v>1</v>
      </c>
      <c r="D2515" t="s">
        <v>5218</v>
      </c>
      <c r="E2515" t="s">
        <v>33</v>
      </c>
      <c r="F2515" t="s">
        <v>68</v>
      </c>
      <c r="H2515" t="s">
        <v>4311</v>
      </c>
      <c r="I2515" t="s">
        <v>4312</v>
      </c>
      <c r="J2515" t="s">
        <v>4313</v>
      </c>
      <c r="K2515">
        <v>0</v>
      </c>
      <c r="L2515">
        <v>0</v>
      </c>
      <c r="M2515">
        <v>0</v>
      </c>
      <c r="N2515" s="5">
        <f t="shared" si="78"/>
        <v>0</v>
      </c>
      <c r="O2515" s="5">
        <f t="shared" si="79"/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13716.227999999999</v>
      </c>
      <c r="AF2515">
        <v>434.7826</v>
      </c>
      <c r="AG2515">
        <v>0</v>
      </c>
      <c r="AH2515">
        <v>14151.0106</v>
      </c>
    </row>
    <row r="2516" spans="1:34" x14ac:dyDescent="0.25">
      <c r="A2516" s="1">
        <v>45159</v>
      </c>
      <c r="B2516" t="s">
        <v>5217</v>
      </c>
      <c r="C2516" t="b">
        <f>ISNUMBER(_xlfn.XMATCH(B2516,[1]Dinosaur!$A$25:$A$47,0,))</f>
        <v>1</v>
      </c>
      <c r="D2516" t="s">
        <v>5218</v>
      </c>
      <c r="E2516" t="s">
        <v>33</v>
      </c>
      <c r="F2516" t="s">
        <v>68</v>
      </c>
      <c r="H2516" t="s">
        <v>78</v>
      </c>
      <c r="I2516" t="s">
        <v>79</v>
      </c>
      <c r="J2516" t="s">
        <v>80</v>
      </c>
      <c r="K2516">
        <v>0</v>
      </c>
      <c r="L2516">
        <v>0</v>
      </c>
      <c r="M2516">
        <v>0</v>
      </c>
      <c r="N2516" s="5">
        <f t="shared" si="78"/>
        <v>0</v>
      </c>
      <c r="O2516" s="5">
        <f t="shared" si="79"/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2868.125</v>
      </c>
      <c r="AF2516">
        <v>0</v>
      </c>
      <c r="AG2516">
        <v>0</v>
      </c>
      <c r="AH2516">
        <v>2868.125</v>
      </c>
    </row>
    <row r="2517" spans="1:34" x14ac:dyDescent="0.25">
      <c r="A2517" s="1">
        <v>45159</v>
      </c>
      <c r="B2517" t="s">
        <v>5217</v>
      </c>
      <c r="C2517" t="b">
        <f>ISNUMBER(_xlfn.XMATCH(B2517,[1]Dinosaur!$A$25:$A$47,0,))</f>
        <v>1</v>
      </c>
      <c r="D2517" t="s">
        <v>5218</v>
      </c>
      <c r="E2517" t="s">
        <v>33</v>
      </c>
      <c r="F2517" t="s">
        <v>68</v>
      </c>
      <c r="H2517" t="s">
        <v>5232</v>
      </c>
      <c r="I2517" t="s">
        <v>5233</v>
      </c>
      <c r="J2517" t="s">
        <v>5234</v>
      </c>
      <c r="K2517">
        <v>0</v>
      </c>
      <c r="L2517">
        <v>0</v>
      </c>
      <c r="M2517">
        <v>0</v>
      </c>
      <c r="N2517" s="5">
        <f t="shared" si="78"/>
        <v>0</v>
      </c>
      <c r="O2517" s="5">
        <f t="shared" si="79"/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-3748.7905999999998</v>
      </c>
      <c r="AA2517">
        <v>-715.35329999999999</v>
      </c>
      <c r="AB2517">
        <v>0</v>
      </c>
      <c r="AC2517">
        <v>-4464.1439</v>
      </c>
      <c r="AD2517">
        <v>0</v>
      </c>
      <c r="AE2517">
        <v>-3748.7905999999998</v>
      </c>
      <c r="AF2517">
        <v>-715.35329999999999</v>
      </c>
      <c r="AG2517">
        <v>0</v>
      </c>
      <c r="AH2517">
        <v>-4464.1439</v>
      </c>
    </row>
    <row r="2518" spans="1:34" x14ac:dyDescent="0.25">
      <c r="A2518" s="1">
        <v>45159</v>
      </c>
      <c r="B2518" t="s">
        <v>5217</v>
      </c>
      <c r="C2518" t="b">
        <f>ISNUMBER(_xlfn.XMATCH(B2518,[1]Dinosaur!$A$25:$A$47,0,))</f>
        <v>1</v>
      </c>
      <c r="D2518" t="s">
        <v>5218</v>
      </c>
      <c r="E2518" t="s">
        <v>33</v>
      </c>
      <c r="F2518" t="s">
        <v>68</v>
      </c>
      <c r="H2518" t="s">
        <v>1877</v>
      </c>
      <c r="I2518" t="s">
        <v>1878</v>
      </c>
      <c r="J2518" t="s">
        <v>1879</v>
      </c>
      <c r="K2518">
        <v>99.555000000000007</v>
      </c>
      <c r="L2518">
        <v>0.01</v>
      </c>
      <c r="M2518">
        <v>4.75</v>
      </c>
      <c r="N2518" s="5">
        <f t="shared" si="78"/>
        <v>-2090655</v>
      </c>
      <c r="O2518" s="5">
        <f t="shared" si="79"/>
        <v>-2090655</v>
      </c>
      <c r="P2518">
        <v>-2100000</v>
      </c>
      <c r="Q2518">
        <v>-2100000</v>
      </c>
      <c r="R2518">
        <v>-2090655</v>
      </c>
      <c r="S2518">
        <v>-2090655</v>
      </c>
      <c r="T2518">
        <v>2205</v>
      </c>
      <c r="U2518">
        <v>0</v>
      </c>
      <c r="V2518">
        <v>-271.0598</v>
      </c>
      <c r="W2518">
        <v>0</v>
      </c>
      <c r="X2518">
        <v>1933.9402</v>
      </c>
      <c r="Y2518">
        <v>2618.4375</v>
      </c>
      <c r="Z2518">
        <v>0</v>
      </c>
      <c r="AA2518">
        <v>-271.0598</v>
      </c>
      <c r="AB2518">
        <v>0</v>
      </c>
      <c r="AC2518">
        <v>2347.3777</v>
      </c>
      <c r="AD2518">
        <v>2618.4375</v>
      </c>
      <c r="AE2518">
        <v>0</v>
      </c>
      <c r="AF2518">
        <v>-271.0598</v>
      </c>
      <c r="AG2518">
        <v>0</v>
      </c>
      <c r="AH2518">
        <v>2347.3777</v>
      </c>
    </row>
    <row r="2519" spans="1:34" x14ac:dyDescent="0.25">
      <c r="A2519" s="1">
        <v>45159</v>
      </c>
      <c r="B2519" t="s">
        <v>5217</v>
      </c>
      <c r="C2519" t="b">
        <f>ISNUMBER(_xlfn.XMATCH(B2519,[1]Dinosaur!$A$25:$A$47,0,))</f>
        <v>1</v>
      </c>
      <c r="D2519" t="s">
        <v>5218</v>
      </c>
      <c r="E2519" t="s">
        <v>33</v>
      </c>
      <c r="F2519" t="s">
        <v>68</v>
      </c>
      <c r="H2519" t="s">
        <v>5235</v>
      </c>
      <c r="I2519" t="s">
        <v>5236</v>
      </c>
      <c r="J2519" t="s">
        <v>5237</v>
      </c>
      <c r="K2519">
        <v>94.716936599999997</v>
      </c>
      <c r="L2519">
        <v>0.01</v>
      </c>
      <c r="M2519">
        <v>1.375</v>
      </c>
      <c r="N2519" s="5">
        <f t="shared" si="78"/>
        <v>-757735.49280000001</v>
      </c>
      <c r="O2519" s="5">
        <f t="shared" si="79"/>
        <v>-757735.49280000001</v>
      </c>
      <c r="P2519">
        <v>-800000</v>
      </c>
      <c r="Q2519">
        <v>-800000</v>
      </c>
      <c r="R2519">
        <v>-757735.49280000001</v>
      </c>
      <c r="S2519">
        <v>-757735.49280000001</v>
      </c>
      <c r="T2519">
        <v>4371.875</v>
      </c>
      <c r="U2519">
        <v>0</v>
      </c>
      <c r="V2519">
        <v>-29.891300000000001</v>
      </c>
      <c r="W2519">
        <v>0</v>
      </c>
      <c r="X2519">
        <v>4341.9836999999998</v>
      </c>
      <c r="Y2519">
        <v>11545.7572</v>
      </c>
      <c r="Z2519">
        <v>85.9375</v>
      </c>
      <c r="AA2519">
        <v>-209.23910000000001</v>
      </c>
      <c r="AB2519">
        <v>0</v>
      </c>
      <c r="AC2519">
        <v>11422.455599999999</v>
      </c>
      <c r="AD2519">
        <v>11545.7572</v>
      </c>
      <c r="AE2519">
        <v>85.9375</v>
      </c>
      <c r="AF2519">
        <v>-209.23910000000001</v>
      </c>
      <c r="AG2519">
        <v>0</v>
      </c>
      <c r="AH2519">
        <v>11422.455599999999</v>
      </c>
    </row>
    <row r="2520" spans="1:34" x14ac:dyDescent="0.25">
      <c r="A2520" s="1">
        <v>45159</v>
      </c>
      <c r="B2520" t="s">
        <v>5217</v>
      </c>
      <c r="C2520" t="b">
        <f>ISNUMBER(_xlfn.XMATCH(B2520,[1]Dinosaur!$A$25:$A$47,0,))</f>
        <v>1</v>
      </c>
      <c r="D2520" t="s">
        <v>5218</v>
      </c>
      <c r="E2520" t="s">
        <v>33</v>
      </c>
      <c r="F2520" t="s">
        <v>68</v>
      </c>
      <c r="H2520" t="s">
        <v>1880</v>
      </c>
      <c r="I2520" t="s">
        <v>1881</v>
      </c>
      <c r="J2520" t="s">
        <v>1882</v>
      </c>
      <c r="K2520">
        <v>0</v>
      </c>
      <c r="L2520">
        <v>0</v>
      </c>
      <c r="M2520">
        <v>0</v>
      </c>
      <c r="N2520" s="5">
        <f t="shared" si="78"/>
        <v>0</v>
      </c>
      <c r="O2520" s="5">
        <f t="shared" si="79"/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7227.45</v>
      </c>
      <c r="V2520">
        <v>0</v>
      </c>
      <c r="W2520">
        <v>0</v>
      </c>
      <c r="X2520">
        <v>7227.45</v>
      </c>
      <c r="Y2520">
        <v>0</v>
      </c>
      <c r="Z2520">
        <v>-14449.166999999999</v>
      </c>
      <c r="AA2520">
        <v>224.1848</v>
      </c>
      <c r="AB2520">
        <v>0</v>
      </c>
      <c r="AC2520">
        <v>-14224.9822</v>
      </c>
      <c r="AD2520">
        <v>0</v>
      </c>
      <c r="AE2520">
        <v>-14449.166999999999</v>
      </c>
      <c r="AF2520">
        <v>224.1848</v>
      </c>
      <c r="AG2520">
        <v>0</v>
      </c>
      <c r="AH2520">
        <v>-14224.9822</v>
      </c>
    </row>
    <row r="2521" spans="1:34" x14ac:dyDescent="0.25">
      <c r="A2521" s="1">
        <v>45159</v>
      </c>
      <c r="B2521" t="s">
        <v>5217</v>
      </c>
      <c r="C2521" t="b">
        <f>ISNUMBER(_xlfn.XMATCH(B2521,[1]Dinosaur!$A$25:$A$47,0,))</f>
        <v>1</v>
      </c>
      <c r="D2521" t="s">
        <v>5218</v>
      </c>
      <c r="E2521" t="s">
        <v>33</v>
      </c>
      <c r="F2521" t="s">
        <v>68</v>
      </c>
      <c r="H2521" t="s">
        <v>3522</v>
      </c>
      <c r="I2521" t="s">
        <v>3523</v>
      </c>
      <c r="J2521" t="s">
        <v>3524</v>
      </c>
      <c r="K2521">
        <v>96.266000000000005</v>
      </c>
      <c r="L2521">
        <v>0.01</v>
      </c>
      <c r="M2521">
        <v>3.875</v>
      </c>
      <c r="N2521" s="5">
        <f t="shared" si="78"/>
        <v>2695448</v>
      </c>
      <c r="O2521" s="5">
        <f t="shared" si="79"/>
        <v>1251458</v>
      </c>
      <c r="P2521">
        <v>2800000</v>
      </c>
      <c r="Q2521">
        <v>1300000</v>
      </c>
      <c r="R2521">
        <v>2695448</v>
      </c>
      <c r="S2521">
        <v>1251458</v>
      </c>
      <c r="T2521">
        <v>-8976.8125</v>
      </c>
      <c r="U2521">
        <v>1E-4</v>
      </c>
      <c r="V2521">
        <v>136.8886</v>
      </c>
      <c r="W2521">
        <v>0</v>
      </c>
      <c r="X2521">
        <v>-8839.9238000000005</v>
      </c>
      <c r="Y2521">
        <v>-9032.4688000000006</v>
      </c>
      <c r="Z2521">
        <v>-36692.748699999996</v>
      </c>
      <c r="AA2521">
        <v>-115.8288</v>
      </c>
      <c r="AB2521">
        <v>0</v>
      </c>
      <c r="AC2521">
        <v>-45841.046300000002</v>
      </c>
      <c r="AD2521">
        <v>-9032.4688000000006</v>
      </c>
      <c r="AE2521">
        <v>-36692.748699999996</v>
      </c>
      <c r="AF2521">
        <v>-115.8288</v>
      </c>
      <c r="AG2521">
        <v>0</v>
      </c>
      <c r="AH2521">
        <v>-45841.046300000002</v>
      </c>
    </row>
    <row r="2522" spans="1:34" x14ac:dyDescent="0.25">
      <c r="A2522" s="1">
        <v>45159</v>
      </c>
      <c r="B2522" t="s">
        <v>5217</v>
      </c>
      <c r="C2522" t="b">
        <f>ISNUMBER(_xlfn.XMATCH(B2522,[1]Dinosaur!$A$25:$A$47,0,))</f>
        <v>1</v>
      </c>
      <c r="D2522" t="s">
        <v>5218</v>
      </c>
      <c r="E2522" t="s">
        <v>33</v>
      </c>
      <c r="F2522" t="s">
        <v>68</v>
      </c>
      <c r="H2522" t="s">
        <v>5238</v>
      </c>
      <c r="I2522" t="s">
        <v>5239</v>
      </c>
      <c r="J2522" t="s">
        <v>5240</v>
      </c>
      <c r="K2522">
        <v>0</v>
      </c>
      <c r="L2522">
        <v>0</v>
      </c>
      <c r="M2522">
        <v>0</v>
      </c>
      <c r="N2522" s="5">
        <f t="shared" si="78"/>
        <v>0</v>
      </c>
      <c r="O2522" s="5">
        <f t="shared" si="79"/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584.99</v>
      </c>
      <c r="AA2522">
        <v>0</v>
      </c>
      <c r="AB2522">
        <v>0</v>
      </c>
      <c r="AC2522">
        <v>584.99</v>
      </c>
      <c r="AD2522">
        <v>0</v>
      </c>
      <c r="AE2522">
        <v>584.99</v>
      </c>
      <c r="AF2522">
        <v>0</v>
      </c>
      <c r="AG2522">
        <v>0</v>
      </c>
      <c r="AH2522">
        <v>584.99</v>
      </c>
    </row>
    <row r="2523" spans="1:34" x14ac:dyDescent="0.25">
      <c r="A2523" s="1">
        <v>45159</v>
      </c>
      <c r="B2523" t="s">
        <v>5217</v>
      </c>
      <c r="C2523" t="b">
        <f>ISNUMBER(_xlfn.XMATCH(B2523,[1]Dinosaur!$A$25:$A$47,0,))</f>
        <v>1</v>
      </c>
      <c r="D2523" t="s">
        <v>5218</v>
      </c>
      <c r="E2523" t="s">
        <v>33</v>
      </c>
      <c r="F2523" t="s">
        <v>301</v>
      </c>
      <c r="H2523" t="s">
        <v>5241</v>
      </c>
      <c r="I2523" t="s">
        <v>5242</v>
      </c>
      <c r="J2523" t="s">
        <v>5220</v>
      </c>
      <c r="K2523">
        <v>0</v>
      </c>
      <c r="L2523">
        <v>0</v>
      </c>
      <c r="M2523">
        <v>0</v>
      </c>
      <c r="N2523" s="5">
        <f t="shared" si="78"/>
        <v>0</v>
      </c>
      <c r="O2523" s="5">
        <f t="shared" si="79"/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15800</v>
      </c>
      <c r="AF2523">
        <v>-239.726</v>
      </c>
      <c r="AG2523">
        <v>0</v>
      </c>
      <c r="AH2523">
        <v>15560.273999999999</v>
      </c>
    </row>
    <row r="2524" spans="1:34" x14ac:dyDescent="0.25">
      <c r="A2524" s="1">
        <v>45159</v>
      </c>
      <c r="B2524" t="s">
        <v>5217</v>
      </c>
      <c r="C2524" t="b">
        <f>ISNUMBER(_xlfn.XMATCH(B2524,[1]Dinosaur!$A$25:$A$47,0,))</f>
        <v>1</v>
      </c>
      <c r="D2524" t="s">
        <v>5218</v>
      </c>
      <c r="E2524" t="s">
        <v>33</v>
      </c>
      <c r="F2524" t="s">
        <v>301</v>
      </c>
      <c r="H2524" t="s">
        <v>5243</v>
      </c>
      <c r="I2524" t="s">
        <v>5244</v>
      </c>
      <c r="J2524" t="s">
        <v>5245</v>
      </c>
      <c r="K2524">
        <v>0</v>
      </c>
      <c r="L2524">
        <v>0</v>
      </c>
      <c r="M2524">
        <v>0</v>
      </c>
      <c r="N2524" s="5">
        <f t="shared" si="78"/>
        <v>0</v>
      </c>
      <c r="O2524" s="5">
        <f t="shared" si="79"/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1000</v>
      </c>
      <c r="AF2524">
        <v>-1130.1370999999999</v>
      </c>
      <c r="AG2524">
        <v>0</v>
      </c>
      <c r="AH2524">
        <v>-130.1371</v>
      </c>
    </row>
    <row r="2525" spans="1:34" x14ac:dyDescent="0.25">
      <c r="A2525" s="1">
        <v>45159</v>
      </c>
      <c r="B2525" t="s">
        <v>5217</v>
      </c>
      <c r="C2525" t="b">
        <f>ISNUMBER(_xlfn.XMATCH(B2525,[1]Dinosaur!$A$25:$A$47,0,))</f>
        <v>1</v>
      </c>
      <c r="D2525" t="s">
        <v>5218</v>
      </c>
      <c r="E2525" t="s">
        <v>33</v>
      </c>
      <c r="F2525" t="s">
        <v>301</v>
      </c>
      <c r="H2525" t="s">
        <v>5246</v>
      </c>
      <c r="I2525" t="s">
        <v>5247</v>
      </c>
      <c r="J2525" t="s">
        <v>5248</v>
      </c>
      <c r="K2525">
        <v>0</v>
      </c>
      <c r="L2525">
        <v>0</v>
      </c>
      <c r="M2525">
        <v>0</v>
      </c>
      <c r="N2525" s="5">
        <f t="shared" si="78"/>
        <v>0</v>
      </c>
      <c r="O2525" s="5">
        <f t="shared" si="79"/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1870830.8</v>
      </c>
      <c r="AF2525">
        <v>1575.3425</v>
      </c>
      <c r="AG2525">
        <v>0</v>
      </c>
      <c r="AH2525">
        <v>1872406.1429999999</v>
      </c>
    </row>
    <row r="2526" spans="1:34" x14ac:dyDescent="0.25">
      <c r="A2526" s="1">
        <v>45159</v>
      </c>
      <c r="B2526" t="s">
        <v>5249</v>
      </c>
      <c r="C2526" t="b">
        <f>ISNUMBER(_xlfn.XMATCH(B2526,[1]Dinosaur!$A$25:$A$47,0,))</f>
        <v>1</v>
      </c>
      <c r="D2526" t="s">
        <v>5218</v>
      </c>
      <c r="E2526" t="s">
        <v>33</v>
      </c>
      <c r="F2526" t="s">
        <v>301</v>
      </c>
      <c r="H2526" t="s">
        <v>5250</v>
      </c>
      <c r="I2526" t="s">
        <v>5251</v>
      </c>
      <c r="J2526" t="s">
        <v>5252</v>
      </c>
      <c r="K2526">
        <v>85.85</v>
      </c>
      <c r="L2526">
        <v>0.01</v>
      </c>
      <c r="M2526">
        <v>1.625</v>
      </c>
      <c r="N2526" s="5">
        <f t="shared" si="78"/>
        <v>0</v>
      </c>
      <c r="O2526" s="5">
        <f t="shared" si="79"/>
        <v>-1116050</v>
      </c>
      <c r="P2526">
        <v>0</v>
      </c>
      <c r="Q2526">
        <v>-1300000</v>
      </c>
      <c r="R2526">
        <v>0</v>
      </c>
      <c r="S2526">
        <v>-1116050</v>
      </c>
      <c r="T2526">
        <v>0</v>
      </c>
      <c r="U2526">
        <v>507</v>
      </c>
      <c r="V2526">
        <v>-58.680599999999998</v>
      </c>
      <c r="W2526">
        <v>0</v>
      </c>
      <c r="X2526">
        <v>448.31939999999997</v>
      </c>
      <c r="Y2526">
        <v>0</v>
      </c>
      <c r="Z2526">
        <v>3523</v>
      </c>
      <c r="AA2526">
        <v>-293.40289999999999</v>
      </c>
      <c r="AB2526">
        <v>0</v>
      </c>
      <c r="AC2526">
        <v>3229.5971</v>
      </c>
      <c r="AD2526">
        <v>0</v>
      </c>
      <c r="AE2526">
        <v>3523</v>
      </c>
      <c r="AF2526">
        <v>-293.40289999999999</v>
      </c>
      <c r="AG2526">
        <v>0</v>
      </c>
      <c r="AH2526">
        <v>3229.5971</v>
      </c>
    </row>
    <row r="2527" spans="1:34" x14ac:dyDescent="0.25">
      <c r="A2527" s="1">
        <v>45159</v>
      </c>
      <c r="B2527" t="s">
        <v>5249</v>
      </c>
      <c r="C2527" t="b">
        <f>ISNUMBER(_xlfn.XMATCH(B2527,[1]Dinosaur!$A$25:$A$47,0,))</f>
        <v>1</v>
      </c>
      <c r="D2527" t="s">
        <v>5218</v>
      </c>
      <c r="E2527" t="s">
        <v>33</v>
      </c>
      <c r="F2527" t="s">
        <v>301</v>
      </c>
      <c r="H2527" t="s">
        <v>5253</v>
      </c>
      <c r="I2527" t="s">
        <v>5254</v>
      </c>
      <c r="J2527" t="s">
        <v>5255</v>
      </c>
      <c r="K2527">
        <v>0</v>
      </c>
      <c r="L2527">
        <v>0</v>
      </c>
      <c r="M2527">
        <v>0</v>
      </c>
      <c r="N2527" s="5">
        <f t="shared" si="78"/>
        <v>0</v>
      </c>
      <c r="O2527" s="5">
        <f t="shared" si="79"/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2437</v>
      </c>
      <c r="AA2527">
        <v>-102.459</v>
      </c>
      <c r="AB2527">
        <v>0</v>
      </c>
      <c r="AC2527">
        <v>2334.5410000000002</v>
      </c>
      <c r="AD2527">
        <v>0</v>
      </c>
      <c r="AE2527">
        <v>69807</v>
      </c>
      <c r="AF2527">
        <v>-2868.8521999999998</v>
      </c>
      <c r="AG2527">
        <v>0</v>
      </c>
      <c r="AH2527">
        <v>66938.147800000006</v>
      </c>
    </row>
    <row r="2528" spans="1:34" x14ac:dyDescent="0.25">
      <c r="A2528" s="1">
        <v>45159</v>
      </c>
      <c r="B2528" t="s">
        <v>5256</v>
      </c>
      <c r="C2528" t="b">
        <f>ISNUMBER(_xlfn.XMATCH(B2528,[1]Dinosaur!$A$25:$A$47,0,))</f>
        <v>1</v>
      </c>
      <c r="D2528" t="s">
        <v>213</v>
      </c>
      <c r="E2528" t="s">
        <v>33</v>
      </c>
      <c r="F2528" t="s">
        <v>161</v>
      </c>
      <c r="H2528" t="s">
        <v>5257</v>
      </c>
      <c r="J2528" t="s">
        <v>5258</v>
      </c>
      <c r="K2528">
        <v>0</v>
      </c>
      <c r="L2528">
        <v>0</v>
      </c>
      <c r="M2528">
        <v>0</v>
      </c>
      <c r="N2528" s="5">
        <f t="shared" si="78"/>
        <v>0</v>
      </c>
      <c r="O2528" s="5">
        <f t="shared" si="79"/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-3.5000000000000001E-3</v>
      </c>
      <c r="AF2528">
        <v>2818.9065999999998</v>
      </c>
      <c r="AG2528">
        <v>0</v>
      </c>
      <c r="AH2528">
        <v>2818.9031</v>
      </c>
    </row>
    <row r="2529" spans="1:34" x14ac:dyDescent="0.25">
      <c r="A2529" s="1">
        <v>45159</v>
      </c>
      <c r="B2529" t="s">
        <v>5256</v>
      </c>
      <c r="C2529" t="b">
        <f>ISNUMBER(_xlfn.XMATCH(B2529,[1]Dinosaur!$A$25:$A$47,0,))</f>
        <v>1</v>
      </c>
      <c r="D2529" t="s">
        <v>213</v>
      </c>
      <c r="E2529" t="s">
        <v>33</v>
      </c>
      <c r="F2529" t="s">
        <v>161</v>
      </c>
      <c r="H2529" t="s">
        <v>5259</v>
      </c>
      <c r="J2529" t="s">
        <v>5260</v>
      </c>
      <c r="K2529">
        <v>0</v>
      </c>
      <c r="L2529">
        <v>0</v>
      </c>
      <c r="M2529">
        <v>0</v>
      </c>
      <c r="N2529" s="5">
        <f t="shared" si="78"/>
        <v>0</v>
      </c>
      <c r="O2529" s="5">
        <f t="shared" si="79"/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4.8338999999999999</v>
      </c>
      <c r="AG2529">
        <v>0</v>
      </c>
      <c r="AH2529">
        <v>4.8338999999999999</v>
      </c>
    </row>
    <row r="2530" spans="1:34" x14ac:dyDescent="0.25">
      <c r="A2530" s="1">
        <v>45159</v>
      </c>
      <c r="B2530" t="s">
        <v>5256</v>
      </c>
      <c r="C2530" t="b">
        <f>ISNUMBER(_xlfn.XMATCH(B2530,[1]Dinosaur!$A$25:$A$47,0,))</f>
        <v>1</v>
      </c>
      <c r="D2530" t="s">
        <v>213</v>
      </c>
      <c r="E2530" t="s">
        <v>33</v>
      </c>
      <c r="F2530" t="s">
        <v>161</v>
      </c>
      <c r="H2530" t="s">
        <v>5261</v>
      </c>
      <c r="J2530" t="s">
        <v>5262</v>
      </c>
      <c r="K2530">
        <v>0</v>
      </c>
      <c r="L2530">
        <v>0</v>
      </c>
      <c r="M2530">
        <v>0</v>
      </c>
      <c r="N2530" s="5">
        <f t="shared" si="78"/>
        <v>0</v>
      </c>
      <c r="O2530" s="5">
        <f t="shared" si="79"/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9.6661000000000001</v>
      </c>
      <c r="AG2530">
        <v>0</v>
      </c>
      <c r="AH2530">
        <v>9.6661000000000001</v>
      </c>
    </row>
    <row r="2531" spans="1:34" x14ac:dyDescent="0.25">
      <c r="A2531" s="1">
        <v>45159</v>
      </c>
      <c r="B2531" t="s">
        <v>5256</v>
      </c>
      <c r="C2531" t="b">
        <f>ISNUMBER(_xlfn.XMATCH(B2531,[1]Dinosaur!$A$25:$A$47,0,))</f>
        <v>1</v>
      </c>
      <c r="D2531" t="s">
        <v>213</v>
      </c>
      <c r="E2531" t="s">
        <v>33</v>
      </c>
      <c r="F2531" t="s">
        <v>235</v>
      </c>
      <c r="H2531" t="s">
        <v>5263</v>
      </c>
      <c r="J2531" t="s">
        <v>5264</v>
      </c>
      <c r="K2531">
        <v>0</v>
      </c>
      <c r="L2531">
        <v>0</v>
      </c>
      <c r="M2531">
        <v>0</v>
      </c>
      <c r="N2531" s="5">
        <f t="shared" si="78"/>
        <v>0</v>
      </c>
      <c r="O2531" s="5">
        <f t="shared" si="79"/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227.0462</v>
      </c>
      <c r="AF2531">
        <v>3.3332999999999999</v>
      </c>
      <c r="AG2531">
        <v>0</v>
      </c>
      <c r="AH2531">
        <v>230.37950000000001</v>
      </c>
    </row>
    <row r="2532" spans="1:34" x14ac:dyDescent="0.25">
      <c r="A2532" s="1">
        <v>45159</v>
      </c>
      <c r="B2532" t="s">
        <v>5256</v>
      </c>
      <c r="C2532" t="b">
        <f>ISNUMBER(_xlfn.XMATCH(B2532,[1]Dinosaur!$A$25:$A$47,0,))</f>
        <v>1</v>
      </c>
      <c r="D2532" t="s">
        <v>213</v>
      </c>
      <c r="E2532" t="s">
        <v>33</v>
      </c>
      <c r="F2532" t="s">
        <v>235</v>
      </c>
      <c r="H2532" t="s">
        <v>5265</v>
      </c>
      <c r="J2532" t="s">
        <v>5266</v>
      </c>
      <c r="K2532">
        <v>0</v>
      </c>
      <c r="L2532">
        <v>0</v>
      </c>
      <c r="M2532">
        <v>0</v>
      </c>
      <c r="N2532" s="5">
        <f t="shared" si="78"/>
        <v>0</v>
      </c>
      <c r="O2532" s="5">
        <f t="shared" si="79"/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229.67519999999999</v>
      </c>
      <c r="AG2532">
        <v>0</v>
      </c>
      <c r="AH2532">
        <v>229.67519999999999</v>
      </c>
    </row>
    <row r="2533" spans="1:34" x14ac:dyDescent="0.25">
      <c r="A2533" s="1">
        <v>45159</v>
      </c>
      <c r="B2533" t="s">
        <v>5256</v>
      </c>
      <c r="C2533" t="b">
        <f>ISNUMBER(_xlfn.XMATCH(B2533,[1]Dinosaur!$A$25:$A$47,0,))</f>
        <v>1</v>
      </c>
      <c r="D2533" t="s">
        <v>213</v>
      </c>
      <c r="E2533" t="s">
        <v>33</v>
      </c>
      <c r="F2533" t="s">
        <v>34</v>
      </c>
      <c r="H2533" t="s">
        <v>5267</v>
      </c>
      <c r="J2533" t="s">
        <v>5268</v>
      </c>
      <c r="K2533">
        <v>0</v>
      </c>
      <c r="L2533">
        <v>0</v>
      </c>
      <c r="M2533">
        <v>0</v>
      </c>
      <c r="N2533" s="5">
        <f t="shared" si="78"/>
        <v>0</v>
      </c>
      <c r="O2533" s="5">
        <f t="shared" si="79"/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17.295999999999999</v>
      </c>
      <c r="AF2533">
        <v>0</v>
      </c>
      <c r="AG2533">
        <v>0</v>
      </c>
      <c r="AH2533">
        <v>17.295999999999999</v>
      </c>
    </row>
    <row r="2534" spans="1:34" x14ac:dyDescent="0.25">
      <c r="A2534" s="1">
        <v>45159</v>
      </c>
      <c r="B2534" t="s">
        <v>5256</v>
      </c>
      <c r="C2534" t="b">
        <f>ISNUMBER(_xlfn.XMATCH(B2534,[1]Dinosaur!$A$25:$A$47,0,))</f>
        <v>1</v>
      </c>
      <c r="D2534" t="s">
        <v>213</v>
      </c>
      <c r="E2534" t="s">
        <v>33</v>
      </c>
      <c r="F2534" t="s">
        <v>301</v>
      </c>
      <c r="H2534" t="s">
        <v>5269</v>
      </c>
      <c r="J2534" t="s">
        <v>5270</v>
      </c>
      <c r="K2534">
        <v>0</v>
      </c>
      <c r="L2534">
        <v>0</v>
      </c>
      <c r="M2534">
        <v>0</v>
      </c>
      <c r="N2534" s="5">
        <f t="shared" si="78"/>
        <v>0</v>
      </c>
      <c r="O2534" s="5">
        <f t="shared" si="79"/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227</v>
      </c>
      <c r="AF2534">
        <v>8.3299999999999999E-2</v>
      </c>
      <c r="AG2534">
        <v>0</v>
      </c>
      <c r="AH2534">
        <v>227.08330000000001</v>
      </c>
    </row>
    <row r="2535" spans="1:34" x14ac:dyDescent="0.25">
      <c r="A2535" s="1">
        <v>45159</v>
      </c>
      <c r="B2535" t="s">
        <v>5256</v>
      </c>
      <c r="C2535" t="b">
        <f>ISNUMBER(_xlfn.XMATCH(B2535,[1]Dinosaur!$A$25:$A$47,0,))</f>
        <v>1</v>
      </c>
      <c r="D2535" t="s">
        <v>213</v>
      </c>
      <c r="E2535" t="s">
        <v>33</v>
      </c>
      <c r="F2535" t="s">
        <v>161</v>
      </c>
      <c r="H2535" t="s">
        <v>5271</v>
      </c>
      <c r="J2535" t="s">
        <v>5272</v>
      </c>
      <c r="K2535">
        <v>0</v>
      </c>
      <c r="L2535">
        <v>0</v>
      </c>
      <c r="M2535">
        <v>0</v>
      </c>
      <c r="N2535" s="5">
        <f t="shared" si="78"/>
        <v>0</v>
      </c>
      <c r="O2535" s="5">
        <f t="shared" si="79"/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160</v>
      </c>
      <c r="AF2535">
        <v>5.8337000000000003</v>
      </c>
      <c r="AG2535">
        <v>0</v>
      </c>
      <c r="AH2535">
        <v>165.83369999999999</v>
      </c>
    </row>
    <row r="2536" spans="1:34" x14ac:dyDescent="0.25">
      <c r="A2536" s="1">
        <v>45159</v>
      </c>
      <c r="B2536" t="s">
        <v>5256</v>
      </c>
      <c r="C2536" t="b">
        <f>ISNUMBER(_xlfn.XMATCH(B2536,[1]Dinosaur!$A$25:$A$47,0,))</f>
        <v>1</v>
      </c>
      <c r="D2536" t="s">
        <v>213</v>
      </c>
      <c r="E2536" t="s">
        <v>33</v>
      </c>
      <c r="F2536" t="s">
        <v>161</v>
      </c>
      <c r="H2536" t="s">
        <v>5273</v>
      </c>
      <c r="J2536" t="s">
        <v>5274</v>
      </c>
      <c r="K2536">
        <v>0</v>
      </c>
      <c r="L2536">
        <v>0</v>
      </c>
      <c r="M2536">
        <v>0</v>
      </c>
      <c r="N2536" s="5">
        <f t="shared" si="78"/>
        <v>0</v>
      </c>
      <c r="O2536" s="5">
        <f t="shared" si="79"/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-131.38210000000001</v>
      </c>
      <c r="AF2536">
        <v>1.3708</v>
      </c>
      <c r="AG2536">
        <v>0</v>
      </c>
      <c r="AH2536">
        <v>-130.01130000000001</v>
      </c>
    </row>
    <row r="2537" spans="1:34" x14ac:dyDescent="0.25">
      <c r="A2537" s="1">
        <v>45159</v>
      </c>
      <c r="B2537" t="s">
        <v>5256</v>
      </c>
      <c r="C2537" t="b">
        <f>ISNUMBER(_xlfn.XMATCH(B2537,[1]Dinosaur!$A$25:$A$47,0,))</f>
        <v>1</v>
      </c>
      <c r="D2537" t="s">
        <v>213</v>
      </c>
      <c r="E2537" t="s">
        <v>33</v>
      </c>
      <c r="F2537" t="s">
        <v>235</v>
      </c>
      <c r="H2537" t="s">
        <v>5275</v>
      </c>
      <c r="J2537" t="s">
        <v>5276</v>
      </c>
      <c r="K2537">
        <v>0</v>
      </c>
      <c r="L2537">
        <v>0</v>
      </c>
      <c r="M2537">
        <v>0</v>
      </c>
      <c r="N2537" s="5">
        <f t="shared" si="78"/>
        <v>0</v>
      </c>
      <c r="O2537" s="5">
        <f t="shared" si="79"/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3.2082000000000002</v>
      </c>
      <c r="AG2537">
        <v>0</v>
      </c>
      <c r="AH2537">
        <v>3.2082000000000002</v>
      </c>
    </row>
    <row r="2538" spans="1:34" x14ac:dyDescent="0.25">
      <c r="A2538" s="1">
        <v>45159</v>
      </c>
      <c r="B2538" t="s">
        <v>5256</v>
      </c>
      <c r="C2538" t="b">
        <f>ISNUMBER(_xlfn.XMATCH(B2538,[1]Dinosaur!$A$25:$A$47,0,))</f>
        <v>1</v>
      </c>
      <c r="D2538" t="s">
        <v>213</v>
      </c>
      <c r="E2538" t="s">
        <v>33</v>
      </c>
      <c r="F2538" t="s">
        <v>235</v>
      </c>
      <c r="H2538" t="s">
        <v>5277</v>
      </c>
      <c r="J2538" t="s">
        <v>5278</v>
      </c>
      <c r="K2538">
        <v>0</v>
      </c>
      <c r="L2538">
        <v>0</v>
      </c>
      <c r="M2538">
        <v>0</v>
      </c>
      <c r="N2538" s="5">
        <f t="shared" si="78"/>
        <v>0</v>
      </c>
      <c r="O2538" s="5">
        <f t="shared" si="79"/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-135.0574</v>
      </c>
      <c r="AF2538">
        <v>151.86179999999999</v>
      </c>
      <c r="AG2538">
        <v>0</v>
      </c>
      <c r="AH2538">
        <v>16.804400000000001</v>
      </c>
    </row>
    <row r="2539" spans="1:34" x14ac:dyDescent="0.25">
      <c r="A2539" s="1">
        <v>45159</v>
      </c>
      <c r="B2539" t="s">
        <v>5256</v>
      </c>
      <c r="C2539" t="b">
        <f>ISNUMBER(_xlfn.XMATCH(B2539,[1]Dinosaur!$A$25:$A$47,0,))</f>
        <v>1</v>
      </c>
      <c r="D2539" t="s">
        <v>213</v>
      </c>
      <c r="E2539" t="s">
        <v>33</v>
      </c>
      <c r="F2539" t="s">
        <v>235</v>
      </c>
      <c r="H2539" t="s">
        <v>5279</v>
      </c>
      <c r="J2539" t="s">
        <v>5280</v>
      </c>
      <c r="K2539">
        <v>0</v>
      </c>
      <c r="L2539">
        <v>0</v>
      </c>
      <c r="M2539">
        <v>0</v>
      </c>
      <c r="N2539" s="5">
        <f t="shared" si="78"/>
        <v>0</v>
      </c>
      <c r="O2539" s="5">
        <f t="shared" si="79"/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-84.699100000000001</v>
      </c>
      <c r="AF2539">
        <v>314.9991</v>
      </c>
      <c r="AG2539">
        <v>0</v>
      </c>
      <c r="AH2539">
        <v>230.3</v>
      </c>
    </row>
    <row r="2540" spans="1:34" x14ac:dyDescent="0.25">
      <c r="A2540" s="1">
        <v>45159</v>
      </c>
      <c r="B2540" t="s">
        <v>5256</v>
      </c>
      <c r="C2540" t="b">
        <f>ISNUMBER(_xlfn.XMATCH(B2540,[1]Dinosaur!$A$25:$A$47,0,))</f>
        <v>1</v>
      </c>
      <c r="D2540" t="s">
        <v>213</v>
      </c>
      <c r="E2540" t="s">
        <v>33</v>
      </c>
      <c r="F2540" t="s">
        <v>235</v>
      </c>
      <c r="H2540" t="s">
        <v>5281</v>
      </c>
      <c r="J2540" t="s">
        <v>5282</v>
      </c>
      <c r="K2540">
        <v>0</v>
      </c>
      <c r="L2540">
        <v>0</v>
      </c>
      <c r="M2540">
        <v>0</v>
      </c>
      <c r="N2540" s="5">
        <f t="shared" si="78"/>
        <v>0</v>
      </c>
      <c r="O2540" s="5">
        <f t="shared" si="79"/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-172.70930000000001</v>
      </c>
      <c r="AF2540">
        <v>35.5</v>
      </c>
      <c r="AG2540">
        <v>0</v>
      </c>
      <c r="AH2540">
        <v>-137.20930000000001</v>
      </c>
    </row>
    <row r="2541" spans="1:34" x14ac:dyDescent="0.25">
      <c r="A2541" s="1">
        <v>45159</v>
      </c>
      <c r="B2541" t="s">
        <v>5256</v>
      </c>
      <c r="C2541" t="b">
        <f>ISNUMBER(_xlfn.XMATCH(B2541,[1]Dinosaur!$A$25:$A$47,0,))</f>
        <v>1</v>
      </c>
      <c r="D2541" t="s">
        <v>213</v>
      </c>
      <c r="E2541" t="s">
        <v>33</v>
      </c>
      <c r="F2541" t="s">
        <v>235</v>
      </c>
      <c r="H2541" t="s">
        <v>5283</v>
      </c>
      <c r="J2541" t="s">
        <v>5284</v>
      </c>
      <c r="K2541">
        <v>0</v>
      </c>
      <c r="L2541">
        <v>0</v>
      </c>
      <c r="M2541">
        <v>0</v>
      </c>
      <c r="N2541" s="5">
        <f t="shared" si="78"/>
        <v>0</v>
      </c>
      <c r="O2541" s="5">
        <f t="shared" si="79"/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130.20779999999999</v>
      </c>
      <c r="AG2541">
        <v>0</v>
      </c>
      <c r="AH2541">
        <v>130.20779999999999</v>
      </c>
    </row>
    <row r="2542" spans="1:34" x14ac:dyDescent="0.25">
      <c r="A2542" s="1">
        <v>45159</v>
      </c>
      <c r="B2542" t="s">
        <v>5256</v>
      </c>
      <c r="C2542" t="b">
        <f>ISNUMBER(_xlfn.XMATCH(B2542,[1]Dinosaur!$A$25:$A$47,0,))</f>
        <v>1</v>
      </c>
      <c r="D2542" t="s">
        <v>213</v>
      </c>
      <c r="E2542" t="s">
        <v>33</v>
      </c>
      <c r="F2542" t="s">
        <v>235</v>
      </c>
      <c r="H2542" t="s">
        <v>5285</v>
      </c>
      <c r="J2542" t="s">
        <v>5286</v>
      </c>
      <c r="K2542">
        <v>0</v>
      </c>
      <c r="L2542">
        <v>0</v>
      </c>
      <c r="M2542">
        <v>0</v>
      </c>
      <c r="N2542" s="5">
        <f t="shared" si="78"/>
        <v>0</v>
      </c>
      <c r="O2542" s="5">
        <f t="shared" si="79"/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-105.2383</v>
      </c>
      <c r="AF2542">
        <v>11.8345</v>
      </c>
      <c r="AG2542">
        <v>0</v>
      </c>
      <c r="AH2542">
        <v>-93.403800000000004</v>
      </c>
    </row>
    <row r="2543" spans="1:34" x14ac:dyDescent="0.25">
      <c r="A2543" s="1">
        <v>45159</v>
      </c>
      <c r="B2543" t="s">
        <v>5256</v>
      </c>
      <c r="C2543" t="b">
        <f>ISNUMBER(_xlfn.XMATCH(B2543,[1]Dinosaur!$A$25:$A$47,0,))</f>
        <v>1</v>
      </c>
      <c r="D2543" t="s">
        <v>213</v>
      </c>
      <c r="E2543" t="s">
        <v>33</v>
      </c>
      <c r="H2543" t="s">
        <v>5287</v>
      </c>
      <c r="K2543">
        <v>0</v>
      </c>
      <c r="L2543">
        <v>0</v>
      </c>
      <c r="M2543">
        <v>0</v>
      </c>
      <c r="N2543" s="5">
        <f t="shared" si="78"/>
        <v>0</v>
      </c>
      <c r="O2543" s="5">
        <f t="shared" si="79"/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1E-4</v>
      </c>
      <c r="V2543">
        <v>0</v>
      </c>
      <c r="W2543">
        <v>0</v>
      </c>
      <c r="X2543">
        <v>1E-4</v>
      </c>
      <c r="Y2543">
        <v>0</v>
      </c>
      <c r="Z2543">
        <v>1E-4</v>
      </c>
      <c r="AA2543">
        <v>0</v>
      </c>
      <c r="AB2543">
        <v>0</v>
      </c>
      <c r="AC2543">
        <v>1E-4</v>
      </c>
      <c r="AD2543">
        <v>0</v>
      </c>
      <c r="AE2543">
        <v>1E-4</v>
      </c>
      <c r="AF2543">
        <v>0</v>
      </c>
      <c r="AG2543">
        <v>0</v>
      </c>
      <c r="AH2543">
        <v>1E-4</v>
      </c>
    </row>
    <row r="2544" spans="1:34" x14ac:dyDescent="0.25">
      <c r="A2544" s="1">
        <v>45159</v>
      </c>
      <c r="B2544" t="s">
        <v>5256</v>
      </c>
      <c r="C2544" t="b">
        <f>ISNUMBER(_xlfn.XMATCH(B2544,[1]Dinosaur!$A$25:$A$47,0,))</f>
        <v>1</v>
      </c>
      <c r="D2544" t="s">
        <v>213</v>
      </c>
      <c r="E2544" t="s">
        <v>33</v>
      </c>
      <c r="F2544" t="s">
        <v>235</v>
      </c>
      <c r="H2544" t="s">
        <v>5288</v>
      </c>
      <c r="J2544" t="s">
        <v>5289</v>
      </c>
      <c r="K2544">
        <v>0</v>
      </c>
      <c r="L2544">
        <v>0</v>
      </c>
      <c r="M2544">
        <v>0</v>
      </c>
      <c r="N2544" s="5">
        <f t="shared" si="78"/>
        <v>0</v>
      </c>
      <c r="O2544" s="5">
        <f t="shared" si="79"/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89.993600000000001</v>
      </c>
      <c r="AF2544">
        <v>231.0026</v>
      </c>
      <c r="AG2544">
        <v>0</v>
      </c>
      <c r="AH2544">
        <v>320.99619999999999</v>
      </c>
    </row>
    <row r="2545" spans="1:34" x14ac:dyDescent="0.25">
      <c r="A2545" s="1">
        <v>45159</v>
      </c>
      <c r="B2545" t="s">
        <v>5256</v>
      </c>
      <c r="C2545" t="b">
        <f>ISNUMBER(_xlfn.XMATCH(B2545,[1]Dinosaur!$A$25:$A$47,0,))</f>
        <v>1</v>
      </c>
      <c r="D2545" t="s">
        <v>213</v>
      </c>
      <c r="E2545" t="s">
        <v>33</v>
      </c>
      <c r="H2545" t="s">
        <v>5290</v>
      </c>
      <c r="K2545">
        <v>0</v>
      </c>
      <c r="L2545">
        <v>0</v>
      </c>
      <c r="M2545">
        <v>0</v>
      </c>
      <c r="N2545" s="5">
        <f t="shared" si="78"/>
        <v>0</v>
      </c>
      <c r="O2545" s="5">
        <f t="shared" si="79"/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1E-4</v>
      </c>
      <c r="V2545">
        <v>0</v>
      </c>
      <c r="W2545">
        <v>0</v>
      </c>
      <c r="X2545">
        <v>1E-4</v>
      </c>
      <c r="Y2545">
        <v>0</v>
      </c>
      <c r="Z2545">
        <v>1E-4</v>
      </c>
      <c r="AA2545">
        <v>0</v>
      </c>
      <c r="AB2545">
        <v>0</v>
      </c>
      <c r="AC2545">
        <v>1E-4</v>
      </c>
      <c r="AD2545">
        <v>0</v>
      </c>
      <c r="AE2545">
        <v>1E-4</v>
      </c>
      <c r="AF2545">
        <v>0</v>
      </c>
      <c r="AG2545">
        <v>0</v>
      </c>
      <c r="AH2545">
        <v>1E-4</v>
      </c>
    </row>
    <row r="2546" spans="1:34" x14ac:dyDescent="0.25">
      <c r="A2546" s="1">
        <v>45159</v>
      </c>
      <c r="B2546" t="s">
        <v>5256</v>
      </c>
      <c r="C2546" t="b">
        <f>ISNUMBER(_xlfn.XMATCH(B2546,[1]Dinosaur!$A$25:$A$47,0,))</f>
        <v>1</v>
      </c>
      <c r="D2546" t="s">
        <v>213</v>
      </c>
      <c r="E2546" t="s">
        <v>33</v>
      </c>
      <c r="F2546" t="s">
        <v>235</v>
      </c>
      <c r="H2546" t="s">
        <v>5291</v>
      </c>
      <c r="J2546" t="s">
        <v>5292</v>
      </c>
      <c r="K2546">
        <v>0</v>
      </c>
      <c r="L2546">
        <v>0</v>
      </c>
      <c r="M2546">
        <v>0</v>
      </c>
      <c r="N2546" s="5">
        <f t="shared" si="78"/>
        <v>0</v>
      </c>
      <c r="O2546" s="5">
        <f t="shared" si="79"/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1E-4</v>
      </c>
      <c r="AG2546">
        <v>0</v>
      </c>
      <c r="AH2546">
        <v>1E-4</v>
      </c>
    </row>
    <row r="2547" spans="1:34" x14ac:dyDescent="0.25">
      <c r="A2547" s="1">
        <v>45159</v>
      </c>
      <c r="B2547" t="s">
        <v>5256</v>
      </c>
      <c r="C2547" t="b">
        <f>ISNUMBER(_xlfn.XMATCH(B2547,[1]Dinosaur!$A$25:$A$47,0,))</f>
        <v>1</v>
      </c>
      <c r="D2547" t="s">
        <v>213</v>
      </c>
      <c r="E2547" t="s">
        <v>33</v>
      </c>
      <c r="F2547" t="s">
        <v>235</v>
      </c>
      <c r="H2547" t="s">
        <v>5293</v>
      </c>
      <c r="J2547" t="s">
        <v>5294</v>
      </c>
      <c r="K2547">
        <v>0</v>
      </c>
      <c r="L2547">
        <v>0</v>
      </c>
      <c r="M2547">
        <v>0</v>
      </c>
      <c r="N2547" s="5">
        <f t="shared" si="78"/>
        <v>0</v>
      </c>
      <c r="O2547" s="5">
        <f t="shared" si="79"/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7.5</v>
      </c>
      <c r="AG2547">
        <v>0</v>
      </c>
      <c r="AH2547">
        <v>7.5</v>
      </c>
    </row>
    <row r="2548" spans="1:34" x14ac:dyDescent="0.25">
      <c r="A2548" s="1">
        <v>45159</v>
      </c>
      <c r="B2548" t="s">
        <v>5256</v>
      </c>
      <c r="C2548" t="b">
        <f>ISNUMBER(_xlfn.XMATCH(B2548,[1]Dinosaur!$A$25:$A$47,0,))</f>
        <v>1</v>
      </c>
      <c r="D2548" t="s">
        <v>213</v>
      </c>
      <c r="E2548" t="s">
        <v>33</v>
      </c>
      <c r="F2548" t="s">
        <v>235</v>
      </c>
      <c r="H2548" t="s">
        <v>5295</v>
      </c>
      <c r="J2548" t="s">
        <v>5296</v>
      </c>
      <c r="K2548">
        <v>0</v>
      </c>
      <c r="L2548">
        <v>0</v>
      </c>
      <c r="M2548">
        <v>0</v>
      </c>
      <c r="N2548" s="5">
        <f t="shared" si="78"/>
        <v>0</v>
      </c>
      <c r="O2548" s="5">
        <f t="shared" si="79"/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-17.055</v>
      </c>
      <c r="AF2548">
        <v>0.96679999999999999</v>
      </c>
      <c r="AG2548">
        <v>0</v>
      </c>
      <c r="AH2548">
        <v>-16.088200000000001</v>
      </c>
    </row>
    <row r="2549" spans="1:34" x14ac:dyDescent="0.25">
      <c r="A2549" s="1">
        <v>45159</v>
      </c>
      <c r="B2549" t="s">
        <v>5256</v>
      </c>
      <c r="C2549" t="b">
        <f>ISNUMBER(_xlfn.XMATCH(B2549,[1]Dinosaur!$A$25:$A$47,0,))</f>
        <v>1</v>
      </c>
      <c r="D2549" t="s">
        <v>213</v>
      </c>
      <c r="E2549" t="s">
        <v>33</v>
      </c>
      <c r="F2549" t="s">
        <v>235</v>
      </c>
      <c r="H2549" t="s">
        <v>5297</v>
      </c>
      <c r="J2549" t="s">
        <v>5298</v>
      </c>
      <c r="K2549">
        <v>0</v>
      </c>
      <c r="L2549">
        <v>0</v>
      </c>
      <c r="M2549">
        <v>0</v>
      </c>
      <c r="N2549" s="5">
        <f t="shared" si="78"/>
        <v>0</v>
      </c>
      <c r="O2549" s="5">
        <f t="shared" si="79"/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2.79</v>
      </c>
      <c r="AG2549">
        <v>0</v>
      </c>
      <c r="AH2549">
        <v>2.79</v>
      </c>
    </row>
    <row r="2550" spans="1:34" x14ac:dyDescent="0.25">
      <c r="A2550" s="1">
        <v>45159</v>
      </c>
      <c r="B2550" t="s">
        <v>5256</v>
      </c>
      <c r="C2550" t="b">
        <f>ISNUMBER(_xlfn.XMATCH(B2550,[1]Dinosaur!$A$25:$A$47,0,))</f>
        <v>1</v>
      </c>
      <c r="D2550" t="s">
        <v>213</v>
      </c>
      <c r="E2550" t="s">
        <v>33</v>
      </c>
      <c r="F2550" t="s">
        <v>235</v>
      </c>
      <c r="H2550" t="s">
        <v>5299</v>
      </c>
      <c r="J2550" t="s">
        <v>5300</v>
      </c>
      <c r="K2550">
        <v>0</v>
      </c>
      <c r="L2550">
        <v>0</v>
      </c>
      <c r="M2550">
        <v>0</v>
      </c>
      <c r="N2550" s="5">
        <f t="shared" si="78"/>
        <v>0</v>
      </c>
      <c r="O2550" s="5">
        <f t="shared" si="79"/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-413.94639999999998</v>
      </c>
      <c r="AF2550">
        <v>295.83449999999999</v>
      </c>
      <c r="AG2550">
        <v>0</v>
      </c>
      <c r="AH2550">
        <v>-118.11190000000001</v>
      </c>
    </row>
    <row r="2551" spans="1:34" x14ac:dyDescent="0.25">
      <c r="A2551" s="1">
        <v>45159</v>
      </c>
      <c r="B2551" t="s">
        <v>5256</v>
      </c>
      <c r="C2551" t="b">
        <f>ISNUMBER(_xlfn.XMATCH(B2551,[1]Dinosaur!$A$25:$A$47,0,))</f>
        <v>1</v>
      </c>
      <c r="D2551" t="s">
        <v>213</v>
      </c>
      <c r="E2551" t="s">
        <v>33</v>
      </c>
      <c r="H2551" t="s">
        <v>5301</v>
      </c>
      <c r="K2551">
        <v>0</v>
      </c>
      <c r="L2551">
        <v>0</v>
      </c>
      <c r="M2551">
        <v>0</v>
      </c>
      <c r="N2551" s="5">
        <f t="shared" si="78"/>
        <v>0</v>
      </c>
      <c r="O2551" s="5">
        <f t="shared" si="79"/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1E-4</v>
      </c>
      <c r="V2551">
        <v>0</v>
      </c>
      <c r="W2551">
        <v>0</v>
      </c>
      <c r="X2551">
        <v>1E-4</v>
      </c>
      <c r="Y2551">
        <v>0</v>
      </c>
      <c r="Z2551">
        <v>1E-4</v>
      </c>
      <c r="AA2551">
        <v>0</v>
      </c>
      <c r="AB2551">
        <v>0</v>
      </c>
      <c r="AC2551">
        <v>1E-4</v>
      </c>
      <c r="AD2551">
        <v>0</v>
      </c>
      <c r="AE2551">
        <v>1E-4</v>
      </c>
      <c r="AF2551">
        <v>0</v>
      </c>
      <c r="AG2551">
        <v>0</v>
      </c>
      <c r="AH2551">
        <v>1E-4</v>
      </c>
    </row>
    <row r="2552" spans="1:34" x14ac:dyDescent="0.25">
      <c r="A2552" s="1">
        <v>45159</v>
      </c>
      <c r="B2552" t="s">
        <v>5256</v>
      </c>
      <c r="C2552" t="b">
        <f>ISNUMBER(_xlfn.XMATCH(B2552,[1]Dinosaur!$A$25:$A$47,0,))</f>
        <v>1</v>
      </c>
      <c r="D2552" t="s">
        <v>213</v>
      </c>
      <c r="E2552" t="s">
        <v>33</v>
      </c>
      <c r="F2552" t="s">
        <v>235</v>
      </c>
      <c r="H2552" t="s">
        <v>5302</v>
      </c>
      <c r="J2552" t="s">
        <v>5303</v>
      </c>
      <c r="K2552">
        <v>0</v>
      </c>
      <c r="L2552">
        <v>0</v>
      </c>
      <c r="M2552">
        <v>0</v>
      </c>
      <c r="N2552" s="5">
        <f t="shared" si="78"/>
        <v>0</v>
      </c>
      <c r="O2552" s="5">
        <f t="shared" si="79"/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3.2082000000000002</v>
      </c>
      <c r="AG2552">
        <v>0</v>
      </c>
      <c r="AH2552">
        <v>3.2082000000000002</v>
      </c>
    </row>
    <row r="2553" spans="1:34" x14ac:dyDescent="0.25">
      <c r="A2553" s="1">
        <v>45159</v>
      </c>
      <c r="B2553" t="s">
        <v>5256</v>
      </c>
      <c r="C2553" t="b">
        <f>ISNUMBER(_xlfn.XMATCH(B2553,[1]Dinosaur!$A$25:$A$47,0,))</f>
        <v>1</v>
      </c>
      <c r="D2553" t="s">
        <v>213</v>
      </c>
      <c r="E2553" t="s">
        <v>33</v>
      </c>
      <c r="F2553" t="s">
        <v>235</v>
      </c>
      <c r="H2553" t="s">
        <v>5304</v>
      </c>
      <c r="J2553" t="s">
        <v>5305</v>
      </c>
      <c r="K2553">
        <v>0</v>
      </c>
      <c r="L2553">
        <v>0</v>
      </c>
      <c r="M2553">
        <v>0</v>
      </c>
      <c r="N2553" s="5">
        <f t="shared" si="78"/>
        <v>0</v>
      </c>
      <c r="O2553" s="5">
        <f t="shared" si="79"/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18.0291</v>
      </c>
      <c r="AG2553">
        <v>0</v>
      </c>
      <c r="AH2553">
        <v>18.0291</v>
      </c>
    </row>
    <row r="2554" spans="1:34" x14ac:dyDescent="0.25">
      <c r="A2554" s="1">
        <v>45159</v>
      </c>
      <c r="B2554" t="s">
        <v>5256</v>
      </c>
      <c r="C2554" t="b">
        <f>ISNUMBER(_xlfn.XMATCH(B2554,[1]Dinosaur!$A$25:$A$47,0,))</f>
        <v>1</v>
      </c>
      <c r="D2554" t="s">
        <v>213</v>
      </c>
      <c r="E2554" t="s">
        <v>33</v>
      </c>
      <c r="F2554" t="s">
        <v>235</v>
      </c>
      <c r="H2554" t="s">
        <v>5306</v>
      </c>
      <c r="J2554" t="s">
        <v>5307</v>
      </c>
      <c r="K2554">
        <v>0</v>
      </c>
      <c r="L2554">
        <v>0</v>
      </c>
      <c r="M2554">
        <v>0</v>
      </c>
      <c r="N2554" s="5">
        <f t="shared" si="78"/>
        <v>0</v>
      </c>
      <c r="O2554" s="5">
        <f t="shared" si="79"/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18.669</v>
      </c>
      <c r="AF2554">
        <v>35.796999999999997</v>
      </c>
      <c r="AG2554">
        <v>0</v>
      </c>
      <c r="AH2554">
        <v>54.466000000000001</v>
      </c>
    </row>
    <row r="2555" spans="1:34" x14ac:dyDescent="0.25">
      <c r="A2555" s="1">
        <v>45159</v>
      </c>
      <c r="B2555" t="s">
        <v>5256</v>
      </c>
      <c r="C2555" t="b">
        <f>ISNUMBER(_xlfn.XMATCH(B2555,[1]Dinosaur!$A$25:$A$47,0,))</f>
        <v>1</v>
      </c>
      <c r="D2555" t="s">
        <v>213</v>
      </c>
      <c r="E2555" t="s">
        <v>33</v>
      </c>
      <c r="F2555" t="s">
        <v>235</v>
      </c>
      <c r="H2555" t="s">
        <v>5308</v>
      </c>
      <c r="J2555" t="s">
        <v>5309</v>
      </c>
      <c r="K2555">
        <v>0</v>
      </c>
      <c r="L2555">
        <v>0</v>
      </c>
      <c r="M2555">
        <v>0</v>
      </c>
      <c r="N2555" s="5">
        <f t="shared" si="78"/>
        <v>0</v>
      </c>
      <c r="O2555" s="5">
        <f t="shared" si="79"/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1687.2515000000001</v>
      </c>
      <c r="AF2555">
        <v>151.86179999999999</v>
      </c>
      <c r="AG2555">
        <v>0</v>
      </c>
      <c r="AH2555">
        <v>1839.1133</v>
      </c>
    </row>
    <row r="2556" spans="1:34" x14ac:dyDescent="0.25">
      <c r="A2556" s="1">
        <v>45159</v>
      </c>
      <c r="B2556" t="s">
        <v>5256</v>
      </c>
      <c r="C2556" t="b">
        <f>ISNUMBER(_xlfn.XMATCH(B2556,[1]Dinosaur!$A$25:$A$47,0,))</f>
        <v>1</v>
      </c>
      <c r="D2556" t="s">
        <v>213</v>
      </c>
      <c r="E2556" t="s">
        <v>33</v>
      </c>
      <c r="F2556" t="s">
        <v>235</v>
      </c>
      <c r="H2556" t="s">
        <v>5310</v>
      </c>
      <c r="J2556" t="s">
        <v>5311</v>
      </c>
      <c r="K2556">
        <v>0</v>
      </c>
      <c r="L2556">
        <v>0</v>
      </c>
      <c r="M2556">
        <v>0</v>
      </c>
      <c r="N2556" s="5">
        <f t="shared" si="78"/>
        <v>0</v>
      </c>
      <c r="O2556" s="5">
        <f t="shared" si="79"/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6.4168000000000003</v>
      </c>
      <c r="AG2556">
        <v>0</v>
      </c>
      <c r="AH2556">
        <v>6.4168000000000003</v>
      </c>
    </row>
    <row r="2557" spans="1:34" x14ac:dyDescent="0.25">
      <c r="A2557" s="1">
        <v>45159</v>
      </c>
      <c r="B2557" t="s">
        <v>5256</v>
      </c>
      <c r="C2557" t="b">
        <f>ISNUMBER(_xlfn.XMATCH(B2557,[1]Dinosaur!$A$25:$A$47,0,))</f>
        <v>1</v>
      </c>
      <c r="D2557" t="s">
        <v>213</v>
      </c>
      <c r="E2557" t="s">
        <v>33</v>
      </c>
      <c r="F2557" t="s">
        <v>235</v>
      </c>
      <c r="H2557" t="s">
        <v>5312</v>
      </c>
      <c r="J2557" t="s">
        <v>5313</v>
      </c>
      <c r="K2557">
        <v>0</v>
      </c>
      <c r="L2557">
        <v>0</v>
      </c>
      <c r="M2557">
        <v>0</v>
      </c>
      <c r="N2557" s="5">
        <f t="shared" si="78"/>
        <v>0</v>
      </c>
      <c r="O2557" s="5">
        <f t="shared" si="79"/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-48.552300000000002</v>
      </c>
      <c r="AF2557">
        <v>54.236800000000002</v>
      </c>
      <c r="AG2557">
        <v>0</v>
      </c>
      <c r="AH2557">
        <v>5.6844999999999999</v>
      </c>
    </row>
    <row r="2558" spans="1:34" x14ac:dyDescent="0.25">
      <c r="A2558" s="1">
        <v>45159</v>
      </c>
      <c r="B2558" t="s">
        <v>5256</v>
      </c>
      <c r="C2558" t="b">
        <f>ISNUMBER(_xlfn.XMATCH(B2558,[1]Dinosaur!$A$25:$A$47,0,))</f>
        <v>1</v>
      </c>
      <c r="D2558" t="s">
        <v>213</v>
      </c>
      <c r="E2558" t="s">
        <v>33</v>
      </c>
      <c r="F2558" t="s">
        <v>235</v>
      </c>
      <c r="H2558" t="s">
        <v>5314</v>
      </c>
      <c r="J2558" t="s">
        <v>5315</v>
      </c>
      <c r="K2558">
        <v>0</v>
      </c>
      <c r="L2558">
        <v>0</v>
      </c>
      <c r="M2558">
        <v>0</v>
      </c>
      <c r="N2558" s="5">
        <f t="shared" si="78"/>
        <v>0</v>
      </c>
      <c r="O2558" s="5">
        <f t="shared" si="79"/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-51.232399999999998</v>
      </c>
      <c r="AF2558">
        <v>11.8345</v>
      </c>
      <c r="AG2558">
        <v>0</v>
      </c>
      <c r="AH2558">
        <v>-39.3979</v>
      </c>
    </row>
    <row r="2559" spans="1:34" x14ac:dyDescent="0.25">
      <c r="A2559" s="1">
        <v>45159</v>
      </c>
      <c r="B2559" t="s">
        <v>5256</v>
      </c>
      <c r="C2559" t="b">
        <f>ISNUMBER(_xlfn.XMATCH(B2559,[1]Dinosaur!$A$25:$A$47,0,))</f>
        <v>1</v>
      </c>
      <c r="D2559" t="s">
        <v>213</v>
      </c>
      <c r="E2559" t="s">
        <v>33</v>
      </c>
      <c r="F2559" t="s">
        <v>161</v>
      </c>
      <c r="H2559" t="s">
        <v>5316</v>
      </c>
      <c r="J2559" t="s">
        <v>5317</v>
      </c>
      <c r="K2559">
        <v>0</v>
      </c>
      <c r="L2559">
        <v>0</v>
      </c>
      <c r="M2559">
        <v>0</v>
      </c>
      <c r="N2559" s="5">
        <f t="shared" si="78"/>
        <v>0</v>
      </c>
      <c r="O2559" s="5">
        <f t="shared" si="79"/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180</v>
      </c>
      <c r="AF2559">
        <v>6.2503000000000002</v>
      </c>
      <c r="AG2559">
        <v>0</v>
      </c>
      <c r="AH2559">
        <v>186.25030000000001</v>
      </c>
    </row>
    <row r="2560" spans="1:34" x14ac:dyDescent="0.25">
      <c r="A2560" s="1">
        <v>45159</v>
      </c>
      <c r="B2560" t="s">
        <v>5256</v>
      </c>
      <c r="C2560" t="b">
        <f>ISNUMBER(_xlfn.XMATCH(B2560,[1]Dinosaur!$A$25:$A$47,0,))</f>
        <v>1</v>
      </c>
      <c r="D2560" t="s">
        <v>213</v>
      </c>
      <c r="E2560" t="s">
        <v>33</v>
      </c>
      <c r="H2560" t="s">
        <v>5318</v>
      </c>
      <c r="K2560">
        <v>0</v>
      </c>
      <c r="L2560">
        <v>0</v>
      </c>
      <c r="M2560">
        <v>0</v>
      </c>
      <c r="N2560" s="5">
        <f t="shared" si="78"/>
        <v>0</v>
      </c>
      <c r="O2560" s="5">
        <f t="shared" si="79"/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319.60539999999997</v>
      </c>
      <c r="AF2560">
        <v>28.0564</v>
      </c>
      <c r="AG2560">
        <v>0</v>
      </c>
      <c r="AH2560">
        <v>347.66180000000003</v>
      </c>
    </row>
    <row r="2561" spans="1:34" x14ac:dyDescent="0.25">
      <c r="A2561" s="1">
        <v>45159</v>
      </c>
      <c r="B2561" t="s">
        <v>5256</v>
      </c>
      <c r="C2561" t="b">
        <f>ISNUMBER(_xlfn.XMATCH(B2561,[1]Dinosaur!$A$25:$A$47,0,))</f>
        <v>1</v>
      </c>
      <c r="D2561" t="s">
        <v>213</v>
      </c>
      <c r="E2561" t="s">
        <v>33</v>
      </c>
      <c r="F2561" t="s">
        <v>161</v>
      </c>
      <c r="H2561" t="s">
        <v>5319</v>
      </c>
      <c r="J2561" t="s">
        <v>5320</v>
      </c>
      <c r="K2561">
        <v>0</v>
      </c>
      <c r="L2561">
        <v>0</v>
      </c>
      <c r="M2561">
        <v>0</v>
      </c>
      <c r="N2561" s="5">
        <f t="shared" si="78"/>
        <v>0</v>
      </c>
      <c r="O2561" s="5">
        <f t="shared" si="79"/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80</v>
      </c>
      <c r="AG2561">
        <v>0</v>
      </c>
      <c r="AH2561">
        <v>80</v>
      </c>
    </row>
    <row r="2562" spans="1:34" x14ac:dyDescent="0.25">
      <c r="A2562" s="1">
        <v>45159</v>
      </c>
      <c r="B2562" t="s">
        <v>5256</v>
      </c>
      <c r="C2562" t="b">
        <f>ISNUMBER(_xlfn.XMATCH(B2562,[1]Dinosaur!$A$25:$A$47,0,))</f>
        <v>1</v>
      </c>
      <c r="D2562" t="s">
        <v>213</v>
      </c>
      <c r="E2562" t="s">
        <v>33</v>
      </c>
      <c r="F2562" t="s">
        <v>161</v>
      </c>
      <c r="H2562" t="s">
        <v>5321</v>
      </c>
      <c r="J2562" t="s">
        <v>5322</v>
      </c>
      <c r="K2562">
        <v>0</v>
      </c>
      <c r="L2562">
        <v>0</v>
      </c>
      <c r="M2562">
        <v>0</v>
      </c>
      <c r="N2562" s="5">
        <f t="shared" si="78"/>
        <v>0</v>
      </c>
      <c r="O2562" s="5">
        <f t="shared" si="79"/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-2720</v>
      </c>
      <c r="AF2562">
        <v>0</v>
      </c>
      <c r="AG2562">
        <v>0</v>
      </c>
      <c r="AH2562">
        <v>-2720</v>
      </c>
    </row>
    <row r="2563" spans="1:34" x14ac:dyDescent="0.25">
      <c r="A2563" s="1">
        <v>45159</v>
      </c>
      <c r="B2563" t="s">
        <v>5256</v>
      </c>
      <c r="C2563" t="b">
        <f>ISNUMBER(_xlfn.XMATCH(B2563,[1]Dinosaur!$A$25:$A$47,0,))</f>
        <v>1</v>
      </c>
      <c r="D2563" t="s">
        <v>213</v>
      </c>
      <c r="E2563" t="s">
        <v>33</v>
      </c>
      <c r="F2563" t="s">
        <v>235</v>
      </c>
      <c r="H2563" t="s">
        <v>5323</v>
      </c>
      <c r="J2563" t="s">
        <v>5324</v>
      </c>
      <c r="K2563">
        <v>0</v>
      </c>
      <c r="L2563">
        <v>0</v>
      </c>
      <c r="M2563">
        <v>0</v>
      </c>
      <c r="N2563" s="5">
        <f t="shared" ref="N2563:N2626" si="80">K2563*P2563/100</f>
        <v>0</v>
      </c>
      <c r="O2563" s="5">
        <f t="shared" ref="O2563:O2626" si="81">Q2563*K2563/100</f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94.5</v>
      </c>
      <c r="AG2563">
        <v>0</v>
      </c>
      <c r="AH2563">
        <v>94.5</v>
      </c>
    </row>
    <row r="2564" spans="1:34" x14ac:dyDescent="0.25">
      <c r="A2564" s="1">
        <v>45159</v>
      </c>
      <c r="B2564" t="s">
        <v>5256</v>
      </c>
      <c r="C2564" t="b">
        <f>ISNUMBER(_xlfn.XMATCH(B2564,[1]Dinosaur!$A$25:$A$47,0,))</f>
        <v>1</v>
      </c>
      <c r="D2564" t="s">
        <v>213</v>
      </c>
      <c r="E2564" t="s">
        <v>33</v>
      </c>
      <c r="F2564" t="s">
        <v>5325</v>
      </c>
      <c r="G2564" t="s">
        <v>5326</v>
      </c>
      <c r="H2564">
        <v>165167735</v>
      </c>
      <c r="I2564" t="s">
        <v>5327</v>
      </c>
      <c r="J2564" t="s">
        <v>5328</v>
      </c>
      <c r="K2564">
        <v>0</v>
      </c>
      <c r="L2564">
        <v>0</v>
      </c>
      <c r="M2564">
        <v>0</v>
      </c>
      <c r="N2564" s="5">
        <f t="shared" si="80"/>
        <v>0</v>
      </c>
      <c r="O2564" s="5">
        <f t="shared" si="81"/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-93.921800000000005</v>
      </c>
      <c r="AF2564">
        <v>0</v>
      </c>
      <c r="AG2564">
        <v>0</v>
      </c>
      <c r="AH2564">
        <v>-93.921800000000005</v>
      </c>
    </row>
    <row r="2565" spans="1:34" x14ac:dyDescent="0.25">
      <c r="A2565" s="1">
        <v>45159</v>
      </c>
      <c r="B2565" t="s">
        <v>5256</v>
      </c>
      <c r="C2565" t="b">
        <f>ISNUMBER(_xlfn.XMATCH(B2565,[1]Dinosaur!$A$25:$A$47,0,))</f>
        <v>1</v>
      </c>
      <c r="D2565" t="s">
        <v>213</v>
      </c>
      <c r="E2565" t="s">
        <v>33</v>
      </c>
      <c r="F2565" t="s">
        <v>34</v>
      </c>
      <c r="H2565" t="s">
        <v>5329</v>
      </c>
      <c r="J2565" t="s">
        <v>5330</v>
      </c>
      <c r="K2565">
        <v>0</v>
      </c>
      <c r="L2565">
        <v>0</v>
      </c>
      <c r="M2565">
        <v>0</v>
      </c>
      <c r="N2565" s="5">
        <f t="shared" si="80"/>
        <v>0</v>
      </c>
      <c r="O2565" s="5">
        <f t="shared" si="81"/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342.19979999999998</v>
      </c>
      <c r="AF2565">
        <v>118.33450000000001</v>
      </c>
      <c r="AG2565">
        <v>0</v>
      </c>
      <c r="AH2565">
        <v>460.53429999999997</v>
      </c>
    </row>
    <row r="2566" spans="1:34" x14ac:dyDescent="0.25">
      <c r="A2566" s="1">
        <v>45159</v>
      </c>
      <c r="B2566" t="s">
        <v>5256</v>
      </c>
      <c r="C2566" t="b">
        <f>ISNUMBER(_xlfn.XMATCH(B2566,[1]Dinosaur!$A$25:$A$47,0,))</f>
        <v>1</v>
      </c>
      <c r="D2566" t="s">
        <v>213</v>
      </c>
      <c r="E2566" t="s">
        <v>33</v>
      </c>
      <c r="F2566" t="s">
        <v>161</v>
      </c>
      <c r="H2566" t="s">
        <v>5331</v>
      </c>
      <c r="J2566" t="s">
        <v>5332</v>
      </c>
      <c r="K2566">
        <v>0</v>
      </c>
      <c r="L2566">
        <v>0</v>
      </c>
      <c r="M2566">
        <v>0</v>
      </c>
      <c r="N2566" s="5">
        <f t="shared" si="80"/>
        <v>0</v>
      </c>
      <c r="O2566" s="5">
        <f t="shared" si="81"/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19.074999999999999</v>
      </c>
      <c r="AF2566">
        <v>2.1598000000000002</v>
      </c>
      <c r="AG2566">
        <v>0</v>
      </c>
      <c r="AH2566">
        <v>21.2348</v>
      </c>
    </row>
    <row r="2567" spans="1:34" x14ac:dyDescent="0.25">
      <c r="A2567" s="1">
        <v>45159</v>
      </c>
      <c r="B2567" t="s">
        <v>5256</v>
      </c>
      <c r="C2567" t="b">
        <f>ISNUMBER(_xlfn.XMATCH(B2567,[1]Dinosaur!$A$25:$A$47,0,))</f>
        <v>1</v>
      </c>
      <c r="D2567" t="s">
        <v>213</v>
      </c>
      <c r="E2567" t="s">
        <v>33</v>
      </c>
      <c r="F2567" t="s">
        <v>161</v>
      </c>
      <c r="H2567" t="s">
        <v>5333</v>
      </c>
      <c r="J2567" t="s">
        <v>5334</v>
      </c>
      <c r="K2567">
        <v>0</v>
      </c>
      <c r="L2567">
        <v>0</v>
      </c>
      <c r="M2567">
        <v>0</v>
      </c>
      <c r="N2567" s="5">
        <f t="shared" si="80"/>
        <v>0</v>
      </c>
      <c r="O2567" s="5">
        <f t="shared" si="81"/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1E-4</v>
      </c>
      <c r="V2567">
        <v>0</v>
      </c>
      <c r="W2567">
        <v>0</v>
      </c>
      <c r="X2567">
        <v>1E-4</v>
      </c>
      <c r="Y2567">
        <v>0</v>
      </c>
      <c r="Z2567">
        <v>1E-4</v>
      </c>
      <c r="AA2567">
        <v>0</v>
      </c>
      <c r="AB2567">
        <v>0</v>
      </c>
      <c r="AC2567">
        <v>1E-4</v>
      </c>
      <c r="AD2567">
        <v>0</v>
      </c>
      <c r="AE2567">
        <v>1E-4</v>
      </c>
      <c r="AF2567">
        <v>0</v>
      </c>
      <c r="AG2567">
        <v>0</v>
      </c>
      <c r="AH2567">
        <v>1E-4</v>
      </c>
    </row>
    <row r="2568" spans="1:34" x14ac:dyDescent="0.25">
      <c r="A2568" s="1">
        <v>45159</v>
      </c>
      <c r="B2568" t="s">
        <v>5256</v>
      </c>
      <c r="C2568" t="b">
        <f>ISNUMBER(_xlfn.XMATCH(B2568,[1]Dinosaur!$A$25:$A$47,0,))</f>
        <v>1</v>
      </c>
      <c r="D2568" t="s">
        <v>213</v>
      </c>
      <c r="E2568" t="s">
        <v>33</v>
      </c>
      <c r="F2568" t="s">
        <v>235</v>
      </c>
      <c r="H2568" t="s">
        <v>5335</v>
      </c>
      <c r="J2568" t="s">
        <v>5336</v>
      </c>
      <c r="K2568">
        <v>0</v>
      </c>
      <c r="L2568">
        <v>0</v>
      </c>
      <c r="M2568">
        <v>0</v>
      </c>
      <c r="N2568" s="5">
        <f t="shared" si="80"/>
        <v>0</v>
      </c>
      <c r="O2568" s="5">
        <f t="shared" si="81"/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604.62919999999997</v>
      </c>
      <c r="AF2568">
        <v>5.7708000000000004</v>
      </c>
      <c r="AG2568">
        <v>0</v>
      </c>
      <c r="AH2568">
        <v>610.4</v>
      </c>
    </row>
    <row r="2569" spans="1:34" x14ac:dyDescent="0.25">
      <c r="A2569" s="1">
        <v>45159</v>
      </c>
      <c r="B2569" t="s">
        <v>5256</v>
      </c>
      <c r="C2569" t="b">
        <f>ISNUMBER(_xlfn.XMATCH(B2569,[1]Dinosaur!$A$25:$A$47,0,))</f>
        <v>1</v>
      </c>
      <c r="D2569" t="s">
        <v>213</v>
      </c>
      <c r="E2569" t="s">
        <v>33</v>
      </c>
      <c r="F2569" t="s">
        <v>235</v>
      </c>
      <c r="H2569" t="s">
        <v>5337</v>
      </c>
      <c r="J2569" t="s">
        <v>5338</v>
      </c>
      <c r="K2569">
        <v>0</v>
      </c>
      <c r="L2569">
        <v>0</v>
      </c>
      <c r="M2569">
        <v>0</v>
      </c>
      <c r="N2569" s="5">
        <f t="shared" si="80"/>
        <v>0</v>
      </c>
      <c r="O2569" s="5">
        <f t="shared" si="81"/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-42.322800000000001</v>
      </c>
      <c r="AF2569">
        <v>94.432000000000002</v>
      </c>
      <c r="AG2569">
        <v>0</v>
      </c>
      <c r="AH2569">
        <v>52.109200000000001</v>
      </c>
    </row>
    <row r="2570" spans="1:34" x14ac:dyDescent="0.25">
      <c r="A2570" s="1">
        <v>45159</v>
      </c>
      <c r="B2570" t="s">
        <v>5256</v>
      </c>
      <c r="C2570" t="b">
        <f>ISNUMBER(_xlfn.XMATCH(B2570,[1]Dinosaur!$A$25:$A$47,0,))</f>
        <v>1</v>
      </c>
      <c r="D2570" t="s">
        <v>213</v>
      </c>
      <c r="E2570" t="s">
        <v>33</v>
      </c>
      <c r="F2570" t="s">
        <v>235</v>
      </c>
      <c r="H2570" t="s">
        <v>5339</v>
      </c>
      <c r="J2570" t="s">
        <v>5340</v>
      </c>
      <c r="K2570">
        <v>0</v>
      </c>
      <c r="L2570">
        <v>0</v>
      </c>
      <c r="M2570">
        <v>0</v>
      </c>
      <c r="N2570" s="5">
        <f t="shared" si="80"/>
        <v>0</v>
      </c>
      <c r="O2570" s="5">
        <f t="shared" si="81"/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8.0312000000000001</v>
      </c>
      <c r="AF2570">
        <v>688.08420000000001</v>
      </c>
      <c r="AG2570">
        <v>0</v>
      </c>
      <c r="AH2570">
        <v>696.11540000000002</v>
      </c>
    </row>
    <row r="2571" spans="1:34" x14ac:dyDescent="0.25">
      <c r="A2571" s="1">
        <v>45159</v>
      </c>
      <c r="B2571" t="s">
        <v>5256</v>
      </c>
      <c r="C2571" t="b">
        <f>ISNUMBER(_xlfn.XMATCH(B2571,[1]Dinosaur!$A$25:$A$47,0,))</f>
        <v>1</v>
      </c>
      <c r="D2571" t="s">
        <v>213</v>
      </c>
      <c r="E2571" t="s">
        <v>33</v>
      </c>
      <c r="F2571" t="s">
        <v>235</v>
      </c>
      <c r="H2571" t="s">
        <v>5341</v>
      </c>
      <c r="J2571" t="s">
        <v>5342</v>
      </c>
      <c r="K2571">
        <v>0</v>
      </c>
      <c r="L2571">
        <v>0</v>
      </c>
      <c r="M2571">
        <v>0</v>
      </c>
      <c r="N2571" s="5">
        <f t="shared" si="80"/>
        <v>0</v>
      </c>
      <c r="O2571" s="5">
        <f t="shared" si="81"/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1.0694999999999999</v>
      </c>
      <c r="AG2571">
        <v>0</v>
      </c>
      <c r="AH2571">
        <v>1.0694999999999999</v>
      </c>
    </row>
    <row r="2572" spans="1:34" x14ac:dyDescent="0.25">
      <c r="A2572" s="1">
        <v>45159</v>
      </c>
      <c r="B2572" t="s">
        <v>5256</v>
      </c>
      <c r="C2572" t="b">
        <f>ISNUMBER(_xlfn.XMATCH(B2572,[1]Dinosaur!$A$25:$A$47,0,))</f>
        <v>1</v>
      </c>
      <c r="D2572" t="s">
        <v>213</v>
      </c>
      <c r="E2572" t="s">
        <v>33</v>
      </c>
      <c r="F2572" t="s">
        <v>235</v>
      </c>
      <c r="H2572" t="s">
        <v>5343</v>
      </c>
      <c r="J2572" t="s">
        <v>5344</v>
      </c>
      <c r="K2572">
        <v>0</v>
      </c>
      <c r="L2572">
        <v>0</v>
      </c>
      <c r="M2572">
        <v>0</v>
      </c>
      <c r="N2572" s="5">
        <f t="shared" si="80"/>
        <v>0</v>
      </c>
      <c r="O2572" s="5">
        <f t="shared" si="81"/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99.565299999999993</v>
      </c>
      <c r="AF2572">
        <v>473.33449999999999</v>
      </c>
      <c r="AG2572">
        <v>0</v>
      </c>
      <c r="AH2572">
        <v>572.89980000000003</v>
      </c>
    </row>
    <row r="2573" spans="1:34" x14ac:dyDescent="0.25">
      <c r="A2573" s="1">
        <v>45159</v>
      </c>
      <c r="B2573" t="s">
        <v>5256</v>
      </c>
      <c r="C2573" t="b">
        <f>ISNUMBER(_xlfn.XMATCH(B2573,[1]Dinosaur!$A$25:$A$47,0,))</f>
        <v>1</v>
      </c>
      <c r="D2573" t="s">
        <v>213</v>
      </c>
      <c r="E2573" t="s">
        <v>33</v>
      </c>
      <c r="F2573" t="s">
        <v>235</v>
      </c>
      <c r="H2573" t="s">
        <v>5345</v>
      </c>
      <c r="J2573" t="s">
        <v>5346</v>
      </c>
      <c r="K2573">
        <v>0</v>
      </c>
      <c r="L2573">
        <v>0</v>
      </c>
      <c r="M2573">
        <v>0</v>
      </c>
      <c r="N2573" s="5">
        <f t="shared" si="80"/>
        <v>0</v>
      </c>
      <c r="O2573" s="5">
        <f t="shared" si="81"/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113.6561</v>
      </c>
      <c r="AF2573">
        <v>590.18759999999997</v>
      </c>
      <c r="AG2573">
        <v>0</v>
      </c>
      <c r="AH2573">
        <v>703.84370000000001</v>
      </c>
    </row>
    <row r="2574" spans="1:34" x14ac:dyDescent="0.25">
      <c r="A2574" s="1">
        <v>45159</v>
      </c>
      <c r="B2574" t="s">
        <v>5256</v>
      </c>
      <c r="C2574" t="b">
        <f>ISNUMBER(_xlfn.XMATCH(B2574,[1]Dinosaur!$A$25:$A$47,0,))</f>
        <v>1</v>
      </c>
      <c r="D2574" t="s">
        <v>213</v>
      </c>
      <c r="E2574" t="s">
        <v>33</v>
      </c>
      <c r="F2574" t="s">
        <v>235</v>
      </c>
      <c r="H2574" t="s">
        <v>5347</v>
      </c>
      <c r="J2574" t="s">
        <v>5348</v>
      </c>
      <c r="K2574">
        <v>0</v>
      </c>
      <c r="L2574">
        <v>0</v>
      </c>
      <c r="M2574">
        <v>0</v>
      </c>
      <c r="N2574" s="5">
        <f t="shared" si="80"/>
        <v>0</v>
      </c>
      <c r="O2574" s="5">
        <f t="shared" si="81"/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126</v>
      </c>
      <c r="AG2574">
        <v>0</v>
      </c>
      <c r="AH2574">
        <v>126</v>
      </c>
    </row>
    <row r="2575" spans="1:34" x14ac:dyDescent="0.25">
      <c r="A2575" s="1">
        <v>45159</v>
      </c>
      <c r="B2575" t="s">
        <v>5256</v>
      </c>
      <c r="C2575" t="b">
        <f>ISNUMBER(_xlfn.XMATCH(B2575,[1]Dinosaur!$A$25:$A$47,0,))</f>
        <v>1</v>
      </c>
      <c r="D2575" t="s">
        <v>213</v>
      </c>
      <c r="E2575" t="s">
        <v>33</v>
      </c>
      <c r="F2575" t="s">
        <v>235</v>
      </c>
      <c r="H2575" t="s">
        <v>5349</v>
      </c>
      <c r="J2575" t="s">
        <v>5350</v>
      </c>
      <c r="K2575">
        <v>0</v>
      </c>
      <c r="L2575">
        <v>0</v>
      </c>
      <c r="M2575">
        <v>0</v>
      </c>
      <c r="N2575" s="5">
        <f t="shared" si="80"/>
        <v>0</v>
      </c>
      <c r="O2575" s="5">
        <f t="shared" si="81"/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-116.783</v>
      </c>
      <c r="AF2575">
        <v>31.1845</v>
      </c>
      <c r="AG2575">
        <v>0</v>
      </c>
      <c r="AH2575">
        <v>-85.598500000000001</v>
      </c>
    </row>
    <row r="2576" spans="1:34" x14ac:dyDescent="0.25">
      <c r="A2576" s="1">
        <v>45159</v>
      </c>
      <c r="B2576" t="s">
        <v>5256</v>
      </c>
      <c r="C2576" t="b">
        <f>ISNUMBER(_xlfn.XMATCH(B2576,[1]Dinosaur!$A$25:$A$47,0,))</f>
        <v>1</v>
      </c>
      <c r="D2576" t="s">
        <v>213</v>
      </c>
      <c r="E2576" t="s">
        <v>33</v>
      </c>
      <c r="F2576" t="s">
        <v>235</v>
      </c>
      <c r="H2576" t="s">
        <v>5351</v>
      </c>
      <c r="J2576" t="s">
        <v>5352</v>
      </c>
      <c r="K2576">
        <v>0</v>
      </c>
      <c r="L2576">
        <v>0</v>
      </c>
      <c r="M2576">
        <v>0</v>
      </c>
      <c r="N2576" s="5">
        <f t="shared" si="80"/>
        <v>0</v>
      </c>
      <c r="O2576" s="5">
        <f t="shared" si="81"/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2.9028999999999998</v>
      </c>
      <c r="AG2576">
        <v>0</v>
      </c>
      <c r="AH2576">
        <v>2.9028999999999998</v>
      </c>
    </row>
    <row r="2577" spans="1:34" x14ac:dyDescent="0.25">
      <c r="A2577" s="1">
        <v>45159</v>
      </c>
      <c r="B2577" t="s">
        <v>5256</v>
      </c>
      <c r="C2577" t="b">
        <f>ISNUMBER(_xlfn.XMATCH(B2577,[1]Dinosaur!$A$25:$A$47,0,))</f>
        <v>1</v>
      </c>
      <c r="D2577" t="s">
        <v>213</v>
      </c>
      <c r="E2577" t="s">
        <v>33</v>
      </c>
      <c r="F2577" t="s">
        <v>235</v>
      </c>
      <c r="H2577" t="s">
        <v>5353</v>
      </c>
      <c r="J2577" t="s">
        <v>5354</v>
      </c>
      <c r="K2577">
        <v>0</v>
      </c>
      <c r="L2577">
        <v>0</v>
      </c>
      <c r="M2577">
        <v>0</v>
      </c>
      <c r="N2577" s="5">
        <f t="shared" si="80"/>
        <v>0</v>
      </c>
      <c r="O2577" s="5">
        <f t="shared" si="81"/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159.25069999999999</v>
      </c>
      <c r="AG2577">
        <v>0</v>
      </c>
      <c r="AH2577">
        <v>159.25069999999999</v>
      </c>
    </row>
    <row r="2578" spans="1:34" x14ac:dyDescent="0.25">
      <c r="A2578" s="1">
        <v>45159</v>
      </c>
      <c r="B2578" t="s">
        <v>5256</v>
      </c>
      <c r="C2578" t="b">
        <f>ISNUMBER(_xlfn.XMATCH(B2578,[1]Dinosaur!$A$25:$A$47,0,))</f>
        <v>1</v>
      </c>
      <c r="D2578" t="s">
        <v>213</v>
      </c>
      <c r="E2578" t="s">
        <v>33</v>
      </c>
      <c r="F2578" t="s">
        <v>235</v>
      </c>
      <c r="H2578" t="s">
        <v>5355</v>
      </c>
      <c r="J2578" t="s">
        <v>5356</v>
      </c>
      <c r="K2578">
        <v>0</v>
      </c>
      <c r="L2578">
        <v>0</v>
      </c>
      <c r="M2578">
        <v>0</v>
      </c>
      <c r="N2578" s="5">
        <f t="shared" si="80"/>
        <v>0</v>
      </c>
      <c r="O2578" s="5">
        <f t="shared" si="81"/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70.572199999999995</v>
      </c>
      <c r="AF2578">
        <v>59.165500000000002</v>
      </c>
      <c r="AG2578">
        <v>0</v>
      </c>
      <c r="AH2578">
        <v>129.73769999999999</v>
      </c>
    </row>
    <row r="2579" spans="1:34" x14ac:dyDescent="0.25">
      <c r="A2579" s="1">
        <v>45159</v>
      </c>
      <c r="B2579" t="s">
        <v>5256</v>
      </c>
      <c r="C2579" t="b">
        <f>ISNUMBER(_xlfn.XMATCH(B2579,[1]Dinosaur!$A$25:$A$47,0,))</f>
        <v>1</v>
      </c>
      <c r="D2579" t="s">
        <v>213</v>
      </c>
      <c r="E2579" t="s">
        <v>33</v>
      </c>
      <c r="H2579" t="s">
        <v>5357</v>
      </c>
      <c r="K2579">
        <v>0</v>
      </c>
      <c r="L2579">
        <v>0</v>
      </c>
      <c r="M2579">
        <v>0</v>
      </c>
      <c r="N2579" s="5">
        <f t="shared" si="80"/>
        <v>0</v>
      </c>
      <c r="O2579" s="5">
        <f t="shared" si="81"/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-995.78</v>
      </c>
      <c r="AF2579">
        <v>7.9447999999999999</v>
      </c>
      <c r="AG2579">
        <v>0</v>
      </c>
      <c r="AH2579">
        <v>-987.83519999999999</v>
      </c>
    </row>
    <row r="2580" spans="1:34" x14ac:dyDescent="0.25">
      <c r="A2580" s="1">
        <v>45159</v>
      </c>
      <c r="B2580" t="s">
        <v>5256</v>
      </c>
      <c r="C2580" t="b">
        <f>ISNUMBER(_xlfn.XMATCH(B2580,[1]Dinosaur!$A$25:$A$47,0,))</f>
        <v>1</v>
      </c>
      <c r="D2580" t="s">
        <v>213</v>
      </c>
      <c r="E2580" t="s">
        <v>33</v>
      </c>
      <c r="F2580" t="s">
        <v>161</v>
      </c>
      <c r="H2580" t="s">
        <v>5358</v>
      </c>
      <c r="J2580" t="s">
        <v>5359</v>
      </c>
      <c r="K2580">
        <v>0</v>
      </c>
      <c r="L2580">
        <v>0</v>
      </c>
      <c r="M2580">
        <v>0</v>
      </c>
      <c r="N2580" s="5">
        <f t="shared" si="80"/>
        <v>0</v>
      </c>
      <c r="O2580" s="5">
        <f t="shared" si="81"/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7.35</v>
      </c>
      <c r="AF2580">
        <v>493.89409999999998</v>
      </c>
      <c r="AG2580">
        <v>0</v>
      </c>
      <c r="AH2580">
        <v>501.2441</v>
      </c>
    </row>
    <row r="2581" spans="1:34" x14ac:dyDescent="0.25">
      <c r="A2581" s="1">
        <v>45159</v>
      </c>
      <c r="B2581" t="s">
        <v>5256</v>
      </c>
      <c r="C2581" t="b">
        <f>ISNUMBER(_xlfn.XMATCH(B2581,[1]Dinosaur!$A$25:$A$47,0,))</f>
        <v>1</v>
      </c>
      <c r="D2581" t="s">
        <v>213</v>
      </c>
      <c r="E2581" t="s">
        <v>33</v>
      </c>
      <c r="F2581" t="s">
        <v>161</v>
      </c>
      <c r="H2581" t="s">
        <v>5360</v>
      </c>
      <c r="J2581" t="s">
        <v>5361</v>
      </c>
      <c r="K2581">
        <v>0</v>
      </c>
      <c r="L2581">
        <v>0</v>
      </c>
      <c r="M2581">
        <v>0</v>
      </c>
      <c r="N2581" s="5">
        <f t="shared" si="80"/>
        <v>0</v>
      </c>
      <c r="O2581" s="5">
        <f t="shared" si="81"/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-65</v>
      </c>
      <c r="AF2581">
        <v>155.55719999999999</v>
      </c>
      <c r="AG2581">
        <v>0</v>
      </c>
      <c r="AH2581">
        <v>90.557199999999995</v>
      </c>
    </row>
    <row r="2582" spans="1:34" x14ac:dyDescent="0.25">
      <c r="A2582" s="1">
        <v>45159</v>
      </c>
      <c r="B2582" t="s">
        <v>5256</v>
      </c>
      <c r="C2582" t="b">
        <f>ISNUMBER(_xlfn.XMATCH(B2582,[1]Dinosaur!$A$25:$A$47,0,))</f>
        <v>1</v>
      </c>
      <c r="D2582" t="s">
        <v>213</v>
      </c>
      <c r="E2582" t="s">
        <v>33</v>
      </c>
      <c r="F2582" t="s">
        <v>161</v>
      </c>
      <c r="H2582" t="s">
        <v>5362</v>
      </c>
      <c r="J2582" t="s">
        <v>5363</v>
      </c>
      <c r="K2582">
        <v>0</v>
      </c>
      <c r="L2582">
        <v>0</v>
      </c>
      <c r="M2582">
        <v>0</v>
      </c>
      <c r="N2582" s="5">
        <f t="shared" si="80"/>
        <v>0</v>
      </c>
      <c r="O2582" s="5">
        <f t="shared" si="81"/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228.768</v>
      </c>
      <c r="AF2582">
        <v>4.2</v>
      </c>
      <c r="AG2582">
        <v>0</v>
      </c>
      <c r="AH2582">
        <v>232.96799999999999</v>
      </c>
    </row>
    <row r="2583" spans="1:34" x14ac:dyDescent="0.25">
      <c r="A2583" s="1">
        <v>45159</v>
      </c>
      <c r="B2583" t="s">
        <v>5256</v>
      </c>
      <c r="C2583" t="b">
        <f>ISNUMBER(_xlfn.XMATCH(B2583,[1]Dinosaur!$A$25:$A$47,0,))</f>
        <v>1</v>
      </c>
      <c r="D2583" t="s">
        <v>213</v>
      </c>
      <c r="E2583" t="s">
        <v>33</v>
      </c>
      <c r="F2583" t="s">
        <v>161</v>
      </c>
      <c r="H2583" t="s">
        <v>5364</v>
      </c>
      <c r="J2583" t="s">
        <v>5365</v>
      </c>
      <c r="K2583">
        <v>0</v>
      </c>
      <c r="L2583">
        <v>0</v>
      </c>
      <c r="M2583">
        <v>0</v>
      </c>
      <c r="N2583" s="5">
        <f t="shared" si="80"/>
        <v>0</v>
      </c>
      <c r="O2583" s="5">
        <f t="shared" si="81"/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240</v>
      </c>
      <c r="AF2583">
        <v>9.6872000000000007</v>
      </c>
      <c r="AG2583">
        <v>0</v>
      </c>
      <c r="AH2583">
        <v>249.68719999999999</v>
      </c>
    </row>
    <row r="2584" spans="1:34" x14ac:dyDescent="0.25">
      <c r="A2584" s="1">
        <v>45159</v>
      </c>
      <c r="B2584" t="s">
        <v>5256</v>
      </c>
      <c r="C2584" t="b">
        <f>ISNUMBER(_xlfn.XMATCH(B2584,[1]Dinosaur!$A$25:$A$47,0,))</f>
        <v>1</v>
      </c>
      <c r="D2584" t="s">
        <v>213</v>
      </c>
      <c r="E2584" t="s">
        <v>33</v>
      </c>
      <c r="F2584" t="s">
        <v>34</v>
      </c>
      <c r="H2584" t="s">
        <v>5366</v>
      </c>
      <c r="J2584" t="s">
        <v>5367</v>
      </c>
      <c r="K2584">
        <v>0</v>
      </c>
      <c r="L2584">
        <v>0</v>
      </c>
      <c r="M2584">
        <v>0</v>
      </c>
      <c r="N2584" s="5">
        <f t="shared" si="80"/>
        <v>0</v>
      </c>
      <c r="O2584" s="5">
        <f t="shared" si="81"/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-209.97120000000001</v>
      </c>
      <c r="AF2584">
        <v>11.9284</v>
      </c>
      <c r="AG2584">
        <v>0</v>
      </c>
      <c r="AH2584">
        <v>-198.0428</v>
      </c>
    </row>
    <row r="2585" spans="1:34" x14ac:dyDescent="0.25">
      <c r="A2585" s="1">
        <v>45159</v>
      </c>
      <c r="B2585" t="s">
        <v>5256</v>
      </c>
      <c r="C2585" t="b">
        <f>ISNUMBER(_xlfn.XMATCH(B2585,[1]Dinosaur!$A$25:$A$47,0,))</f>
        <v>1</v>
      </c>
      <c r="D2585" t="s">
        <v>213</v>
      </c>
      <c r="E2585" t="s">
        <v>33</v>
      </c>
      <c r="F2585" t="s">
        <v>161</v>
      </c>
      <c r="H2585" t="s">
        <v>5368</v>
      </c>
      <c r="J2585" t="s">
        <v>5369</v>
      </c>
      <c r="K2585">
        <v>0</v>
      </c>
      <c r="L2585">
        <v>0</v>
      </c>
      <c r="M2585">
        <v>0</v>
      </c>
      <c r="N2585" s="5">
        <f t="shared" si="80"/>
        <v>0</v>
      </c>
      <c r="O2585" s="5">
        <f t="shared" si="81"/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-16450</v>
      </c>
      <c r="AF2585">
        <v>964.4461</v>
      </c>
      <c r="AG2585">
        <v>0</v>
      </c>
      <c r="AH2585">
        <v>-15485.553900000001</v>
      </c>
    </row>
    <row r="2586" spans="1:34" x14ac:dyDescent="0.25">
      <c r="A2586" s="1">
        <v>45159</v>
      </c>
      <c r="B2586" t="s">
        <v>5256</v>
      </c>
      <c r="C2586" t="b">
        <f>ISNUMBER(_xlfn.XMATCH(B2586,[1]Dinosaur!$A$25:$A$47,0,))</f>
        <v>1</v>
      </c>
      <c r="D2586" t="s">
        <v>213</v>
      </c>
      <c r="E2586" t="s">
        <v>33</v>
      </c>
      <c r="F2586" t="s">
        <v>161</v>
      </c>
      <c r="H2586" t="s">
        <v>5370</v>
      </c>
      <c r="J2586" t="s">
        <v>5371</v>
      </c>
      <c r="K2586">
        <v>0</v>
      </c>
      <c r="L2586">
        <v>0</v>
      </c>
      <c r="M2586">
        <v>0</v>
      </c>
      <c r="N2586" s="5">
        <f t="shared" si="80"/>
        <v>0</v>
      </c>
      <c r="O2586" s="5">
        <f t="shared" si="81"/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574.5</v>
      </c>
      <c r="AF2586">
        <v>71.110399999999998</v>
      </c>
      <c r="AG2586">
        <v>0</v>
      </c>
      <c r="AH2586">
        <v>645.61040000000003</v>
      </c>
    </row>
    <row r="2587" spans="1:34" x14ac:dyDescent="0.25">
      <c r="A2587" s="1">
        <v>45159</v>
      </c>
      <c r="B2587" t="s">
        <v>5256</v>
      </c>
      <c r="C2587" t="b">
        <f>ISNUMBER(_xlfn.XMATCH(B2587,[1]Dinosaur!$A$25:$A$47,0,))</f>
        <v>1</v>
      </c>
      <c r="D2587" t="s">
        <v>213</v>
      </c>
      <c r="E2587" t="s">
        <v>33</v>
      </c>
      <c r="F2587" t="s">
        <v>161</v>
      </c>
      <c r="H2587" t="s">
        <v>5372</v>
      </c>
      <c r="J2587" t="s">
        <v>5373</v>
      </c>
      <c r="K2587">
        <v>0</v>
      </c>
      <c r="L2587">
        <v>0</v>
      </c>
      <c r="M2587">
        <v>0</v>
      </c>
      <c r="N2587" s="5">
        <f t="shared" si="80"/>
        <v>0</v>
      </c>
      <c r="O2587" s="5">
        <f t="shared" si="81"/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61.25</v>
      </c>
      <c r="AF2587">
        <v>2000</v>
      </c>
      <c r="AG2587">
        <v>0</v>
      </c>
      <c r="AH2587">
        <v>2061.25</v>
      </c>
    </row>
    <row r="2588" spans="1:34" x14ac:dyDescent="0.25">
      <c r="A2588" s="1">
        <v>45159</v>
      </c>
      <c r="B2588" t="s">
        <v>5256</v>
      </c>
      <c r="C2588" t="b">
        <f>ISNUMBER(_xlfn.XMATCH(B2588,[1]Dinosaur!$A$25:$A$47,0,))</f>
        <v>1</v>
      </c>
      <c r="D2588" t="s">
        <v>213</v>
      </c>
      <c r="E2588" t="s">
        <v>33</v>
      </c>
      <c r="F2588" t="s">
        <v>216</v>
      </c>
      <c r="H2588" t="s">
        <v>5374</v>
      </c>
      <c r="J2588" t="s">
        <v>5375</v>
      </c>
      <c r="K2588">
        <v>0</v>
      </c>
      <c r="L2588">
        <v>0</v>
      </c>
      <c r="M2588">
        <v>0</v>
      </c>
      <c r="N2588" s="5">
        <f t="shared" si="80"/>
        <v>0</v>
      </c>
      <c r="O2588" s="5">
        <f t="shared" si="81"/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-1E-4</v>
      </c>
      <c r="V2588">
        <v>0</v>
      </c>
      <c r="W2588">
        <v>0</v>
      </c>
      <c r="X2588">
        <v>-1E-4</v>
      </c>
      <c r="Y2588">
        <v>0</v>
      </c>
      <c r="Z2588">
        <v>-1E-4</v>
      </c>
      <c r="AA2588">
        <v>0</v>
      </c>
      <c r="AB2588">
        <v>0</v>
      </c>
      <c r="AC2588">
        <v>-1E-4</v>
      </c>
      <c r="AD2588">
        <v>0</v>
      </c>
      <c r="AE2588">
        <v>-1E-4</v>
      </c>
      <c r="AF2588">
        <v>0</v>
      </c>
      <c r="AG2588">
        <v>0</v>
      </c>
      <c r="AH2588">
        <v>-1E-4</v>
      </c>
    </row>
    <row r="2589" spans="1:34" x14ac:dyDescent="0.25">
      <c r="A2589" s="1">
        <v>45159</v>
      </c>
      <c r="B2589" t="s">
        <v>5256</v>
      </c>
      <c r="C2589" t="b">
        <f>ISNUMBER(_xlfn.XMATCH(B2589,[1]Dinosaur!$A$25:$A$47,0,))</f>
        <v>1</v>
      </c>
      <c r="D2589" t="s">
        <v>213</v>
      </c>
      <c r="E2589" t="s">
        <v>33</v>
      </c>
      <c r="F2589" t="s">
        <v>216</v>
      </c>
      <c r="H2589" t="s">
        <v>5376</v>
      </c>
      <c r="J2589" t="s">
        <v>5377</v>
      </c>
      <c r="K2589">
        <v>0</v>
      </c>
      <c r="L2589">
        <v>0</v>
      </c>
      <c r="M2589">
        <v>0</v>
      </c>
      <c r="N2589" s="5">
        <f t="shared" si="80"/>
        <v>0</v>
      </c>
      <c r="O2589" s="5">
        <f t="shared" si="81"/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2085.625</v>
      </c>
      <c r="AG2589">
        <v>0</v>
      </c>
      <c r="AH2589">
        <v>2085.625</v>
      </c>
    </row>
    <row r="2590" spans="1:34" x14ac:dyDescent="0.25">
      <c r="A2590" s="1">
        <v>45159</v>
      </c>
      <c r="B2590" t="s">
        <v>5256</v>
      </c>
      <c r="C2590" t="b">
        <f>ISNUMBER(_xlfn.XMATCH(B2590,[1]Dinosaur!$A$25:$A$47,0,))</f>
        <v>1</v>
      </c>
      <c r="D2590" t="s">
        <v>213</v>
      </c>
      <c r="E2590" t="s">
        <v>33</v>
      </c>
      <c r="F2590" t="s">
        <v>216</v>
      </c>
      <c r="H2590" t="s">
        <v>5378</v>
      </c>
      <c r="J2590" t="s">
        <v>5379</v>
      </c>
      <c r="K2590">
        <v>0</v>
      </c>
      <c r="L2590">
        <v>0</v>
      </c>
      <c r="M2590">
        <v>0</v>
      </c>
      <c r="N2590" s="5">
        <f t="shared" si="80"/>
        <v>0</v>
      </c>
      <c r="O2590" s="5">
        <f t="shared" si="81"/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2.5049000000000001</v>
      </c>
      <c r="AF2590">
        <v>55.222700000000003</v>
      </c>
      <c r="AG2590">
        <v>0</v>
      </c>
      <c r="AH2590">
        <v>57.727600000000002</v>
      </c>
    </row>
    <row r="2591" spans="1:34" x14ac:dyDescent="0.25">
      <c r="A2591" s="1">
        <v>45159</v>
      </c>
      <c r="B2591" t="s">
        <v>5256</v>
      </c>
      <c r="C2591" t="b">
        <f>ISNUMBER(_xlfn.XMATCH(B2591,[1]Dinosaur!$A$25:$A$47,0,))</f>
        <v>1</v>
      </c>
      <c r="D2591" t="s">
        <v>213</v>
      </c>
      <c r="E2591" t="s">
        <v>33</v>
      </c>
      <c r="F2591" t="s">
        <v>216</v>
      </c>
      <c r="H2591" t="s">
        <v>5380</v>
      </c>
      <c r="J2591" t="s">
        <v>5381</v>
      </c>
      <c r="K2591">
        <v>0</v>
      </c>
      <c r="L2591">
        <v>0</v>
      </c>
      <c r="M2591">
        <v>0</v>
      </c>
      <c r="N2591" s="5">
        <f t="shared" si="80"/>
        <v>0</v>
      </c>
      <c r="O2591" s="5">
        <f t="shared" si="81"/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152.3169</v>
      </c>
      <c r="AG2591">
        <v>0</v>
      </c>
      <c r="AH2591">
        <v>152.3169</v>
      </c>
    </row>
    <row r="2592" spans="1:34" x14ac:dyDescent="0.25">
      <c r="A2592" s="1">
        <v>45159</v>
      </c>
      <c r="B2592" t="s">
        <v>5256</v>
      </c>
      <c r="C2592" t="b">
        <f>ISNUMBER(_xlfn.XMATCH(B2592,[1]Dinosaur!$A$25:$A$47,0,))</f>
        <v>1</v>
      </c>
      <c r="D2592" t="s">
        <v>213</v>
      </c>
      <c r="E2592" t="s">
        <v>33</v>
      </c>
      <c r="F2592" t="s">
        <v>216</v>
      </c>
      <c r="H2592" t="s">
        <v>5382</v>
      </c>
      <c r="J2592" t="s">
        <v>5383</v>
      </c>
      <c r="K2592">
        <v>0</v>
      </c>
      <c r="L2592">
        <v>0</v>
      </c>
      <c r="M2592">
        <v>0</v>
      </c>
      <c r="N2592" s="5">
        <f t="shared" si="80"/>
        <v>0</v>
      </c>
      <c r="O2592" s="5">
        <f t="shared" si="81"/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25.4313</v>
      </c>
      <c r="AG2592">
        <v>0</v>
      </c>
      <c r="AH2592">
        <v>25.4313</v>
      </c>
    </row>
    <row r="2593" spans="1:34" x14ac:dyDescent="0.25">
      <c r="A2593" s="1">
        <v>45159</v>
      </c>
      <c r="B2593" t="s">
        <v>5256</v>
      </c>
      <c r="C2593" t="b">
        <f>ISNUMBER(_xlfn.XMATCH(B2593,[1]Dinosaur!$A$25:$A$47,0,))</f>
        <v>1</v>
      </c>
      <c r="D2593" t="s">
        <v>213</v>
      </c>
      <c r="E2593" t="s">
        <v>33</v>
      </c>
      <c r="F2593" t="s">
        <v>216</v>
      </c>
      <c r="H2593" t="s">
        <v>5384</v>
      </c>
      <c r="I2593" t="s">
        <v>5385</v>
      </c>
      <c r="J2593" t="s">
        <v>5386</v>
      </c>
      <c r="K2593">
        <v>0</v>
      </c>
      <c r="L2593">
        <v>0</v>
      </c>
      <c r="M2593">
        <v>0</v>
      </c>
      <c r="N2593" s="5">
        <f t="shared" si="80"/>
        <v>0</v>
      </c>
      <c r="O2593" s="5">
        <f t="shared" si="81"/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43.915599999999998</v>
      </c>
      <c r="AG2593">
        <v>0</v>
      </c>
      <c r="AH2593">
        <v>43.915599999999998</v>
      </c>
    </row>
    <row r="2594" spans="1:34" x14ac:dyDescent="0.25">
      <c r="A2594" s="1">
        <v>45159</v>
      </c>
      <c r="B2594" t="s">
        <v>5256</v>
      </c>
      <c r="C2594" t="b">
        <f>ISNUMBER(_xlfn.XMATCH(B2594,[1]Dinosaur!$A$25:$A$47,0,))</f>
        <v>1</v>
      </c>
      <c r="D2594" t="s">
        <v>213</v>
      </c>
      <c r="E2594" t="s">
        <v>33</v>
      </c>
      <c r="F2594" t="s">
        <v>216</v>
      </c>
      <c r="H2594" t="s">
        <v>5387</v>
      </c>
      <c r="I2594" t="s">
        <v>5388</v>
      </c>
      <c r="J2594" t="s">
        <v>5389</v>
      </c>
      <c r="K2594">
        <v>0</v>
      </c>
      <c r="L2594">
        <v>0</v>
      </c>
      <c r="M2594">
        <v>0</v>
      </c>
      <c r="N2594" s="5">
        <f t="shared" si="80"/>
        <v>0</v>
      </c>
      <c r="O2594" s="5">
        <f t="shared" si="81"/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265.5</v>
      </c>
      <c r="AF2594">
        <v>0</v>
      </c>
      <c r="AG2594">
        <v>0</v>
      </c>
      <c r="AH2594">
        <v>265.5</v>
      </c>
    </row>
    <row r="2595" spans="1:34" x14ac:dyDescent="0.25">
      <c r="A2595" s="1">
        <v>45159</v>
      </c>
      <c r="B2595" t="s">
        <v>5256</v>
      </c>
      <c r="C2595" t="b">
        <f>ISNUMBER(_xlfn.XMATCH(B2595,[1]Dinosaur!$A$25:$A$47,0,))</f>
        <v>1</v>
      </c>
      <c r="D2595" t="s">
        <v>213</v>
      </c>
      <c r="E2595" t="s">
        <v>33</v>
      </c>
      <c r="F2595" t="s">
        <v>216</v>
      </c>
      <c r="H2595" t="s">
        <v>5390</v>
      </c>
      <c r="I2595" t="s">
        <v>5391</v>
      </c>
      <c r="J2595" t="s">
        <v>5392</v>
      </c>
      <c r="K2595">
        <v>0</v>
      </c>
      <c r="L2595">
        <v>0</v>
      </c>
      <c r="M2595">
        <v>0</v>
      </c>
      <c r="N2595" s="5">
        <f t="shared" si="80"/>
        <v>0</v>
      </c>
      <c r="O2595" s="5">
        <f t="shared" si="81"/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123.959</v>
      </c>
      <c r="AG2595">
        <v>0</v>
      </c>
      <c r="AH2595">
        <v>123.959</v>
      </c>
    </row>
    <row r="2596" spans="1:34" x14ac:dyDescent="0.25">
      <c r="A2596" s="1">
        <v>45159</v>
      </c>
      <c r="B2596" t="s">
        <v>5256</v>
      </c>
      <c r="C2596" t="b">
        <f>ISNUMBER(_xlfn.XMATCH(B2596,[1]Dinosaur!$A$25:$A$47,0,))</f>
        <v>1</v>
      </c>
      <c r="D2596" t="s">
        <v>213</v>
      </c>
      <c r="E2596" t="s">
        <v>33</v>
      </c>
      <c r="F2596" t="s">
        <v>216</v>
      </c>
      <c r="H2596" t="s">
        <v>5393</v>
      </c>
      <c r="J2596" t="s">
        <v>5394</v>
      </c>
      <c r="K2596">
        <v>0</v>
      </c>
      <c r="L2596">
        <v>0</v>
      </c>
      <c r="M2596">
        <v>0</v>
      </c>
      <c r="N2596" s="5">
        <f t="shared" si="80"/>
        <v>0</v>
      </c>
      <c r="O2596" s="5">
        <f t="shared" si="81"/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1081.1002000000001</v>
      </c>
      <c r="AF2596">
        <v>0</v>
      </c>
      <c r="AG2596">
        <v>0</v>
      </c>
      <c r="AH2596">
        <v>1081.1002000000001</v>
      </c>
    </row>
    <row r="2597" spans="1:34" x14ac:dyDescent="0.25">
      <c r="A2597" s="1">
        <v>45159</v>
      </c>
      <c r="B2597" t="s">
        <v>5256</v>
      </c>
      <c r="C2597" t="b">
        <f>ISNUMBER(_xlfn.XMATCH(B2597,[1]Dinosaur!$A$25:$A$47,0,))</f>
        <v>1</v>
      </c>
      <c r="D2597" t="s">
        <v>213</v>
      </c>
      <c r="E2597" t="s">
        <v>33</v>
      </c>
      <c r="H2597" t="s">
        <v>5395</v>
      </c>
      <c r="K2597">
        <v>0</v>
      </c>
      <c r="L2597">
        <v>0</v>
      </c>
      <c r="M2597">
        <v>0</v>
      </c>
      <c r="N2597" s="5">
        <f t="shared" si="80"/>
        <v>0</v>
      </c>
      <c r="O2597" s="5">
        <f t="shared" si="81"/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-1E-4</v>
      </c>
      <c r="V2597">
        <v>0</v>
      </c>
      <c r="W2597">
        <v>0</v>
      </c>
      <c r="X2597">
        <v>-1E-4</v>
      </c>
      <c r="Y2597">
        <v>0</v>
      </c>
      <c r="Z2597">
        <v>-1E-4</v>
      </c>
      <c r="AA2597">
        <v>0</v>
      </c>
      <c r="AB2597">
        <v>0</v>
      </c>
      <c r="AC2597">
        <v>-1E-4</v>
      </c>
      <c r="AD2597">
        <v>0</v>
      </c>
      <c r="AE2597">
        <v>-1E-4</v>
      </c>
      <c r="AF2597">
        <v>0</v>
      </c>
      <c r="AG2597">
        <v>0</v>
      </c>
      <c r="AH2597">
        <v>-1E-4</v>
      </c>
    </row>
    <row r="2598" spans="1:34" x14ac:dyDescent="0.25">
      <c r="A2598" s="1">
        <v>45159</v>
      </c>
      <c r="B2598" t="s">
        <v>5256</v>
      </c>
      <c r="C2598" t="b">
        <f>ISNUMBER(_xlfn.XMATCH(B2598,[1]Dinosaur!$A$25:$A$47,0,))</f>
        <v>1</v>
      </c>
      <c r="D2598" t="s">
        <v>213</v>
      </c>
      <c r="E2598" t="s">
        <v>33</v>
      </c>
      <c r="F2598" t="s">
        <v>216</v>
      </c>
      <c r="H2598" t="s">
        <v>5396</v>
      </c>
      <c r="I2598" t="s">
        <v>5397</v>
      </c>
      <c r="J2598" t="s">
        <v>5398</v>
      </c>
      <c r="K2598">
        <v>0</v>
      </c>
      <c r="L2598">
        <v>0</v>
      </c>
      <c r="M2598">
        <v>0</v>
      </c>
      <c r="N2598" s="5">
        <f t="shared" si="80"/>
        <v>0</v>
      </c>
      <c r="O2598" s="5">
        <f t="shared" si="81"/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241.45</v>
      </c>
      <c r="AF2598">
        <v>0</v>
      </c>
      <c r="AG2598">
        <v>0</v>
      </c>
      <c r="AH2598">
        <v>241.45</v>
      </c>
    </row>
    <row r="2599" spans="1:34" x14ac:dyDescent="0.25">
      <c r="A2599" s="1">
        <v>45159</v>
      </c>
      <c r="B2599" t="s">
        <v>5256</v>
      </c>
      <c r="C2599" t="b">
        <f>ISNUMBER(_xlfn.XMATCH(B2599,[1]Dinosaur!$A$25:$A$47,0,))</f>
        <v>1</v>
      </c>
      <c r="D2599" t="s">
        <v>213</v>
      </c>
      <c r="E2599" t="s">
        <v>33</v>
      </c>
      <c r="F2599" t="s">
        <v>216</v>
      </c>
      <c r="H2599" t="s">
        <v>5399</v>
      </c>
      <c r="I2599" t="s">
        <v>5400</v>
      </c>
      <c r="J2599" t="s">
        <v>5401</v>
      </c>
      <c r="K2599">
        <v>0</v>
      </c>
      <c r="L2599">
        <v>0</v>
      </c>
      <c r="M2599">
        <v>0</v>
      </c>
      <c r="N2599" s="5">
        <f t="shared" si="80"/>
        <v>0</v>
      </c>
      <c r="O2599" s="5">
        <f t="shared" si="81"/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280</v>
      </c>
      <c r="AF2599">
        <v>0</v>
      </c>
      <c r="AG2599">
        <v>0</v>
      </c>
      <c r="AH2599">
        <v>280</v>
      </c>
    </row>
    <row r="2600" spans="1:34" x14ac:dyDescent="0.25">
      <c r="A2600" s="1">
        <v>45159</v>
      </c>
      <c r="B2600" t="s">
        <v>5256</v>
      </c>
      <c r="C2600" t="b">
        <f>ISNUMBER(_xlfn.XMATCH(B2600,[1]Dinosaur!$A$25:$A$47,0,))</f>
        <v>1</v>
      </c>
      <c r="D2600" t="s">
        <v>213</v>
      </c>
      <c r="E2600" t="s">
        <v>33</v>
      </c>
      <c r="F2600" t="s">
        <v>216</v>
      </c>
      <c r="H2600" t="s">
        <v>5402</v>
      </c>
      <c r="I2600" t="s">
        <v>5403</v>
      </c>
      <c r="J2600" t="s">
        <v>5404</v>
      </c>
      <c r="K2600">
        <v>0</v>
      </c>
      <c r="L2600">
        <v>0</v>
      </c>
      <c r="M2600">
        <v>0</v>
      </c>
      <c r="N2600" s="5">
        <f t="shared" si="80"/>
        <v>0</v>
      </c>
      <c r="O2600" s="5">
        <f t="shared" si="81"/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4.0000000000000002E-4</v>
      </c>
      <c r="AG2600">
        <v>0</v>
      </c>
      <c r="AH2600">
        <v>4.0000000000000002E-4</v>
      </c>
    </row>
    <row r="2601" spans="1:34" x14ac:dyDescent="0.25">
      <c r="A2601" s="1">
        <v>45159</v>
      </c>
      <c r="B2601" t="s">
        <v>5256</v>
      </c>
      <c r="C2601" t="b">
        <f>ISNUMBER(_xlfn.XMATCH(B2601,[1]Dinosaur!$A$25:$A$47,0,))</f>
        <v>1</v>
      </c>
      <c r="D2601" t="s">
        <v>213</v>
      </c>
      <c r="E2601" t="s">
        <v>33</v>
      </c>
      <c r="F2601" t="s">
        <v>216</v>
      </c>
      <c r="H2601" t="s">
        <v>5405</v>
      </c>
      <c r="I2601" t="s">
        <v>5406</v>
      </c>
      <c r="J2601" t="s">
        <v>5407</v>
      </c>
      <c r="K2601">
        <v>0</v>
      </c>
      <c r="L2601">
        <v>0</v>
      </c>
      <c r="M2601">
        <v>0</v>
      </c>
      <c r="N2601" s="5">
        <f t="shared" si="80"/>
        <v>0</v>
      </c>
      <c r="O2601" s="5">
        <f t="shared" si="81"/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888.75</v>
      </c>
      <c r="AF2601">
        <v>3.3332999999999999</v>
      </c>
      <c r="AG2601">
        <v>0</v>
      </c>
      <c r="AH2601">
        <v>892.08330000000001</v>
      </c>
    </row>
    <row r="2602" spans="1:34" x14ac:dyDescent="0.25">
      <c r="A2602" s="1">
        <v>45159</v>
      </c>
      <c r="B2602" t="s">
        <v>5256</v>
      </c>
      <c r="C2602" t="b">
        <f>ISNUMBER(_xlfn.XMATCH(B2602,[1]Dinosaur!$A$25:$A$47,0,))</f>
        <v>1</v>
      </c>
      <c r="D2602" t="s">
        <v>213</v>
      </c>
      <c r="E2602" t="s">
        <v>33</v>
      </c>
      <c r="F2602" t="s">
        <v>216</v>
      </c>
      <c r="H2602" t="s">
        <v>5408</v>
      </c>
      <c r="I2602" t="s">
        <v>5409</v>
      </c>
      <c r="J2602" t="s">
        <v>5410</v>
      </c>
      <c r="K2602">
        <v>0</v>
      </c>
      <c r="L2602">
        <v>0</v>
      </c>
      <c r="M2602">
        <v>0</v>
      </c>
      <c r="N2602" s="5">
        <f t="shared" si="80"/>
        <v>0</v>
      </c>
      <c r="O2602" s="5">
        <f t="shared" si="81"/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1637.5</v>
      </c>
      <c r="AF2602">
        <v>0</v>
      </c>
      <c r="AG2602">
        <v>0</v>
      </c>
      <c r="AH2602">
        <v>1637.5</v>
      </c>
    </row>
    <row r="2603" spans="1:34" x14ac:dyDescent="0.25">
      <c r="A2603" s="1">
        <v>45159</v>
      </c>
      <c r="B2603" t="s">
        <v>5256</v>
      </c>
      <c r="C2603" t="b">
        <f>ISNUMBER(_xlfn.XMATCH(B2603,[1]Dinosaur!$A$25:$A$47,0,))</f>
        <v>1</v>
      </c>
      <c r="D2603" t="s">
        <v>213</v>
      </c>
      <c r="E2603" t="s">
        <v>33</v>
      </c>
      <c r="F2603" t="s">
        <v>216</v>
      </c>
      <c r="H2603" t="s">
        <v>5411</v>
      </c>
      <c r="I2603" t="s">
        <v>5412</v>
      </c>
      <c r="J2603" t="s">
        <v>5413</v>
      </c>
      <c r="K2603">
        <v>0</v>
      </c>
      <c r="L2603">
        <v>0</v>
      </c>
      <c r="M2603">
        <v>0</v>
      </c>
      <c r="N2603" s="5">
        <f t="shared" si="80"/>
        <v>0</v>
      </c>
      <c r="O2603" s="5">
        <f t="shared" si="81"/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45</v>
      </c>
      <c r="AF2603">
        <v>0</v>
      </c>
      <c r="AG2603">
        <v>0</v>
      </c>
      <c r="AH2603">
        <v>45</v>
      </c>
    </row>
    <row r="2604" spans="1:34" x14ac:dyDescent="0.25">
      <c r="A2604" s="1">
        <v>45159</v>
      </c>
      <c r="B2604" t="s">
        <v>5256</v>
      </c>
      <c r="C2604" t="b">
        <f>ISNUMBER(_xlfn.XMATCH(B2604,[1]Dinosaur!$A$25:$A$47,0,))</f>
        <v>1</v>
      </c>
      <c r="D2604" t="s">
        <v>213</v>
      </c>
      <c r="E2604" t="s">
        <v>33</v>
      </c>
      <c r="F2604" t="s">
        <v>216</v>
      </c>
      <c r="H2604" t="s">
        <v>5414</v>
      </c>
      <c r="J2604" t="s">
        <v>5415</v>
      </c>
      <c r="K2604">
        <v>0</v>
      </c>
      <c r="L2604">
        <v>0</v>
      </c>
      <c r="M2604">
        <v>0</v>
      </c>
      <c r="N2604" s="5">
        <f t="shared" si="80"/>
        <v>0</v>
      </c>
      <c r="O2604" s="5">
        <f t="shared" si="81"/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-472.40690000000001</v>
      </c>
      <c r="AF2604">
        <v>-108</v>
      </c>
      <c r="AG2604">
        <v>0</v>
      </c>
      <c r="AH2604">
        <v>-580.40689999999995</v>
      </c>
    </row>
    <row r="2605" spans="1:34" x14ac:dyDescent="0.25">
      <c r="A2605" s="1">
        <v>45159</v>
      </c>
      <c r="B2605" t="s">
        <v>5256</v>
      </c>
      <c r="C2605" t="b">
        <f>ISNUMBER(_xlfn.XMATCH(B2605,[1]Dinosaur!$A$25:$A$47,0,))</f>
        <v>1</v>
      </c>
      <c r="D2605" t="s">
        <v>213</v>
      </c>
      <c r="E2605" t="s">
        <v>33</v>
      </c>
      <c r="F2605" t="s">
        <v>216</v>
      </c>
      <c r="H2605" t="s">
        <v>5416</v>
      </c>
      <c r="J2605" t="s">
        <v>5417</v>
      </c>
      <c r="K2605">
        <v>0</v>
      </c>
      <c r="L2605">
        <v>0</v>
      </c>
      <c r="M2605">
        <v>0</v>
      </c>
      <c r="N2605" s="5">
        <f t="shared" si="80"/>
        <v>0</v>
      </c>
      <c r="O2605" s="5">
        <f t="shared" si="81"/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-1.3340000000000001</v>
      </c>
      <c r="AG2605">
        <v>0</v>
      </c>
      <c r="AH2605">
        <v>-1.3340000000000001</v>
      </c>
    </row>
    <row r="2606" spans="1:34" x14ac:dyDescent="0.25">
      <c r="A2606" s="1">
        <v>45159</v>
      </c>
      <c r="B2606" t="s">
        <v>5256</v>
      </c>
      <c r="C2606" t="b">
        <f>ISNUMBER(_xlfn.XMATCH(B2606,[1]Dinosaur!$A$25:$A$47,0,))</f>
        <v>1</v>
      </c>
      <c r="D2606" t="s">
        <v>213</v>
      </c>
      <c r="E2606" t="s">
        <v>33</v>
      </c>
      <c r="H2606" t="s">
        <v>5418</v>
      </c>
      <c r="K2606">
        <v>0</v>
      </c>
      <c r="L2606">
        <v>0</v>
      </c>
      <c r="M2606">
        <v>0</v>
      </c>
      <c r="N2606" s="5">
        <f t="shared" si="80"/>
        <v>0</v>
      </c>
      <c r="O2606" s="5">
        <f t="shared" si="81"/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1E-4</v>
      </c>
      <c r="V2606">
        <v>0</v>
      </c>
      <c r="W2606">
        <v>0</v>
      </c>
      <c r="X2606">
        <v>1E-4</v>
      </c>
      <c r="Y2606">
        <v>0</v>
      </c>
      <c r="Z2606">
        <v>1E-4</v>
      </c>
      <c r="AA2606">
        <v>0</v>
      </c>
      <c r="AB2606">
        <v>0</v>
      </c>
      <c r="AC2606">
        <v>1E-4</v>
      </c>
      <c r="AD2606">
        <v>0</v>
      </c>
      <c r="AE2606">
        <v>1E-4</v>
      </c>
      <c r="AF2606">
        <v>0</v>
      </c>
      <c r="AG2606">
        <v>0</v>
      </c>
      <c r="AH2606">
        <v>1E-4</v>
      </c>
    </row>
    <row r="2607" spans="1:34" x14ac:dyDescent="0.25">
      <c r="A2607" s="1">
        <v>45159</v>
      </c>
      <c r="B2607" t="s">
        <v>5256</v>
      </c>
      <c r="C2607" t="b">
        <f>ISNUMBER(_xlfn.XMATCH(B2607,[1]Dinosaur!$A$25:$A$47,0,))</f>
        <v>1</v>
      </c>
      <c r="D2607" t="s">
        <v>213</v>
      </c>
      <c r="E2607" t="s">
        <v>33</v>
      </c>
      <c r="H2607" t="s">
        <v>5419</v>
      </c>
      <c r="K2607">
        <v>0</v>
      </c>
      <c r="L2607">
        <v>0</v>
      </c>
      <c r="M2607">
        <v>0</v>
      </c>
      <c r="N2607" s="5">
        <f t="shared" si="80"/>
        <v>0</v>
      </c>
      <c r="O2607" s="5">
        <f t="shared" si="81"/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-1E-4</v>
      </c>
      <c r="V2607">
        <v>0</v>
      </c>
      <c r="W2607">
        <v>0</v>
      </c>
      <c r="X2607">
        <v>-1E-4</v>
      </c>
      <c r="Y2607">
        <v>0</v>
      </c>
      <c r="Z2607">
        <v>-1E-4</v>
      </c>
      <c r="AA2607">
        <v>0</v>
      </c>
      <c r="AB2607">
        <v>0</v>
      </c>
      <c r="AC2607">
        <v>-1E-4</v>
      </c>
      <c r="AD2607">
        <v>0</v>
      </c>
      <c r="AE2607">
        <v>-1E-4</v>
      </c>
      <c r="AF2607">
        <v>0</v>
      </c>
      <c r="AG2607">
        <v>0</v>
      </c>
      <c r="AH2607">
        <v>-1E-4</v>
      </c>
    </row>
    <row r="2608" spans="1:34" x14ac:dyDescent="0.25">
      <c r="A2608" s="1">
        <v>45159</v>
      </c>
      <c r="B2608" t="s">
        <v>5256</v>
      </c>
      <c r="C2608" t="b">
        <f>ISNUMBER(_xlfn.XMATCH(B2608,[1]Dinosaur!$A$25:$A$47,0,))</f>
        <v>1</v>
      </c>
      <c r="D2608" t="s">
        <v>213</v>
      </c>
      <c r="E2608" t="s">
        <v>33</v>
      </c>
      <c r="F2608" t="s">
        <v>216</v>
      </c>
      <c r="H2608" t="s">
        <v>5420</v>
      </c>
      <c r="J2608" t="s">
        <v>5421</v>
      </c>
      <c r="K2608">
        <v>0</v>
      </c>
      <c r="L2608">
        <v>0</v>
      </c>
      <c r="M2608">
        <v>0</v>
      </c>
      <c r="N2608" s="5">
        <f t="shared" si="80"/>
        <v>0</v>
      </c>
      <c r="O2608" s="5">
        <f t="shared" si="81"/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1E-4</v>
      </c>
      <c r="V2608">
        <v>0</v>
      </c>
      <c r="W2608">
        <v>0</v>
      </c>
      <c r="X2608">
        <v>1E-4</v>
      </c>
      <c r="Y2608">
        <v>0</v>
      </c>
      <c r="Z2608">
        <v>1E-4</v>
      </c>
      <c r="AA2608">
        <v>0</v>
      </c>
      <c r="AB2608">
        <v>0</v>
      </c>
      <c r="AC2608">
        <v>1E-4</v>
      </c>
      <c r="AD2608">
        <v>0</v>
      </c>
      <c r="AE2608">
        <v>1E-4</v>
      </c>
      <c r="AF2608">
        <v>0</v>
      </c>
      <c r="AG2608">
        <v>0</v>
      </c>
      <c r="AH2608">
        <v>1E-4</v>
      </c>
    </row>
    <row r="2609" spans="1:34" x14ac:dyDescent="0.25">
      <c r="A2609" s="1">
        <v>45159</v>
      </c>
      <c r="B2609" t="s">
        <v>5256</v>
      </c>
      <c r="C2609" t="b">
        <f>ISNUMBER(_xlfn.XMATCH(B2609,[1]Dinosaur!$A$25:$A$47,0,))</f>
        <v>1</v>
      </c>
      <c r="D2609" t="s">
        <v>213</v>
      </c>
      <c r="E2609" t="s">
        <v>33</v>
      </c>
      <c r="F2609" t="s">
        <v>216</v>
      </c>
      <c r="H2609" t="s">
        <v>5422</v>
      </c>
      <c r="I2609" t="s">
        <v>5423</v>
      </c>
      <c r="J2609" t="s">
        <v>5424</v>
      </c>
      <c r="K2609">
        <v>0</v>
      </c>
      <c r="L2609">
        <v>0</v>
      </c>
      <c r="M2609">
        <v>0</v>
      </c>
      <c r="N2609" s="5">
        <f t="shared" si="80"/>
        <v>0</v>
      </c>
      <c r="O2609" s="5">
        <f t="shared" si="81"/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0.90400000000000003</v>
      </c>
      <c r="AG2609">
        <v>0</v>
      </c>
      <c r="AH2609">
        <v>0.90400000000000003</v>
      </c>
    </row>
    <row r="2610" spans="1:34" x14ac:dyDescent="0.25">
      <c r="A2610" s="1">
        <v>45159</v>
      </c>
      <c r="B2610" t="s">
        <v>5256</v>
      </c>
      <c r="C2610" t="b">
        <f>ISNUMBER(_xlfn.XMATCH(B2610,[1]Dinosaur!$A$25:$A$47,0,))</f>
        <v>1</v>
      </c>
      <c r="D2610" t="s">
        <v>213</v>
      </c>
      <c r="E2610" t="s">
        <v>33</v>
      </c>
      <c r="F2610" t="s">
        <v>216</v>
      </c>
      <c r="H2610" t="s">
        <v>5425</v>
      </c>
      <c r="I2610" t="s">
        <v>5426</v>
      </c>
      <c r="J2610" t="s">
        <v>5427</v>
      </c>
      <c r="K2610">
        <v>0</v>
      </c>
      <c r="L2610">
        <v>0</v>
      </c>
      <c r="M2610">
        <v>0</v>
      </c>
      <c r="N2610" s="5">
        <f t="shared" si="80"/>
        <v>0</v>
      </c>
      <c r="O2610" s="5">
        <f t="shared" si="81"/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77.45</v>
      </c>
      <c r="AF2610">
        <v>5.21E-2</v>
      </c>
      <c r="AG2610">
        <v>0</v>
      </c>
      <c r="AH2610">
        <v>77.502099999999999</v>
      </c>
    </row>
    <row r="2611" spans="1:34" x14ac:dyDescent="0.25">
      <c r="A2611" s="1">
        <v>45159</v>
      </c>
      <c r="B2611" t="s">
        <v>5256</v>
      </c>
      <c r="C2611" t="b">
        <f>ISNUMBER(_xlfn.XMATCH(B2611,[1]Dinosaur!$A$25:$A$47,0,))</f>
        <v>1</v>
      </c>
      <c r="D2611" t="s">
        <v>213</v>
      </c>
      <c r="E2611" t="s">
        <v>33</v>
      </c>
      <c r="F2611" t="s">
        <v>216</v>
      </c>
      <c r="H2611" t="s">
        <v>5428</v>
      </c>
      <c r="I2611" t="s">
        <v>5429</v>
      </c>
      <c r="J2611" t="s">
        <v>5430</v>
      </c>
      <c r="K2611">
        <v>0</v>
      </c>
      <c r="L2611">
        <v>0</v>
      </c>
      <c r="M2611">
        <v>0</v>
      </c>
      <c r="N2611" s="5">
        <f t="shared" si="80"/>
        <v>0</v>
      </c>
      <c r="O2611" s="5">
        <f t="shared" si="81"/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2.2395999999999998</v>
      </c>
      <c r="AG2611">
        <v>0</v>
      </c>
      <c r="AH2611">
        <v>2.2395999999999998</v>
      </c>
    </row>
    <row r="2612" spans="1:34" x14ac:dyDescent="0.25">
      <c r="A2612" s="1">
        <v>45159</v>
      </c>
      <c r="B2612" t="s">
        <v>5256</v>
      </c>
      <c r="C2612" t="b">
        <f>ISNUMBER(_xlfn.XMATCH(B2612,[1]Dinosaur!$A$25:$A$47,0,))</f>
        <v>1</v>
      </c>
      <c r="D2612" t="s">
        <v>213</v>
      </c>
      <c r="E2612" t="s">
        <v>33</v>
      </c>
      <c r="F2612" t="s">
        <v>235</v>
      </c>
      <c r="H2612" t="s">
        <v>5431</v>
      </c>
      <c r="J2612" t="s">
        <v>5432</v>
      </c>
      <c r="K2612">
        <v>0</v>
      </c>
      <c r="L2612">
        <v>0</v>
      </c>
      <c r="M2612">
        <v>0</v>
      </c>
      <c r="N2612" s="5">
        <f t="shared" si="80"/>
        <v>0</v>
      </c>
      <c r="O2612" s="5">
        <f t="shared" si="81"/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19.722799999999999</v>
      </c>
      <c r="AF2612">
        <v>115.375</v>
      </c>
      <c r="AG2612">
        <v>0</v>
      </c>
      <c r="AH2612">
        <v>135.09780000000001</v>
      </c>
    </row>
    <row r="2613" spans="1:34" x14ac:dyDescent="0.25">
      <c r="A2613" s="1">
        <v>45159</v>
      </c>
      <c r="B2613" t="s">
        <v>5256</v>
      </c>
      <c r="C2613" t="b">
        <f>ISNUMBER(_xlfn.XMATCH(B2613,[1]Dinosaur!$A$25:$A$47,0,))</f>
        <v>1</v>
      </c>
      <c r="D2613" t="s">
        <v>213</v>
      </c>
      <c r="E2613" t="s">
        <v>33</v>
      </c>
      <c r="F2613" t="s">
        <v>235</v>
      </c>
      <c r="H2613" t="s">
        <v>5433</v>
      </c>
      <c r="J2613" t="s">
        <v>5434</v>
      </c>
      <c r="K2613">
        <v>0</v>
      </c>
      <c r="L2613">
        <v>0</v>
      </c>
      <c r="M2613">
        <v>0</v>
      </c>
      <c r="N2613" s="5">
        <f t="shared" si="80"/>
        <v>0</v>
      </c>
      <c r="O2613" s="5">
        <f t="shared" si="81"/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497.99209999999999</v>
      </c>
      <c r="AF2613">
        <v>12.821099999999999</v>
      </c>
      <c r="AG2613">
        <v>0</v>
      </c>
      <c r="AH2613">
        <v>510.81319999999999</v>
      </c>
    </row>
    <row r="2614" spans="1:34" x14ac:dyDescent="0.25">
      <c r="A2614" s="1">
        <v>45159</v>
      </c>
      <c r="B2614" t="s">
        <v>5256</v>
      </c>
      <c r="C2614" t="b">
        <f>ISNUMBER(_xlfn.XMATCH(B2614,[1]Dinosaur!$A$25:$A$47,0,))</f>
        <v>1</v>
      </c>
      <c r="D2614" t="s">
        <v>213</v>
      </c>
      <c r="E2614" t="s">
        <v>33</v>
      </c>
      <c r="F2614" t="s">
        <v>235</v>
      </c>
      <c r="H2614" t="s">
        <v>5435</v>
      </c>
      <c r="J2614" t="s">
        <v>5436</v>
      </c>
      <c r="K2614">
        <v>0</v>
      </c>
      <c r="L2614">
        <v>0</v>
      </c>
      <c r="M2614">
        <v>0</v>
      </c>
      <c r="N2614" s="5">
        <f t="shared" si="80"/>
        <v>0</v>
      </c>
      <c r="O2614" s="5">
        <f t="shared" si="81"/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3.2749000000000001</v>
      </c>
      <c r="AF2614">
        <v>42.009500000000003</v>
      </c>
      <c r="AG2614">
        <v>0</v>
      </c>
      <c r="AH2614">
        <v>45.284399999999998</v>
      </c>
    </row>
    <row r="2615" spans="1:34" x14ac:dyDescent="0.25">
      <c r="A2615" s="1">
        <v>45159</v>
      </c>
      <c r="B2615" t="s">
        <v>5256</v>
      </c>
      <c r="C2615" t="b">
        <f>ISNUMBER(_xlfn.XMATCH(B2615,[1]Dinosaur!$A$25:$A$47,0,))</f>
        <v>1</v>
      </c>
      <c r="D2615" t="s">
        <v>213</v>
      </c>
      <c r="E2615" t="s">
        <v>33</v>
      </c>
      <c r="F2615" t="s">
        <v>235</v>
      </c>
      <c r="H2615" t="s">
        <v>5437</v>
      </c>
      <c r="J2615" t="s">
        <v>5438</v>
      </c>
      <c r="K2615">
        <v>0</v>
      </c>
      <c r="L2615">
        <v>0</v>
      </c>
      <c r="M2615">
        <v>0</v>
      </c>
      <c r="N2615" s="5">
        <f t="shared" si="80"/>
        <v>0</v>
      </c>
      <c r="O2615" s="5">
        <f t="shared" si="81"/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184.16980000000001</v>
      </c>
      <c r="AF2615">
        <v>-34.7211</v>
      </c>
      <c r="AG2615">
        <v>0</v>
      </c>
      <c r="AH2615">
        <v>149.4487</v>
      </c>
    </row>
    <row r="2616" spans="1:34" x14ac:dyDescent="0.25">
      <c r="A2616" s="1">
        <v>45159</v>
      </c>
      <c r="B2616" t="s">
        <v>5256</v>
      </c>
      <c r="C2616" t="b">
        <f>ISNUMBER(_xlfn.XMATCH(B2616,[1]Dinosaur!$A$25:$A$47,0,))</f>
        <v>1</v>
      </c>
      <c r="D2616" t="s">
        <v>213</v>
      </c>
      <c r="E2616" t="s">
        <v>33</v>
      </c>
      <c r="F2616" t="s">
        <v>235</v>
      </c>
      <c r="H2616" t="s">
        <v>5439</v>
      </c>
      <c r="J2616" t="s">
        <v>5440</v>
      </c>
      <c r="K2616">
        <v>0</v>
      </c>
      <c r="L2616">
        <v>0</v>
      </c>
      <c r="M2616">
        <v>0</v>
      </c>
      <c r="N2616" s="5">
        <f t="shared" si="80"/>
        <v>0</v>
      </c>
      <c r="O2616" s="5">
        <f t="shared" si="81"/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11.9787</v>
      </c>
      <c r="AG2616">
        <v>0</v>
      </c>
      <c r="AH2616">
        <v>11.9787</v>
      </c>
    </row>
    <row r="2617" spans="1:34" x14ac:dyDescent="0.25">
      <c r="A2617" s="1">
        <v>45159</v>
      </c>
      <c r="B2617" t="s">
        <v>5256</v>
      </c>
      <c r="C2617" t="b">
        <f>ISNUMBER(_xlfn.XMATCH(B2617,[1]Dinosaur!$A$25:$A$47,0,))</f>
        <v>1</v>
      </c>
      <c r="D2617" t="s">
        <v>213</v>
      </c>
      <c r="E2617" t="s">
        <v>33</v>
      </c>
      <c r="F2617" t="s">
        <v>235</v>
      </c>
      <c r="H2617" t="s">
        <v>5441</v>
      </c>
      <c r="J2617" t="s">
        <v>5442</v>
      </c>
      <c r="K2617">
        <v>0</v>
      </c>
      <c r="L2617">
        <v>0</v>
      </c>
      <c r="M2617">
        <v>0</v>
      </c>
      <c r="N2617" s="5">
        <f t="shared" si="80"/>
        <v>0</v>
      </c>
      <c r="O2617" s="5">
        <f t="shared" si="81"/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14.375</v>
      </c>
      <c r="AG2617">
        <v>0</v>
      </c>
      <c r="AH2617">
        <v>14.375</v>
      </c>
    </row>
    <row r="2618" spans="1:34" x14ac:dyDescent="0.25">
      <c r="A2618" s="1">
        <v>45159</v>
      </c>
      <c r="B2618" t="s">
        <v>5256</v>
      </c>
      <c r="C2618" t="b">
        <f>ISNUMBER(_xlfn.XMATCH(B2618,[1]Dinosaur!$A$25:$A$47,0,))</f>
        <v>1</v>
      </c>
      <c r="D2618" t="s">
        <v>213</v>
      </c>
      <c r="E2618" t="s">
        <v>33</v>
      </c>
      <c r="F2618" t="s">
        <v>235</v>
      </c>
      <c r="H2618" t="s">
        <v>5443</v>
      </c>
      <c r="J2618" t="s">
        <v>5444</v>
      </c>
      <c r="K2618">
        <v>0</v>
      </c>
      <c r="L2618">
        <v>0</v>
      </c>
      <c r="M2618">
        <v>0</v>
      </c>
      <c r="N2618" s="5">
        <f t="shared" si="80"/>
        <v>0</v>
      </c>
      <c r="O2618" s="5">
        <f t="shared" si="81"/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269.28500000000003</v>
      </c>
      <c r="AF2618">
        <v>34.513199999999998</v>
      </c>
      <c r="AG2618">
        <v>0</v>
      </c>
      <c r="AH2618">
        <v>303.79820000000001</v>
      </c>
    </row>
    <row r="2619" spans="1:34" x14ac:dyDescent="0.25">
      <c r="A2619" s="1">
        <v>45159</v>
      </c>
      <c r="B2619" t="s">
        <v>5256</v>
      </c>
      <c r="C2619" t="b">
        <f>ISNUMBER(_xlfn.XMATCH(B2619,[1]Dinosaur!$A$25:$A$47,0,))</f>
        <v>1</v>
      </c>
      <c r="D2619" t="s">
        <v>213</v>
      </c>
      <c r="E2619" t="s">
        <v>33</v>
      </c>
      <c r="H2619" t="s">
        <v>5445</v>
      </c>
      <c r="K2619">
        <v>0</v>
      </c>
      <c r="L2619">
        <v>0</v>
      </c>
      <c r="M2619">
        <v>0</v>
      </c>
      <c r="N2619" s="5">
        <f t="shared" si="80"/>
        <v>0</v>
      </c>
      <c r="O2619" s="5">
        <f t="shared" si="81"/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-1E-4</v>
      </c>
      <c r="V2619">
        <v>0</v>
      </c>
      <c r="W2619">
        <v>0</v>
      </c>
      <c r="X2619">
        <v>-1E-4</v>
      </c>
      <c r="Y2619">
        <v>0</v>
      </c>
      <c r="Z2619">
        <v>-1E-4</v>
      </c>
      <c r="AA2619">
        <v>0</v>
      </c>
      <c r="AB2619">
        <v>0</v>
      </c>
      <c r="AC2619">
        <v>-1E-4</v>
      </c>
      <c r="AD2619">
        <v>0</v>
      </c>
      <c r="AE2619">
        <v>-1E-4</v>
      </c>
      <c r="AF2619">
        <v>0</v>
      </c>
      <c r="AG2619">
        <v>0</v>
      </c>
      <c r="AH2619">
        <v>-1E-4</v>
      </c>
    </row>
    <row r="2620" spans="1:34" x14ac:dyDescent="0.25">
      <c r="A2620" s="1">
        <v>45159</v>
      </c>
      <c r="B2620" t="s">
        <v>5256</v>
      </c>
      <c r="C2620" t="b">
        <f>ISNUMBER(_xlfn.XMATCH(B2620,[1]Dinosaur!$A$25:$A$47,0,))</f>
        <v>1</v>
      </c>
      <c r="D2620" t="s">
        <v>213</v>
      </c>
      <c r="E2620" t="s">
        <v>33</v>
      </c>
      <c r="F2620" t="s">
        <v>216</v>
      </c>
      <c r="H2620" t="s">
        <v>5446</v>
      </c>
      <c r="J2620" t="s">
        <v>5447</v>
      </c>
      <c r="K2620">
        <v>0</v>
      </c>
      <c r="L2620">
        <v>0</v>
      </c>
      <c r="M2620">
        <v>0</v>
      </c>
      <c r="N2620" s="5">
        <f t="shared" si="80"/>
        <v>0</v>
      </c>
      <c r="O2620" s="5">
        <f t="shared" si="81"/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58.910699999999999</v>
      </c>
      <c r="AF2620">
        <v>-3.125</v>
      </c>
      <c r="AG2620">
        <v>0</v>
      </c>
      <c r="AH2620">
        <v>55.785699999999999</v>
      </c>
    </row>
    <row r="2621" spans="1:34" x14ac:dyDescent="0.25">
      <c r="A2621" s="1">
        <v>45159</v>
      </c>
      <c r="B2621" t="s">
        <v>5256</v>
      </c>
      <c r="C2621" t="b">
        <f>ISNUMBER(_xlfn.XMATCH(B2621,[1]Dinosaur!$A$25:$A$47,0,))</f>
        <v>1</v>
      </c>
      <c r="D2621" t="s">
        <v>213</v>
      </c>
      <c r="E2621" t="s">
        <v>33</v>
      </c>
      <c r="F2621" t="s">
        <v>235</v>
      </c>
      <c r="H2621" t="s">
        <v>5448</v>
      </c>
      <c r="J2621" t="s">
        <v>5449</v>
      </c>
      <c r="K2621">
        <v>0</v>
      </c>
      <c r="L2621">
        <v>0</v>
      </c>
      <c r="M2621">
        <v>0</v>
      </c>
      <c r="N2621" s="5">
        <f t="shared" si="80"/>
        <v>0</v>
      </c>
      <c r="O2621" s="5">
        <f t="shared" si="81"/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8.9694000000000003</v>
      </c>
      <c r="AF2621">
        <v>-51.5839</v>
      </c>
      <c r="AG2621">
        <v>0</v>
      </c>
      <c r="AH2621">
        <v>-42.6145</v>
      </c>
    </row>
    <row r="2622" spans="1:34" x14ac:dyDescent="0.25">
      <c r="A2622" s="1">
        <v>45159</v>
      </c>
      <c r="B2622" t="s">
        <v>5256</v>
      </c>
      <c r="C2622" t="b">
        <f>ISNUMBER(_xlfn.XMATCH(B2622,[1]Dinosaur!$A$25:$A$47,0,))</f>
        <v>1</v>
      </c>
      <c r="D2622" t="s">
        <v>213</v>
      </c>
      <c r="E2622" t="s">
        <v>33</v>
      </c>
      <c r="H2622" t="s">
        <v>5450</v>
      </c>
      <c r="K2622">
        <v>0</v>
      </c>
      <c r="L2622">
        <v>0</v>
      </c>
      <c r="M2622">
        <v>0</v>
      </c>
      <c r="N2622" s="5">
        <f t="shared" si="80"/>
        <v>0</v>
      </c>
      <c r="O2622" s="5">
        <f t="shared" si="81"/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-1E-4</v>
      </c>
      <c r="V2622">
        <v>0</v>
      </c>
      <c r="W2622">
        <v>0</v>
      </c>
      <c r="X2622">
        <v>-1E-4</v>
      </c>
      <c r="Y2622">
        <v>0</v>
      </c>
      <c r="Z2622">
        <v>-1E-4</v>
      </c>
      <c r="AA2622">
        <v>0</v>
      </c>
      <c r="AB2622">
        <v>0</v>
      </c>
      <c r="AC2622">
        <v>-1E-4</v>
      </c>
      <c r="AD2622">
        <v>0</v>
      </c>
      <c r="AE2622">
        <v>-1E-4</v>
      </c>
      <c r="AF2622">
        <v>0</v>
      </c>
      <c r="AG2622">
        <v>0</v>
      </c>
      <c r="AH2622">
        <v>-1E-4</v>
      </c>
    </row>
    <row r="2623" spans="1:34" x14ac:dyDescent="0.25">
      <c r="A2623" s="1">
        <v>45159</v>
      </c>
      <c r="B2623" t="s">
        <v>5256</v>
      </c>
      <c r="C2623" t="b">
        <f>ISNUMBER(_xlfn.XMATCH(B2623,[1]Dinosaur!$A$25:$A$47,0,))</f>
        <v>1</v>
      </c>
      <c r="D2623" t="s">
        <v>213</v>
      </c>
      <c r="E2623" t="s">
        <v>33</v>
      </c>
      <c r="F2623" t="s">
        <v>235</v>
      </c>
      <c r="H2623" t="s">
        <v>5451</v>
      </c>
      <c r="J2623" t="s">
        <v>5452</v>
      </c>
      <c r="K2623">
        <v>0</v>
      </c>
      <c r="L2623">
        <v>0</v>
      </c>
      <c r="M2623">
        <v>0</v>
      </c>
      <c r="N2623" s="5">
        <f t="shared" si="80"/>
        <v>0</v>
      </c>
      <c r="O2623" s="5">
        <f t="shared" si="81"/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22.55</v>
      </c>
      <c r="AG2623">
        <v>0</v>
      </c>
      <c r="AH2623">
        <v>22.55</v>
      </c>
    </row>
    <row r="2624" spans="1:34" x14ac:dyDescent="0.25">
      <c r="A2624" s="1">
        <v>45159</v>
      </c>
      <c r="B2624" t="s">
        <v>5256</v>
      </c>
      <c r="C2624" t="b">
        <f>ISNUMBER(_xlfn.XMATCH(B2624,[1]Dinosaur!$A$25:$A$47,0,))</f>
        <v>1</v>
      </c>
      <c r="D2624" t="s">
        <v>213</v>
      </c>
      <c r="E2624" t="s">
        <v>33</v>
      </c>
      <c r="F2624" t="s">
        <v>235</v>
      </c>
      <c r="H2624" t="s">
        <v>5453</v>
      </c>
      <c r="J2624" t="s">
        <v>5454</v>
      </c>
      <c r="K2624">
        <v>0</v>
      </c>
      <c r="L2624">
        <v>0</v>
      </c>
      <c r="M2624">
        <v>0</v>
      </c>
      <c r="N2624" s="5">
        <f t="shared" si="80"/>
        <v>0</v>
      </c>
      <c r="O2624" s="5">
        <f t="shared" si="81"/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-1361.4405999999999</v>
      </c>
      <c r="AF2624">
        <v>0.46960000000000002</v>
      </c>
      <c r="AG2624">
        <v>0</v>
      </c>
      <c r="AH2624">
        <v>-1360.971</v>
      </c>
    </row>
    <row r="2625" spans="1:34" x14ac:dyDescent="0.25">
      <c r="A2625" s="1">
        <v>45159</v>
      </c>
      <c r="B2625" t="s">
        <v>5256</v>
      </c>
      <c r="C2625" t="b">
        <f>ISNUMBER(_xlfn.XMATCH(B2625,[1]Dinosaur!$A$25:$A$47,0,))</f>
        <v>1</v>
      </c>
      <c r="D2625" t="s">
        <v>213</v>
      </c>
      <c r="E2625" t="s">
        <v>33</v>
      </c>
      <c r="F2625" t="s">
        <v>235</v>
      </c>
      <c r="H2625" t="s">
        <v>5455</v>
      </c>
      <c r="J2625" t="s">
        <v>5456</v>
      </c>
      <c r="K2625">
        <v>0</v>
      </c>
      <c r="L2625">
        <v>0</v>
      </c>
      <c r="M2625">
        <v>0</v>
      </c>
      <c r="N2625" s="5">
        <f t="shared" si="80"/>
        <v>0</v>
      </c>
      <c r="O2625" s="5">
        <f t="shared" si="81"/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188.32</v>
      </c>
      <c r="AF2625">
        <v>0.46870000000000001</v>
      </c>
      <c r="AG2625">
        <v>0</v>
      </c>
      <c r="AH2625">
        <v>188.78870000000001</v>
      </c>
    </row>
    <row r="2626" spans="1:34" x14ac:dyDescent="0.25">
      <c r="A2626" s="1">
        <v>45159</v>
      </c>
      <c r="B2626" t="s">
        <v>5256</v>
      </c>
      <c r="C2626" t="b">
        <f>ISNUMBER(_xlfn.XMATCH(B2626,[1]Dinosaur!$A$25:$A$47,0,))</f>
        <v>1</v>
      </c>
      <c r="D2626" t="s">
        <v>213</v>
      </c>
      <c r="E2626" t="s">
        <v>33</v>
      </c>
      <c r="H2626" t="s">
        <v>5457</v>
      </c>
      <c r="K2626">
        <v>0</v>
      </c>
      <c r="L2626">
        <v>0</v>
      </c>
      <c r="M2626">
        <v>0</v>
      </c>
      <c r="N2626" s="5">
        <f t="shared" si="80"/>
        <v>0</v>
      </c>
      <c r="O2626" s="5">
        <f t="shared" si="81"/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1E-4</v>
      </c>
      <c r="V2626">
        <v>0</v>
      </c>
      <c r="W2626">
        <v>0</v>
      </c>
      <c r="X2626">
        <v>1E-4</v>
      </c>
      <c r="Y2626">
        <v>0</v>
      </c>
      <c r="Z2626">
        <v>1E-4</v>
      </c>
      <c r="AA2626">
        <v>0</v>
      </c>
      <c r="AB2626">
        <v>0</v>
      </c>
      <c r="AC2626">
        <v>1E-4</v>
      </c>
      <c r="AD2626">
        <v>0</v>
      </c>
      <c r="AE2626">
        <v>1E-4</v>
      </c>
      <c r="AF2626">
        <v>0</v>
      </c>
      <c r="AG2626">
        <v>0</v>
      </c>
      <c r="AH2626">
        <v>1E-4</v>
      </c>
    </row>
    <row r="2627" spans="1:34" x14ac:dyDescent="0.25">
      <c r="A2627" s="1">
        <v>45159</v>
      </c>
      <c r="B2627" t="s">
        <v>5256</v>
      </c>
      <c r="C2627" t="b">
        <f>ISNUMBER(_xlfn.XMATCH(B2627,[1]Dinosaur!$A$25:$A$47,0,))</f>
        <v>1</v>
      </c>
      <c r="D2627" t="s">
        <v>213</v>
      </c>
      <c r="E2627" t="s">
        <v>33</v>
      </c>
      <c r="F2627" t="s">
        <v>216</v>
      </c>
      <c r="H2627" t="s">
        <v>5458</v>
      </c>
      <c r="J2627" t="s">
        <v>5459</v>
      </c>
      <c r="K2627">
        <v>0</v>
      </c>
      <c r="L2627">
        <v>0</v>
      </c>
      <c r="M2627">
        <v>0</v>
      </c>
      <c r="N2627" s="5">
        <f t="shared" ref="N2627:N2690" si="82">K2627*P2627/100</f>
        <v>0</v>
      </c>
      <c r="O2627" s="5">
        <f t="shared" ref="O2627:O2690" si="83">Q2627*K2627/100</f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-1E-4</v>
      </c>
      <c r="V2627">
        <v>0</v>
      </c>
      <c r="W2627">
        <v>0</v>
      </c>
      <c r="X2627">
        <v>-1E-4</v>
      </c>
      <c r="Y2627">
        <v>0</v>
      </c>
      <c r="Z2627">
        <v>-1E-4</v>
      </c>
      <c r="AA2627">
        <v>0</v>
      </c>
      <c r="AB2627">
        <v>0</v>
      </c>
      <c r="AC2627">
        <v>-1E-4</v>
      </c>
      <c r="AD2627">
        <v>0</v>
      </c>
      <c r="AE2627">
        <v>-1E-4</v>
      </c>
      <c r="AF2627">
        <v>0</v>
      </c>
      <c r="AG2627">
        <v>0</v>
      </c>
      <c r="AH2627">
        <v>-1E-4</v>
      </c>
    </row>
    <row r="2628" spans="1:34" x14ac:dyDescent="0.25">
      <c r="A2628" s="1">
        <v>45159</v>
      </c>
      <c r="B2628" t="s">
        <v>5256</v>
      </c>
      <c r="C2628" t="b">
        <f>ISNUMBER(_xlfn.XMATCH(B2628,[1]Dinosaur!$A$25:$A$47,0,))</f>
        <v>1</v>
      </c>
      <c r="D2628" t="s">
        <v>213</v>
      </c>
      <c r="E2628" t="s">
        <v>33</v>
      </c>
      <c r="H2628" t="s">
        <v>5460</v>
      </c>
      <c r="K2628">
        <v>0</v>
      </c>
      <c r="L2628">
        <v>0</v>
      </c>
      <c r="M2628">
        <v>0</v>
      </c>
      <c r="N2628" s="5">
        <f t="shared" si="82"/>
        <v>0</v>
      </c>
      <c r="O2628" s="5">
        <f t="shared" si="83"/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-16827.463100000001</v>
      </c>
      <c r="AF2628">
        <v>0</v>
      </c>
      <c r="AG2628">
        <v>0</v>
      </c>
      <c r="AH2628">
        <v>-16827.463100000001</v>
      </c>
    </row>
    <row r="2629" spans="1:34" x14ac:dyDescent="0.25">
      <c r="A2629" s="1">
        <v>45159</v>
      </c>
      <c r="B2629" t="s">
        <v>5256</v>
      </c>
      <c r="C2629" t="b">
        <f>ISNUMBER(_xlfn.XMATCH(B2629,[1]Dinosaur!$A$25:$A$47,0,))</f>
        <v>1</v>
      </c>
      <c r="D2629" t="s">
        <v>213</v>
      </c>
      <c r="E2629" t="s">
        <v>33</v>
      </c>
      <c r="F2629" t="s">
        <v>216</v>
      </c>
      <c r="H2629" t="s">
        <v>5461</v>
      </c>
      <c r="J2629" t="s">
        <v>5462</v>
      </c>
      <c r="K2629">
        <v>0</v>
      </c>
      <c r="L2629">
        <v>0</v>
      </c>
      <c r="M2629">
        <v>0</v>
      </c>
      <c r="N2629" s="5">
        <f t="shared" si="82"/>
        <v>0</v>
      </c>
      <c r="O2629" s="5">
        <f t="shared" si="83"/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-1605.5555999999999</v>
      </c>
      <c r="AG2629">
        <v>0</v>
      </c>
      <c r="AH2629">
        <v>-1605.5555999999999</v>
      </c>
    </row>
    <row r="2630" spans="1:34" x14ac:dyDescent="0.25">
      <c r="A2630" s="1">
        <v>45159</v>
      </c>
      <c r="B2630" t="s">
        <v>5256</v>
      </c>
      <c r="C2630" t="b">
        <f>ISNUMBER(_xlfn.XMATCH(B2630,[1]Dinosaur!$A$25:$A$47,0,))</f>
        <v>1</v>
      </c>
      <c r="D2630" t="s">
        <v>213</v>
      </c>
      <c r="E2630" t="s">
        <v>33</v>
      </c>
      <c r="F2630" t="s">
        <v>216</v>
      </c>
      <c r="H2630" t="s">
        <v>5463</v>
      </c>
      <c r="J2630" t="s">
        <v>5464</v>
      </c>
      <c r="K2630">
        <v>0</v>
      </c>
      <c r="L2630">
        <v>0</v>
      </c>
      <c r="M2630">
        <v>0</v>
      </c>
      <c r="N2630" s="5">
        <f t="shared" si="82"/>
        <v>0</v>
      </c>
      <c r="O2630" s="5">
        <f t="shared" si="83"/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-1E-4</v>
      </c>
      <c r="V2630">
        <v>0</v>
      </c>
      <c r="W2630">
        <v>0</v>
      </c>
      <c r="X2630">
        <v>-1E-4</v>
      </c>
      <c r="Y2630">
        <v>0</v>
      </c>
      <c r="Z2630">
        <v>-1E-4</v>
      </c>
      <c r="AA2630">
        <v>0</v>
      </c>
      <c r="AB2630">
        <v>0</v>
      </c>
      <c r="AC2630">
        <v>-1E-4</v>
      </c>
      <c r="AD2630">
        <v>0</v>
      </c>
      <c r="AE2630">
        <v>-1E-4</v>
      </c>
      <c r="AF2630">
        <v>0</v>
      </c>
      <c r="AG2630">
        <v>0</v>
      </c>
      <c r="AH2630">
        <v>-1E-4</v>
      </c>
    </row>
    <row r="2631" spans="1:34" x14ac:dyDescent="0.25">
      <c r="A2631" s="1">
        <v>45159</v>
      </c>
      <c r="B2631" t="s">
        <v>5256</v>
      </c>
      <c r="C2631" t="b">
        <f>ISNUMBER(_xlfn.XMATCH(B2631,[1]Dinosaur!$A$25:$A$47,0,))</f>
        <v>1</v>
      </c>
      <c r="D2631" t="s">
        <v>213</v>
      </c>
      <c r="E2631" t="s">
        <v>33</v>
      </c>
      <c r="F2631" t="s">
        <v>216</v>
      </c>
      <c r="H2631" t="s">
        <v>5465</v>
      </c>
      <c r="J2631" t="s">
        <v>5466</v>
      </c>
      <c r="K2631">
        <v>0</v>
      </c>
      <c r="L2631">
        <v>0</v>
      </c>
      <c r="M2631">
        <v>0</v>
      </c>
      <c r="N2631" s="5">
        <f t="shared" si="82"/>
        <v>0</v>
      </c>
      <c r="O2631" s="5">
        <f t="shared" si="83"/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1E-4</v>
      </c>
      <c r="AG2631">
        <v>0</v>
      </c>
      <c r="AH2631">
        <v>1E-4</v>
      </c>
    </row>
    <row r="2632" spans="1:34" x14ac:dyDescent="0.25">
      <c r="A2632" s="1">
        <v>45159</v>
      </c>
      <c r="B2632" t="s">
        <v>5256</v>
      </c>
      <c r="C2632" t="b">
        <f>ISNUMBER(_xlfn.XMATCH(B2632,[1]Dinosaur!$A$25:$A$47,0,))</f>
        <v>1</v>
      </c>
      <c r="D2632" t="s">
        <v>213</v>
      </c>
      <c r="E2632" t="s">
        <v>33</v>
      </c>
      <c r="F2632" t="s">
        <v>216</v>
      </c>
      <c r="H2632" t="s">
        <v>5467</v>
      </c>
      <c r="J2632" t="s">
        <v>5468</v>
      </c>
      <c r="K2632">
        <v>0</v>
      </c>
      <c r="L2632">
        <v>0</v>
      </c>
      <c r="M2632">
        <v>0</v>
      </c>
      <c r="N2632" s="5">
        <f t="shared" si="82"/>
        <v>0</v>
      </c>
      <c r="O2632" s="5">
        <f t="shared" si="83"/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-1E-4</v>
      </c>
      <c r="V2632">
        <v>0</v>
      </c>
      <c r="W2632">
        <v>0</v>
      </c>
      <c r="X2632">
        <v>-1E-4</v>
      </c>
      <c r="Y2632">
        <v>0</v>
      </c>
      <c r="Z2632">
        <v>-1E-4</v>
      </c>
      <c r="AA2632">
        <v>0</v>
      </c>
      <c r="AB2632">
        <v>0</v>
      </c>
      <c r="AC2632">
        <v>-1E-4</v>
      </c>
      <c r="AD2632">
        <v>0</v>
      </c>
      <c r="AE2632">
        <v>-1E-4</v>
      </c>
      <c r="AF2632">
        <v>0</v>
      </c>
      <c r="AG2632">
        <v>0</v>
      </c>
      <c r="AH2632">
        <v>-1E-4</v>
      </c>
    </row>
    <row r="2633" spans="1:34" x14ac:dyDescent="0.25">
      <c r="A2633" s="1">
        <v>45159</v>
      </c>
      <c r="B2633" t="s">
        <v>5256</v>
      </c>
      <c r="C2633" t="b">
        <f>ISNUMBER(_xlfn.XMATCH(B2633,[1]Dinosaur!$A$25:$A$47,0,))</f>
        <v>1</v>
      </c>
      <c r="D2633" t="s">
        <v>213</v>
      </c>
      <c r="E2633" t="s">
        <v>33</v>
      </c>
      <c r="H2633" t="s">
        <v>5469</v>
      </c>
      <c r="K2633">
        <v>0</v>
      </c>
      <c r="L2633">
        <v>0</v>
      </c>
      <c r="M2633">
        <v>0</v>
      </c>
      <c r="N2633" s="5">
        <f t="shared" si="82"/>
        <v>0</v>
      </c>
      <c r="O2633" s="5">
        <f t="shared" si="83"/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1E-4</v>
      </c>
      <c r="V2633">
        <v>0</v>
      </c>
      <c r="W2633">
        <v>0</v>
      </c>
      <c r="X2633">
        <v>1E-4</v>
      </c>
      <c r="Y2633">
        <v>0</v>
      </c>
      <c r="Z2633">
        <v>1E-4</v>
      </c>
      <c r="AA2633">
        <v>0</v>
      </c>
      <c r="AB2633">
        <v>0</v>
      </c>
      <c r="AC2633">
        <v>1E-4</v>
      </c>
      <c r="AD2633">
        <v>0</v>
      </c>
      <c r="AE2633">
        <v>1E-4</v>
      </c>
      <c r="AF2633">
        <v>0</v>
      </c>
      <c r="AG2633">
        <v>0</v>
      </c>
      <c r="AH2633">
        <v>1E-4</v>
      </c>
    </row>
    <row r="2634" spans="1:34" x14ac:dyDescent="0.25">
      <c r="A2634" s="1">
        <v>45159</v>
      </c>
      <c r="B2634" t="s">
        <v>5256</v>
      </c>
      <c r="C2634" t="b">
        <f>ISNUMBER(_xlfn.XMATCH(B2634,[1]Dinosaur!$A$25:$A$47,0,))</f>
        <v>1</v>
      </c>
      <c r="D2634" t="s">
        <v>213</v>
      </c>
      <c r="E2634" t="s">
        <v>33</v>
      </c>
      <c r="F2634" t="s">
        <v>235</v>
      </c>
      <c r="H2634" t="s">
        <v>5470</v>
      </c>
      <c r="J2634" t="s">
        <v>5471</v>
      </c>
      <c r="K2634">
        <v>0</v>
      </c>
      <c r="L2634">
        <v>0</v>
      </c>
      <c r="M2634">
        <v>0</v>
      </c>
      <c r="N2634" s="5">
        <f t="shared" si="82"/>
        <v>0</v>
      </c>
      <c r="O2634" s="5">
        <f t="shared" si="83"/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-137.67509999999999</v>
      </c>
      <c r="AF2634">
        <v>205.11170000000001</v>
      </c>
      <c r="AG2634">
        <v>0</v>
      </c>
      <c r="AH2634">
        <v>67.436599999999999</v>
      </c>
    </row>
    <row r="2635" spans="1:34" x14ac:dyDescent="0.25">
      <c r="A2635" s="1">
        <v>45159</v>
      </c>
      <c r="B2635" t="s">
        <v>5256</v>
      </c>
      <c r="C2635" t="b">
        <f>ISNUMBER(_xlfn.XMATCH(B2635,[1]Dinosaur!$A$25:$A$47,0,))</f>
        <v>1</v>
      </c>
      <c r="D2635" t="s">
        <v>213</v>
      </c>
      <c r="E2635" t="s">
        <v>33</v>
      </c>
      <c r="F2635" t="s">
        <v>235</v>
      </c>
      <c r="H2635" t="s">
        <v>5472</v>
      </c>
      <c r="J2635" t="s">
        <v>5473</v>
      </c>
      <c r="K2635">
        <v>0</v>
      </c>
      <c r="L2635">
        <v>0</v>
      </c>
      <c r="M2635">
        <v>0</v>
      </c>
      <c r="N2635" s="5">
        <f t="shared" si="82"/>
        <v>0</v>
      </c>
      <c r="O2635" s="5">
        <f t="shared" si="83"/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4.3499999999999997E-2</v>
      </c>
      <c r="AF2635">
        <v>2.46E-2</v>
      </c>
      <c r="AG2635">
        <v>0</v>
      </c>
      <c r="AH2635">
        <v>6.8099999999999994E-2</v>
      </c>
    </row>
    <row r="2636" spans="1:34" x14ac:dyDescent="0.25">
      <c r="A2636" s="1">
        <v>45159</v>
      </c>
      <c r="B2636" t="s">
        <v>5256</v>
      </c>
      <c r="C2636" t="b">
        <f>ISNUMBER(_xlfn.XMATCH(B2636,[1]Dinosaur!$A$25:$A$47,0,))</f>
        <v>1</v>
      </c>
      <c r="D2636" t="s">
        <v>213</v>
      </c>
      <c r="E2636" t="s">
        <v>33</v>
      </c>
      <c r="F2636" t="s">
        <v>235</v>
      </c>
      <c r="H2636" t="s">
        <v>5474</v>
      </c>
      <c r="J2636" t="s">
        <v>5475</v>
      </c>
      <c r="K2636">
        <v>0</v>
      </c>
      <c r="L2636">
        <v>0</v>
      </c>
      <c r="M2636">
        <v>0</v>
      </c>
      <c r="N2636" s="5">
        <f t="shared" si="82"/>
        <v>0</v>
      </c>
      <c r="O2636" s="5">
        <f t="shared" si="83"/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-277.63369999999998</v>
      </c>
      <c r="AF2636">
        <v>-16.043299999999999</v>
      </c>
      <c r="AG2636">
        <v>0</v>
      </c>
      <c r="AH2636">
        <v>-293.67700000000002</v>
      </c>
    </row>
    <row r="2637" spans="1:34" x14ac:dyDescent="0.25">
      <c r="A2637" s="1">
        <v>45159</v>
      </c>
      <c r="B2637" t="s">
        <v>5256</v>
      </c>
      <c r="C2637" t="b">
        <f>ISNUMBER(_xlfn.XMATCH(B2637,[1]Dinosaur!$A$25:$A$47,0,))</f>
        <v>1</v>
      </c>
      <c r="D2637" t="s">
        <v>213</v>
      </c>
      <c r="E2637" t="s">
        <v>33</v>
      </c>
      <c r="F2637" t="s">
        <v>235</v>
      </c>
      <c r="H2637" t="s">
        <v>5476</v>
      </c>
      <c r="J2637" t="s">
        <v>5477</v>
      </c>
      <c r="K2637">
        <v>0</v>
      </c>
      <c r="L2637">
        <v>0</v>
      </c>
      <c r="M2637">
        <v>0</v>
      </c>
      <c r="N2637" s="5">
        <f t="shared" si="82"/>
        <v>0</v>
      </c>
      <c r="O2637" s="5">
        <f t="shared" si="83"/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1937.4331</v>
      </c>
      <c r="AF2637">
        <v>1464.375</v>
      </c>
      <c r="AG2637">
        <v>0</v>
      </c>
      <c r="AH2637">
        <v>3401.8081000000002</v>
      </c>
    </row>
    <row r="2638" spans="1:34" x14ac:dyDescent="0.25">
      <c r="A2638" s="1">
        <v>45159</v>
      </c>
      <c r="B2638" t="s">
        <v>5256</v>
      </c>
      <c r="C2638" t="b">
        <f>ISNUMBER(_xlfn.XMATCH(B2638,[1]Dinosaur!$A$25:$A$47,0,))</f>
        <v>1</v>
      </c>
      <c r="D2638" t="s">
        <v>213</v>
      </c>
      <c r="E2638" t="s">
        <v>33</v>
      </c>
      <c r="H2638" t="s">
        <v>5478</v>
      </c>
      <c r="K2638">
        <v>0</v>
      </c>
      <c r="L2638">
        <v>0</v>
      </c>
      <c r="M2638">
        <v>0</v>
      </c>
      <c r="N2638" s="5">
        <f t="shared" si="82"/>
        <v>0</v>
      </c>
      <c r="O2638" s="5">
        <f t="shared" si="83"/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1E-4</v>
      </c>
      <c r="V2638">
        <v>0</v>
      </c>
      <c r="W2638">
        <v>0</v>
      </c>
      <c r="X2638">
        <v>1E-4</v>
      </c>
      <c r="Y2638">
        <v>0</v>
      </c>
      <c r="Z2638">
        <v>1E-4</v>
      </c>
      <c r="AA2638">
        <v>0</v>
      </c>
      <c r="AB2638">
        <v>0</v>
      </c>
      <c r="AC2638">
        <v>1E-4</v>
      </c>
      <c r="AD2638">
        <v>0</v>
      </c>
      <c r="AE2638">
        <v>1E-4</v>
      </c>
      <c r="AF2638">
        <v>0</v>
      </c>
      <c r="AG2638">
        <v>0</v>
      </c>
      <c r="AH2638">
        <v>1E-4</v>
      </c>
    </row>
    <row r="2639" spans="1:34" x14ac:dyDescent="0.25">
      <c r="A2639" s="1">
        <v>45159</v>
      </c>
      <c r="B2639" t="s">
        <v>5256</v>
      </c>
      <c r="C2639" t="b">
        <f>ISNUMBER(_xlfn.XMATCH(B2639,[1]Dinosaur!$A$25:$A$47,0,))</f>
        <v>1</v>
      </c>
      <c r="D2639" t="s">
        <v>213</v>
      </c>
      <c r="E2639" t="s">
        <v>33</v>
      </c>
      <c r="F2639" t="s">
        <v>235</v>
      </c>
      <c r="H2639" t="s">
        <v>5479</v>
      </c>
      <c r="J2639" t="s">
        <v>5480</v>
      </c>
      <c r="K2639">
        <v>0</v>
      </c>
      <c r="L2639">
        <v>0</v>
      </c>
      <c r="M2639">
        <v>0</v>
      </c>
      <c r="N2639" s="5">
        <f t="shared" si="82"/>
        <v>0</v>
      </c>
      <c r="O2639" s="5">
        <f t="shared" si="83"/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264.80849999999998</v>
      </c>
      <c r="AF2639">
        <v>107.92100000000001</v>
      </c>
      <c r="AG2639">
        <v>0</v>
      </c>
      <c r="AH2639">
        <v>372.72949999999997</v>
      </c>
    </row>
    <row r="2640" spans="1:34" x14ac:dyDescent="0.25">
      <c r="A2640" s="1">
        <v>45159</v>
      </c>
      <c r="B2640" t="s">
        <v>5256</v>
      </c>
      <c r="C2640" t="b">
        <f>ISNUMBER(_xlfn.XMATCH(B2640,[1]Dinosaur!$A$25:$A$47,0,))</f>
        <v>1</v>
      </c>
      <c r="D2640" t="s">
        <v>213</v>
      </c>
      <c r="E2640" t="s">
        <v>33</v>
      </c>
      <c r="F2640" t="s">
        <v>235</v>
      </c>
      <c r="H2640" t="s">
        <v>5481</v>
      </c>
      <c r="J2640" t="s">
        <v>5482</v>
      </c>
      <c r="K2640">
        <v>0</v>
      </c>
      <c r="L2640">
        <v>0</v>
      </c>
      <c r="M2640">
        <v>0</v>
      </c>
      <c r="N2640" s="5">
        <f t="shared" si="82"/>
        <v>0</v>
      </c>
      <c r="O2640" s="5">
        <f t="shared" si="83"/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2.1391</v>
      </c>
      <c r="AG2640">
        <v>0</v>
      </c>
      <c r="AH2640">
        <v>2.1391</v>
      </c>
    </row>
    <row r="2641" spans="1:34" x14ac:dyDescent="0.25">
      <c r="A2641" s="1">
        <v>45159</v>
      </c>
      <c r="B2641" t="s">
        <v>5256</v>
      </c>
      <c r="C2641" t="b">
        <f>ISNUMBER(_xlfn.XMATCH(B2641,[1]Dinosaur!$A$25:$A$47,0,))</f>
        <v>1</v>
      </c>
      <c r="D2641" t="s">
        <v>213</v>
      </c>
      <c r="E2641" t="s">
        <v>33</v>
      </c>
      <c r="H2641" t="s">
        <v>5483</v>
      </c>
      <c r="K2641">
        <v>0</v>
      </c>
      <c r="L2641">
        <v>0</v>
      </c>
      <c r="M2641">
        <v>0</v>
      </c>
      <c r="N2641" s="5">
        <f t="shared" si="82"/>
        <v>0</v>
      </c>
      <c r="O2641" s="5">
        <f t="shared" si="83"/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-1E-4</v>
      </c>
      <c r="V2641">
        <v>0</v>
      </c>
      <c r="W2641">
        <v>0</v>
      </c>
      <c r="X2641">
        <v>-1E-4</v>
      </c>
      <c r="Y2641">
        <v>0</v>
      </c>
      <c r="Z2641">
        <v>-1E-4</v>
      </c>
      <c r="AA2641">
        <v>0</v>
      </c>
      <c r="AB2641">
        <v>0</v>
      </c>
      <c r="AC2641">
        <v>-1E-4</v>
      </c>
      <c r="AD2641">
        <v>0</v>
      </c>
      <c r="AE2641">
        <v>-1E-4</v>
      </c>
      <c r="AF2641">
        <v>0</v>
      </c>
      <c r="AG2641">
        <v>0</v>
      </c>
      <c r="AH2641">
        <v>-1E-4</v>
      </c>
    </row>
    <row r="2642" spans="1:34" x14ac:dyDescent="0.25">
      <c r="A2642" s="1">
        <v>45159</v>
      </c>
      <c r="B2642" t="s">
        <v>5256</v>
      </c>
      <c r="C2642" t="b">
        <f>ISNUMBER(_xlfn.XMATCH(B2642,[1]Dinosaur!$A$25:$A$47,0,))</f>
        <v>1</v>
      </c>
      <c r="D2642" t="s">
        <v>213</v>
      </c>
      <c r="E2642" t="s">
        <v>33</v>
      </c>
      <c r="F2642" t="s">
        <v>235</v>
      </c>
      <c r="H2642" t="s">
        <v>5484</v>
      </c>
      <c r="J2642" t="s">
        <v>5485</v>
      </c>
      <c r="K2642">
        <v>0</v>
      </c>
      <c r="L2642">
        <v>0</v>
      </c>
      <c r="M2642">
        <v>0</v>
      </c>
      <c r="N2642" s="5">
        <f t="shared" si="82"/>
        <v>0</v>
      </c>
      <c r="O2642" s="5">
        <f t="shared" si="83"/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-208.89789999999999</v>
      </c>
      <c r="AF2642">
        <v>23.376100000000001</v>
      </c>
      <c r="AG2642">
        <v>0</v>
      </c>
      <c r="AH2642">
        <v>-185.52180000000001</v>
      </c>
    </row>
    <row r="2643" spans="1:34" x14ac:dyDescent="0.25">
      <c r="A2643" s="1">
        <v>45159</v>
      </c>
      <c r="B2643" t="s">
        <v>5256</v>
      </c>
      <c r="C2643" t="b">
        <f>ISNUMBER(_xlfn.XMATCH(B2643,[1]Dinosaur!$A$25:$A$47,0,))</f>
        <v>1</v>
      </c>
      <c r="D2643" t="s">
        <v>213</v>
      </c>
      <c r="E2643" t="s">
        <v>33</v>
      </c>
      <c r="F2643" t="s">
        <v>235</v>
      </c>
      <c r="H2643" t="s">
        <v>5486</v>
      </c>
      <c r="J2643" t="s">
        <v>5487</v>
      </c>
      <c r="K2643">
        <v>0</v>
      </c>
      <c r="L2643">
        <v>0</v>
      </c>
      <c r="M2643">
        <v>0</v>
      </c>
      <c r="N2643" s="5">
        <f t="shared" si="82"/>
        <v>0</v>
      </c>
      <c r="O2643" s="5">
        <f t="shared" si="83"/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-416.43</v>
      </c>
      <c r="AF2643">
        <v>-0.91669999999999996</v>
      </c>
      <c r="AG2643">
        <v>0</v>
      </c>
      <c r="AH2643">
        <v>-417.3467</v>
      </c>
    </row>
    <row r="2644" spans="1:34" x14ac:dyDescent="0.25">
      <c r="A2644" s="1">
        <v>45159</v>
      </c>
      <c r="B2644" t="s">
        <v>5256</v>
      </c>
      <c r="C2644" t="b">
        <f>ISNUMBER(_xlfn.XMATCH(B2644,[1]Dinosaur!$A$25:$A$47,0,))</f>
        <v>1</v>
      </c>
      <c r="D2644" t="s">
        <v>213</v>
      </c>
      <c r="E2644" t="s">
        <v>33</v>
      </c>
      <c r="H2644" t="s">
        <v>5488</v>
      </c>
      <c r="K2644">
        <v>0</v>
      </c>
      <c r="L2644">
        <v>0</v>
      </c>
      <c r="M2644">
        <v>0</v>
      </c>
      <c r="N2644" s="5">
        <f t="shared" si="82"/>
        <v>0</v>
      </c>
      <c r="O2644" s="5">
        <f t="shared" si="83"/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1E-4</v>
      </c>
      <c r="V2644">
        <v>0</v>
      </c>
      <c r="W2644">
        <v>0</v>
      </c>
      <c r="X2644">
        <v>1E-4</v>
      </c>
      <c r="Y2644">
        <v>0</v>
      </c>
      <c r="Z2644">
        <v>1E-4</v>
      </c>
      <c r="AA2644">
        <v>0</v>
      </c>
      <c r="AB2644">
        <v>0</v>
      </c>
      <c r="AC2644">
        <v>1E-4</v>
      </c>
      <c r="AD2644">
        <v>0</v>
      </c>
      <c r="AE2644">
        <v>1E-4</v>
      </c>
      <c r="AF2644">
        <v>0</v>
      </c>
      <c r="AG2644">
        <v>0</v>
      </c>
      <c r="AH2644">
        <v>1E-4</v>
      </c>
    </row>
    <row r="2645" spans="1:34" x14ac:dyDescent="0.25">
      <c r="A2645" s="1">
        <v>45159</v>
      </c>
      <c r="B2645" t="s">
        <v>5256</v>
      </c>
      <c r="C2645" t="b">
        <f>ISNUMBER(_xlfn.XMATCH(B2645,[1]Dinosaur!$A$25:$A$47,0,))</f>
        <v>1</v>
      </c>
      <c r="D2645" t="s">
        <v>213</v>
      </c>
      <c r="E2645" t="s">
        <v>33</v>
      </c>
      <c r="F2645" t="s">
        <v>235</v>
      </c>
      <c r="H2645" t="s">
        <v>5489</v>
      </c>
      <c r="J2645" t="s">
        <v>5490</v>
      </c>
      <c r="K2645">
        <v>0</v>
      </c>
      <c r="L2645">
        <v>0</v>
      </c>
      <c r="M2645">
        <v>0</v>
      </c>
      <c r="N2645" s="5">
        <f t="shared" si="82"/>
        <v>0</v>
      </c>
      <c r="O2645" s="5">
        <f t="shared" si="83"/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-96.17</v>
      </c>
      <c r="AF2645">
        <v>1E-4</v>
      </c>
      <c r="AG2645">
        <v>0</v>
      </c>
      <c r="AH2645">
        <v>-96.169899999999998</v>
      </c>
    </row>
    <row r="2646" spans="1:34" x14ac:dyDescent="0.25">
      <c r="A2646" s="1">
        <v>45159</v>
      </c>
      <c r="B2646" t="s">
        <v>5256</v>
      </c>
      <c r="C2646" t="b">
        <f>ISNUMBER(_xlfn.XMATCH(B2646,[1]Dinosaur!$A$25:$A$47,0,))</f>
        <v>1</v>
      </c>
      <c r="D2646" t="s">
        <v>213</v>
      </c>
      <c r="E2646" t="s">
        <v>33</v>
      </c>
      <c r="H2646" t="s">
        <v>5491</v>
      </c>
      <c r="K2646">
        <v>0</v>
      </c>
      <c r="L2646">
        <v>0</v>
      </c>
      <c r="M2646">
        <v>0</v>
      </c>
      <c r="N2646" s="5">
        <f t="shared" si="82"/>
        <v>0</v>
      </c>
      <c r="O2646" s="5">
        <f t="shared" si="83"/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-1E-4</v>
      </c>
      <c r="V2646">
        <v>0</v>
      </c>
      <c r="W2646">
        <v>0</v>
      </c>
      <c r="X2646">
        <v>-1E-4</v>
      </c>
      <c r="Y2646">
        <v>0</v>
      </c>
      <c r="Z2646">
        <v>-1E-4</v>
      </c>
      <c r="AA2646">
        <v>0</v>
      </c>
      <c r="AB2646">
        <v>0</v>
      </c>
      <c r="AC2646">
        <v>-1E-4</v>
      </c>
      <c r="AD2646">
        <v>0</v>
      </c>
      <c r="AE2646">
        <v>-1E-4</v>
      </c>
      <c r="AF2646">
        <v>0</v>
      </c>
      <c r="AG2646">
        <v>0</v>
      </c>
      <c r="AH2646">
        <v>-1E-4</v>
      </c>
    </row>
    <row r="2647" spans="1:34" x14ac:dyDescent="0.25">
      <c r="A2647" s="1">
        <v>45159</v>
      </c>
      <c r="B2647" t="s">
        <v>5256</v>
      </c>
      <c r="C2647" t="b">
        <f>ISNUMBER(_xlfn.XMATCH(B2647,[1]Dinosaur!$A$25:$A$47,0,))</f>
        <v>1</v>
      </c>
      <c r="D2647" t="s">
        <v>213</v>
      </c>
      <c r="E2647" t="s">
        <v>33</v>
      </c>
      <c r="F2647" t="s">
        <v>235</v>
      </c>
      <c r="H2647" t="s">
        <v>5492</v>
      </c>
      <c r="J2647" t="s">
        <v>5493</v>
      </c>
      <c r="K2647">
        <v>0</v>
      </c>
      <c r="L2647">
        <v>0</v>
      </c>
      <c r="M2647">
        <v>0</v>
      </c>
      <c r="N2647" s="5">
        <f t="shared" si="82"/>
        <v>0</v>
      </c>
      <c r="O2647" s="5">
        <f t="shared" si="83"/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-187.18700000000001</v>
      </c>
      <c r="AF2647">
        <v>-0.2223</v>
      </c>
      <c r="AG2647">
        <v>0</v>
      </c>
      <c r="AH2647">
        <v>-187.4093</v>
      </c>
    </row>
    <row r="2648" spans="1:34" x14ac:dyDescent="0.25">
      <c r="A2648" s="1">
        <v>45159</v>
      </c>
      <c r="B2648" t="s">
        <v>5256</v>
      </c>
      <c r="C2648" t="b">
        <f>ISNUMBER(_xlfn.XMATCH(B2648,[1]Dinosaur!$A$25:$A$47,0,))</f>
        <v>1</v>
      </c>
      <c r="D2648" t="s">
        <v>213</v>
      </c>
      <c r="E2648" t="s">
        <v>33</v>
      </c>
      <c r="F2648" t="s">
        <v>235</v>
      </c>
      <c r="H2648" t="s">
        <v>5494</v>
      </c>
      <c r="J2648" t="s">
        <v>5495</v>
      </c>
      <c r="K2648">
        <v>0</v>
      </c>
      <c r="L2648">
        <v>0</v>
      </c>
      <c r="M2648">
        <v>0</v>
      </c>
      <c r="N2648" s="5">
        <f t="shared" si="82"/>
        <v>0</v>
      </c>
      <c r="O2648" s="5">
        <f t="shared" si="83"/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-2000</v>
      </c>
      <c r="AF2648">
        <v>-3.907</v>
      </c>
      <c r="AG2648">
        <v>0</v>
      </c>
      <c r="AH2648">
        <v>-2003.9069999999999</v>
      </c>
    </row>
    <row r="2649" spans="1:34" x14ac:dyDescent="0.25">
      <c r="A2649" s="1">
        <v>45159</v>
      </c>
      <c r="B2649" t="s">
        <v>5256</v>
      </c>
      <c r="C2649" t="b">
        <f>ISNUMBER(_xlfn.XMATCH(B2649,[1]Dinosaur!$A$25:$A$47,0,))</f>
        <v>1</v>
      </c>
      <c r="D2649" t="s">
        <v>213</v>
      </c>
      <c r="E2649" t="s">
        <v>33</v>
      </c>
      <c r="F2649" t="s">
        <v>216</v>
      </c>
      <c r="H2649" t="s">
        <v>5496</v>
      </c>
      <c r="J2649" t="s">
        <v>5497</v>
      </c>
      <c r="K2649">
        <v>0</v>
      </c>
      <c r="L2649">
        <v>0</v>
      </c>
      <c r="M2649">
        <v>0</v>
      </c>
      <c r="N2649" s="5">
        <f t="shared" si="82"/>
        <v>0</v>
      </c>
      <c r="O2649" s="5">
        <f t="shared" si="83"/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-14.1333</v>
      </c>
      <c r="AF2649">
        <v>29.584499999999998</v>
      </c>
      <c r="AG2649">
        <v>0</v>
      </c>
      <c r="AH2649">
        <v>15.4512</v>
      </c>
    </row>
    <row r="2650" spans="1:34" x14ac:dyDescent="0.25">
      <c r="A2650" s="1">
        <v>45159</v>
      </c>
      <c r="B2650" t="s">
        <v>5256</v>
      </c>
      <c r="C2650" t="b">
        <f>ISNUMBER(_xlfn.XMATCH(B2650,[1]Dinosaur!$A$25:$A$47,0,))</f>
        <v>1</v>
      </c>
      <c r="D2650" t="s">
        <v>213</v>
      </c>
      <c r="E2650" t="s">
        <v>33</v>
      </c>
      <c r="H2650" t="s">
        <v>5498</v>
      </c>
      <c r="K2650">
        <v>0</v>
      </c>
      <c r="L2650">
        <v>0</v>
      </c>
      <c r="M2650">
        <v>0</v>
      </c>
      <c r="N2650" s="5">
        <f t="shared" si="82"/>
        <v>0</v>
      </c>
      <c r="O2650" s="5">
        <f t="shared" si="83"/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1E-4</v>
      </c>
      <c r="V2650">
        <v>0</v>
      </c>
      <c r="W2650">
        <v>0</v>
      </c>
      <c r="X2650">
        <v>1E-4</v>
      </c>
      <c r="Y2650">
        <v>0</v>
      </c>
      <c r="Z2650">
        <v>1E-4</v>
      </c>
      <c r="AA2650">
        <v>0</v>
      </c>
      <c r="AB2650">
        <v>0</v>
      </c>
      <c r="AC2650">
        <v>1E-4</v>
      </c>
      <c r="AD2650">
        <v>0</v>
      </c>
      <c r="AE2650">
        <v>1E-4</v>
      </c>
      <c r="AF2650">
        <v>0</v>
      </c>
      <c r="AG2650">
        <v>0</v>
      </c>
      <c r="AH2650">
        <v>1E-4</v>
      </c>
    </row>
    <row r="2651" spans="1:34" x14ac:dyDescent="0.25">
      <c r="A2651" s="1">
        <v>45159</v>
      </c>
      <c r="B2651" t="s">
        <v>5256</v>
      </c>
      <c r="C2651" t="b">
        <f>ISNUMBER(_xlfn.XMATCH(B2651,[1]Dinosaur!$A$25:$A$47,0,))</f>
        <v>1</v>
      </c>
      <c r="D2651" t="s">
        <v>213</v>
      </c>
      <c r="E2651" t="s">
        <v>33</v>
      </c>
      <c r="F2651" t="s">
        <v>216</v>
      </c>
      <c r="H2651" t="s">
        <v>5499</v>
      </c>
      <c r="J2651" t="s">
        <v>5500</v>
      </c>
      <c r="K2651">
        <v>0</v>
      </c>
      <c r="L2651">
        <v>0</v>
      </c>
      <c r="M2651">
        <v>0</v>
      </c>
      <c r="N2651" s="5">
        <f t="shared" si="82"/>
        <v>0</v>
      </c>
      <c r="O2651" s="5">
        <f t="shared" si="83"/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7.3335999999999997</v>
      </c>
      <c r="AG2651">
        <v>0</v>
      </c>
      <c r="AH2651">
        <v>7.3335999999999997</v>
      </c>
    </row>
    <row r="2652" spans="1:34" x14ac:dyDescent="0.25">
      <c r="A2652" s="1">
        <v>45159</v>
      </c>
      <c r="B2652" t="s">
        <v>5256</v>
      </c>
      <c r="C2652" t="b">
        <f>ISNUMBER(_xlfn.XMATCH(B2652,[1]Dinosaur!$A$25:$A$47,0,))</f>
        <v>1</v>
      </c>
      <c r="D2652" t="s">
        <v>213</v>
      </c>
      <c r="E2652" t="s">
        <v>33</v>
      </c>
      <c r="F2652" t="s">
        <v>216</v>
      </c>
      <c r="H2652" t="s">
        <v>5501</v>
      </c>
      <c r="J2652" t="s">
        <v>5502</v>
      </c>
      <c r="K2652">
        <v>0</v>
      </c>
      <c r="L2652">
        <v>0</v>
      </c>
      <c r="M2652">
        <v>0</v>
      </c>
      <c r="N2652" s="5">
        <f t="shared" si="82"/>
        <v>0</v>
      </c>
      <c r="O2652" s="5">
        <f t="shared" si="83"/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-1E-4</v>
      </c>
      <c r="V2652">
        <v>0</v>
      </c>
      <c r="W2652">
        <v>0</v>
      </c>
      <c r="X2652">
        <v>-1E-4</v>
      </c>
      <c r="Y2652">
        <v>0</v>
      </c>
      <c r="Z2652">
        <v>-1E-4</v>
      </c>
      <c r="AA2652">
        <v>0</v>
      </c>
      <c r="AB2652">
        <v>0</v>
      </c>
      <c r="AC2652">
        <v>-1E-4</v>
      </c>
      <c r="AD2652">
        <v>0</v>
      </c>
      <c r="AE2652">
        <v>-1E-4</v>
      </c>
      <c r="AF2652">
        <v>0</v>
      </c>
      <c r="AG2652">
        <v>0</v>
      </c>
      <c r="AH2652">
        <v>-1E-4</v>
      </c>
    </row>
    <row r="2653" spans="1:34" x14ac:dyDescent="0.25">
      <c r="A2653" s="1">
        <v>45159</v>
      </c>
      <c r="B2653" t="s">
        <v>5256</v>
      </c>
      <c r="C2653" t="b">
        <f>ISNUMBER(_xlfn.XMATCH(B2653,[1]Dinosaur!$A$25:$A$47,0,))</f>
        <v>1</v>
      </c>
      <c r="D2653" t="s">
        <v>213</v>
      </c>
      <c r="E2653" t="s">
        <v>33</v>
      </c>
      <c r="H2653" t="s">
        <v>5503</v>
      </c>
      <c r="K2653">
        <v>0</v>
      </c>
      <c r="L2653">
        <v>0</v>
      </c>
      <c r="M2653">
        <v>0</v>
      </c>
      <c r="N2653" s="5">
        <f t="shared" si="82"/>
        <v>0</v>
      </c>
      <c r="O2653" s="5">
        <f t="shared" si="83"/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-1E-4</v>
      </c>
      <c r="V2653">
        <v>0</v>
      </c>
      <c r="W2653">
        <v>0</v>
      </c>
      <c r="X2653">
        <v>-1E-4</v>
      </c>
      <c r="Y2653">
        <v>0</v>
      </c>
      <c r="Z2653">
        <v>-1E-4</v>
      </c>
      <c r="AA2653">
        <v>0</v>
      </c>
      <c r="AB2653">
        <v>0</v>
      </c>
      <c r="AC2653">
        <v>-1E-4</v>
      </c>
      <c r="AD2653">
        <v>0</v>
      </c>
      <c r="AE2653">
        <v>-1E-4</v>
      </c>
      <c r="AF2653">
        <v>0</v>
      </c>
      <c r="AG2653">
        <v>0</v>
      </c>
      <c r="AH2653">
        <v>-1E-4</v>
      </c>
    </row>
    <row r="2654" spans="1:34" x14ac:dyDescent="0.25">
      <c r="A2654" s="1">
        <v>45159</v>
      </c>
      <c r="B2654" t="s">
        <v>5256</v>
      </c>
      <c r="C2654" t="b">
        <f>ISNUMBER(_xlfn.XMATCH(B2654,[1]Dinosaur!$A$25:$A$47,0,))</f>
        <v>1</v>
      </c>
      <c r="D2654" t="s">
        <v>213</v>
      </c>
      <c r="E2654" t="s">
        <v>33</v>
      </c>
      <c r="H2654" t="s">
        <v>5504</v>
      </c>
      <c r="K2654">
        <v>0</v>
      </c>
      <c r="L2654">
        <v>0</v>
      </c>
      <c r="M2654">
        <v>0</v>
      </c>
      <c r="N2654" s="5">
        <f t="shared" si="82"/>
        <v>0</v>
      </c>
      <c r="O2654" s="5">
        <f t="shared" si="83"/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-1E-4</v>
      </c>
      <c r="V2654">
        <v>0</v>
      </c>
      <c r="W2654">
        <v>0</v>
      </c>
      <c r="X2654">
        <v>-1E-4</v>
      </c>
      <c r="Y2654">
        <v>0</v>
      </c>
      <c r="Z2654">
        <v>-1E-4</v>
      </c>
      <c r="AA2654">
        <v>0</v>
      </c>
      <c r="AB2654">
        <v>0</v>
      </c>
      <c r="AC2654">
        <v>-1E-4</v>
      </c>
      <c r="AD2654">
        <v>0</v>
      </c>
      <c r="AE2654">
        <v>-1E-4</v>
      </c>
      <c r="AF2654">
        <v>0</v>
      </c>
      <c r="AG2654">
        <v>0</v>
      </c>
      <c r="AH2654">
        <v>-1E-4</v>
      </c>
    </row>
    <row r="2655" spans="1:34" x14ac:dyDescent="0.25">
      <c r="A2655" s="1">
        <v>45159</v>
      </c>
      <c r="B2655" t="s">
        <v>5256</v>
      </c>
      <c r="C2655" t="b">
        <f>ISNUMBER(_xlfn.XMATCH(B2655,[1]Dinosaur!$A$25:$A$47,0,))</f>
        <v>1</v>
      </c>
      <c r="D2655" t="s">
        <v>213</v>
      </c>
      <c r="E2655" t="s">
        <v>33</v>
      </c>
      <c r="F2655" t="s">
        <v>216</v>
      </c>
      <c r="H2655" t="s">
        <v>5505</v>
      </c>
      <c r="J2655" t="s">
        <v>5506</v>
      </c>
      <c r="K2655">
        <v>0</v>
      </c>
      <c r="L2655">
        <v>0</v>
      </c>
      <c r="M2655">
        <v>0</v>
      </c>
      <c r="N2655" s="5">
        <f t="shared" si="82"/>
        <v>0</v>
      </c>
      <c r="O2655" s="5">
        <f t="shared" si="83"/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-9.9993999999999996</v>
      </c>
      <c r="AG2655">
        <v>0</v>
      </c>
      <c r="AH2655">
        <v>-9.9993999999999996</v>
      </c>
    </row>
    <row r="2656" spans="1:34" x14ac:dyDescent="0.25">
      <c r="A2656" s="1">
        <v>45159</v>
      </c>
      <c r="B2656" t="s">
        <v>5256</v>
      </c>
      <c r="C2656" t="b">
        <f>ISNUMBER(_xlfn.XMATCH(B2656,[1]Dinosaur!$A$25:$A$47,0,))</f>
        <v>1</v>
      </c>
      <c r="D2656" t="s">
        <v>213</v>
      </c>
      <c r="E2656" t="s">
        <v>33</v>
      </c>
      <c r="F2656" t="s">
        <v>216</v>
      </c>
      <c r="H2656" t="s">
        <v>5507</v>
      </c>
      <c r="J2656" t="s">
        <v>5508</v>
      </c>
      <c r="K2656">
        <v>0</v>
      </c>
      <c r="L2656">
        <v>0</v>
      </c>
      <c r="M2656">
        <v>0</v>
      </c>
      <c r="N2656" s="5">
        <f t="shared" si="82"/>
        <v>0</v>
      </c>
      <c r="O2656" s="5">
        <f t="shared" si="83"/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30.014800000000001</v>
      </c>
      <c r="AF2656">
        <v>-1.1667000000000001</v>
      </c>
      <c r="AG2656">
        <v>0</v>
      </c>
      <c r="AH2656">
        <v>28.848099999999999</v>
      </c>
    </row>
    <row r="2657" spans="1:34" x14ac:dyDescent="0.25">
      <c r="A2657" s="1">
        <v>45159</v>
      </c>
      <c r="B2657" t="s">
        <v>5256</v>
      </c>
      <c r="C2657" t="b">
        <f>ISNUMBER(_xlfn.XMATCH(B2657,[1]Dinosaur!$A$25:$A$47,0,))</f>
        <v>1</v>
      </c>
      <c r="D2657" t="s">
        <v>213</v>
      </c>
      <c r="E2657" t="s">
        <v>33</v>
      </c>
      <c r="F2657" t="s">
        <v>216</v>
      </c>
      <c r="H2657" t="s">
        <v>5509</v>
      </c>
      <c r="J2657" t="s">
        <v>5510</v>
      </c>
      <c r="K2657">
        <v>0</v>
      </c>
      <c r="L2657">
        <v>0</v>
      </c>
      <c r="M2657">
        <v>0</v>
      </c>
      <c r="N2657" s="5">
        <f t="shared" si="82"/>
        <v>0</v>
      </c>
      <c r="O2657" s="5">
        <f t="shared" si="83"/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-59.568399999999997</v>
      </c>
      <c r="AF2657">
        <v>13.803900000000001</v>
      </c>
      <c r="AG2657">
        <v>0</v>
      </c>
      <c r="AH2657">
        <v>-45.764499999999998</v>
      </c>
    </row>
    <row r="2658" spans="1:34" x14ac:dyDescent="0.25">
      <c r="A2658" s="1">
        <v>45159</v>
      </c>
      <c r="B2658" t="s">
        <v>5256</v>
      </c>
      <c r="C2658" t="b">
        <f>ISNUMBER(_xlfn.XMATCH(B2658,[1]Dinosaur!$A$25:$A$47,0,))</f>
        <v>1</v>
      </c>
      <c r="D2658" t="s">
        <v>213</v>
      </c>
      <c r="E2658" t="s">
        <v>33</v>
      </c>
      <c r="F2658" t="s">
        <v>216</v>
      </c>
      <c r="H2658" t="s">
        <v>5511</v>
      </c>
      <c r="J2658" t="s">
        <v>5512</v>
      </c>
      <c r="K2658">
        <v>0</v>
      </c>
      <c r="L2658">
        <v>0</v>
      </c>
      <c r="M2658">
        <v>0</v>
      </c>
      <c r="N2658" s="5">
        <f t="shared" si="82"/>
        <v>0</v>
      </c>
      <c r="O2658" s="5">
        <f t="shared" si="83"/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-50.7395</v>
      </c>
      <c r="AF2658">
        <v>3.75</v>
      </c>
      <c r="AG2658">
        <v>0</v>
      </c>
      <c r="AH2658">
        <v>-46.9895</v>
      </c>
    </row>
    <row r="2659" spans="1:34" x14ac:dyDescent="0.25">
      <c r="A2659" s="1">
        <v>45159</v>
      </c>
      <c r="B2659" t="s">
        <v>5256</v>
      </c>
      <c r="C2659" t="b">
        <f>ISNUMBER(_xlfn.XMATCH(B2659,[1]Dinosaur!$A$25:$A$47,0,))</f>
        <v>1</v>
      </c>
      <c r="D2659" t="s">
        <v>213</v>
      </c>
      <c r="E2659" t="s">
        <v>33</v>
      </c>
      <c r="F2659" t="s">
        <v>216</v>
      </c>
      <c r="H2659" t="s">
        <v>5513</v>
      </c>
      <c r="J2659" t="s">
        <v>5514</v>
      </c>
      <c r="K2659">
        <v>0</v>
      </c>
      <c r="L2659">
        <v>0</v>
      </c>
      <c r="M2659">
        <v>0</v>
      </c>
      <c r="N2659" s="5">
        <f t="shared" si="82"/>
        <v>0</v>
      </c>
      <c r="O2659" s="5">
        <f t="shared" si="83"/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12.290699999999999</v>
      </c>
      <c r="AG2659">
        <v>0</v>
      </c>
      <c r="AH2659">
        <v>12.290699999999999</v>
      </c>
    </row>
    <row r="2660" spans="1:34" x14ac:dyDescent="0.25">
      <c r="A2660" s="1">
        <v>45159</v>
      </c>
      <c r="B2660" t="s">
        <v>5256</v>
      </c>
      <c r="C2660" t="b">
        <f>ISNUMBER(_xlfn.XMATCH(B2660,[1]Dinosaur!$A$25:$A$47,0,))</f>
        <v>1</v>
      </c>
      <c r="D2660" t="s">
        <v>213</v>
      </c>
      <c r="E2660" t="s">
        <v>33</v>
      </c>
      <c r="F2660" t="s">
        <v>216</v>
      </c>
      <c r="H2660" t="s">
        <v>5515</v>
      </c>
      <c r="J2660" t="s">
        <v>5516</v>
      </c>
      <c r="K2660">
        <v>0</v>
      </c>
      <c r="L2660">
        <v>0</v>
      </c>
      <c r="M2660">
        <v>0</v>
      </c>
      <c r="N2660" s="5">
        <f t="shared" si="82"/>
        <v>0</v>
      </c>
      <c r="O2660" s="5">
        <f t="shared" si="83"/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-114.0256</v>
      </c>
      <c r="AF2660">
        <v>0</v>
      </c>
      <c r="AG2660">
        <v>0</v>
      </c>
      <c r="AH2660">
        <v>-114.0256</v>
      </c>
    </row>
    <row r="2661" spans="1:34" x14ac:dyDescent="0.25">
      <c r="A2661" s="1">
        <v>45159</v>
      </c>
      <c r="B2661" t="s">
        <v>5256</v>
      </c>
      <c r="C2661" t="b">
        <f>ISNUMBER(_xlfn.XMATCH(B2661,[1]Dinosaur!$A$25:$A$47,0,))</f>
        <v>1</v>
      </c>
      <c r="D2661" t="s">
        <v>213</v>
      </c>
      <c r="E2661" t="s">
        <v>33</v>
      </c>
      <c r="F2661" t="s">
        <v>216</v>
      </c>
      <c r="H2661" t="s">
        <v>5517</v>
      </c>
      <c r="J2661" t="s">
        <v>5518</v>
      </c>
      <c r="K2661">
        <v>0</v>
      </c>
      <c r="L2661">
        <v>0</v>
      </c>
      <c r="M2661">
        <v>0</v>
      </c>
      <c r="N2661" s="5">
        <f t="shared" si="82"/>
        <v>0</v>
      </c>
      <c r="O2661" s="5">
        <f t="shared" si="83"/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-1.9995000000000001</v>
      </c>
      <c r="AG2661">
        <v>0</v>
      </c>
      <c r="AH2661">
        <v>-1.9995000000000001</v>
      </c>
    </row>
    <row r="2662" spans="1:34" x14ac:dyDescent="0.25">
      <c r="A2662" s="1">
        <v>45159</v>
      </c>
      <c r="B2662" t="s">
        <v>5256</v>
      </c>
      <c r="C2662" t="b">
        <f>ISNUMBER(_xlfn.XMATCH(B2662,[1]Dinosaur!$A$25:$A$47,0,))</f>
        <v>1</v>
      </c>
      <c r="D2662" t="s">
        <v>213</v>
      </c>
      <c r="E2662" t="s">
        <v>33</v>
      </c>
      <c r="H2662" t="s">
        <v>5519</v>
      </c>
      <c r="K2662">
        <v>0</v>
      </c>
      <c r="L2662">
        <v>0</v>
      </c>
      <c r="M2662">
        <v>0</v>
      </c>
      <c r="N2662" s="5">
        <f t="shared" si="82"/>
        <v>0</v>
      </c>
      <c r="O2662" s="5">
        <f t="shared" si="83"/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-1E-4</v>
      </c>
      <c r="V2662">
        <v>0</v>
      </c>
      <c r="W2662">
        <v>0</v>
      </c>
      <c r="X2662">
        <v>-1E-4</v>
      </c>
      <c r="Y2662">
        <v>0</v>
      </c>
      <c r="Z2662">
        <v>-1E-4</v>
      </c>
      <c r="AA2662">
        <v>0</v>
      </c>
      <c r="AB2662">
        <v>0</v>
      </c>
      <c r="AC2662">
        <v>-1E-4</v>
      </c>
      <c r="AD2662">
        <v>0</v>
      </c>
      <c r="AE2662">
        <v>-1E-4</v>
      </c>
      <c r="AF2662">
        <v>0</v>
      </c>
      <c r="AG2662">
        <v>0</v>
      </c>
      <c r="AH2662">
        <v>-1E-4</v>
      </c>
    </row>
    <row r="2663" spans="1:34" x14ac:dyDescent="0.25">
      <c r="A2663" s="1">
        <v>45159</v>
      </c>
      <c r="B2663" t="s">
        <v>5256</v>
      </c>
      <c r="C2663" t="b">
        <f>ISNUMBER(_xlfn.XMATCH(B2663,[1]Dinosaur!$A$25:$A$47,0,))</f>
        <v>1</v>
      </c>
      <c r="D2663" t="s">
        <v>213</v>
      </c>
      <c r="E2663" t="s">
        <v>33</v>
      </c>
      <c r="F2663" t="s">
        <v>216</v>
      </c>
      <c r="H2663" t="s">
        <v>5520</v>
      </c>
      <c r="J2663" t="s">
        <v>5521</v>
      </c>
      <c r="K2663">
        <v>0</v>
      </c>
      <c r="L2663">
        <v>0</v>
      </c>
      <c r="M2663">
        <v>0</v>
      </c>
      <c r="N2663" s="5">
        <f t="shared" si="82"/>
        <v>0</v>
      </c>
      <c r="O2663" s="5">
        <f t="shared" si="83"/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-4.0004999999999997</v>
      </c>
      <c r="AG2663">
        <v>0</v>
      </c>
      <c r="AH2663">
        <v>-4.0004999999999997</v>
      </c>
    </row>
    <row r="2664" spans="1:34" x14ac:dyDescent="0.25">
      <c r="A2664" s="1">
        <v>45159</v>
      </c>
      <c r="B2664" t="s">
        <v>5256</v>
      </c>
      <c r="C2664" t="b">
        <f>ISNUMBER(_xlfn.XMATCH(B2664,[1]Dinosaur!$A$25:$A$47,0,))</f>
        <v>1</v>
      </c>
      <c r="D2664" t="s">
        <v>213</v>
      </c>
      <c r="E2664" t="s">
        <v>33</v>
      </c>
      <c r="F2664" t="s">
        <v>216</v>
      </c>
      <c r="H2664" t="s">
        <v>5522</v>
      </c>
      <c r="J2664" t="s">
        <v>5523</v>
      </c>
      <c r="K2664">
        <v>0</v>
      </c>
      <c r="L2664">
        <v>0</v>
      </c>
      <c r="M2664">
        <v>0</v>
      </c>
      <c r="N2664" s="5">
        <f t="shared" si="82"/>
        <v>0</v>
      </c>
      <c r="O2664" s="5">
        <f t="shared" si="83"/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134.64150000000001</v>
      </c>
      <c r="AF2664">
        <v>4.0834999999999999</v>
      </c>
      <c r="AG2664">
        <v>0</v>
      </c>
      <c r="AH2664">
        <v>138.72499999999999</v>
      </c>
    </row>
    <row r="2665" spans="1:34" x14ac:dyDescent="0.25">
      <c r="A2665" s="1">
        <v>45159</v>
      </c>
      <c r="B2665" t="s">
        <v>5256</v>
      </c>
      <c r="C2665" t="b">
        <f>ISNUMBER(_xlfn.XMATCH(B2665,[1]Dinosaur!$A$25:$A$47,0,))</f>
        <v>1</v>
      </c>
      <c r="D2665" t="s">
        <v>213</v>
      </c>
      <c r="E2665" t="s">
        <v>33</v>
      </c>
      <c r="F2665" t="s">
        <v>216</v>
      </c>
      <c r="H2665" t="s">
        <v>5524</v>
      </c>
      <c r="J2665" t="s">
        <v>5525</v>
      </c>
      <c r="K2665">
        <v>0</v>
      </c>
      <c r="L2665">
        <v>0</v>
      </c>
      <c r="M2665">
        <v>0</v>
      </c>
      <c r="N2665" s="5">
        <f t="shared" si="82"/>
        <v>0</v>
      </c>
      <c r="O2665" s="5">
        <f t="shared" si="83"/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111.6497</v>
      </c>
      <c r="AF2665">
        <v>0</v>
      </c>
      <c r="AG2665">
        <v>0</v>
      </c>
      <c r="AH2665">
        <v>111.6497</v>
      </c>
    </row>
    <row r="2666" spans="1:34" x14ac:dyDescent="0.25">
      <c r="A2666" s="1">
        <v>45159</v>
      </c>
      <c r="B2666" t="s">
        <v>5256</v>
      </c>
      <c r="C2666" t="b">
        <f>ISNUMBER(_xlfn.XMATCH(B2666,[1]Dinosaur!$A$25:$A$47,0,))</f>
        <v>1</v>
      </c>
      <c r="D2666" t="s">
        <v>213</v>
      </c>
      <c r="E2666" t="s">
        <v>33</v>
      </c>
      <c r="F2666" t="s">
        <v>216</v>
      </c>
      <c r="H2666" t="s">
        <v>5526</v>
      </c>
      <c r="J2666" t="s">
        <v>5527</v>
      </c>
      <c r="K2666">
        <v>0</v>
      </c>
      <c r="L2666">
        <v>0</v>
      </c>
      <c r="M2666">
        <v>0</v>
      </c>
      <c r="N2666" s="5">
        <f t="shared" si="82"/>
        <v>0</v>
      </c>
      <c r="O2666" s="5">
        <f t="shared" si="83"/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96.307400000000001</v>
      </c>
      <c r="AF2666">
        <v>0</v>
      </c>
      <c r="AG2666">
        <v>0</v>
      </c>
      <c r="AH2666">
        <v>96.307400000000001</v>
      </c>
    </row>
    <row r="2667" spans="1:34" x14ac:dyDescent="0.25">
      <c r="A2667" s="1">
        <v>45159</v>
      </c>
      <c r="B2667" t="s">
        <v>5256</v>
      </c>
      <c r="C2667" t="b">
        <f>ISNUMBER(_xlfn.XMATCH(B2667,[1]Dinosaur!$A$25:$A$47,0,))</f>
        <v>1</v>
      </c>
      <c r="D2667" t="s">
        <v>213</v>
      </c>
      <c r="E2667" t="s">
        <v>33</v>
      </c>
      <c r="F2667" t="s">
        <v>216</v>
      </c>
      <c r="H2667" t="s">
        <v>5528</v>
      </c>
      <c r="J2667" t="s">
        <v>5529</v>
      </c>
      <c r="K2667">
        <v>0</v>
      </c>
      <c r="L2667">
        <v>0</v>
      </c>
      <c r="M2667">
        <v>0</v>
      </c>
      <c r="N2667" s="5">
        <f t="shared" si="82"/>
        <v>0</v>
      </c>
      <c r="O2667" s="5">
        <f t="shared" si="83"/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35.6526</v>
      </c>
      <c r="AF2667">
        <v>-0.29170000000000001</v>
      </c>
      <c r="AG2667">
        <v>0</v>
      </c>
      <c r="AH2667">
        <v>35.360900000000001</v>
      </c>
    </row>
    <row r="2668" spans="1:34" x14ac:dyDescent="0.25">
      <c r="A2668" s="1">
        <v>45159</v>
      </c>
      <c r="B2668" t="s">
        <v>5256</v>
      </c>
      <c r="C2668" t="b">
        <f>ISNUMBER(_xlfn.XMATCH(B2668,[1]Dinosaur!$A$25:$A$47,0,))</f>
        <v>1</v>
      </c>
      <c r="D2668" t="s">
        <v>213</v>
      </c>
      <c r="E2668" t="s">
        <v>33</v>
      </c>
      <c r="F2668" t="s">
        <v>216</v>
      </c>
      <c r="H2668" t="s">
        <v>5530</v>
      </c>
      <c r="J2668" t="s">
        <v>5531</v>
      </c>
      <c r="K2668">
        <v>0</v>
      </c>
      <c r="L2668">
        <v>0</v>
      </c>
      <c r="M2668">
        <v>0</v>
      </c>
      <c r="N2668" s="5">
        <f t="shared" si="82"/>
        <v>0</v>
      </c>
      <c r="O2668" s="5">
        <f t="shared" si="83"/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-25.999500000000001</v>
      </c>
      <c r="AG2668">
        <v>0</v>
      </c>
      <c r="AH2668">
        <v>-25.999500000000001</v>
      </c>
    </row>
    <row r="2669" spans="1:34" x14ac:dyDescent="0.25">
      <c r="A2669" s="1">
        <v>45159</v>
      </c>
      <c r="B2669" t="s">
        <v>5256</v>
      </c>
      <c r="C2669" t="b">
        <f>ISNUMBER(_xlfn.XMATCH(B2669,[1]Dinosaur!$A$25:$A$47,0,))</f>
        <v>1</v>
      </c>
      <c r="D2669" t="s">
        <v>213</v>
      </c>
      <c r="E2669" t="s">
        <v>33</v>
      </c>
      <c r="F2669" t="s">
        <v>216</v>
      </c>
      <c r="H2669" t="s">
        <v>5532</v>
      </c>
      <c r="J2669" t="s">
        <v>5533</v>
      </c>
      <c r="K2669">
        <v>0</v>
      </c>
      <c r="L2669">
        <v>0</v>
      </c>
      <c r="M2669">
        <v>0</v>
      </c>
      <c r="N2669" s="5">
        <f t="shared" si="82"/>
        <v>0</v>
      </c>
      <c r="O2669" s="5">
        <f t="shared" si="83"/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-20.982199999999999</v>
      </c>
      <c r="AF2669">
        <v>5.9154999999999998</v>
      </c>
      <c r="AG2669">
        <v>0</v>
      </c>
      <c r="AH2669">
        <v>-15.066700000000001</v>
      </c>
    </row>
    <row r="2670" spans="1:34" x14ac:dyDescent="0.25">
      <c r="A2670" s="1">
        <v>45159</v>
      </c>
      <c r="B2670" t="s">
        <v>5256</v>
      </c>
      <c r="C2670" t="b">
        <f>ISNUMBER(_xlfn.XMATCH(B2670,[1]Dinosaur!$A$25:$A$47,0,))</f>
        <v>1</v>
      </c>
      <c r="D2670" t="s">
        <v>213</v>
      </c>
      <c r="E2670" t="s">
        <v>33</v>
      </c>
      <c r="F2670" t="s">
        <v>216</v>
      </c>
      <c r="H2670" t="s">
        <v>5534</v>
      </c>
      <c r="J2670" t="s">
        <v>5535</v>
      </c>
      <c r="K2670">
        <v>0</v>
      </c>
      <c r="L2670">
        <v>0</v>
      </c>
      <c r="M2670">
        <v>0</v>
      </c>
      <c r="N2670" s="5">
        <f t="shared" si="82"/>
        <v>0</v>
      </c>
      <c r="O2670" s="5">
        <f t="shared" si="83"/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-1.3340000000000001</v>
      </c>
      <c r="AG2670">
        <v>0</v>
      </c>
      <c r="AH2670">
        <v>-1.3340000000000001</v>
      </c>
    </row>
    <row r="2671" spans="1:34" x14ac:dyDescent="0.25">
      <c r="A2671" s="1">
        <v>45159</v>
      </c>
      <c r="B2671" t="s">
        <v>5256</v>
      </c>
      <c r="C2671" t="b">
        <f>ISNUMBER(_xlfn.XMATCH(B2671,[1]Dinosaur!$A$25:$A$47,0,))</f>
        <v>1</v>
      </c>
      <c r="D2671" t="s">
        <v>213</v>
      </c>
      <c r="E2671" t="s">
        <v>33</v>
      </c>
      <c r="F2671" t="s">
        <v>216</v>
      </c>
      <c r="H2671" t="s">
        <v>5536</v>
      </c>
      <c r="J2671" t="s">
        <v>5537</v>
      </c>
      <c r="K2671">
        <v>0</v>
      </c>
      <c r="L2671">
        <v>0</v>
      </c>
      <c r="M2671">
        <v>0</v>
      </c>
      <c r="N2671" s="5">
        <f t="shared" si="82"/>
        <v>0</v>
      </c>
      <c r="O2671" s="5">
        <f t="shared" si="83"/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-126.935</v>
      </c>
      <c r="AF2671">
        <v>-2.2917000000000001</v>
      </c>
      <c r="AG2671">
        <v>0</v>
      </c>
      <c r="AH2671">
        <v>-129.22669999999999</v>
      </c>
    </row>
    <row r="2672" spans="1:34" x14ac:dyDescent="0.25">
      <c r="A2672" s="1">
        <v>45159</v>
      </c>
      <c r="B2672" t="s">
        <v>5256</v>
      </c>
      <c r="C2672" t="b">
        <f>ISNUMBER(_xlfn.XMATCH(B2672,[1]Dinosaur!$A$25:$A$47,0,))</f>
        <v>1</v>
      </c>
      <c r="D2672" t="s">
        <v>213</v>
      </c>
      <c r="E2672" t="s">
        <v>33</v>
      </c>
      <c r="F2672" t="s">
        <v>216</v>
      </c>
      <c r="H2672" t="s">
        <v>5538</v>
      </c>
      <c r="J2672" t="s">
        <v>5539</v>
      </c>
      <c r="K2672">
        <v>0</v>
      </c>
      <c r="L2672">
        <v>0</v>
      </c>
      <c r="M2672">
        <v>0</v>
      </c>
      <c r="N2672" s="5">
        <f t="shared" si="82"/>
        <v>0</v>
      </c>
      <c r="O2672" s="5">
        <f t="shared" si="83"/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-7.5400999999999998</v>
      </c>
      <c r="AF2672">
        <v>0</v>
      </c>
      <c r="AG2672">
        <v>0</v>
      </c>
      <c r="AH2672">
        <v>-7.5400999999999998</v>
      </c>
    </row>
    <row r="2673" spans="1:34" x14ac:dyDescent="0.25">
      <c r="A2673" s="1">
        <v>45159</v>
      </c>
      <c r="B2673" t="s">
        <v>5256</v>
      </c>
      <c r="C2673" t="b">
        <f>ISNUMBER(_xlfn.XMATCH(B2673,[1]Dinosaur!$A$25:$A$47,0,))</f>
        <v>1</v>
      </c>
      <c r="D2673" t="s">
        <v>213</v>
      </c>
      <c r="E2673" t="s">
        <v>33</v>
      </c>
      <c r="F2673" t="s">
        <v>34</v>
      </c>
      <c r="H2673" t="s">
        <v>5540</v>
      </c>
      <c r="J2673" t="s">
        <v>5541</v>
      </c>
      <c r="K2673">
        <v>0</v>
      </c>
      <c r="L2673">
        <v>0</v>
      </c>
      <c r="M2673">
        <v>0</v>
      </c>
      <c r="N2673" s="5">
        <f t="shared" si="82"/>
        <v>0</v>
      </c>
      <c r="O2673" s="5">
        <f t="shared" si="83"/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-4610.9399999999996</v>
      </c>
      <c r="AF2673">
        <v>77.248099999999994</v>
      </c>
      <c r="AG2673">
        <v>0</v>
      </c>
      <c r="AH2673">
        <v>-4533.6918999999998</v>
      </c>
    </row>
    <row r="2674" spans="1:34" x14ac:dyDescent="0.25">
      <c r="A2674" s="1">
        <v>45159</v>
      </c>
      <c r="B2674" t="s">
        <v>5256</v>
      </c>
      <c r="C2674" t="b">
        <f>ISNUMBER(_xlfn.XMATCH(B2674,[1]Dinosaur!$A$25:$A$47,0,))</f>
        <v>1</v>
      </c>
      <c r="D2674" t="s">
        <v>213</v>
      </c>
      <c r="E2674" t="s">
        <v>33</v>
      </c>
      <c r="F2674" t="s">
        <v>235</v>
      </c>
      <c r="H2674" t="s">
        <v>5542</v>
      </c>
      <c r="J2674" t="s">
        <v>5543</v>
      </c>
      <c r="K2674">
        <v>0</v>
      </c>
      <c r="L2674">
        <v>0</v>
      </c>
      <c r="M2674">
        <v>0</v>
      </c>
      <c r="N2674" s="5">
        <f t="shared" si="82"/>
        <v>0</v>
      </c>
      <c r="O2674" s="5">
        <f t="shared" si="83"/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-1E-4</v>
      </c>
      <c r="V2674">
        <v>0</v>
      </c>
      <c r="W2674">
        <v>0</v>
      </c>
      <c r="X2674">
        <v>-1E-4</v>
      </c>
      <c r="Y2674">
        <v>0</v>
      </c>
      <c r="Z2674">
        <v>-1E-4</v>
      </c>
      <c r="AA2674">
        <v>0</v>
      </c>
      <c r="AB2674">
        <v>0</v>
      </c>
      <c r="AC2674">
        <v>-1E-4</v>
      </c>
      <c r="AD2674">
        <v>0</v>
      </c>
      <c r="AE2674">
        <v>-1E-4</v>
      </c>
      <c r="AF2674">
        <v>0</v>
      </c>
      <c r="AG2674">
        <v>0</v>
      </c>
      <c r="AH2674">
        <v>-1E-4</v>
      </c>
    </row>
    <row r="2675" spans="1:34" x14ac:dyDescent="0.25">
      <c r="A2675" s="1">
        <v>45159</v>
      </c>
      <c r="B2675" t="s">
        <v>5256</v>
      </c>
      <c r="C2675" t="b">
        <f>ISNUMBER(_xlfn.XMATCH(B2675,[1]Dinosaur!$A$25:$A$47,0,))</f>
        <v>1</v>
      </c>
      <c r="D2675" t="s">
        <v>213</v>
      </c>
      <c r="E2675" t="s">
        <v>33</v>
      </c>
      <c r="F2675" t="s">
        <v>235</v>
      </c>
      <c r="H2675" t="s">
        <v>5544</v>
      </c>
      <c r="J2675" t="s">
        <v>5545</v>
      </c>
      <c r="K2675">
        <v>0</v>
      </c>
      <c r="L2675">
        <v>0</v>
      </c>
      <c r="M2675">
        <v>0</v>
      </c>
      <c r="N2675" s="5">
        <f t="shared" si="82"/>
        <v>0</v>
      </c>
      <c r="O2675" s="5">
        <f t="shared" si="83"/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108.2445</v>
      </c>
      <c r="AF2675">
        <v>8.9526000000000003</v>
      </c>
      <c r="AG2675">
        <v>0</v>
      </c>
      <c r="AH2675">
        <v>117.19710000000001</v>
      </c>
    </row>
    <row r="2676" spans="1:34" x14ac:dyDescent="0.25">
      <c r="A2676" s="1">
        <v>45159</v>
      </c>
      <c r="B2676" t="s">
        <v>5256</v>
      </c>
      <c r="C2676" t="b">
        <f>ISNUMBER(_xlfn.XMATCH(B2676,[1]Dinosaur!$A$25:$A$47,0,))</f>
        <v>1</v>
      </c>
      <c r="D2676" t="s">
        <v>213</v>
      </c>
      <c r="E2676" t="s">
        <v>33</v>
      </c>
      <c r="F2676" t="s">
        <v>34</v>
      </c>
      <c r="H2676" t="s">
        <v>2756</v>
      </c>
      <c r="I2676" t="s">
        <v>2757</v>
      </c>
      <c r="J2676" t="s">
        <v>2758</v>
      </c>
      <c r="K2676">
        <v>0</v>
      </c>
      <c r="L2676">
        <v>0</v>
      </c>
      <c r="M2676">
        <v>0</v>
      </c>
      <c r="N2676" s="5">
        <f t="shared" si="82"/>
        <v>0</v>
      </c>
      <c r="O2676" s="5">
        <f t="shared" si="83"/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148.5</v>
      </c>
      <c r="AF2676">
        <v>0</v>
      </c>
      <c r="AG2676">
        <v>0</v>
      </c>
      <c r="AH2676">
        <v>148.5</v>
      </c>
    </row>
    <row r="2677" spans="1:34" x14ac:dyDescent="0.25">
      <c r="A2677" s="1">
        <v>45159</v>
      </c>
      <c r="B2677" t="s">
        <v>5256</v>
      </c>
      <c r="C2677" t="b">
        <f>ISNUMBER(_xlfn.XMATCH(B2677,[1]Dinosaur!$A$25:$A$47,0,))</f>
        <v>1</v>
      </c>
      <c r="D2677" t="s">
        <v>213</v>
      </c>
      <c r="E2677" t="s">
        <v>33</v>
      </c>
      <c r="F2677" t="s">
        <v>216</v>
      </c>
      <c r="H2677" t="s">
        <v>5546</v>
      </c>
      <c r="J2677" t="s">
        <v>5547</v>
      </c>
      <c r="K2677">
        <v>0</v>
      </c>
      <c r="L2677">
        <v>0</v>
      </c>
      <c r="M2677">
        <v>0</v>
      </c>
      <c r="N2677" s="5">
        <f t="shared" si="82"/>
        <v>0</v>
      </c>
      <c r="O2677" s="5">
        <f t="shared" si="83"/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12.3262</v>
      </c>
      <c r="AF2677">
        <v>-1.8338000000000001</v>
      </c>
      <c r="AG2677">
        <v>0</v>
      </c>
      <c r="AH2677">
        <v>10.4924</v>
      </c>
    </row>
    <row r="2678" spans="1:34" x14ac:dyDescent="0.25">
      <c r="A2678" s="1">
        <v>45159</v>
      </c>
      <c r="B2678" t="s">
        <v>5256</v>
      </c>
      <c r="C2678" t="b">
        <f>ISNUMBER(_xlfn.XMATCH(B2678,[1]Dinosaur!$A$25:$A$47,0,))</f>
        <v>1</v>
      </c>
      <c r="D2678" t="s">
        <v>213</v>
      </c>
      <c r="E2678" t="s">
        <v>33</v>
      </c>
      <c r="F2678" t="s">
        <v>216</v>
      </c>
      <c r="H2678" t="s">
        <v>5548</v>
      </c>
      <c r="J2678" t="s">
        <v>5549</v>
      </c>
      <c r="K2678">
        <v>0</v>
      </c>
      <c r="L2678">
        <v>0</v>
      </c>
      <c r="M2678">
        <v>0</v>
      </c>
      <c r="N2678" s="5">
        <f t="shared" si="82"/>
        <v>0</v>
      </c>
      <c r="O2678" s="5">
        <f t="shared" si="83"/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429.6848</v>
      </c>
      <c r="AF2678">
        <v>-15</v>
      </c>
      <c r="AG2678">
        <v>0</v>
      </c>
      <c r="AH2678">
        <v>414.6848</v>
      </c>
    </row>
    <row r="2679" spans="1:34" x14ac:dyDescent="0.25">
      <c r="A2679" s="1">
        <v>45159</v>
      </c>
      <c r="B2679" t="s">
        <v>5256</v>
      </c>
      <c r="C2679" t="b">
        <f>ISNUMBER(_xlfn.XMATCH(B2679,[1]Dinosaur!$A$25:$A$47,0,))</f>
        <v>1</v>
      </c>
      <c r="D2679" t="s">
        <v>213</v>
      </c>
      <c r="E2679" t="s">
        <v>33</v>
      </c>
      <c r="F2679" t="s">
        <v>216</v>
      </c>
      <c r="H2679" t="s">
        <v>5550</v>
      </c>
      <c r="J2679" t="s">
        <v>5551</v>
      </c>
      <c r="K2679">
        <v>0</v>
      </c>
      <c r="L2679">
        <v>0</v>
      </c>
      <c r="M2679">
        <v>0</v>
      </c>
      <c r="N2679" s="5">
        <f t="shared" si="82"/>
        <v>0</v>
      </c>
      <c r="O2679" s="5">
        <f t="shared" si="83"/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-17.500299999999999</v>
      </c>
      <c r="AG2679">
        <v>0</v>
      </c>
      <c r="AH2679">
        <v>-17.500299999999999</v>
      </c>
    </row>
    <row r="2680" spans="1:34" x14ac:dyDescent="0.25">
      <c r="A2680" s="1">
        <v>45159</v>
      </c>
      <c r="B2680" t="s">
        <v>5256</v>
      </c>
      <c r="C2680" t="b">
        <f>ISNUMBER(_xlfn.XMATCH(B2680,[1]Dinosaur!$A$25:$A$47,0,))</f>
        <v>1</v>
      </c>
      <c r="D2680" t="s">
        <v>213</v>
      </c>
      <c r="E2680" t="s">
        <v>33</v>
      </c>
      <c r="F2680" t="s">
        <v>216</v>
      </c>
      <c r="H2680" t="s">
        <v>5552</v>
      </c>
      <c r="J2680" t="s">
        <v>5553</v>
      </c>
      <c r="K2680">
        <v>0</v>
      </c>
      <c r="L2680">
        <v>0</v>
      </c>
      <c r="M2680">
        <v>0</v>
      </c>
      <c r="N2680" s="5">
        <f t="shared" si="82"/>
        <v>0</v>
      </c>
      <c r="O2680" s="5">
        <f t="shared" si="83"/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467.25</v>
      </c>
      <c r="AG2680">
        <v>0</v>
      </c>
      <c r="AH2680">
        <v>467.25</v>
      </c>
    </row>
    <row r="2681" spans="1:34" x14ac:dyDescent="0.25">
      <c r="A2681" s="1">
        <v>45159</v>
      </c>
      <c r="B2681" t="s">
        <v>5256</v>
      </c>
      <c r="C2681" t="b">
        <f>ISNUMBER(_xlfn.XMATCH(B2681,[1]Dinosaur!$A$25:$A$47,0,))</f>
        <v>1</v>
      </c>
      <c r="D2681" t="s">
        <v>213</v>
      </c>
      <c r="E2681" t="s">
        <v>33</v>
      </c>
      <c r="F2681" t="s">
        <v>235</v>
      </c>
      <c r="H2681" t="s">
        <v>5554</v>
      </c>
      <c r="J2681" t="s">
        <v>5555</v>
      </c>
      <c r="K2681">
        <v>0</v>
      </c>
      <c r="L2681">
        <v>0</v>
      </c>
      <c r="M2681">
        <v>0</v>
      </c>
      <c r="N2681" s="5">
        <f t="shared" si="82"/>
        <v>0</v>
      </c>
      <c r="O2681" s="5">
        <f t="shared" si="83"/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442.75139999999999</v>
      </c>
      <c r="AF2681">
        <v>25043.603200000001</v>
      </c>
      <c r="AG2681">
        <v>0</v>
      </c>
      <c r="AH2681">
        <v>25486.354599999999</v>
      </c>
    </row>
    <row r="2682" spans="1:34" x14ac:dyDescent="0.25">
      <c r="A2682" s="1">
        <v>45159</v>
      </c>
      <c r="B2682" t="s">
        <v>5256</v>
      </c>
      <c r="C2682" t="b">
        <f>ISNUMBER(_xlfn.XMATCH(B2682,[1]Dinosaur!$A$25:$A$47,0,))</f>
        <v>1</v>
      </c>
      <c r="D2682" t="s">
        <v>213</v>
      </c>
      <c r="E2682" t="s">
        <v>33</v>
      </c>
      <c r="F2682" t="s">
        <v>216</v>
      </c>
      <c r="H2682" t="s">
        <v>5556</v>
      </c>
      <c r="J2682" t="s">
        <v>5557</v>
      </c>
      <c r="K2682">
        <v>0</v>
      </c>
      <c r="L2682">
        <v>0</v>
      </c>
      <c r="M2682">
        <v>0</v>
      </c>
      <c r="N2682" s="5">
        <f t="shared" si="82"/>
        <v>0</v>
      </c>
      <c r="O2682" s="5">
        <f t="shared" si="83"/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151.6662</v>
      </c>
      <c r="AG2682">
        <v>0</v>
      </c>
      <c r="AH2682">
        <v>151.6662</v>
      </c>
    </row>
    <row r="2683" spans="1:34" x14ac:dyDescent="0.25">
      <c r="A2683" s="1">
        <v>45159</v>
      </c>
      <c r="B2683" t="s">
        <v>5256</v>
      </c>
      <c r="C2683" t="b">
        <f>ISNUMBER(_xlfn.XMATCH(B2683,[1]Dinosaur!$A$25:$A$47,0,))</f>
        <v>1</v>
      </c>
      <c r="D2683" t="s">
        <v>213</v>
      </c>
      <c r="E2683" t="s">
        <v>33</v>
      </c>
      <c r="F2683" t="s">
        <v>216</v>
      </c>
      <c r="H2683" t="s">
        <v>5558</v>
      </c>
      <c r="J2683" t="s">
        <v>5559</v>
      </c>
      <c r="K2683">
        <v>0</v>
      </c>
      <c r="L2683">
        <v>0</v>
      </c>
      <c r="M2683">
        <v>0</v>
      </c>
      <c r="N2683" s="5">
        <f t="shared" si="82"/>
        <v>0</v>
      </c>
      <c r="O2683" s="5">
        <f t="shared" si="83"/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156.59610000000001</v>
      </c>
      <c r="AG2683">
        <v>0</v>
      </c>
      <c r="AH2683">
        <v>156.59610000000001</v>
      </c>
    </row>
    <row r="2684" spans="1:34" x14ac:dyDescent="0.25">
      <c r="A2684" s="1">
        <v>45159</v>
      </c>
      <c r="B2684" t="s">
        <v>5256</v>
      </c>
      <c r="C2684" t="b">
        <f>ISNUMBER(_xlfn.XMATCH(B2684,[1]Dinosaur!$A$25:$A$47,0,))</f>
        <v>1</v>
      </c>
      <c r="D2684" t="s">
        <v>213</v>
      </c>
      <c r="E2684" t="s">
        <v>33</v>
      </c>
      <c r="H2684" t="s">
        <v>5560</v>
      </c>
      <c r="K2684">
        <v>0</v>
      </c>
      <c r="L2684">
        <v>0</v>
      </c>
      <c r="M2684">
        <v>0</v>
      </c>
      <c r="N2684" s="5">
        <f t="shared" si="82"/>
        <v>0</v>
      </c>
      <c r="O2684" s="5">
        <f t="shared" si="83"/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-1E-4</v>
      </c>
      <c r="V2684">
        <v>0</v>
      </c>
      <c r="W2684">
        <v>0</v>
      </c>
      <c r="X2684">
        <v>-1E-4</v>
      </c>
      <c r="Y2684">
        <v>0</v>
      </c>
      <c r="Z2684">
        <v>-1E-4</v>
      </c>
      <c r="AA2684">
        <v>0</v>
      </c>
      <c r="AB2684">
        <v>0</v>
      </c>
      <c r="AC2684">
        <v>-1E-4</v>
      </c>
      <c r="AD2684">
        <v>0</v>
      </c>
      <c r="AE2684">
        <v>-1E-4</v>
      </c>
      <c r="AF2684">
        <v>0</v>
      </c>
      <c r="AG2684">
        <v>0</v>
      </c>
      <c r="AH2684">
        <v>-1E-4</v>
      </c>
    </row>
    <row r="2685" spans="1:34" x14ac:dyDescent="0.25">
      <c r="A2685" s="1">
        <v>45159</v>
      </c>
      <c r="B2685" t="s">
        <v>5256</v>
      </c>
      <c r="C2685" t="b">
        <f>ISNUMBER(_xlfn.XMATCH(B2685,[1]Dinosaur!$A$25:$A$47,0,))</f>
        <v>1</v>
      </c>
      <c r="D2685" t="s">
        <v>213</v>
      </c>
      <c r="E2685" t="s">
        <v>33</v>
      </c>
      <c r="F2685" t="s">
        <v>216</v>
      </c>
      <c r="H2685" t="s">
        <v>5561</v>
      </c>
      <c r="J2685" t="s">
        <v>5562</v>
      </c>
      <c r="K2685">
        <v>0</v>
      </c>
      <c r="L2685">
        <v>0</v>
      </c>
      <c r="M2685">
        <v>0</v>
      </c>
      <c r="N2685" s="5">
        <f t="shared" si="82"/>
        <v>0</v>
      </c>
      <c r="O2685" s="5">
        <f t="shared" si="83"/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22.5732</v>
      </c>
      <c r="AF2685">
        <v>295.83449999999999</v>
      </c>
      <c r="AG2685">
        <v>0</v>
      </c>
      <c r="AH2685">
        <v>318.40769999999998</v>
      </c>
    </row>
    <row r="2686" spans="1:34" x14ac:dyDescent="0.25">
      <c r="A2686" s="1">
        <v>45159</v>
      </c>
      <c r="B2686" t="s">
        <v>5256</v>
      </c>
      <c r="C2686" t="b">
        <f>ISNUMBER(_xlfn.XMATCH(B2686,[1]Dinosaur!$A$25:$A$47,0,))</f>
        <v>1</v>
      </c>
      <c r="D2686" t="s">
        <v>213</v>
      </c>
      <c r="E2686" t="s">
        <v>33</v>
      </c>
      <c r="F2686" t="s">
        <v>216</v>
      </c>
      <c r="H2686" t="s">
        <v>5563</v>
      </c>
      <c r="J2686" t="s">
        <v>5564</v>
      </c>
      <c r="K2686">
        <v>0</v>
      </c>
      <c r="L2686">
        <v>0</v>
      </c>
      <c r="M2686">
        <v>0</v>
      </c>
      <c r="N2686" s="5">
        <f t="shared" si="82"/>
        <v>0</v>
      </c>
      <c r="O2686" s="5">
        <f t="shared" si="83"/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5181.9449000000004</v>
      </c>
      <c r="AG2686">
        <v>0</v>
      </c>
      <c r="AH2686">
        <v>5181.9449000000004</v>
      </c>
    </row>
    <row r="2687" spans="1:34" x14ac:dyDescent="0.25">
      <c r="A2687" s="1">
        <v>45159</v>
      </c>
      <c r="B2687" t="s">
        <v>5256</v>
      </c>
      <c r="C2687" t="b">
        <f>ISNUMBER(_xlfn.XMATCH(B2687,[1]Dinosaur!$A$25:$A$47,0,))</f>
        <v>1</v>
      </c>
      <c r="D2687" t="s">
        <v>213</v>
      </c>
      <c r="E2687" t="s">
        <v>33</v>
      </c>
      <c r="F2687" t="s">
        <v>216</v>
      </c>
      <c r="H2687" t="s">
        <v>5565</v>
      </c>
      <c r="J2687" t="s">
        <v>5566</v>
      </c>
      <c r="K2687">
        <v>0</v>
      </c>
      <c r="L2687">
        <v>0</v>
      </c>
      <c r="M2687">
        <v>0</v>
      </c>
      <c r="N2687" s="5">
        <f t="shared" si="82"/>
        <v>0</v>
      </c>
      <c r="O2687" s="5">
        <f t="shared" si="83"/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-1E-4</v>
      </c>
      <c r="V2687">
        <v>0</v>
      </c>
      <c r="W2687">
        <v>0</v>
      </c>
      <c r="X2687">
        <v>-1E-4</v>
      </c>
      <c r="Y2687">
        <v>0</v>
      </c>
      <c r="Z2687">
        <v>-1E-4</v>
      </c>
      <c r="AA2687">
        <v>0</v>
      </c>
      <c r="AB2687">
        <v>0</v>
      </c>
      <c r="AC2687">
        <v>-1E-4</v>
      </c>
      <c r="AD2687">
        <v>0</v>
      </c>
      <c r="AE2687">
        <v>-249.5967</v>
      </c>
      <c r="AF2687">
        <v>0</v>
      </c>
      <c r="AG2687">
        <v>0</v>
      </c>
      <c r="AH2687">
        <v>-249.5967</v>
      </c>
    </row>
    <row r="2688" spans="1:34" x14ac:dyDescent="0.25">
      <c r="A2688" s="1">
        <v>45159</v>
      </c>
      <c r="B2688" t="s">
        <v>5256</v>
      </c>
      <c r="C2688" t="b">
        <f>ISNUMBER(_xlfn.XMATCH(B2688,[1]Dinosaur!$A$25:$A$47,0,))</f>
        <v>1</v>
      </c>
      <c r="D2688" t="s">
        <v>213</v>
      </c>
      <c r="E2688" t="s">
        <v>33</v>
      </c>
      <c r="F2688" t="s">
        <v>216</v>
      </c>
      <c r="H2688" t="s">
        <v>5567</v>
      </c>
      <c r="J2688" t="s">
        <v>5568</v>
      </c>
      <c r="K2688">
        <v>0</v>
      </c>
      <c r="L2688">
        <v>0</v>
      </c>
      <c r="M2688">
        <v>0</v>
      </c>
      <c r="N2688" s="5">
        <f t="shared" si="82"/>
        <v>0</v>
      </c>
      <c r="O2688" s="5">
        <f t="shared" si="83"/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210.00049999999999</v>
      </c>
      <c r="AG2688">
        <v>0</v>
      </c>
      <c r="AH2688">
        <v>210.00049999999999</v>
      </c>
    </row>
    <row r="2689" spans="1:34" x14ac:dyDescent="0.25">
      <c r="A2689" s="1">
        <v>45159</v>
      </c>
      <c r="B2689" t="s">
        <v>5256</v>
      </c>
      <c r="C2689" t="b">
        <f>ISNUMBER(_xlfn.XMATCH(B2689,[1]Dinosaur!$A$25:$A$47,0,))</f>
        <v>1</v>
      </c>
      <c r="D2689" t="s">
        <v>213</v>
      </c>
      <c r="E2689" t="s">
        <v>33</v>
      </c>
      <c r="F2689" t="s">
        <v>216</v>
      </c>
      <c r="H2689" t="s">
        <v>5569</v>
      </c>
      <c r="J2689" t="s">
        <v>5570</v>
      </c>
      <c r="K2689">
        <v>0</v>
      </c>
      <c r="L2689">
        <v>0</v>
      </c>
      <c r="M2689">
        <v>0</v>
      </c>
      <c r="N2689" s="5">
        <f t="shared" si="82"/>
        <v>0</v>
      </c>
      <c r="O2689" s="5">
        <f t="shared" si="83"/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-134.5264</v>
      </c>
      <c r="AF2689">
        <v>-7.6388999999999996</v>
      </c>
      <c r="AG2689">
        <v>0</v>
      </c>
      <c r="AH2689">
        <v>-142.1653</v>
      </c>
    </row>
    <row r="2690" spans="1:34" x14ac:dyDescent="0.25">
      <c r="A2690" s="1">
        <v>45159</v>
      </c>
      <c r="B2690" t="s">
        <v>5256</v>
      </c>
      <c r="C2690" t="b">
        <f>ISNUMBER(_xlfn.XMATCH(B2690,[1]Dinosaur!$A$25:$A$47,0,))</f>
        <v>1</v>
      </c>
      <c r="D2690" t="s">
        <v>213</v>
      </c>
      <c r="E2690" t="s">
        <v>33</v>
      </c>
      <c r="H2690" t="s">
        <v>5571</v>
      </c>
      <c r="K2690">
        <v>0</v>
      </c>
      <c r="L2690">
        <v>0</v>
      </c>
      <c r="M2690">
        <v>0</v>
      </c>
      <c r="N2690" s="5">
        <f t="shared" si="82"/>
        <v>0</v>
      </c>
      <c r="O2690" s="5">
        <f t="shared" si="83"/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-1E-4</v>
      </c>
      <c r="V2690">
        <v>0</v>
      </c>
      <c r="W2690">
        <v>0</v>
      </c>
      <c r="X2690">
        <v>-1E-4</v>
      </c>
      <c r="Y2690">
        <v>0</v>
      </c>
      <c r="Z2690">
        <v>-1E-4</v>
      </c>
      <c r="AA2690">
        <v>0</v>
      </c>
      <c r="AB2690">
        <v>0</v>
      </c>
      <c r="AC2690">
        <v>-1E-4</v>
      </c>
      <c r="AD2690">
        <v>0</v>
      </c>
      <c r="AE2690">
        <v>-1E-4</v>
      </c>
      <c r="AF2690">
        <v>0</v>
      </c>
      <c r="AG2690">
        <v>0</v>
      </c>
      <c r="AH2690">
        <v>-1E-4</v>
      </c>
    </row>
    <row r="2691" spans="1:34" x14ac:dyDescent="0.25">
      <c r="A2691" s="1">
        <v>45159</v>
      </c>
      <c r="B2691" t="s">
        <v>5256</v>
      </c>
      <c r="C2691" t="b">
        <f>ISNUMBER(_xlfn.XMATCH(B2691,[1]Dinosaur!$A$25:$A$47,0,))</f>
        <v>1</v>
      </c>
      <c r="D2691" t="s">
        <v>213</v>
      </c>
      <c r="E2691" t="s">
        <v>33</v>
      </c>
      <c r="H2691" t="s">
        <v>5572</v>
      </c>
      <c r="K2691">
        <v>0</v>
      </c>
      <c r="L2691">
        <v>0</v>
      </c>
      <c r="M2691">
        <v>0</v>
      </c>
      <c r="N2691" s="5">
        <f t="shared" ref="N2691:N2754" si="84">K2691*P2691/100</f>
        <v>0</v>
      </c>
      <c r="O2691" s="5">
        <f t="shared" ref="O2691:O2754" si="85">Q2691*K2691/100</f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-1E-4</v>
      </c>
      <c r="V2691">
        <v>0</v>
      </c>
      <c r="W2691">
        <v>0</v>
      </c>
      <c r="X2691">
        <v>-1E-4</v>
      </c>
      <c r="Y2691">
        <v>0</v>
      </c>
      <c r="Z2691">
        <v>-1E-4</v>
      </c>
      <c r="AA2691">
        <v>0</v>
      </c>
      <c r="AB2691">
        <v>0</v>
      </c>
      <c r="AC2691">
        <v>-1E-4</v>
      </c>
      <c r="AD2691">
        <v>0</v>
      </c>
      <c r="AE2691">
        <v>-1E-4</v>
      </c>
      <c r="AF2691">
        <v>0</v>
      </c>
      <c r="AG2691">
        <v>0</v>
      </c>
      <c r="AH2691">
        <v>-1E-4</v>
      </c>
    </row>
    <row r="2692" spans="1:34" x14ac:dyDescent="0.25">
      <c r="A2692" s="1">
        <v>45159</v>
      </c>
      <c r="B2692" t="s">
        <v>5256</v>
      </c>
      <c r="C2692" t="b">
        <f>ISNUMBER(_xlfn.XMATCH(B2692,[1]Dinosaur!$A$25:$A$47,0,))</f>
        <v>1</v>
      </c>
      <c r="D2692" t="s">
        <v>213</v>
      </c>
      <c r="E2692" t="s">
        <v>33</v>
      </c>
      <c r="F2692" t="s">
        <v>216</v>
      </c>
      <c r="H2692" t="s">
        <v>5573</v>
      </c>
      <c r="J2692" t="s">
        <v>5574</v>
      </c>
      <c r="K2692">
        <v>0</v>
      </c>
      <c r="L2692">
        <v>0</v>
      </c>
      <c r="M2692">
        <v>0</v>
      </c>
      <c r="N2692" s="5">
        <f t="shared" si="84"/>
        <v>0</v>
      </c>
      <c r="O2692" s="5">
        <f t="shared" si="85"/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-125</v>
      </c>
      <c r="AG2692">
        <v>0</v>
      </c>
      <c r="AH2692">
        <v>-125</v>
      </c>
    </row>
    <row r="2693" spans="1:34" x14ac:dyDescent="0.25">
      <c r="A2693" s="1">
        <v>45159</v>
      </c>
      <c r="B2693" t="s">
        <v>5256</v>
      </c>
      <c r="C2693" t="b">
        <f>ISNUMBER(_xlfn.XMATCH(B2693,[1]Dinosaur!$A$25:$A$47,0,))</f>
        <v>1</v>
      </c>
      <c r="D2693" t="s">
        <v>213</v>
      </c>
      <c r="E2693" t="s">
        <v>33</v>
      </c>
      <c r="H2693" t="s">
        <v>5575</v>
      </c>
      <c r="K2693">
        <v>0</v>
      </c>
      <c r="L2693">
        <v>0</v>
      </c>
      <c r="M2693">
        <v>0</v>
      </c>
      <c r="N2693" s="5">
        <f t="shared" si="84"/>
        <v>0</v>
      </c>
      <c r="O2693" s="5">
        <f t="shared" si="85"/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-1E-4</v>
      </c>
      <c r="V2693">
        <v>0</v>
      </c>
      <c r="W2693">
        <v>0</v>
      </c>
      <c r="X2693">
        <v>-1E-4</v>
      </c>
      <c r="Y2693">
        <v>0</v>
      </c>
      <c r="Z2693">
        <v>-1E-4</v>
      </c>
      <c r="AA2693">
        <v>0</v>
      </c>
      <c r="AB2693">
        <v>0</v>
      </c>
      <c r="AC2693">
        <v>-1E-4</v>
      </c>
      <c r="AD2693">
        <v>0</v>
      </c>
      <c r="AE2693">
        <v>-1E-4</v>
      </c>
      <c r="AF2693">
        <v>0</v>
      </c>
      <c r="AG2693">
        <v>0</v>
      </c>
      <c r="AH2693">
        <v>-1E-4</v>
      </c>
    </row>
    <row r="2694" spans="1:34" x14ac:dyDescent="0.25">
      <c r="A2694" s="1">
        <v>45159</v>
      </c>
      <c r="B2694" t="s">
        <v>5256</v>
      </c>
      <c r="C2694" t="b">
        <f>ISNUMBER(_xlfn.XMATCH(B2694,[1]Dinosaur!$A$25:$A$47,0,))</f>
        <v>1</v>
      </c>
      <c r="D2694" t="s">
        <v>213</v>
      </c>
      <c r="E2694" t="s">
        <v>33</v>
      </c>
      <c r="H2694" t="s">
        <v>5576</v>
      </c>
      <c r="K2694">
        <v>0</v>
      </c>
      <c r="L2694">
        <v>0</v>
      </c>
      <c r="M2694">
        <v>0</v>
      </c>
      <c r="N2694" s="5">
        <f t="shared" si="84"/>
        <v>0</v>
      </c>
      <c r="O2694" s="5">
        <f t="shared" si="85"/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-44.791600000000003</v>
      </c>
      <c r="AF2694">
        <v>0</v>
      </c>
      <c r="AG2694">
        <v>0</v>
      </c>
      <c r="AH2694">
        <v>-44.791600000000003</v>
      </c>
    </row>
    <row r="2695" spans="1:34" x14ac:dyDescent="0.25">
      <c r="A2695" s="1">
        <v>45159</v>
      </c>
      <c r="B2695" t="s">
        <v>5256</v>
      </c>
      <c r="C2695" t="b">
        <f>ISNUMBER(_xlfn.XMATCH(B2695,[1]Dinosaur!$A$25:$A$47,0,))</f>
        <v>1</v>
      </c>
      <c r="D2695" t="s">
        <v>213</v>
      </c>
      <c r="E2695" t="s">
        <v>33</v>
      </c>
      <c r="H2695" t="s">
        <v>5577</v>
      </c>
      <c r="K2695">
        <v>0</v>
      </c>
      <c r="L2695">
        <v>0</v>
      </c>
      <c r="M2695">
        <v>0</v>
      </c>
      <c r="N2695" s="5">
        <f t="shared" si="84"/>
        <v>0</v>
      </c>
      <c r="O2695" s="5">
        <f t="shared" si="85"/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1E-4</v>
      </c>
      <c r="V2695">
        <v>0</v>
      </c>
      <c r="W2695">
        <v>0</v>
      </c>
      <c r="X2695">
        <v>1E-4</v>
      </c>
      <c r="Y2695">
        <v>0</v>
      </c>
      <c r="Z2695">
        <v>1E-4</v>
      </c>
      <c r="AA2695">
        <v>0</v>
      </c>
      <c r="AB2695">
        <v>0</v>
      </c>
      <c r="AC2695">
        <v>1E-4</v>
      </c>
      <c r="AD2695">
        <v>0</v>
      </c>
      <c r="AE2695">
        <v>1E-4</v>
      </c>
      <c r="AF2695">
        <v>0</v>
      </c>
      <c r="AG2695">
        <v>0</v>
      </c>
      <c r="AH2695">
        <v>1E-4</v>
      </c>
    </row>
    <row r="2696" spans="1:34" x14ac:dyDescent="0.25">
      <c r="A2696" s="1">
        <v>45159</v>
      </c>
      <c r="B2696" t="s">
        <v>5256</v>
      </c>
      <c r="C2696" t="b">
        <f>ISNUMBER(_xlfn.XMATCH(B2696,[1]Dinosaur!$A$25:$A$47,0,))</f>
        <v>1</v>
      </c>
      <c r="D2696" t="s">
        <v>213</v>
      </c>
      <c r="E2696" t="s">
        <v>33</v>
      </c>
      <c r="F2696" t="s">
        <v>216</v>
      </c>
      <c r="H2696" t="s">
        <v>5578</v>
      </c>
      <c r="J2696" t="s">
        <v>5579</v>
      </c>
      <c r="K2696">
        <v>0</v>
      </c>
      <c r="L2696">
        <v>0</v>
      </c>
      <c r="M2696">
        <v>0</v>
      </c>
      <c r="N2696" s="5">
        <f t="shared" si="84"/>
        <v>0</v>
      </c>
      <c r="O2696" s="5">
        <f t="shared" si="85"/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190.625</v>
      </c>
      <c r="AG2696">
        <v>0</v>
      </c>
      <c r="AH2696">
        <v>190.625</v>
      </c>
    </row>
    <row r="2697" spans="1:34" x14ac:dyDescent="0.25">
      <c r="A2697" s="1">
        <v>45159</v>
      </c>
      <c r="B2697" t="s">
        <v>5256</v>
      </c>
      <c r="C2697" t="b">
        <f>ISNUMBER(_xlfn.XMATCH(B2697,[1]Dinosaur!$A$25:$A$47,0,))</f>
        <v>1</v>
      </c>
      <c r="D2697" t="s">
        <v>213</v>
      </c>
      <c r="E2697" t="s">
        <v>33</v>
      </c>
      <c r="H2697" t="s">
        <v>5580</v>
      </c>
      <c r="K2697">
        <v>0</v>
      </c>
      <c r="L2697">
        <v>0</v>
      </c>
      <c r="M2697">
        <v>0</v>
      </c>
      <c r="N2697" s="5">
        <f t="shared" si="84"/>
        <v>0</v>
      </c>
      <c r="O2697" s="5">
        <f t="shared" si="85"/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-1E-4</v>
      </c>
      <c r="V2697">
        <v>0</v>
      </c>
      <c r="W2697">
        <v>0</v>
      </c>
      <c r="X2697">
        <v>-1E-4</v>
      </c>
      <c r="Y2697">
        <v>0</v>
      </c>
      <c r="Z2697">
        <v>-1E-4</v>
      </c>
      <c r="AA2697">
        <v>0</v>
      </c>
      <c r="AB2697">
        <v>0</v>
      </c>
      <c r="AC2697">
        <v>-1E-4</v>
      </c>
      <c r="AD2697">
        <v>0</v>
      </c>
      <c r="AE2697">
        <v>-1E-4</v>
      </c>
      <c r="AF2697">
        <v>0</v>
      </c>
      <c r="AG2697">
        <v>0</v>
      </c>
      <c r="AH2697">
        <v>-1E-4</v>
      </c>
    </row>
    <row r="2698" spans="1:34" x14ac:dyDescent="0.25">
      <c r="A2698" s="1">
        <v>45159</v>
      </c>
      <c r="B2698" t="s">
        <v>5256</v>
      </c>
      <c r="C2698" t="b">
        <f>ISNUMBER(_xlfn.XMATCH(B2698,[1]Dinosaur!$A$25:$A$47,0,))</f>
        <v>1</v>
      </c>
      <c r="D2698" t="s">
        <v>213</v>
      </c>
      <c r="E2698" t="s">
        <v>33</v>
      </c>
      <c r="F2698" t="s">
        <v>216</v>
      </c>
      <c r="H2698" t="s">
        <v>5581</v>
      </c>
      <c r="J2698" t="s">
        <v>5582</v>
      </c>
      <c r="K2698">
        <v>0</v>
      </c>
      <c r="L2698">
        <v>0</v>
      </c>
      <c r="M2698">
        <v>0</v>
      </c>
      <c r="N2698" s="5">
        <f t="shared" si="84"/>
        <v>0</v>
      </c>
      <c r="O2698" s="5">
        <f t="shared" si="85"/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43.031599999999997</v>
      </c>
      <c r="AF2698">
        <v>690.27729999999997</v>
      </c>
      <c r="AG2698">
        <v>0</v>
      </c>
      <c r="AH2698">
        <v>733.30889999999999</v>
      </c>
    </row>
    <row r="2699" spans="1:34" x14ac:dyDescent="0.25">
      <c r="A2699" s="1">
        <v>45159</v>
      </c>
      <c r="B2699" t="s">
        <v>5256</v>
      </c>
      <c r="C2699" t="b">
        <f>ISNUMBER(_xlfn.XMATCH(B2699,[1]Dinosaur!$A$25:$A$47,0,))</f>
        <v>1</v>
      </c>
      <c r="D2699" t="s">
        <v>213</v>
      </c>
      <c r="E2699" t="s">
        <v>33</v>
      </c>
      <c r="F2699" t="s">
        <v>216</v>
      </c>
      <c r="H2699" t="s">
        <v>5583</v>
      </c>
      <c r="J2699" t="s">
        <v>5584</v>
      </c>
      <c r="K2699">
        <v>0</v>
      </c>
      <c r="L2699">
        <v>0</v>
      </c>
      <c r="M2699">
        <v>0</v>
      </c>
      <c r="N2699" s="5">
        <f t="shared" si="84"/>
        <v>0</v>
      </c>
      <c r="O2699" s="5">
        <f t="shared" si="85"/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50.206699999999998</v>
      </c>
      <c r="AF2699">
        <v>295.83449999999999</v>
      </c>
      <c r="AG2699">
        <v>0</v>
      </c>
      <c r="AH2699">
        <v>346.0412</v>
      </c>
    </row>
    <row r="2700" spans="1:34" x14ac:dyDescent="0.25">
      <c r="A2700" s="1">
        <v>45159</v>
      </c>
      <c r="B2700" t="s">
        <v>5256</v>
      </c>
      <c r="C2700" t="b">
        <f>ISNUMBER(_xlfn.XMATCH(B2700,[1]Dinosaur!$A$25:$A$47,0,))</f>
        <v>1</v>
      </c>
      <c r="D2700" t="s">
        <v>213</v>
      </c>
      <c r="E2700" t="s">
        <v>33</v>
      </c>
      <c r="F2700" t="s">
        <v>216</v>
      </c>
      <c r="H2700" t="s">
        <v>5585</v>
      </c>
      <c r="J2700" t="s">
        <v>5586</v>
      </c>
      <c r="K2700">
        <v>0</v>
      </c>
      <c r="L2700">
        <v>0</v>
      </c>
      <c r="M2700">
        <v>0</v>
      </c>
      <c r="N2700" s="5">
        <f t="shared" si="84"/>
        <v>0</v>
      </c>
      <c r="O2700" s="5">
        <f t="shared" si="85"/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588.95630000000006</v>
      </c>
      <c r="AF2700">
        <v>138.05420000000001</v>
      </c>
      <c r="AG2700">
        <v>0</v>
      </c>
      <c r="AH2700">
        <v>727.01049999999998</v>
      </c>
    </row>
    <row r="2701" spans="1:34" x14ac:dyDescent="0.25">
      <c r="A2701" s="1">
        <v>45159</v>
      </c>
      <c r="B2701" t="s">
        <v>5256</v>
      </c>
      <c r="C2701" t="b">
        <f>ISNUMBER(_xlfn.XMATCH(B2701,[1]Dinosaur!$A$25:$A$47,0,))</f>
        <v>1</v>
      </c>
      <c r="D2701" t="s">
        <v>213</v>
      </c>
      <c r="E2701" t="s">
        <v>33</v>
      </c>
      <c r="F2701" t="s">
        <v>216</v>
      </c>
      <c r="H2701" t="s">
        <v>5587</v>
      </c>
      <c r="J2701" t="s">
        <v>5588</v>
      </c>
      <c r="K2701">
        <v>0</v>
      </c>
      <c r="L2701">
        <v>0</v>
      </c>
      <c r="M2701">
        <v>0</v>
      </c>
      <c r="N2701" s="5">
        <f t="shared" si="84"/>
        <v>0</v>
      </c>
      <c r="O2701" s="5">
        <f t="shared" si="85"/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-46.326700000000002</v>
      </c>
      <c r="AF2701">
        <v>16.3386</v>
      </c>
      <c r="AG2701">
        <v>0</v>
      </c>
      <c r="AH2701">
        <v>-29.988099999999999</v>
      </c>
    </row>
    <row r="2702" spans="1:34" x14ac:dyDescent="0.25">
      <c r="A2702" s="1">
        <v>45159</v>
      </c>
      <c r="B2702" t="s">
        <v>5256</v>
      </c>
      <c r="C2702" t="b">
        <f>ISNUMBER(_xlfn.XMATCH(B2702,[1]Dinosaur!$A$25:$A$47,0,))</f>
        <v>1</v>
      </c>
      <c r="D2702" t="s">
        <v>213</v>
      </c>
      <c r="E2702" t="s">
        <v>33</v>
      </c>
      <c r="F2702" t="s">
        <v>216</v>
      </c>
      <c r="H2702" t="s">
        <v>5589</v>
      </c>
      <c r="J2702" t="s">
        <v>5590</v>
      </c>
      <c r="K2702">
        <v>0</v>
      </c>
      <c r="L2702">
        <v>0</v>
      </c>
      <c r="M2702">
        <v>0</v>
      </c>
      <c r="N2702" s="5">
        <f t="shared" si="84"/>
        <v>0</v>
      </c>
      <c r="O2702" s="5">
        <f t="shared" si="85"/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-151.8047</v>
      </c>
      <c r="AF2702">
        <v>-8.3332999999999995</v>
      </c>
      <c r="AG2702">
        <v>0</v>
      </c>
      <c r="AH2702">
        <v>-160.13800000000001</v>
      </c>
    </row>
    <row r="2703" spans="1:34" x14ac:dyDescent="0.25">
      <c r="A2703" s="1">
        <v>45159</v>
      </c>
      <c r="B2703" t="s">
        <v>5256</v>
      </c>
      <c r="C2703" t="b">
        <f>ISNUMBER(_xlfn.XMATCH(B2703,[1]Dinosaur!$A$25:$A$47,0,))</f>
        <v>1</v>
      </c>
      <c r="D2703" t="s">
        <v>213</v>
      </c>
      <c r="E2703" t="s">
        <v>33</v>
      </c>
      <c r="H2703" t="s">
        <v>5591</v>
      </c>
      <c r="K2703">
        <v>0</v>
      </c>
      <c r="L2703">
        <v>0</v>
      </c>
      <c r="M2703">
        <v>0</v>
      </c>
      <c r="N2703" s="5">
        <f t="shared" si="84"/>
        <v>0</v>
      </c>
      <c r="O2703" s="5">
        <f t="shared" si="85"/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1E-4</v>
      </c>
      <c r="V2703">
        <v>0</v>
      </c>
      <c r="W2703">
        <v>0</v>
      </c>
      <c r="X2703">
        <v>1E-4</v>
      </c>
      <c r="Y2703">
        <v>0</v>
      </c>
      <c r="Z2703">
        <v>1E-4</v>
      </c>
      <c r="AA2703">
        <v>0</v>
      </c>
      <c r="AB2703">
        <v>0</v>
      </c>
      <c r="AC2703">
        <v>1E-4</v>
      </c>
      <c r="AD2703">
        <v>0</v>
      </c>
      <c r="AE2703">
        <v>1E-4</v>
      </c>
      <c r="AF2703">
        <v>0</v>
      </c>
      <c r="AG2703">
        <v>0</v>
      </c>
      <c r="AH2703">
        <v>1E-4</v>
      </c>
    </row>
    <row r="2704" spans="1:34" x14ac:dyDescent="0.25">
      <c r="A2704" s="1">
        <v>45159</v>
      </c>
      <c r="B2704" t="s">
        <v>5256</v>
      </c>
      <c r="C2704" t="b">
        <f>ISNUMBER(_xlfn.XMATCH(B2704,[1]Dinosaur!$A$25:$A$47,0,))</f>
        <v>1</v>
      </c>
      <c r="D2704" t="s">
        <v>213</v>
      </c>
      <c r="E2704" t="s">
        <v>33</v>
      </c>
      <c r="F2704" t="s">
        <v>216</v>
      </c>
      <c r="H2704" t="s">
        <v>5592</v>
      </c>
      <c r="J2704" t="s">
        <v>5593</v>
      </c>
      <c r="K2704">
        <v>0</v>
      </c>
      <c r="L2704">
        <v>0</v>
      </c>
      <c r="M2704">
        <v>0</v>
      </c>
      <c r="N2704" s="5">
        <f t="shared" si="84"/>
        <v>0</v>
      </c>
      <c r="O2704" s="5">
        <f t="shared" si="85"/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-348.47620000000001</v>
      </c>
      <c r="AF2704">
        <v>-233.33330000000001</v>
      </c>
      <c r="AG2704">
        <v>0</v>
      </c>
      <c r="AH2704">
        <v>-581.80949999999996</v>
      </c>
    </row>
    <row r="2705" spans="1:34" x14ac:dyDescent="0.25">
      <c r="A2705" s="1">
        <v>45159</v>
      </c>
      <c r="B2705" t="s">
        <v>5256</v>
      </c>
      <c r="C2705" t="b">
        <f>ISNUMBER(_xlfn.XMATCH(B2705,[1]Dinosaur!$A$25:$A$47,0,))</f>
        <v>1</v>
      </c>
      <c r="D2705" t="s">
        <v>213</v>
      </c>
      <c r="E2705" t="s">
        <v>33</v>
      </c>
      <c r="F2705" t="s">
        <v>216</v>
      </c>
      <c r="H2705" t="s">
        <v>5594</v>
      </c>
      <c r="J2705" t="s">
        <v>5595</v>
      </c>
      <c r="K2705">
        <v>0</v>
      </c>
      <c r="L2705">
        <v>0</v>
      </c>
      <c r="M2705">
        <v>0</v>
      </c>
      <c r="N2705" s="5">
        <f t="shared" si="84"/>
        <v>0</v>
      </c>
      <c r="O2705" s="5">
        <f t="shared" si="85"/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6994.1670000000004</v>
      </c>
      <c r="AG2705">
        <v>0</v>
      </c>
      <c r="AH2705">
        <v>6994.1670000000004</v>
      </c>
    </row>
    <row r="2706" spans="1:34" x14ac:dyDescent="0.25">
      <c r="A2706" s="1">
        <v>45159</v>
      </c>
      <c r="B2706" t="s">
        <v>5256</v>
      </c>
      <c r="C2706" t="b">
        <f>ISNUMBER(_xlfn.XMATCH(B2706,[1]Dinosaur!$A$25:$A$47,0,))</f>
        <v>1</v>
      </c>
      <c r="D2706" t="s">
        <v>213</v>
      </c>
      <c r="E2706" t="s">
        <v>33</v>
      </c>
      <c r="F2706" t="s">
        <v>216</v>
      </c>
      <c r="H2706" t="s">
        <v>5596</v>
      </c>
      <c r="J2706" t="s">
        <v>5597</v>
      </c>
      <c r="K2706">
        <v>0</v>
      </c>
      <c r="L2706">
        <v>0</v>
      </c>
      <c r="M2706">
        <v>0</v>
      </c>
      <c r="N2706" s="5">
        <f t="shared" si="84"/>
        <v>0</v>
      </c>
      <c r="O2706" s="5">
        <f t="shared" si="85"/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-65.644599999999997</v>
      </c>
      <c r="AF2706">
        <v>115.375</v>
      </c>
      <c r="AG2706">
        <v>0</v>
      </c>
      <c r="AH2706">
        <v>49.730400000000003</v>
      </c>
    </row>
    <row r="2707" spans="1:34" x14ac:dyDescent="0.25">
      <c r="A2707" s="1">
        <v>45159</v>
      </c>
      <c r="B2707" t="s">
        <v>5256</v>
      </c>
      <c r="C2707" t="b">
        <f>ISNUMBER(_xlfn.XMATCH(B2707,[1]Dinosaur!$A$25:$A$47,0,))</f>
        <v>1</v>
      </c>
      <c r="D2707" t="s">
        <v>213</v>
      </c>
      <c r="E2707" t="s">
        <v>33</v>
      </c>
      <c r="F2707" t="s">
        <v>216</v>
      </c>
      <c r="H2707" t="s">
        <v>5598</v>
      </c>
      <c r="J2707" t="s">
        <v>5599</v>
      </c>
      <c r="K2707">
        <v>0</v>
      </c>
      <c r="L2707">
        <v>0</v>
      </c>
      <c r="M2707">
        <v>0</v>
      </c>
      <c r="N2707" s="5">
        <f t="shared" si="84"/>
        <v>0</v>
      </c>
      <c r="O2707" s="5">
        <f t="shared" si="85"/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278.70569999999998</v>
      </c>
      <c r="AF2707">
        <v>128.1961</v>
      </c>
      <c r="AG2707">
        <v>0</v>
      </c>
      <c r="AH2707">
        <v>406.90179999999998</v>
      </c>
    </row>
    <row r="2708" spans="1:34" x14ac:dyDescent="0.25">
      <c r="A2708" s="1">
        <v>45159</v>
      </c>
      <c r="B2708" t="s">
        <v>5256</v>
      </c>
      <c r="C2708" t="b">
        <f>ISNUMBER(_xlfn.XMATCH(B2708,[1]Dinosaur!$A$25:$A$47,0,))</f>
        <v>1</v>
      </c>
      <c r="D2708" t="s">
        <v>213</v>
      </c>
      <c r="E2708" t="s">
        <v>33</v>
      </c>
      <c r="H2708" t="s">
        <v>5600</v>
      </c>
      <c r="K2708">
        <v>0</v>
      </c>
      <c r="L2708">
        <v>0</v>
      </c>
      <c r="M2708">
        <v>0</v>
      </c>
      <c r="N2708" s="5">
        <f t="shared" si="84"/>
        <v>0</v>
      </c>
      <c r="O2708" s="5">
        <f t="shared" si="85"/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-1E-4</v>
      </c>
      <c r="V2708">
        <v>0</v>
      </c>
      <c r="W2708">
        <v>0</v>
      </c>
      <c r="X2708">
        <v>-1E-4</v>
      </c>
      <c r="Y2708">
        <v>0</v>
      </c>
      <c r="Z2708">
        <v>-1E-4</v>
      </c>
      <c r="AA2708">
        <v>0</v>
      </c>
      <c r="AB2708">
        <v>0</v>
      </c>
      <c r="AC2708">
        <v>-1E-4</v>
      </c>
      <c r="AD2708">
        <v>0</v>
      </c>
      <c r="AE2708">
        <v>-1E-4</v>
      </c>
      <c r="AF2708">
        <v>0</v>
      </c>
      <c r="AG2708">
        <v>0</v>
      </c>
      <c r="AH2708">
        <v>-1E-4</v>
      </c>
    </row>
    <row r="2709" spans="1:34" x14ac:dyDescent="0.25">
      <c r="A2709" s="1">
        <v>45159</v>
      </c>
      <c r="B2709" t="s">
        <v>5256</v>
      </c>
      <c r="C2709" t="b">
        <f>ISNUMBER(_xlfn.XMATCH(B2709,[1]Dinosaur!$A$25:$A$47,0,))</f>
        <v>1</v>
      </c>
      <c r="D2709" t="s">
        <v>213</v>
      </c>
      <c r="E2709" t="s">
        <v>33</v>
      </c>
      <c r="F2709" t="s">
        <v>161</v>
      </c>
      <c r="H2709" t="s">
        <v>5601</v>
      </c>
      <c r="J2709" t="s">
        <v>5602</v>
      </c>
      <c r="K2709">
        <v>0</v>
      </c>
      <c r="L2709">
        <v>0</v>
      </c>
      <c r="M2709">
        <v>0</v>
      </c>
      <c r="N2709" s="5">
        <f t="shared" si="84"/>
        <v>0</v>
      </c>
      <c r="O2709" s="5">
        <f t="shared" si="85"/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126.6</v>
      </c>
      <c r="AF2709">
        <v>368.88959999999997</v>
      </c>
      <c r="AG2709">
        <v>0</v>
      </c>
      <c r="AH2709">
        <v>495.4896</v>
      </c>
    </row>
    <row r="2710" spans="1:34" x14ac:dyDescent="0.25">
      <c r="A2710" s="1">
        <v>45159</v>
      </c>
      <c r="B2710" t="s">
        <v>5256</v>
      </c>
      <c r="C2710" t="b">
        <f>ISNUMBER(_xlfn.XMATCH(B2710,[1]Dinosaur!$A$25:$A$47,0,))</f>
        <v>1</v>
      </c>
      <c r="D2710" t="s">
        <v>213</v>
      </c>
      <c r="E2710" t="s">
        <v>33</v>
      </c>
      <c r="F2710" t="s">
        <v>34</v>
      </c>
      <c r="H2710" t="s">
        <v>5603</v>
      </c>
      <c r="J2710" t="s">
        <v>5604</v>
      </c>
      <c r="K2710">
        <v>0</v>
      </c>
      <c r="L2710">
        <v>0</v>
      </c>
      <c r="M2710">
        <v>0</v>
      </c>
      <c r="N2710" s="5">
        <f t="shared" si="84"/>
        <v>0</v>
      </c>
      <c r="O2710" s="5">
        <f t="shared" si="85"/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-9625.4189999999999</v>
      </c>
      <c r="AF2710">
        <v>158.44200000000001</v>
      </c>
      <c r="AG2710">
        <v>0</v>
      </c>
      <c r="AH2710">
        <v>-9466.9770000000008</v>
      </c>
    </row>
    <row r="2711" spans="1:34" x14ac:dyDescent="0.25">
      <c r="A2711" s="1">
        <v>45159</v>
      </c>
      <c r="B2711" t="s">
        <v>5256</v>
      </c>
      <c r="C2711" t="b">
        <f>ISNUMBER(_xlfn.XMATCH(B2711,[1]Dinosaur!$A$25:$A$47,0,))</f>
        <v>1</v>
      </c>
      <c r="D2711" t="s">
        <v>213</v>
      </c>
      <c r="E2711" t="s">
        <v>33</v>
      </c>
      <c r="F2711" t="s">
        <v>161</v>
      </c>
      <c r="H2711" t="s">
        <v>5605</v>
      </c>
      <c r="J2711" t="s">
        <v>5606</v>
      </c>
      <c r="K2711">
        <v>0</v>
      </c>
      <c r="L2711">
        <v>0</v>
      </c>
      <c r="M2711">
        <v>0</v>
      </c>
      <c r="N2711" s="5">
        <f t="shared" si="84"/>
        <v>0</v>
      </c>
      <c r="O2711" s="5">
        <f t="shared" si="85"/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</row>
    <row r="2712" spans="1:34" x14ac:dyDescent="0.25">
      <c r="A2712" s="1">
        <v>45159</v>
      </c>
      <c r="B2712" t="s">
        <v>5256</v>
      </c>
      <c r="C2712" t="b">
        <f>ISNUMBER(_xlfn.XMATCH(B2712,[1]Dinosaur!$A$25:$A$47,0,))</f>
        <v>1</v>
      </c>
      <c r="D2712" t="s">
        <v>213</v>
      </c>
      <c r="E2712" t="s">
        <v>33</v>
      </c>
      <c r="H2712" t="s">
        <v>5607</v>
      </c>
      <c r="K2712">
        <v>0</v>
      </c>
      <c r="L2712">
        <v>0</v>
      </c>
      <c r="M2712">
        <v>0</v>
      </c>
      <c r="N2712" s="5">
        <f t="shared" si="84"/>
        <v>0</v>
      </c>
      <c r="O2712" s="5">
        <f t="shared" si="85"/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-1E-4</v>
      </c>
      <c r="V2712">
        <v>0</v>
      </c>
      <c r="W2712">
        <v>0</v>
      </c>
      <c r="X2712">
        <v>-1E-4</v>
      </c>
      <c r="Y2712">
        <v>0</v>
      </c>
      <c r="Z2712">
        <v>-1E-4</v>
      </c>
      <c r="AA2712">
        <v>0</v>
      </c>
      <c r="AB2712">
        <v>0</v>
      </c>
      <c r="AC2712">
        <v>-1E-4</v>
      </c>
      <c r="AD2712">
        <v>0</v>
      </c>
      <c r="AE2712">
        <v>-1E-4</v>
      </c>
      <c r="AF2712">
        <v>0</v>
      </c>
      <c r="AG2712">
        <v>0</v>
      </c>
      <c r="AH2712">
        <v>-1E-4</v>
      </c>
    </row>
    <row r="2713" spans="1:34" x14ac:dyDescent="0.25">
      <c r="A2713" s="1">
        <v>45159</v>
      </c>
      <c r="B2713" t="s">
        <v>5256</v>
      </c>
      <c r="C2713" t="b">
        <f>ISNUMBER(_xlfn.XMATCH(B2713,[1]Dinosaur!$A$25:$A$47,0,))</f>
        <v>1</v>
      </c>
      <c r="D2713" t="s">
        <v>213</v>
      </c>
      <c r="E2713" t="s">
        <v>33</v>
      </c>
      <c r="F2713" t="s">
        <v>235</v>
      </c>
      <c r="H2713" t="s">
        <v>5608</v>
      </c>
      <c r="J2713" t="s">
        <v>5609</v>
      </c>
      <c r="K2713">
        <v>0</v>
      </c>
      <c r="L2713">
        <v>0</v>
      </c>
      <c r="M2713">
        <v>0</v>
      </c>
      <c r="N2713" s="5">
        <f t="shared" si="84"/>
        <v>0</v>
      </c>
      <c r="O2713" s="5">
        <f t="shared" si="85"/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1189.5</v>
      </c>
      <c r="AG2713">
        <v>0</v>
      </c>
      <c r="AH2713">
        <v>1189.5</v>
      </c>
    </row>
    <row r="2714" spans="1:34" x14ac:dyDescent="0.25">
      <c r="A2714" s="1">
        <v>45159</v>
      </c>
      <c r="B2714" t="s">
        <v>5256</v>
      </c>
      <c r="C2714" t="b">
        <f>ISNUMBER(_xlfn.XMATCH(B2714,[1]Dinosaur!$A$25:$A$47,0,))</f>
        <v>1</v>
      </c>
      <c r="D2714" t="s">
        <v>213</v>
      </c>
      <c r="E2714" t="s">
        <v>33</v>
      </c>
      <c r="F2714" t="s">
        <v>235</v>
      </c>
      <c r="H2714" t="s">
        <v>5610</v>
      </c>
      <c r="J2714" t="s">
        <v>5611</v>
      </c>
      <c r="K2714">
        <v>0</v>
      </c>
      <c r="L2714">
        <v>0</v>
      </c>
      <c r="M2714">
        <v>0</v>
      </c>
      <c r="N2714" s="5">
        <f t="shared" si="84"/>
        <v>0</v>
      </c>
      <c r="O2714" s="5">
        <f t="shared" si="85"/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328.5591</v>
      </c>
      <c r="AF2714">
        <v>-1.8332999999999999</v>
      </c>
      <c r="AG2714">
        <v>0</v>
      </c>
      <c r="AH2714">
        <v>326.72579999999999</v>
      </c>
    </row>
    <row r="2715" spans="1:34" x14ac:dyDescent="0.25">
      <c r="A2715" s="1">
        <v>45159</v>
      </c>
      <c r="B2715" t="s">
        <v>5256</v>
      </c>
      <c r="C2715" t="b">
        <f>ISNUMBER(_xlfn.XMATCH(B2715,[1]Dinosaur!$A$25:$A$47,0,))</f>
        <v>1</v>
      </c>
      <c r="D2715" t="s">
        <v>213</v>
      </c>
      <c r="E2715" t="s">
        <v>33</v>
      </c>
      <c r="F2715" t="s">
        <v>235</v>
      </c>
      <c r="H2715" t="s">
        <v>5612</v>
      </c>
      <c r="J2715" t="s">
        <v>5613</v>
      </c>
      <c r="K2715">
        <v>0</v>
      </c>
      <c r="L2715">
        <v>0</v>
      </c>
      <c r="M2715">
        <v>0</v>
      </c>
      <c r="N2715" s="5">
        <f t="shared" si="84"/>
        <v>0</v>
      </c>
      <c r="O2715" s="5">
        <f t="shared" si="85"/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166.02670000000001</v>
      </c>
      <c r="AF2715">
        <v>-11.458299999999999</v>
      </c>
      <c r="AG2715">
        <v>0</v>
      </c>
      <c r="AH2715">
        <v>154.5684</v>
      </c>
    </row>
    <row r="2716" spans="1:34" x14ac:dyDescent="0.25">
      <c r="A2716" s="1">
        <v>45159</v>
      </c>
      <c r="B2716" t="s">
        <v>5256</v>
      </c>
      <c r="C2716" t="b">
        <f>ISNUMBER(_xlfn.XMATCH(B2716,[1]Dinosaur!$A$25:$A$47,0,))</f>
        <v>1</v>
      </c>
      <c r="D2716" t="s">
        <v>213</v>
      </c>
      <c r="E2716" t="s">
        <v>33</v>
      </c>
      <c r="F2716" t="s">
        <v>235</v>
      </c>
      <c r="H2716" t="s">
        <v>5614</v>
      </c>
      <c r="J2716" t="s">
        <v>5615</v>
      </c>
      <c r="K2716">
        <v>0</v>
      </c>
      <c r="L2716">
        <v>0</v>
      </c>
      <c r="M2716">
        <v>0</v>
      </c>
      <c r="N2716" s="5">
        <f t="shared" si="84"/>
        <v>0</v>
      </c>
      <c r="O2716" s="5">
        <f t="shared" si="85"/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-144.95679999999999</v>
      </c>
      <c r="AF2716">
        <v>-0.2777</v>
      </c>
      <c r="AG2716">
        <v>0</v>
      </c>
      <c r="AH2716">
        <v>-145.2345</v>
      </c>
    </row>
    <row r="2717" spans="1:34" x14ac:dyDescent="0.25">
      <c r="A2717" s="1">
        <v>45159</v>
      </c>
      <c r="B2717" t="s">
        <v>5256</v>
      </c>
      <c r="C2717" t="b">
        <f>ISNUMBER(_xlfn.XMATCH(B2717,[1]Dinosaur!$A$25:$A$47,0,))</f>
        <v>1</v>
      </c>
      <c r="D2717" t="s">
        <v>213</v>
      </c>
      <c r="E2717" t="s">
        <v>33</v>
      </c>
      <c r="H2717" t="s">
        <v>5616</v>
      </c>
      <c r="K2717">
        <v>0</v>
      </c>
      <c r="L2717">
        <v>0</v>
      </c>
      <c r="M2717">
        <v>0</v>
      </c>
      <c r="N2717" s="5">
        <f t="shared" si="84"/>
        <v>0</v>
      </c>
      <c r="O2717" s="5">
        <f t="shared" si="85"/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1E-4</v>
      </c>
      <c r="V2717">
        <v>0</v>
      </c>
      <c r="W2717">
        <v>0</v>
      </c>
      <c r="X2717">
        <v>1E-4</v>
      </c>
      <c r="Y2717">
        <v>0</v>
      </c>
      <c r="Z2717">
        <v>1E-4</v>
      </c>
      <c r="AA2717">
        <v>0</v>
      </c>
      <c r="AB2717">
        <v>0</v>
      </c>
      <c r="AC2717">
        <v>1E-4</v>
      </c>
      <c r="AD2717">
        <v>0</v>
      </c>
      <c r="AE2717">
        <v>1E-4</v>
      </c>
      <c r="AF2717">
        <v>0</v>
      </c>
      <c r="AG2717">
        <v>0</v>
      </c>
      <c r="AH2717">
        <v>1E-4</v>
      </c>
    </row>
    <row r="2718" spans="1:34" x14ac:dyDescent="0.25">
      <c r="A2718" s="1">
        <v>45159</v>
      </c>
      <c r="B2718" t="s">
        <v>5256</v>
      </c>
      <c r="C2718" t="b">
        <f>ISNUMBER(_xlfn.XMATCH(B2718,[1]Dinosaur!$A$25:$A$47,0,))</f>
        <v>1</v>
      </c>
      <c r="D2718" t="s">
        <v>213</v>
      </c>
      <c r="E2718" t="s">
        <v>33</v>
      </c>
      <c r="F2718" t="s">
        <v>235</v>
      </c>
      <c r="H2718" t="s">
        <v>5617</v>
      </c>
      <c r="J2718" t="s">
        <v>5618</v>
      </c>
      <c r="K2718">
        <v>0</v>
      </c>
      <c r="L2718">
        <v>0</v>
      </c>
      <c r="M2718">
        <v>0</v>
      </c>
      <c r="N2718" s="5">
        <f t="shared" si="84"/>
        <v>0</v>
      </c>
      <c r="O2718" s="5">
        <f t="shared" si="85"/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-306.38</v>
      </c>
      <c r="AF2718">
        <v>-0.55559999999999998</v>
      </c>
      <c r="AG2718">
        <v>0</v>
      </c>
      <c r="AH2718">
        <v>-306.93560000000002</v>
      </c>
    </row>
    <row r="2719" spans="1:34" x14ac:dyDescent="0.25">
      <c r="A2719" s="1">
        <v>45159</v>
      </c>
      <c r="B2719" t="s">
        <v>5256</v>
      </c>
      <c r="C2719" t="b">
        <f>ISNUMBER(_xlfn.XMATCH(B2719,[1]Dinosaur!$A$25:$A$47,0,))</f>
        <v>1</v>
      </c>
      <c r="D2719" t="s">
        <v>213</v>
      </c>
      <c r="E2719" t="s">
        <v>33</v>
      </c>
      <c r="F2719" t="s">
        <v>235</v>
      </c>
      <c r="H2719" t="s">
        <v>5619</v>
      </c>
      <c r="J2719" t="s">
        <v>5620</v>
      </c>
      <c r="K2719">
        <v>0</v>
      </c>
      <c r="L2719">
        <v>0</v>
      </c>
      <c r="M2719">
        <v>0</v>
      </c>
      <c r="N2719" s="5">
        <f t="shared" si="84"/>
        <v>0</v>
      </c>
      <c r="O2719" s="5">
        <f t="shared" si="85"/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27.7775</v>
      </c>
      <c r="AG2719">
        <v>0</v>
      </c>
      <c r="AH2719">
        <v>27.7775</v>
      </c>
    </row>
    <row r="2720" spans="1:34" x14ac:dyDescent="0.25">
      <c r="A2720" s="1">
        <v>45159</v>
      </c>
      <c r="B2720" t="s">
        <v>5256</v>
      </c>
      <c r="C2720" t="b">
        <f>ISNUMBER(_xlfn.XMATCH(B2720,[1]Dinosaur!$A$25:$A$47,0,))</f>
        <v>1</v>
      </c>
      <c r="D2720" t="s">
        <v>213</v>
      </c>
      <c r="E2720" t="s">
        <v>33</v>
      </c>
      <c r="F2720" t="s">
        <v>235</v>
      </c>
      <c r="H2720" t="s">
        <v>5621</v>
      </c>
      <c r="J2720" t="s">
        <v>5622</v>
      </c>
      <c r="K2720">
        <v>0</v>
      </c>
      <c r="L2720">
        <v>0</v>
      </c>
      <c r="M2720">
        <v>0</v>
      </c>
      <c r="N2720" s="5">
        <f t="shared" si="84"/>
        <v>0</v>
      </c>
      <c r="O2720" s="5">
        <f t="shared" si="85"/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485.41649999999998</v>
      </c>
      <c r="AG2720">
        <v>0</v>
      </c>
      <c r="AH2720">
        <v>485.41649999999998</v>
      </c>
    </row>
    <row r="2721" spans="1:34" x14ac:dyDescent="0.25">
      <c r="A2721" s="1">
        <v>45159</v>
      </c>
      <c r="B2721" t="s">
        <v>5256</v>
      </c>
      <c r="C2721" t="b">
        <f>ISNUMBER(_xlfn.XMATCH(B2721,[1]Dinosaur!$A$25:$A$47,0,))</f>
        <v>1</v>
      </c>
      <c r="D2721" t="s">
        <v>213</v>
      </c>
      <c r="E2721" t="s">
        <v>33</v>
      </c>
      <c r="F2721" t="s">
        <v>235</v>
      </c>
      <c r="H2721" t="s">
        <v>5623</v>
      </c>
      <c r="J2721" t="s">
        <v>5624</v>
      </c>
      <c r="K2721">
        <v>0</v>
      </c>
      <c r="L2721">
        <v>0</v>
      </c>
      <c r="M2721">
        <v>0</v>
      </c>
      <c r="N2721" s="5">
        <f t="shared" si="84"/>
        <v>0</v>
      </c>
      <c r="O2721" s="5">
        <f t="shared" si="85"/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88.632000000000005</v>
      </c>
      <c r="AF2721">
        <v>5177.0844999999999</v>
      </c>
      <c r="AG2721">
        <v>0</v>
      </c>
      <c r="AH2721">
        <v>5265.7165000000005</v>
      </c>
    </row>
    <row r="2722" spans="1:34" x14ac:dyDescent="0.25">
      <c r="A2722" s="1">
        <v>45159</v>
      </c>
      <c r="B2722" t="s">
        <v>5256</v>
      </c>
      <c r="C2722" t="b">
        <f>ISNUMBER(_xlfn.XMATCH(B2722,[1]Dinosaur!$A$25:$A$47,0,))</f>
        <v>1</v>
      </c>
      <c r="D2722" t="s">
        <v>213</v>
      </c>
      <c r="E2722" t="s">
        <v>33</v>
      </c>
      <c r="F2722" t="s">
        <v>235</v>
      </c>
      <c r="H2722" t="s">
        <v>5625</v>
      </c>
      <c r="J2722" t="s">
        <v>5626</v>
      </c>
      <c r="K2722">
        <v>0</v>
      </c>
      <c r="L2722">
        <v>0</v>
      </c>
      <c r="M2722">
        <v>0</v>
      </c>
      <c r="N2722" s="5">
        <f t="shared" si="84"/>
        <v>0</v>
      </c>
      <c r="O2722" s="5">
        <f t="shared" si="85"/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31.25</v>
      </c>
      <c r="AG2722">
        <v>0</v>
      </c>
      <c r="AH2722">
        <v>31.25</v>
      </c>
    </row>
    <row r="2723" spans="1:34" x14ac:dyDescent="0.25">
      <c r="A2723" s="1">
        <v>45159</v>
      </c>
      <c r="B2723" t="s">
        <v>5256</v>
      </c>
      <c r="C2723" t="b">
        <f>ISNUMBER(_xlfn.XMATCH(B2723,[1]Dinosaur!$A$25:$A$47,0,))</f>
        <v>1</v>
      </c>
      <c r="D2723" t="s">
        <v>213</v>
      </c>
      <c r="E2723" t="s">
        <v>33</v>
      </c>
      <c r="F2723" t="s">
        <v>235</v>
      </c>
      <c r="H2723" t="s">
        <v>5627</v>
      </c>
      <c r="J2723" t="s">
        <v>5628</v>
      </c>
      <c r="K2723">
        <v>0</v>
      </c>
      <c r="L2723">
        <v>0</v>
      </c>
      <c r="M2723">
        <v>0</v>
      </c>
      <c r="N2723" s="5">
        <f t="shared" si="84"/>
        <v>0</v>
      </c>
      <c r="O2723" s="5">
        <f t="shared" si="85"/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42.776699999999998</v>
      </c>
      <c r="AG2723">
        <v>0</v>
      </c>
      <c r="AH2723">
        <v>42.776699999999998</v>
      </c>
    </row>
    <row r="2724" spans="1:34" x14ac:dyDescent="0.25">
      <c r="A2724" s="1">
        <v>45159</v>
      </c>
      <c r="B2724" t="s">
        <v>5256</v>
      </c>
      <c r="C2724" t="b">
        <f>ISNUMBER(_xlfn.XMATCH(B2724,[1]Dinosaur!$A$25:$A$47,0,))</f>
        <v>1</v>
      </c>
      <c r="D2724" t="s">
        <v>213</v>
      </c>
      <c r="E2724" t="s">
        <v>33</v>
      </c>
      <c r="H2724" t="s">
        <v>5629</v>
      </c>
      <c r="K2724">
        <v>0</v>
      </c>
      <c r="L2724">
        <v>0</v>
      </c>
      <c r="M2724">
        <v>0</v>
      </c>
      <c r="N2724" s="5">
        <f t="shared" si="84"/>
        <v>0</v>
      </c>
      <c r="O2724" s="5">
        <f t="shared" si="85"/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-1E-4</v>
      </c>
      <c r="V2724">
        <v>0</v>
      </c>
      <c r="W2724">
        <v>0</v>
      </c>
      <c r="X2724">
        <v>-1E-4</v>
      </c>
      <c r="Y2724">
        <v>0</v>
      </c>
      <c r="Z2724">
        <v>-1E-4</v>
      </c>
      <c r="AA2724">
        <v>0</v>
      </c>
      <c r="AB2724">
        <v>0</v>
      </c>
      <c r="AC2724">
        <v>-1E-4</v>
      </c>
      <c r="AD2724">
        <v>0</v>
      </c>
      <c r="AE2724">
        <v>-1E-4</v>
      </c>
      <c r="AF2724">
        <v>0</v>
      </c>
      <c r="AG2724">
        <v>0</v>
      </c>
      <c r="AH2724">
        <v>-1E-4</v>
      </c>
    </row>
    <row r="2725" spans="1:34" x14ac:dyDescent="0.25">
      <c r="A2725" s="1">
        <v>45159</v>
      </c>
      <c r="B2725" t="s">
        <v>5256</v>
      </c>
      <c r="C2725" t="b">
        <f>ISNUMBER(_xlfn.XMATCH(B2725,[1]Dinosaur!$A$25:$A$47,0,))</f>
        <v>1</v>
      </c>
      <c r="D2725" t="s">
        <v>213</v>
      </c>
      <c r="E2725" t="s">
        <v>33</v>
      </c>
      <c r="H2725" t="s">
        <v>5630</v>
      </c>
      <c r="K2725">
        <v>0</v>
      </c>
      <c r="L2725">
        <v>0</v>
      </c>
      <c r="M2725">
        <v>0</v>
      </c>
      <c r="N2725" s="5">
        <f t="shared" si="84"/>
        <v>0</v>
      </c>
      <c r="O2725" s="5">
        <f t="shared" si="85"/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622.11630000000002</v>
      </c>
      <c r="AF2725">
        <v>-21.000499999999999</v>
      </c>
      <c r="AG2725">
        <v>0</v>
      </c>
      <c r="AH2725">
        <v>601.11580000000004</v>
      </c>
    </row>
    <row r="2726" spans="1:34" x14ac:dyDescent="0.25">
      <c r="A2726" s="1">
        <v>45159</v>
      </c>
      <c r="B2726" t="s">
        <v>5256</v>
      </c>
      <c r="C2726" t="b">
        <f>ISNUMBER(_xlfn.XMATCH(B2726,[1]Dinosaur!$A$25:$A$47,0,))</f>
        <v>1</v>
      </c>
      <c r="D2726" t="s">
        <v>213</v>
      </c>
      <c r="E2726" t="s">
        <v>33</v>
      </c>
      <c r="F2726" t="s">
        <v>235</v>
      </c>
      <c r="H2726" t="s">
        <v>5631</v>
      </c>
      <c r="J2726" t="s">
        <v>5632</v>
      </c>
      <c r="K2726">
        <v>0</v>
      </c>
      <c r="L2726">
        <v>0</v>
      </c>
      <c r="M2726">
        <v>0</v>
      </c>
      <c r="N2726" s="5">
        <f t="shared" si="84"/>
        <v>0</v>
      </c>
      <c r="O2726" s="5">
        <f t="shared" si="85"/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113.44159999999999</v>
      </c>
      <c r="AF2726">
        <v>-6.6666999999999996</v>
      </c>
      <c r="AG2726">
        <v>0</v>
      </c>
      <c r="AH2726">
        <v>106.7749</v>
      </c>
    </row>
    <row r="2727" spans="1:34" x14ac:dyDescent="0.25">
      <c r="A2727" s="1">
        <v>45159</v>
      </c>
      <c r="B2727" t="s">
        <v>5256</v>
      </c>
      <c r="C2727" t="b">
        <f>ISNUMBER(_xlfn.XMATCH(B2727,[1]Dinosaur!$A$25:$A$47,0,))</f>
        <v>1</v>
      </c>
      <c r="D2727" t="s">
        <v>213</v>
      </c>
      <c r="E2727" t="s">
        <v>33</v>
      </c>
      <c r="F2727" t="s">
        <v>235</v>
      </c>
      <c r="H2727" t="s">
        <v>5633</v>
      </c>
      <c r="J2727" t="s">
        <v>5634</v>
      </c>
      <c r="K2727">
        <v>0</v>
      </c>
      <c r="L2727">
        <v>0</v>
      </c>
      <c r="M2727">
        <v>0</v>
      </c>
      <c r="N2727" s="5">
        <f t="shared" si="84"/>
        <v>0</v>
      </c>
      <c r="O2727" s="5">
        <f t="shared" si="85"/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271.10090000000002</v>
      </c>
      <c r="AF2727">
        <v>-12.431699999999999</v>
      </c>
      <c r="AG2727">
        <v>0</v>
      </c>
      <c r="AH2727">
        <v>258.66919999999999</v>
      </c>
    </row>
    <row r="2728" spans="1:34" x14ac:dyDescent="0.25">
      <c r="A2728" s="1">
        <v>45159</v>
      </c>
      <c r="B2728" t="s">
        <v>5256</v>
      </c>
      <c r="C2728" t="b">
        <f>ISNUMBER(_xlfn.XMATCH(B2728,[1]Dinosaur!$A$25:$A$47,0,))</f>
        <v>1</v>
      </c>
      <c r="D2728" t="s">
        <v>213</v>
      </c>
      <c r="E2728" t="s">
        <v>33</v>
      </c>
      <c r="F2728" t="s">
        <v>161</v>
      </c>
      <c r="H2728" t="s">
        <v>5635</v>
      </c>
      <c r="J2728" t="s">
        <v>5636</v>
      </c>
      <c r="K2728">
        <v>0</v>
      </c>
      <c r="L2728">
        <v>0</v>
      </c>
      <c r="M2728">
        <v>0</v>
      </c>
      <c r="N2728" s="5">
        <f t="shared" si="84"/>
        <v>0</v>
      </c>
      <c r="O2728" s="5">
        <f t="shared" si="85"/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1.6667000000000001</v>
      </c>
      <c r="AG2728">
        <v>0</v>
      </c>
      <c r="AH2728">
        <v>1.6667000000000001</v>
      </c>
    </row>
    <row r="2729" spans="1:34" x14ac:dyDescent="0.25">
      <c r="A2729" s="1">
        <v>45159</v>
      </c>
      <c r="B2729" t="s">
        <v>5256</v>
      </c>
      <c r="C2729" t="b">
        <f>ISNUMBER(_xlfn.XMATCH(B2729,[1]Dinosaur!$A$25:$A$47,0,))</f>
        <v>1</v>
      </c>
      <c r="D2729" t="s">
        <v>213</v>
      </c>
      <c r="E2729" t="s">
        <v>33</v>
      </c>
      <c r="F2729" t="s">
        <v>161</v>
      </c>
      <c r="H2729" t="s">
        <v>5637</v>
      </c>
      <c r="J2729" t="s">
        <v>5638</v>
      </c>
      <c r="K2729">
        <v>0</v>
      </c>
      <c r="L2729">
        <v>0</v>
      </c>
      <c r="M2729">
        <v>0</v>
      </c>
      <c r="N2729" s="5">
        <f t="shared" si="84"/>
        <v>0</v>
      </c>
      <c r="O2729" s="5">
        <f t="shared" si="85"/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25.05</v>
      </c>
      <c r="AF2729">
        <v>11.9162</v>
      </c>
      <c r="AG2729">
        <v>0</v>
      </c>
      <c r="AH2729">
        <v>36.966200000000001</v>
      </c>
    </row>
    <row r="2730" spans="1:34" x14ac:dyDescent="0.25">
      <c r="A2730" s="1">
        <v>45159</v>
      </c>
      <c r="B2730" t="s">
        <v>5256</v>
      </c>
      <c r="C2730" t="b">
        <f>ISNUMBER(_xlfn.XMATCH(B2730,[1]Dinosaur!$A$25:$A$47,0,))</f>
        <v>1</v>
      </c>
      <c r="D2730" t="s">
        <v>213</v>
      </c>
      <c r="E2730" t="s">
        <v>33</v>
      </c>
      <c r="F2730" t="s">
        <v>161</v>
      </c>
      <c r="H2730" t="s">
        <v>5639</v>
      </c>
      <c r="J2730" t="s">
        <v>5640</v>
      </c>
      <c r="K2730">
        <v>0</v>
      </c>
      <c r="L2730">
        <v>0</v>
      </c>
      <c r="M2730">
        <v>0</v>
      </c>
      <c r="N2730" s="5">
        <f t="shared" si="84"/>
        <v>0</v>
      </c>
      <c r="O2730" s="5">
        <f t="shared" si="85"/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-2160.2145</v>
      </c>
      <c r="AF2730">
        <v>0</v>
      </c>
      <c r="AG2730">
        <v>0</v>
      </c>
      <c r="AH2730">
        <v>-2160.2145</v>
      </c>
    </row>
    <row r="2731" spans="1:34" x14ac:dyDescent="0.25">
      <c r="A2731" s="1">
        <v>45159</v>
      </c>
      <c r="B2731" t="s">
        <v>5256</v>
      </c>
      <c r="C2731" t="b">
        <f>ISNUMBER(_xlfn.XMATCH(B2731,[1]Dinosaur!$A$25:$A$47,0,))</f>
        <v>1</v>
      </c>
      <c r="D2731" t="s">
        <v>213</v>
      </c>
      <c r="E2731" t="s">
        <v>33</v>
      </c>
      <c r="F2731" t="s">
        <v>161</v>
      </c>
      <c r="H2731" t="s">
        <v>5641</v>
      </c>
      <c r="J2731" t="s">
        <v>5642</v>
      </c>
      <c r="K2731">
        <v>0</v>
      </c>
      <c r="L2731">
        <v>0</v>
      </c>
      <c r="M2731">
        <v>0</v>
      </c>
      <c r="N2731" s="5">
        <f t="shared" si="84"/>
        <v>0</v>
      </c>
      <c r="O2731" s="5">
        <f t="shared" si="85"/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-2188.8778000000002</v>
      </c>
      <c r="AF2731">
        <v>24.901499999999999</v>
      </c>
      <c r="AG2731">
        <v>0</v>
      </c>
      <c r="AH2731">
        <v>-2163.9762999999998</v>
      </c>
    </row>
    <row r="2732" spans="1:34" x14ac:dyDescent="0.25">
      <c r="A2732" s="1">
        <v>45159</v>
      </c>
      <c r="B2732" t="s">
        <v>5256</v>
      </c>
      <c r="C2732" t="b">
        <f>ISNUMBER(_xlfn.XMATCH(B2732,[1]Dinosaur!$A$25:$A$47,0,))</f>
        <v>1</v>
      </c>
      <c r="D2732" t="s">
        <v>213</v>
      </c>
      <c r="E2732" t="s">
        <v>33</v>
      </c>
      <c r="H2732" t="s">
        <v>5643</v>
      </c>
      <c r="K2732">
        <v>0</v>
      </c>
      <c r="L2732">
        <v>0</v>
      </c>
      <c r="M2732">
        <v>0</v>
      </c>
      <c r="N2732" s="5">
        <f t="shared" si="84"/>
        <v>0</v>
      </c>
      <c r="O2732" s="5">
        <f t="shared" si="85"/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-393.57089999999999</v>
      </c>
      <c r="AF2732">
        <v>3.8464</v>
      </c>
      <c r="AG2732">
        <v>0</v>
      </c>
      <c r="AH2732">
        <v>-389.72449999999998</v>
      </c>
    </row>
    <row r="2733" spans="1:34" x14ac:dyDescent="0.25">
      <c r="A2733" s="1">
        <v>45159</v>
      </c>
      <c r="B2733" t="s">
        <v>5256</v>
      </c>
      <c r="C2733" t="b">
        <f>ISNUMBER(_xlfn.XMATCH(B2733,[1]Dinosaur!$A$25:$A$47,0,))</f>
        <v>1</v>
      </c>
      <c r="D2733" t="s">
        <v>213</v>
      </c>
      <c r="E2733" t="s">
        <v>33</v>
      </c>
      <c r="F2733" t="s">
        <v>301</v>
      </c>
      <c r="H2733" t="s">
        <v>5644</v>
      </c>
      <c r="J2733" t="s">
        <v>5645</v>
      </c>
      <c r="K2733">
        <v>0</v>
      </c>
      <c r="L2733">
        <v>0</v>
      </c>
      <c r="M2733">
        <v>0</v>
      </c>
      <c r="N2733" s="5">
        <f t="shared" si="84"/>
        <v>0</v>
      </c>
      <c r="O2733" s="5">
        <f t="shared" si="85"/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46.3</v>
      </c>
      <c r="AF2733">
        <v>0</v>
      </c>
      <c r="AG2733">
        <v>0</v>
      </c>
      <c r="AH2733">
        <v>46.3</v>
      </c>
    </row>
    <row r="2734" spans="1:34" x14ac:dyDescent="0.25">
      <c r="A2734" s="1">
        <v>45159</v>
      </c>
      <c r="B2734" t="s">
        <v>5256</v>
      </c>
      <c r="C2734" t="b">
        <f>ISNUMBER(_xlfn.XMATCH(B2734,[1]Dinosaur!$A$25:$A$47,0,))</f>
        <v>1</v>
      </c>
      <c r="D2734" t="s">
        <v>213</v>
      </c>
      <c r="E2734" t="s">
        <v>33</v>
      </c>
      <c r="F2734" t="s">
        <v>224</v>
      </c>
      <c r="H2734" t="s">
        <v>5646</v>
      </c>
      <c r="J2734" t="s">
        <v>5647</v>
      </c>
      <c r="K2734">
        <v>0</v>
      </c>
      <c r="L2734">
        <v>0</v>
      </c>
      <c r="M2734">
        <v>0</v>
      </c>
      <c r="N2734" s="5">
        <f t="shared" si="84"/>
        <v>0</v>
      </c>
      <c r="O2734" s="5">
        <f t="shared" si="85"/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0.39860000000000001</v>
      </c>
      <c r="AG2734">
        <v>0</v>
      </c>
      <c r="AH2734">
        <v>0.39860000000000001</v>
      </c>
    </row>
    <row r="2735" spans="1:34" x14ac:dyDescent="0.25">
      <c r="A2735" s="1">
        <v>45159</v>
      </c>
      <c r="B2735" t="s">
        <v>5256</v>
      </c>
      <c r="C2735" t="b">
        <f>ISNUMBER(_xlfn.XMATCH(B2735,[1]Dinosaur!$A$25:$A$47,0,))</f>
        <v>1</v>
      </c>
      <c r="D2735" t="s">
        <v>213</v>
      </c>
      <c r="E2735" t="s">
        <v>33</v>
      </c>
      <c r="F2735" t="s">
        <v>235</v>
      </c>
      <c r="H2735" t="s">
        <v>5648</v>
      </c>
      <c r="J2735" t="s">
        <v>5649</v>
      </c>
      <c r="K2735">
        <v>0</v>
      </c>
      <c r="L2735">
        <v>0</v>
      </c>
      <c r="M2735">
        <v>0</v>
      </c>
      <c r="N2735" s="5">
        <f t="shared" si="84"/>
        <v>0</v>
      </c>
      <c r="O2735" s="5">
        <f t="shared" si="85"/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-10.5771</v>
      </c>
      <c r="AF2735">
        <v>38.207999999999998</v>
      </c>
      <c r="AG2735">
        <v>0</v>
      </c>
      <c r="AH2735">
        <v>27.6309</v>
      </c>
    </row>
    <row r="2736" spans="1:34" x14ac:dyDescent="0.25">
      <c r="A2736" s="1">
        <v>45159</v>
      </c>
      <c r="B2736" t="s">
        <v>5256</v>
      </c>
      <c r="C2736" t="b">
        <f>ISNUMBER(_xlfn.XMATCH(B2736,[1]Dinosaur!$A$25:$A$47,0,))</f>
        <v>1</v>
      </c>
      <c r="D2736" t="s">
        <v>213</v>
      </c>
      <c r="E2736" t="s">
        <v>33</v>
      </c>
      <c r="F2736" t="s">
        <v>235</v>
      </c>
      <c r="H2736" t="s">
        <v>5650</v>
      </c>
      <c r="J2736" t="s">
        <v>5651</v>
      </c>
      <c r="K2736">
        <v>0</v>
      </c>
      <c r="L2736">
        <v>0</v>
      </c>
      <c r="M2736">
        <v>0</v>
      </c>
      <c r="N2736" s="5">
        <f t="shared" si="84"/>
        <v>0</v>
      </c>
      <c r="O2736" s="5">
        <f t="shared" si="85"/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-80.0184</v>
      </c>
      <c r="AF2736">
        <v>328.8664</v>
      </c>
      <c r="AG2736">
        <v>0</v>
      </c>
      <c r="AH2736">
        <v>248.84800000000001</v>
      </c>
    </row>
    <row r="2737" spans="1:34" x14ac:dyDescent="0.25">
      <c r="A2737" s="1">
        <v>45159</v>
      </c>
      <c r="B2737" t="s">
        <v>5256</v>
      </c>
      <c r="C2737" t="b">
        <f>ISNUMBER(_xlfn.XMATCH(B2737,[1]Dinosaur!$A$25:$A$47,0,))</f>
        <v>1</v>
      </c>
      <c r="D2737" t="s">
        <v>213</v>
      </c>
      <c r="E2737" t="s">
        <v>33</v>
      </c>
      <c r="F2737" t="s">
        <v>235</v>
      </c>
      <c r="H2737" t="s">
        <v>5652</v>
      </c>
      <c r="J2737" t="s">
        <v>5653</v>
      </c>
      <c r="K2737">
        <v>0</v>
      </c>
      <c r="L2737">
        <v>0</v>
      </c>
      <c r="M2737">
        <v>0</v>
      </c>
      <c r="N2737" s="5">
        <f t="shared" si="84"/>
        <v>0</v>
      </c>
      <c r="O2737" s="5">
        <f t="shared" si="85"/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-129.10310000000001</v>
      </c>
      <c r="AF2737">
        <v>76.915499999999994</v>
      </c>
      <c r="AG2737">
        <v>0</v>
      </c>
      <c r="AH2737">
        <v>-52.187600000000003</v>
      </c>
    </row>
    <row r="2738" spans="1:34" x14ac:dyDescent="0.25">
      <c r="A2738" s="1">
        <v>45159</v>
      </c>
      <c r="B2738" t="s">
        <v>5256</v>
      </c>
      <c r="C2738" t="b">
        <f>ISNUMBER(_xlfn.XMATCH(B2738,[1]Dinosaur!$A$25:$A$47,0,))</f>
        <v>1</v>
      </c>
      <c r="D2738" t="s">
        <v>213</v>
      </c>
      <c r="E2738" t="s">
        <v>33</v>
      </c>
      <c r="H2738" t="s">
        <v>5654</v>
      </c>
      <c r="K2738">
        <v>0</v>
      </c>
      <c r="L2738">
        <v>0</v>
      </c>
      <c r="M2738">
        <v>0</v>
      </c>
      <c r="N2738" s="5">
        <f t="shared" si="84"/>
        <v>0</v>
      </c>
      <c r="O2738" s="5">
        <f t="shared" si="85"/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1E-4</v>
      </c>
      <c r="V2738">
        <v>0</v>
      </c>
      <c r="W2738">
        <v>0</v>
      </c>
      <c r="X2738">
        <v>1E-4</v>
      </c>
      <c r="Y2738">
        <v>0</v>
      </c>
      <c r="Z2738">
        <v>1E-4</v>
      </c>
      <c r="AA2738">
        <v>0</v>
      </c>
      <c r="AB2738">
        <v>0</v>
      </c>
      <c r="AC2738">
        <v>1E-4</v>
      </c>
      <c r="AD2738">
        <v>0</v>
      </c>
      <c r="AE2738">
        <v>1E-4</v>
      </c>
      <c r="AF2738">
        <v>0</v>
      </c>
      <c r="AG2738">
        <v>0</v>
      </c>
      <c r="AH2738">
        <v>1E-4</v>
      </c>
    </row>
    <row r="2739" spans="1:34" x14ac:dyDescent="0.25">
      <c r="A2739" s="1">
        <v>45159</v>
      </c>
      <c r="B2739" t="s">
        <v>5256</v>
      </c>
      <c r="C2739" t="b">
        <f>ISNUMBER(_xlfn.XMATCH(B2739,[1]Dinosaur!$A$25:$A$47,0,))</f>
        <v>1</v>
      </c>
      <c r="D2739" t="s">
        <v>213</v>
      </c>
      <c r="E2739" t="s">
        <v>33</v>
      </c>
      <c r="F2739" t="s">
        <v>235</v>
      </c>
      <c r="H2739" t="s">
        <v>5655</v>
      </c>
      <c r="J2739" t="s">
        <v>5656</v>
      </c>
      <c r="K2739">
        <v>0</v>
      </c>
      <c r="L2739">
        <v>0</v>
      </c>
      <c r="M2739">
        <v>0</v>
      </c>
      <c r="N2739" s="5">
        <f t="shared" si="84"/>
        <v>0</v>
      </c>
      <c r="O2739" s="5">
        <f t="shared" si="85"/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674.75070000000005</v>
      </c>
      <c r="AG2739">
        <v>0</v>
      </c>
      <c r="AH2739">
        <v>674.75070000000005</v>
      </c>
    </row>
    <row r="2740" spans="1:34" x14ac:dyDescent="0.25">
      <c r="A2740" s="1">
        <v>45159</v>
      </c>
      <c r="B2740" t="s">
        <v>5256</v>
      </c>
      <c r="C2740" t="b">
        <f>ISNUMBER(_xlfn.XMATCH(B2740,[1]Dinosaur!$A$25:$A$47,0,))</f>
        <v>1</v>
      </c>
      <c r="D2740" t="s">
        <v>213</v>
      </c>
      <c r="E2740" t="s">
        <v>33</v>
      </c>
      <c r="F2740" t="s">
        <v>161</v>
      </c>
      <c r="H2740" t="s">
        <v>5657</v>
      </c>
      <c r="J2740" t="s">
        <v>5658</v>
      </c>
      <c r="K2740">
        <v>0</v>
      </c>
      <c r="L2740">
        <v>0</v>
      </c>
      <c r="M2740">
        <v>0</v>
      </c>
      <c r="N2740" s="5">
        <f t="shared" si="84"/>
        <v>0</v>
      </c>
      <c r="O2740" s="5">
        <f t="shared" si="85"/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1</v>
      </c>
    </row>
    <row r="2741" spans="1:34" x14ac:dyDescent="0.25">
      <c r="A2741" s="1">
        <v>45159</v>
      </c>
      <c r="B2741" t="s">
        <v>5256</v>
      </c>
      <c r="C2741" t="b">
        <f>ISNUMBER(_xlfn.XMATCH(B2741,[1]Dinosaur!$A$25:$A$47,0,))</f>
        <v>1</v>
      </c>
      <c r="D2741" t="s">
        <v>213</v>
      </c>
      <c r="E2741" t="s">
        <v>33</v>
      </c>
      <c r="F2741" t="s">
        <v>161</v>
      </c>
      <c r="H2741" t="s">
        <v>5659</v>
      </c>
      <c r="J2741" t="s">
        <v>5660</v>
      </c>
      <c r="K2741">
        <v>0</v>
      </c>
      <c r="L2741">
        <v>0</v>
      </c>
      <c r="M2741">
        <v>0</v>
      </c>
      <c r="N2741" s="5">
        <f t="shared" si="84"/>
        <v>0</v>
      </c>
      <c r="O2741" s="5">
        <f t="shared" si="85"/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144</v>
      </c>
      <c r="AF2741">
        <v>6.6504000000000003</v>
      </c>
      <c r="AG2741">
        <v>0</v>
      </c>
      <c r="AH2741">
        <v>150.65039999999999</v>
      </c>
    </row>
    <row r="2742" spans="1:34" x14ac:dyDescent="0.25">
      <c r="A2742" s="1">
        <v>45159</v>
      </c>
      <c r="B2742" t="s">
        <v>5256</v>
      </c>
      <c r="C2742" t="b">
        <f>ISNUMBER(_xlfn.XMATCH(B2742,[1]Dinosaur!$A$25:$A$47,0,))</f>
        <v>1</v>
      </c>
      <c r="D2742" t="s">
        <v>213</v>
      </c>
      <c r="E2742" t="s">
        <v>33</v>
      </c>
      <c r="F2742" t="s">
        <v>161</v>
      </c>
      <c r="H2742" t="s">
        <v>5661</v>
      </c>
      <c r="J2742" t="s">
        <v>5662</v>
      </c>
      <c r="K2742">
        <v>0</v>
      </c>
      <c r="L2742">
        <v>0</v>
      </c>
      <c r="M2742">
        <v>0</v>
      </c>
      <c r="N2742" s="5">
        <f t="shared" si="84"/>
        <v>0</v>
      </c>
      <c r="O2742" s="5">
        <f t="shared" si="85"/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8.0557999999999996</v>
      </c>
      <c r="AG2742">
        <v>0</v>
      </c>
      <c r="AH2742">
        <v>8.0557999999999996</v>
      </c>
    </row>
    <row r="2743" spans="1:34" x14ac:dyDescent="0.25">
      <c r="A2743" s="1">
        <v>45159</v>
      </c>
      <c r="B2743" t="s">
        <v>5256</v>
      </c>
      <c r="C2743" t="b">
        <f>ISNUMBER(_xlfn.XMATCH(B2743,[1]Dinosaur!$A$25:$A$47,0,))</f>
        <v>1</v>
      </c>
      <c r="D2743" t="s">
        <v>213</v>
      </c>
      <c r="E2743" t="s">
        <v>33</v>
      </c>
      <c r="F2743" t="s">
        <v>34</v>
      </c>
      <c r="H2743" t="s">
        <v>5663</v>
      </c>
      <c r="I2743">
        <v>2915726</v>
      </c>
      <c r="J2743" t="s">
        <v>5664</v>
      </c>
      <c r="K2743">
        <v>0</v>
      </c>
      <c r="L2743">
        <v>0</v>
      </c>
      <c r="M2743">
        <v>0</v>
      </c>
      <c r="N2743" s="5">
        <f t="shared" si="84"/>
        <v>0</v>
      </c>
      <c r="O2743" s="5">
        <f t="shared" si="85"/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99</v>
      </c>
      <c r="AF2743">
        <v>0</v>
      </c>
      <c r="AG2743">
        <v>0</v>
      </c>
      <c r="AH2743">
        <v>99</v>
      </c>
    </row>
    <row r="2744" spans="1:34" x14ac:dyDescent="0.25">
      <c r="A2744" s="1">
        <v>45159</v>
      </c>
      <c r="B2744" t="s">
        <v>5256</v>
      </c>
      <c r="C2744" t="b">
        <f>ISNUMBER(_xlfn.XMATCH(B2744,[1]Dinosaur!$A$25:$A$47,0,))</f>
        <v>1</v>
      </c>
      <c r="D2744" t="s">
        <v>213</v>
      </c>
      <c r="E2744" t="s">
        <v>33</v>
      </c>
      <c r="F2744" t="s">
        <v>34</v>
      </c>
      <c r="H2744" t="s">
        <v>5665</v>
      </c>
      <c r="I2744" t="s">
        <v>5666</v>
      </c>
      <c r="J2744" t="s">
        <v>5667</v>
      </c>
      <c r="K2744">
        <v>0</v>
      </c>
      <c r="L2744">
        <v>0</v>
      </c>
      <c r="M2744">
        <v>0</v>
      </c>
      <c r="N2744" s="5">
        <f t="shared" si="84"/>
        <v>0</v>
      </c>
      <c r="O2744" s="5">
        <f t="shared" si="85"/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-29.583500000000001</v>
      </c>
      <c r="AG2744">
        <v>0</v>
      </c>
      <c r="AH2744">
        <v>-29.583500000000001</v>
      </c>
    </row>
    <row r="2745" spans="1:34" x14ac:dyDescent="0.25">
      <c r="A2745" s="1">
        <v>45159</v>
      </c>
      <c r="B2745" t="s">
        <v>5256</v>
      </c>
      <c r="C2745" t="b">
        <f>ISNUMBER(_xlfn.XMATCH(B2745,[1]Dinosaur!$A$25:$A$47,0,))</f>
        <v>1</v>
      </c>
      <c r="D2745" t="s">
        <v>213</v>
      </c>
      <c r="E2745" t="s">
        <v>33</v>
      </c>
      <c r="H2745" t="s">
        <v>5668</v>
      </c>
      <c r="K2745">
        <v>0</v>
      </c>
      <c r="L2745">
        <v>0</v>
      </c>
      <c r="M2745">
        <v>0</v>
      </c>
      <c r="N2745" s="5">
        <f t="shared" si="84"/>
        <v>0</v>
      </c>
      <c r="O2745" s="5">
        <f t="shared" si="85"/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-1E-4</v>
      </c>
      <c r="V2745">
        <v>0</v>
      </c>
      <c r="W2745">
        <v>0</v>
      </c>
      <c r="X2745">
        <v>-1E-4</v>
      </c>
      <c r="Y2745">
        <v>0</v>
      </c>
      <c r="Z2745">
        <v>-1E-4</v>
      </c>
      <c r="AA2745">
        <v>0</v>
      </c>
      <c r="AB2745">
        <v>0</v>
      </c>
      <c r="AC2745">
        <v>-1E-4</v>
      </c>
      <c r="AD2745">
        <v>0</v>
      </c>
      <c r="AE2745">
        <v>-1E-4</v>
      </c>
      <c r="AF2745">
        <v>0</v>
      </c>
      <c r="AG2745">
        <v>0</v>
      </c>
      <c r="AH2745">
        <v>-1E-4</v>
      </c>
    </row>
    <row r="2746" spans="1:34" x14ac:dyDescent="0.25">
      <c r="A2746" s="1">
        <v>45159</v>
      </c>
      <c r="B2746" t="s">
        <v>5256</v>
      </c>
      <c r="C2746" t="b">
        <f>ISNUMBER(_xlfn.XMATCH(B2746,[1]Dinosaur!$A$25:$A$47,0,))</f>
        <v>1</v>
      </c>
      <c r="D2746" t="s">
        <v>213</v>
      </c>
      <c r="E2746" t="s">
        <v>33</v>
      </c>
      <c r="F2746" t="s">
        <v>34</v>
      </c>
      <c r="H2746" t="s">
        <v>5669</v>
      </c>
      <c r="J2746" t="s">
        <v>5670</v>
      </c>
      <c r="K2746">
        <v>0</v>
      </c>
      <c r="L2746">
        <v>0</v>
      </c>
      <c r="M2746">
        <v>0</v>
      </c>
      <c r="N2746" s="5">
        <f t="shared" si="84"/>
        <v>0</v>
      </c>
      <c r="O2746" s="5">
        <f t="shared" si="85"/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-2690.8416000000002</v>
      </c>
      <c r="AF2746">
        <v>67.173400000000001</v>
      </c>
      <c r="AG2746">
        <v>0</v>
      </c>
      <c r="AH2746">
        <v>-2623.6682000000001</v>
      </c>
    </row>
    <row r="2747" spans="1:34" x14ac:dyDescent="0.25">
      <c r="A2747" s="1">
        <v>45159</v>
      </c>
      <c r="B2747" t="s">
        <v>5256</v>
      </c>
      <c r="C2747" t="b">
        <f>ISNUMBER(_xlfn.XMATCH(B2747,[1]Dinosaur!$A$25:$A$47,0,))</f>
        <v>1</v>
      </c>
      <c r="D2747" t="s">
        <v>213</v>
      </c>
      <c r="E2747" t="s">
        <v>33</v>
      </c>
      <c r="F2747" t="s">
        <v>224</v>
      </c>
      <c r="H2747" t="s">
        <v>5671</v>
      </c>
      <c r="J2747" t="s">
        <v>5672</v>
      </c>
      <c r="K2747">
        <v>0</v>
      </c>
      <c r="L2747">
        <v>0</v>
      </c>
      <c r="M2747">
        <v>0</v>
      </c>
      <c r="N2747" s="5">
        <f t="shared" si="84"/>
        <v>0</v>
      </c>
      <c r="O2747" s="5">
        <f t="shared" si="85"/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4.1000000000000003E-3</v>
      </c>
      <c r="AG2747">
        <v>0</v>
      </c>
      <c r="AH2747">
        <v>4.1000000000000003E-3</v>
      </c>
    </row>
    <row r="2748" spans="1:34" x14ac:dyDescent="0.25">
      <c r="A2748" s="1">
        <v>45159</v>
      </c>
      <c r="B2748" t="s">
        <v>5256</v>
      </c>
      <c r="C2748" t="b">
        <f>ISNUMBER(_xlfn.XMATCH(B2748,[1]Dinosaur!$A$25:$A$47,0,))</f>
        <v>1</v>
      </c>
      <c r="D2748" t="s">
        <v>213</v>
      </c>
      <c r="E2748" t="s">
        <v>33</v>
      </c>
      <c r="F2748" t="s">
        <v>235</v>
      </c>
      <c r="H2748" t="s">
        <v>5673</v>
      </c>
      <c r="J2748" t="s">
        <v>5674</v>
      </c>
      <c r="K2748">
        <v>0</v>
      </c>
      <c r="L2748">
        <v>0</v>
      </c>
      <c r="M2748">
        <v>0</v>
      </c>
      <c r="N2748" s="5">
        <f t="shared" si="84"/>
        <v>0</v>
      </c>
      <c r="O2748" s="5">
        <f t="shared" si="85"/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237.1764</v>
      </c>
      <c r="AF2748">
        <v>0</v>
      </c>
      <c r="AG2748">
        <v>0</v>
      </c>
      <c r="AH2748">
        <v>237.1764</v>
      </c>
    </row>
    <row r="2749" spans="1:34" x14ac:dyDescent="0.25">
      <c r="A2749" s="1">
        <v>45159</v>
      </c>
      <c r="B2749" t="s">
        <v>5256</v>
      </c>
      <c r="C2749" t="b">
        <f>ISNUMBER(_xlfn.XMATCH(B2749,[1]Dinosaur!$A$25:$A$47,0,))</f>
        <v>1</v>
      </c>
      <c r="D2749" t="s">
        <v>213</v>
      </c>
      <c r="E2749" t="s">
        <v>33</v>
      </c>
      <c r="F2749" t="s">
        <v>235</v>
      </c>
      <c r="H2749" t="s">
        <v>5675</v>
      </c>
      <c r="J2749" t="s">
        <v>5676</v>
      </c>
      <c r="K2749">
        <v>0</v>
      </c>
      <c r="L2749">
        <v>0</v>
      </c>
      <c r="M2749">
        <v>0</v>
      </c>
      <c r="N2749" s="5">
        <f t="shared" si="84"/>
        <v>0</v>
      </c>
      <c r="O2749" s="5">
        <f t="shared" si="85"/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113.1932</v>
      </c>
      <c r="AF2749">
        <v>35.386600000000001</v>
      </c>
      <c r="AG2749">
        <v>0</v>
      </c>
      <c r="AH2749">
        <v>148.57980000000001</v>
      </c>
    </row>
    <row r="2750" spans="1:34" x14ac:dyDescent="0.25">
      <c r="A2750" s="1">
        <v>45159</v>
      </c>
      <c r="B2750" t="s">
        <v>5256</v>
      </c>
      <c r="C2750" t="b">
        <f>ISNUMBER(_xlfn.XMATCH(B2750,[1]Dinosaur!$A$25:$A$47,0,))</f>
        <v>1</v>
      </c>
      <c r="D2750" t="s">
        <v>213</v>
      </c>
      <c r="E2750" t="s">
        <v>33</v>
      </c>
      <c r="F2750" t="s">
        <v>34</v>
      </c>
      <c r="H2750" t="s">
        <v>5677</v>
      </c>
      <c r="J2750" t="s">
        <v>5678</v>
      </c>
      <c r="K2750">
        <v>0</v>
      </c>
      <c r="L2750">
        <v>0</v>
      </c>
      <c r="M2750">
        <v>0</v>
      </c>
      <c r="N2750" s="5">
        <f t="shared" si="84"/>
        <v>0</v>
      </c>
      <c r="O2750" s="5">
        <f t="shared" si="85"/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-4950</v>
      </c>
      <c r="AF2750">
        <v>82.834500000000006</v>
      </c>
      <c r="AG2750">
        <v>0</v>
      </c>
      <c r="AH2750">
        <v>-4867.1655000000001</v>
      </c>
    </row>
    <row r="2751" spans="1:34" x14ac:dyDescent="0.25">
      <c r="A2751" s="1">
        <v>45159</v>
      </c>
      <c r="B2751" t="s">
        <v>5256</v>
      </c>
      <c r="C2751" t="b">
        <f>ISNUMBER(_xlfn.XMATCH(B2751,[1]Dinosaur!$A$25:$A$47,0,))</f>
        <v>1</v>
      </c>
      <c r="D2751" t="s">
        <v>213</v>
      </c>
      <c r="E2751" t="s">
        <v>33</v>
      </c>
      <c r="F2751" t="s">
        <v>34</v>
      </c>
      <c r="H2751" t="s">
        <v>5679</v>
      </c>
      <c r="J2751" t="s">
        <v>5680</v>
      </c>
      <c r="K2751">
        <v>0</v>
      </c>
      <c r="L2751">
        <v>0</v>
      </c>
      <c r="M2751">
        <v>0</v>
      </c>
      <c r="N2751" s="5">
        <f t="shared" si="84"/>
        <v>0</v>
      </c>
      <c r="O2751" s="5">
        <f t="shared" si="85"/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-9900</v>
      </c>
      <c r="AF2751">
        <v>165.66550000000001</v>
      </c>
      <c r="AG2751">
        <v>0</v>
      </c>
      <c r="AH2751">
        <v>-9734.3345000000008</v>
      </c>
    </row>
    <row r="2752" spans="1:34" x14ac:dyDescent="0.25">
      <c r="A2752" s="1">
        <v>45159</v>
      </c>
      <c r="B2752" t="s">
        <v>5256</v>
      </c>
      <c r="C2752" t="b">
        <f>ISNUMBER(_xlfn.XMATCH(B2752,[1]Dinosaur!$A$25:$A$47,0,))</f>
        <v>1</v>
      </c>
      <c r="D2752" t="s">
        <v>213</v>
      </c>
      <c r="E2752" t="s">
        <v>33</v>
      </c>
      <c r="F2752" t="s">
        <v>161</v>
      </c>
      <c r="H2752" t="s">
        <v>5681</v>
      </c>
      <c r="J2752" t="s">
        <v>5682</v>
      </c>
      <c r="K2752">
        <v>0</v>
      </c>
      <c r="L2752">
        <v>0</v>
      </c>
      <c r="M2752">
        <v>0</v>
      </c>
      <c r="N2752" s="5">
        <f t="shared" si="84"/>
        <v>0</v>
      </c>
      <c r="O2752" s="5">
        <f t="shared" si="85"/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21.389199999999999</v>
      </c>
      <c r="AG2752">
        <v>0</v>
      </c>
      <c r="AH2752">
        <v>21.389199999999999</v>
      </c>
    </row>
    <row r="2753" spans="1:34" x14ac:dyDescent="0.25">
      <c r="A2753" s="1">
        <v>45159</v>
      </c>
      <c r="B2753" t="s">
        <v>5256</v>
      </c>
      <c r="C2753" t="b">
        <f>ISNUMBER(_xlfn.XMATCH(B2753,[1]Dinosaur!$A$25:$A$47,0,))</f>
        <v>1</v>
      </c>
      <c r="D2753" t="s">
        <v>213</v>
      </c>
      <c r="E2753" t="s">
        <v>33</v>
      </c>
      <c r="F2753" t="s">
        <v>161</v>
      </c>
      <c r="H2753" t="s">
        <v>5683</v>
      </c>
      <c r="J2753" t="s">
        <v>5684</v>
      </c>
      <c r="K2753">
        <v>0</v>
      </c>
      <c r="L2753">
        <v>0</v>
      </c>
      <c r="M2753">
        <v>0</v>
      </c>
      <c r="N2753" s="5">
        <f t="shared" si="84"/>
        <v>0</v>
      </c>
      <c r="O2753" s="5">
        <f t="shared" si="85"/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0.83330000000000004</v>
      </c>
      <c r="AG2753">
        <v>0</v>
      </c>
      <c r="AH2753">
        <v>0.83330000000000004</v>
      </c>
    </row>
    <row r="2754" spans="1:34" x14ac:dyDescent="0.25">
      <c r="A2754" s="1">
        <v>45159</v>
      </c>
      <c r="B2754" t="s">
        <v>5256</v>
      </c>
      <c r="C2754" t="b">
        <f>ISNUMBER(_xlfn.XMATCH(B2754,[1]Dinosaur!$A$25:$A$47,0,))</f>
        <v>1</v>
      </c>
      <c r="D2754" t="s">
        <v>213</v>
      </c>
      <c r="E2754" t="s">
        <v>33</v>
      </c>
      <c r="F2754" t="s">
        <v>165</v>
      </c>
      <c r="H2754" t="s">
        <v>464</v>
      </c>
      <c r="I2754" t="s">
        <v>465</v>
      </c>
      <c r="J2754" t="s">
        <v>466</v>
      </c>
      <c r="K2754">
        <v>0</v>
      </c>
      <c r="L2754">
        <v>0</v>
      </c>
      <c r="M2754">
        <v>0</v>
      </c>
      <c r="N2754" s="5">
        <f t="shared" si="84"/>
        <v>0</v>
      </c>
      <c r="O2754" s="5">
        <f t="shared" si="85"/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125</v>
      </c>
      <c r="AF2754">
        <v>0</v>
      </c>
      <c r="AG2754">
        <v>0</v>
      </c>
      <c r="AH2754">
        <v>125</v>
      </c>
    </row>
    <row r="2755" spans="1:34" x14ac:dyDescent="0.25">
      <c r="A2755" s="1">
        <v>45159</v>
      </c>
      <c r="B2755" t="s">
        <v>5256</v>
      </c>
      <c r="C2755" t="b">
        <f>ISNUMBER(_xlfn.XMATCH(B2755,[1]Dinosaur!$A$25:$A$47,0,))</f>
        <v>1</v>
      </c>
      <c r="D2755" t="s">
        <v>213</v>
      </c>
      <c r="E2755" t="s">
        <v>33</v>
      </c>
      <c r="F2755" t="s">
        <v>161</v>
      </c>
      <c r="H2755" t="s">
        <v>5685</v>
      </c>
      <c r="J2755" t="s">
        <v>5686</v>
      </c>
      <c r="K2755">
        <v>0</v>
      </c>
      <c r="L2755">
        <v>0</v>
      </c>
      <c r="M2755">
        <v>0</v>
      </c>
      <c r="N2755" s="5">
        <f t="shared" ref="N2755:N2818" si="86">K2755*P2755/100</f>
        <v>0</v>
      </c>
      <c r="O2755" s="5">
        <f t="shared" ref="O2755:O2818" si="87">Q2755*K2755/100</f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6.8468999999999998</v>
      </c>
      <c r="AG2755">
        <v>0</v>
      </c>
      <c r="AH2755">
        <v>6.8468999999999998</v>
      </c>
    </row>
    <row r="2756" spans="1:34" x14ac:dyDescent="0.25">
      <c r="A2756" s="1">
        <v>45159</v>
      </c>
      <c r="B2756" t="s">
        <v>5256</v>
      </c>
      <c r="C2756" t="b">
        <f>ISNUMBER(_xlfn.XMATCH(B2756,[1]Dinosaur!$A$25:$A$47,0,))</f>
        <v>1</v>
      </c>
      <c r="D2756" t="s">
        <v>213</v>
      </c>
      <c r="E2756" t="s">
        <v>33</v>
      </c>
      <c r="F2756" t="s">
        <v>235</v>
      </c>
      <c r="H2756" t="s">
        <v>5687</v>
      </c>
      <c r="J2756" t="s">
        <v>5688</v>
      </c>
      <c r="K2756">
        <v>0</v>
      </c>
      <c r="L2756">
        <v>0</v>
      </c>
      <c r="M2756">
        <v>0</v>
      </c>
      <c r="N2756" s="5">
        <f t="shared" si="86"/>
        <v>0</v>
      </c>
      <c r="O2756" s="5">
        <f t="shared" si="87"/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156.16319999999999</v>
      </c>
      <c r="AG2756">
        <v>0</v>
      </c>
      <c r="AH2756">
        <v>156.16319999999999</v>
      </c>
    </row>
    <row r="2757" spans="1:34" x14ac:dyDescent="0.25">
      <c r="A2757" s="1">
        <v>45159</v>
      </c>
      <c r="B2757" t="s">
        <v>5256</v>
      </c>
      <c r="C2757" t="b">
        <f>ISNUMBER(_xlfn.XMATCH(B2757,[1]Dinosaur!$A$25:$A$47,0,))</f>
        <v>1</v>
      </c>
      <c r="D2757" t="s">
        <v>213</v>
      </c>
      <c r="E2757" t="s">
        <v>33</v>
      </c>
      <c r="F2757" t="s">
        <v>34</v>
      </c>
      <c r="H2757" t="s">
        <v>5689</v>
      </c>
      <c r="I2757" t="s">
        <v>5690</v>
      </c>
      <c r="J2757" t="s">
        <v>5691</v>
      </c>
      <c r="K2757">
        <v>0</v>
      </c>
      <c r="L2757">
        <v>0</v>
      </c>
      <c r="M2757">
        <v>0</v>
      </c>
      <c r="N2757" s="5">
        <f t="shared" si="86"/>
        <v>0</v>
      </c>
      <c r="O2757" s="5">
        <f t="shared" si="87"/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601.04999999999995</v>
      </c>
      <c r="AF2757">
        <v>0</v>
      </c>
      <c r="AG2757">
        <v>0</v>
      </c>
      <c r="AH2757">
        <v>601.04999999999995</v>
      </c>
    </row>
    <row r="2758" spans="1:34" x14ac:dyDescent="0.25">
      <c r="A2758" s="1">
        <v>45159</v>
      </c>
      <c r="B2758" t="s">
        <v>5256</v>
      </c>
      <c r="C2758" t="b">
        <f>ISNUMBER(_xlfn.XMATCH(B2758,[1]Dinosaur!$A$25:$A$47,0,))</f>
        <v>1</v>
      </c>
      <c r="D2758" t="s">
        <v>213</v>
      </c>
      <c r="E2758" t="s">
        <v>33</v>
      </c>
      <c r="F2758" t="s">
        <v>161</v>
      </c>
      <c r="H2758" t="s">
        <v>5692</v>
      </c>
      <c r="J2758" t="s">
        <v>1378</v>
      </c>
      <c r="K2758">
        <v>0</v>
      </c>
      <c r="L2758">
        <v>0</v>
      </c>
      <c r="M2758">
        <v>0</v>
      </c>
      <c r="N2758" s="5">
        <f t="shared" si="86"/>
        <v>0</v>
      </c>
      <c r="O2758" s="5">
        <f t="shared" si="87"/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0.89</v>
      </c>
      <c r="AG2758">
        <v>0</v>
      </c>
      <c r="AH2758">
        <v>0.89</v>
      </c>
    </row>
    <row r="2759" spans="1:34" x14ac:dyDescent="0.25">
      <c r="A2759" s="1">
        <v>45159</v>
      </c>
      <c r="B2759" t="s">
        <v>5256</v>
      </c>
      <c r="C2759" t="b">
        <f>ISNUMBER(_xlfn.XMATCH(B2759,[1]Dinosaur!$A$25:$A$47,0,))</f>
        <v>1</v>
      </c>
      <c r="D2759" t="s">
        <v>213</v>
      </c>
      <c r="E2759" t="s">
        <v>33</v>
      </c>
      <c r="H2759" t="s">
        <v>5693</v>
      </c>
      <c r="K2759">
        <v>0</v>
      </c>
      <c r="L2759">
        <v>0</v>
      </c>
      <c r="M2759">
        <v>0</v>
      </c>
      <c r="N2759" s="5">
        <f t="shared" si="86"/>
        <v>0</v>
      </c>
      <c r="O2759" s="5">
        <f t="shared" si="87"/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-1E-4</v>
      </c>
      <c r="V2759">
        <v>0</v>
      </c>
      <c r="W2759">
        <v>0</v>
      </c>
      <c r="X2759">
        <v>-1E-4</v>
      </c>
      <c r="Y2759">
        <v>0</v>
      </c>
      <c r="Z2759">
        <v>-1E-4</v>
      </c>
      <c r="AA2759">
        <v>0</v>
      </c>
      <c r="AB2759">
        <v>0</v>
      </c>
      <c r="AC2759">
        <v>-1E-4</v>
      </c>
      <c r="AD2759">
        <v>0</v>
      </c>
      <c r="AE2759">
        <v>-1E-4</v>
      </c>
      <c r="AF2759">
        <v>0</v>
      </c>
      <c r="AG2759">
        <v>0</v>
      </c>
      <c r="AH2759">
        <v>-1E-4</v>
      </c>
    </row>
    <row r="2760" spans="1:34" x14ac:dyDescent="0.25">
      <c r="A2760" s="1">
        <v>45159</v>
      </c>
      <c r="B2760" t="s">
        <v>5256</v>
      </c>
      <c r="C2760" t="b">
        <f>ISNUMBER(_xlfn.XMATCH(B2760,[1]Dinosaur!$A$25:$A$47,0,))</f>
        <v>1</v>
      </c>
      <c r="D2760" t="s">
        <v>213</v>
      </c>
      <c r="E2760" t="s">
        <v>33</v>
      </c>
      <c r="F2760" t="s">
        <v>161</v>
      </c>
      <c r="H2760" t="s">
        <v>5694</v>
      </c>
      <c r="J2760" t="s">
        <v>5695</v>
      </c>
      <c r="K2760">
        <v>0</v>
      </c>
      <c r="L2760">
        <v>0</v>
      </c>
      <c r="M2760">
        <v>0</v>
      </c>
      <c r="N2760" s="5">
        <f t="shared" si="86"/>
        <v>0</v>
      </c>
      <c r="O2760" s="5">
        <f t="shared" si="87"/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70</v>
      </c>
      <c r="AF2760">
        <v>3.0558000000000001</v>
      </c>
      <c r="AG2760">
        <v>0</v>
      </c>
      <c r="AH2760">
        <v>73.055800000000005</v>
      </c>
    </row>
    <row r="2761" spans="1:34" x14ac:dyDescent="0.25">
      <c r="A2761" s="1">
        <v>45159</v>
      </c>
      <c r="B2761" t="s">
        <v>5256</v>
      </c>
      <c r="C2761" t="b">
        <f>ISNUMBER(_xlfn.XMATCH(B2761,[1]Dinosaur!$A$25:$A$47,0,))</f>
        <v>1</v>
      </c>
      <c r="D2761" t="s">
        <v>213</v>
      </c>
      <c r="E2761" t="s">
        <v>33</v>
      </c>
      <c r="F2761" t="s">
        <v>34</v>
      </c>
      <c r="H2761" t="s">
        <v>5696</v>
      </c>
      <c r="I2761" t="s">
        <v>5697</v>
      </c>
      <c r="J2761" t="s">
        <v>5698</v>
      </c>
      <c r="K2761">
        <v>0</v>
      </c>
      <c r="L2761">
        <v>0</v>
      </c>
      <c r="M2761">
        <v>0</v>
      </c>
      <c r="N2761" s="5">
        <f t="shared" si="86"/>
        <v>0</v>
      </c>
      <c r="O2761" s="5">
        <f t="shared" si="87"/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76.5</v>
      </c>
      <c r="AF2761">
        <v>0</v>
      </c>
      <c r="AG2761">
        <v>0</v>
      </c>
      <c r="AH2761">
        <v>76.5</v>
      </c>
    </row>
    <row r="2762" spans="1:34" x14ac:dyDescent="0.25">
      <c r="A2762" s="1">
        <v>45159</v>
      </c>
      <c r="B2762" t="s">
        <v>5256</v>
      </c>
      <c r="C2762" t="b">
        <f>ISNUMBER(_xlfn.XMATCH(B2762,[1]Dinosaur!$A$25:$A$47,0,))</f>
        <v>1</v>
      </c>
      <c r="D2762" t="s">
        <v>213</v>
      </c>
      <c r="E2762" t="s">
        <v>33</v>
      </c>
      <c r="F2762" t="s">
        <v>161</v>
      </c>
      <c r="H2762" t="s">
        <v>5699</v>
      </c>
      <c r="J2762" t="s">
        <v>5700</v>
      </c>
      <c r="K2762">
        <v>0</v>
      </c>
      <c r="L2762">
        <v>0</v>
      </c>
      <c r="M2762">
        <v>0</v>
      </c>
      <c r="N2762" s="5">
        <f t="shared" si="86"/>
        <v>0</v>
      </c>
      <c r="O2762" s="5">
        <f t="shared" si="87"/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-26</v>
      </c>
      <c r="AF2762">
        <v>463.28960000000001</v>
      </c>
      <c r="AG2762">
        <v>0</v>
      </c>
      <c r="AH2762">
        <v>437.28960000000001</v>
      </c>
    </row>
    <row r="2763" spans="1:34" x14ac:dyDescent="0.25">
      <c r="A2763" s="1">
        <v>45159</v>
      </c>
      <c r="B2763" t="s">
        <v>5256</v>
      </c>
      <c r="C2763" t="b">
        <f>ISNUMBER(_xlfn.XMATCH(B2763,[1]Dinosaur!$A$25:$A$47,0,))</f>
        <v>1</v>
      </c>
      <c r="D2763" t="s">
        <v>213</v>
      </c>
      <c r="E2763" t="s">
        <v>33</v>
      </c>
      <c r="F2763" t="s">
        <v>235</v>
      </c>
      <c r="H2763" t="s">
        <v>5701</v>
      </c>
      <c r="J2763" t="s">
        <v>5702</v>
      </c>
      <c r="K2763">
        <v>0</v>
      </c>
      <c r="L2763">
        <v>0</v>
      </c>
      <c r="M2763">
        <v>0</v>
      </c>
      <c r="N2763" s="5">
        <f t="shared" si="86"/>
        <v>0</v>
      </c>
      <c r="O2763" s="5">
        <f t="shared" si="87"/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216.60050000000001</v>
      </c>
      <c r="AF2763">
        <v>139.4366</v>
      </c>
      <c r="AG2763">
        <v>0</v>
      </c>
      <c r="AH2763">
        <v>356.03710000000001</v>
      </c>
    </row>
    <row r="2764" spans="1:34" x14ac:dyDescent="0.25">
      <c r="A2764" s="1">
        <v>45159</v>
      </c>
      <c r="B2764" t="s">
        <v>5256</v>
      </c>
      <c r="C2764" t="b">
        <f>ISNUMBER(_xlfn.XMATCH(B2764,[1]Dinosaur!$A$25:$A$47,0,))</f>
        <v>1</v>
      </c>
      <c r="D2764" t="s">
        <v>213</v>
      </c>
      <c r="E2764" t="s">
        <v>33</v>
      </c>
      <c r="F2764" t="s">
        <v>34</v>
      </c>
      <c r="H2764" t="s">
        <v>5703</v>
      </c>
      <c r="I2764" t="s">
        <v>5704</v>
      </c>
      <c r="J2764" t="s">
        <v>5705</v>
      </c>
      <c r="K2764">
        <v>0</v>
      </c>
      <c r="L2764">
        <v>0</v>
      </c>
      <c r="M2764">
        <v>0</v>
      </c>
      <c r="N2764" s="5">
        <f t="shared" si="86"/>
        <v>0</v>
      </c>
      <c r="O2764" s="5">
        <f t="shared" si="87"/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600</v>
      </c>
      <c r="AF2764">
        <v>13.125</v>
      </c>
      <c r="AG2764">
        <v>0</v>
      </c>
      <c r="AH2764">
        <v>613.125</v>
      </c>
    </row>
    <row r="2765" spans="1:34" x14ac:dyDescent="0.25">
      <c r="A2765" s="1">
        <v>45159</v>
      </c>
      <c r="B2765" t="s">
        <v>5256</v>
      </c>
      <c r="C2765" t="b">
        <f>ISNUMBER(_xlfn.XMATCH(B2765,[1]Dinosaur!$A$25:$A$47,0,))</f>
        <v>1</v>
      </c>
      <c r="D2765" t="s">
        <v>213</v>
      </c>
      <c r="E2765" t="s">
        <v>33</v>
      </c>
      <c r="F2765" t="s">
        <v>161</v>
      </c>
      <c r="H2765" t="s">
        <v>5706</v>
      </c>
      <c r="J2765" t="s">
        <v>5707</v>
      </c>
      <c r="K2765">
        <v>0</v>
      </c>
      <c r="L2765">
        <v>0</v>
      </c>
      <c r="M2765">
        <v>0</v>
      </c>
      <c r="N2765" s="5">
        <f t="shared" si="86"/>
        <v>0</v>
      </c>
      <c r="O2765" s="5">
        <f t="shared" si="87"/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-562.5</v>
      </c>
      <c r="AF2765">
        <v>755.55719999999997</v>
      </c>
      <c r="AG2765">
        <v>0</v>
      </c>
      <c r="AH2765">
        <v>193.05719999999999</v>
      </c>
    </row>
    <row r="2766" spans="1:34" x14ac:dyDescent="0.25">
      <c r="A2766" s="1">
        <v>45159</v>
      </c>
      <c r="B2766" t="s">
        <v>5256</v>
      </c>
      <c r="C2766" t="b">
        <f>ISNUMBER(_xlfn.XMATCH(B2766,[1]Dinosaur!$A$25:$A$47,0,))</f>
        <v>1</v>
      </c>
      <c r="D2766" t="s">
        <v>213</v>
      </c>
      <c r="E2766" t="s">
        <v>33</v>
      </c>
      <c r="F2766" t="s">
        <v>161</v>
      </c>
      <c r="H2766" t="s">
        <v>227</v>
      </c>
      <c r="J2766" t="s">
        <v>228</v>
      </c>
      <c r="K2766">
        <v>0</v>
      </c>
      <c r="L2766">
        <v>0</v>
      </c>
      <c r="M2766">
        <v>0</v>
      </c>
      <c r="N2766" s="5">
        <f t="shared" si="86"/>
        <v>0</v>
      </c>
      <c r="O2766" s="5">
        <f t="shared" si="87"/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237.5</v>
      </c>
      <c r="AF2766">
        <v>61.112400000000001</v>
      </c>
      <c r="AG2766">
        <v>0</v>
      </c>
      <c r="AH2766">
        <v>298.61239999999998</v>
      </c>
    </row>
    <row r="2767" spans="1:34" x14ac:dyDescent="0.25">
      <c r="A2767" s="1">
        <v>45159</v>
      </c>
      <c r="B2767" t="s">
        <v>5256</v>
      </c>
      <c r="C2767" t="b">
        <f>ISNUMBER(_xlfn.XMATCH(B2767,[1]Dinosaur!$A$25:$A$47,0,))</f>
        <v>1</v>
      </c>
      <c r="D2767" t="s">
        <v>213</v>
      </c>
      <c r="E2767" t="s">
        <v>33</v>
      </c>
      <c r="F2767" t="s">
        <v>161</v>
      </c>
      <c r="H2767" t="s">
        <v>5708</v>
      </c>
      <c r="J2767" t="s">
        <v>228</v>
      </c>
      <c r="K2767">
        <v>0</v>
      </c>
      <c r="L2767">
        <v>0</v>
      </c>
      <c r="M2767">
        <v>0</v>
      </c>
      <c r="N2767" s="5">
        <f t="shared" si="86"/>
        <v>0</v>
      </c>
      <c r="O2767" s="5">
        <f t="shared" si="87"/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-52.75</v>
      </c>
      <c r="AF2767">
        <v>311.11040000000003</v>
      </c>
      <c r="AG2767">
        <v>0</v>
      </c>
      <c r="AH2767">
        <v>258.36040000000003</v>
      </c>
    </row>
    <row r="2768" spans="1:34" x14ac:dyDescent="0.25">
      <c r="A2768" s="1">
        <v>45159</v>
      </c>
      <c r="B2768" t="s">
        <v>5256</v>
      </c>
      <c r="C2768" t="b">
        <f>ISNUMBER(_xlfn.XMATCH(B2768,[1]Dinosaur!$A$25:$A$47,0,))</f>
        <v>1</v>
      </c>
      <c r="D2768" t="s">
        <v>213</v>
      </c>
      <c r="E2768" t="s">
        <v>33</v>
      </c>
      <c r="F2768" t="s">
        <v>161</v>
      </c>
      <c r="H2768" t="s">
        <v>5709</v>
      </c>
      <c r="J2768" t="s">
        <v>5710</v>
      </c>
      <c r="K2768">
        <v>0</v>
      </c>
      <c r="L2768">
        <v>0</v>
      </c>
      <c r="M2768">
        <v>0</v>
      </c>
      <c r="N2768" s="5">
        <f t="shared" si="86"/>
        <v>0</v>
      </c>
      <c r="O2768" s="5">
        <f t="shared" si="87"/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-488.83</v>
      </c>
      <c r="AF2768">
        <v>2062.2217999999998</v>
      </c>
      <c r="AG2768">
        <v>0</v>
      </c>
      <c r="AH2768">
        <v>1573.3918000000001</v>
      </c>
    </row>
    <row r="2769" spans="1:34" x14ac:dyDescent="0.25">
      <c r="A2769" s="1">
        <v>45159</v>
      </c>
      <c r="B2769" t="s">
        <v>5256</v>
      </c>
      <c r="C2769" t="b">
        <f>ISNUMBER(_xlfn.XMATCH(B2769,[1]Dinosaur!$A$25:$A$47,0,))</f>
        <v>1</v>
      </c>
      <c r="D2769" t="s">
        <v>213</v>
      </c>
      <c r="E2769" t="s">
        <v>33</v>
      </c>
      <c r="H2769" t="s">
        <v>5711</v>
      </c>
      <c r="K2769">
        <v>0</v>
      </c>
      <c r="L2769">
        <v>0</v>
      </c>
      <c r="M2769">
        <v>0</v>
      </c>
      <c r="N2769" s="5">
        <f t="shared" si="86"/>
        <v>0</v>
      </c>
      <c r="O2769" s="5">
        <f t="shared" si="87"/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-1E-4</v>
      </c>
      <c r="V2769">
        <v>0</v>
      </c>
      <c r="W2769">
        <v>0</v>
      </c>
      <c r="X2769">
        <v>-1E-4</v>
      </c>
      <c r="Y2769">
        <v>0</v>
      </c>
      <c r="Z2769">
        <v>-1E-4</v>
      </c>
      <c r="AA2769">
        <v>0</v>
      </c>
      <c r="AB2769">
        <v>0</v>
      </c>
      <c r="AC2769">
        <v>-1E-4</v>
      </c>
      <c r="AD2769">
        <v>0</v>
      </c>
      <c r="AE2769">
        <v>-1E-4</v>
      </c>
      <c r="AF2769">
        <v>0</v>
      </c>
      <c r="AG2769">
        <v>0</v>
      </c>
      <c r="AH2769">
        <v>-1E-4</v>
      </c>
    </row>
    <row r="2770" spans="1:34" x14ac:dyDescent="0.25">
      <c r="A2770" s="1">
        <v>45159</v>
      </c>
      <c r="B2770" t="s">
        <v>5256</v>
      </c>
      <c r="C2770" t="b">
        <f>ISNUMBER(_xlfn.XMATCH(B2770,[1]Dinosaur!$A$25:$A$47,0,))</f>
        <v>1</v>
      </c>
      <c r="D2770" t="s">
        <v>213</v>
      </c>
      <c r="E2770" t="s">
        <v>33</v>
      </c>
      <c r="F2770" t="s">
        <v>161</v>
      </c>
      <c r="H2770" t="s">
        <v>5712</v>
      </c>
      <c r="J2770" t="s">
        <v>5713</v>
      </c>
      <c r="K2770">
        <v>0</v>
      </c>
      <c r="L2770">
        <v>0</v>
      </c>
      <c r="M2770">
        <v>0</v>
      </c>
      <c r="N2770" s="5">
        <f t="shared" si="86"/>
        <v>0</v>
      </c>
      <c r="O2770" s="5">
        <f t="shared" si="87"/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3.6</v>
      </c>
      <c r="AF2770">
        <v>533.33219999999994</v>
      </c>
      <c r="AG2770">
        <v>0</v>
      </c>
      <c r="AH2770">
        <v>536.93219999999997</v>
      </c>
    </row>
    <row r="2771" spans="1:34" x14ac:dyDescent="0.25">
      <c r="A2771" s="1">
        <v>45159</v>
      </c>
      <c r="B2771" t="s">
        <v>5256</v>
      </c>
      <c r="C2771" t="b">
        <f>ISNUMBER(_xlfn.XMATCH(B2771,[1]Dinosaur!$A$25:$A$47,0,))</f>
        <v>1</v>
      </c>
      <c r="D2771" t="s">
        <v>213</v>
      </c>
      <c r="E2771" t="s">
        <v>33</v>
      </c>
      <c r="H2771" t="s">
        <v>5714</v>
      </c>
      <c r="K2771">
        <v>0</v>
      </c>
      <c r="L2771">
        <v>0</v>
      </c>
      <c r="M2771">
        <v>0</v>
      </c>
      <c r="N2771" s="5">
        <f t="shared" si="86"/>
        <v>0</v>
      </c>
      <c r="O2771" s="5">
        <f t="shared" si="87"/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-41.462499999999999</v>
      </c>
      <c r="AF2771">
        <v>2.8340999999999998</v>
      </c>
      <c r="AG2771">
        <v>0</v>
      </c>
      <c r="AH2771">
        <v>-38.628399999999999</v>
      </c>
    </row>
    <row r="2772" spans="1:34" x14ac:dyDescent="0.25">
      <c r="A2772" s="1">
        <v>45159</v>
      </c>
      <c r="B2772" t="s">
        <v>5256</v>
      </c>
      <c r="C2772" t="b">
        <f>ISNUMBER(_xlfn.XMATCH(B2772,[1]Dinosaur!$A$25:$A$47,0,))</f>
        <v>1</v>
      </c>
      <c r="D2772" t="s">
        <v>213</v>
      </c>
      <c r="E2772" t="s">
        <v>33</v>
      </c>
      <c r="F2772" t="s">
        <v>34</v>
      </c>
      <c r="H2772" t="s">
        <v>5715</v>
      </c>
      <c r="I2772" t="s">
        <v>5716</v>
      </c>
      <c r="J2772" t="s">
        <v>5717</v>
      </c>
      <c r="K2772">
        <v>0</v>
      </c>
      <c r="L2772">
        <v>0</v>
      </c>
      <c r="M2772">
        <v>0</v>
      </c>
      <c r="N2772" s="5">
        <f t="shared" si="86"/>
        <v>0</v>
      </c>
      <c r="O2772" s="5">
        <f t="shared" si="87"/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59.5</v>
      </c>
      <c r="AF2772">
        <v>15.7773</v>
      </c>
      <c r="AG2772">
        <v>0</v>
      </c>
      <c r="AH2772">
        <v>75.277299999999997</v>
      </c>
    </row>
    <row r="2773" spans="1:34" x14ac:dyDescent="0.25">
      <c r="A2773" s="1">
        <v>45159</v>
      </c>
      <c r="B2773" t="s">
        <v>5256</v>
      </c>
      <c r="C2773" t="b">
        <f>ISNUMBER(_xlfn.XMATCH(B2773,[1]Dinosaur!$A$25:$A$47,0,))</f>
        <v>1</v>
      </c>
      <c r="D2773" t="s">
        <v>213</v>
      </c>
      <c r="E2773" t="s">
        <v>33</v>
      </c>
      <c r="F2773" t="s">
        <v>34</v>
      </c>
      <c r="H2773" t="s">
        <v>5718</v>
      </c>
      <c r="J2773" t="s">
        <v>5719</v>
      </c>
      <c r="K2773">
        <v>0</v>
      </c>
      <c r="L2773">
        <v>0</v>
      </c>
      <c r="M2773">
        <v>0</v>
      </c>
      <c r="N2773" s="5">
        <f t="shared" si="86"/>
        <v>0</v>
      </c>
      <c r="O2773" s="5">
        <f t="shared" si="87"/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7593.9</v>
      </c>
      <c r="AF2773">
        <v>3356.7226999999998</v>
      </c>
      <c r="AG2773">
        <v>0</v>
      </c>
      <c r="AH2773">
        <v>10950.6227</v>
      </c>
    </row>
    <row r="2774" spans="1:34" x14ac:dyDescent="0.25">
      <c r="A2774" s="1">
        <v>45159</v>
      </c>
      <c r="B2774" t="s">
        <v>5256</v>
      </c>
      <c r="C2774" t="b">
        <f>ISNUMBER(_xlfn.XMATCH(B2774,[1]Dinosaur!$A$25:$A$47,0,))</f>
        <v>1</v>
      </c>
      <c r="D2774" t="s">
        <v>213</v>
      </c>
      <c r="E2774" t="s">
        <v>33</v>
      </c>
      <c r="F2774" t="s">
        <v>161</v>
      </c>
      <c r="H2774" t="s">
        <v>5720</v>
      </c>
      <c r="J2774" t="s">
        <v>5721</v>
      </c>
      <c r="K2774">
        <v>0</v>
      </c>
      <c r="L2774">
        <v>0</v>
      </c>
      <c r="M2774">
        <v>0</v>
      </c>
      <c r="N2774" s="5">
        <f t="shared" si="86"/>
        <v>0</v>
      </c>
      <c r="O2774" s="5">
        <f t="shared" si="87"/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112.5</v>
      </c>
      <c r="AF2774">
        <v>133.3322</v>
      </c>
      <c r="AG2774">
        <v>0</v>
      </c>
      <c r="AH2774">
        <v>245.8322</v>
      </c>
    </row>
    <row r="2775" spans="1:34" x14ac:dyDescent="0.25">
      <c r="A2775" s="1">
        <v>45159</v>
      </c>
      <c r="B2775" t="s">
        <v>5256</v>
      </c>
      <c r="C2775" t="b">
        <f>ISNUMBER(_xlfn.XMATCH(B2775,[1]Dinosaur!$A$25:$A$47,0,))</f>
        <v>1</v>
      </c>
      <c r="D2775" t="s">
        <v>213</v>
      </c>
      <c r="E2775" t="s">
        <v>33</v>
      </c>
      <c r="H2775" t="s">
        <v>5722</v>
      </c>
      <c r="K2775">
        <v>0</v>
      </c>
      <c r="L2775">
        <v>0</v>
      </c>
      <c r="M2775">
        <v>0</v>
      </c>
      <c r="N2775" s="5">
        <f t="shared" si="86"/>
        <v>0</v>
      </c>
      <c r="O2775" s="5">
        <f t="shared" si="87"/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1E-4</v>
      </c>
      <c r="V2775">
        <v>0</v>
      </c>
      <c r="W2775">
        <v>0</v>
      </c>
      <c r="X2775">
        <v>1E-4</v>
      </c>
      <c r="Y2775">
        <v>0</v>
      </c>
      <c r="Z2775">
        <v>1E-4</v>
      </c>
      <c r="AA2775">
        <v>0</v>
      </c>
      <c r="AB2775">
        <v>0</v>
      </c>
      <c r="AC2775">
        <v>1E-4</v>
      </c>
      <c r="AD2775">
        <v>0</v>
      </c>
      <c r="AE2775">
        <v>1E-4</v>
      </c>
      <c r="AF2775">
        <v>0</v>
      </c>
      <c r="AG2775">
        <v>0</v>
      </c>
      <c r="AH2775">
        <v>1E-4</v>
      </c>
    </row>
    <row r="2776" spans="1:34" x14ac:dyDescent="0.25">
      <c r="A2776" s="1">
        <v>45159</v>
      </c>
      <c r="B2776" t="s">
        <v>5256</v>
      </c>
      <c r="C2776" t="b">
        <f>ISNUMBER(_xlfn.XMATCH(B2776,[1]Dinosaur!$A$25:$A$47,0,))</f>
        <v>1</v>
      </c>
      <c r="D2776" t="s">
        <v>213</v>
      </c>
      <c r="E2776" t="s">
        <v>33</v>
      </c>
      <c r="F2776" t="s">
        <v>34</v>
      </c>
      <c r="H2776" t="s">
        <v>5723</v>
      </c>
      <c r="I2776" t="s">
        <v>5724</v>
      </c>
      <c r="J2776" t="s">
        <v>5725</v>
      </c>
      <c r="K2776">
        <v>0</v>
      </c>
      <c r="L2776">
        <v>0</v>
      </c>
      <c r="M2776">
        <v>0</v>
      </c>
      <c r="N2776" s="5">
        <f t="shared" si="86"/>
        <v>0</v>
      </c>
      <c r="O2776" s="5">
        <f t="shared" si="87"/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-6</v>
      </c>
      <c r="AF2776">
        <v>0</v>
      </c>
      <c r="AG2776">
        <v>0</v>
      </c>
      <c r="AH2776">
        <v>-6</v>
      </c>
    </row>
    <row r="2777" spans="1:34" x14ac:dyDescent="0.25">
      <c r="A2777" s="1">
        <v>45159</v>
      </c>
      <c r="B2777" t="s">
        <v>5256</v>
      </c>
      <c r="C2777" t="b">
        <f>ISNUMBER(_xlfn.XMATCH(B2777,[1]Dinosaur!$A$25:$A$47,0,))</f>
        <v>1</v>
      </c>
      <c r="D2777" t="s">
        <v>213</v>
      </c>
      <c r="E2777" t="s">
        <v>33</v>
      </c>
      <c r="F2777" t="s">
        <v>161</v>
      </c>
      <c r="H2777" t="s">
        <v>5726</v>
      </c>
      <c r="J2777" t="s">
        <v>5727</v>
      </c>
      <c r="K2777">
        <v>0</v>
      </c>
      <c r="L2777">
        <v>0</v>
      </c>
      <c r="M2777">
        <v>0</v>
      </c>
      <c r="N2777" s="5">
        <f t="shared" si="86"/>
        <v>0</v>
      </c>
      <c r="O2777" s="5">
        <f t="shared" si="87"/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-697.25</v>
      </c>
      <c r="AF2777">
        <v>2582.8604</v>
      </c>
      <c r="AG2777">
        <v>0</v>
      </c>
      <c r="AH2777">
        <v>1885.6104</v>
      </c>
    </row>
    <row r="2778" spans="1:34" x14ac:dyDescent="0.25">
      <c r="A2778" s="1">
        <v>45159</v>
      </c>
      <c r="B2778" t="s">
        <v>5256</v>
      </c>
      <c r="C2778" t="b">
        <f>ISNUMBER(_xlfn.XMATCH(B2778,[1]Dinosaur!$A$25:$A$47,0,))</f>
        <v>1</v>
      </c>
      <c r="D2778" t="s">
        <v>213</v>
      </c>
      <c r="E2778" t="s">
        <v>33</v>
      </c>
      <c r="F2778" t="s">
        <v>216</v>
      </c>
      <c r="H2778" t="s">
        <v>233</v>
      </c>
      <c r="J2778" t="s">
        <v>234</v>
      </c>
      <c r="K2778">
        <v>0</v>
      </c>
      <c r="L2778">
        <v>0</v>
      </c>
      <c r="M2778">
        <v>0</v>
      </c>
      <c r="N2778" s="5">
        <f t="shared" si="86"/>
        <v>0</v>
      </c>
      <c r="O2778" s="5">
        <f t="shared" si="87"/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113.85639999999999</v>
      </c>
      <c r="AG2778">
        <v>0</v>
      </c>
      <c r="AH2778">
        <v>113.85639999999999</v>
      </c>
    </row>
    <row r="2779" spans="1:34" x14ac:dyDescent="0.25">
      <c r="A2779" s="1">
        <v>45159</v>
      </c>
      <c r="B2779" t="s">
        <v>5256</v>
      </c>
      <c r="C2779" t="b">
        <f>ISNUMBER(_xlfn.XMATCH(B2779,[1]Dinosaur!$A$25:$A$47,0,))</f>
        <v>1</v>
      </c>
      <c r="D2779" t="s">
        <v>213</v>
      </c>
      <c r="E2779" t="s">
        <v>33</v>
      </c>
      <c r="F2779" t="s">
        <v>68</v>
      </c>
      <c r="H2779" t="s">
        <v>898</v>
      </c>
      <c r="I2779" t="s">
        <v>899</v>
      </c>
      <c r="J2779" t="s">
        <v>900</v>
      </c>
      <c r="K2779">
        <v>0</v>
      </c>
      <c r="L2779">
        <v>0</v>
      </c>
      <c r="M2779">
        <v>0</v>
      </c>
      <c r="N2779" s="5">
        <f t="shared" si="86"/>
        <v>0</v>
      </c>
      <c r="O2779" s="5">
        <f t="shared" si="87"/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1E-4</v>
      </c>
      <c r="V2779">
        <v>0</v>
      </c>
      <c r="W2779">
        <v>0</v>
      </c>
      <c r="X2779">
        <v>1E-4</v>
      </c>
      <c r="Y2779">
        <v>0</v>
      </c>
      <c r="Z2779">
        <v>1E-4</v>
      </c>
      <c r="AA2779">
        <v>0</v>
      </c>
      <c r="AB2779">
        <v>0</v>
      </c>
      <c r="AC2779">
        <v>1E-4</v>
      </c>
      <c r="AD2779">
        <v>0</v>
      </c>
      <c r="AE2779">
        <v>1E-4</v>
      </c>
      <c r="AF2779">
        <v>0</v>
      </c>
      <c r="AG2779">
        <v>0</v>
      </c>
      <c r="AH2779">
        <v>1E-4</v>
      </c>
    </row>
    <row r="2780" spans="1:34" x14ac:dyDescent="0.25">
      <c r="A2780" s="1">
        <v>45159</v>
      </c>
      <c r="B2780" t="s">
        <v>5256</v>
      </c>
      <c r="C2780" t="b">
        <f>ISNUMBER(_xlfn.XMATCH(B2780,[1]Dinosaur!$A$25:$A$47,0,))</f>
        <v>1</v>
      </c>
      <c r="D2780" t="s">
        <v>213</v>
      </c>
      <c r="E2780" t="s">
        <v>33</v>
      </c>
      <c r="F2780" t="s">
        <v>161</v>
      </c>
      <c r="H2780" s="2">
        <v>9150000000</v>
      </c>
      <c r="J2780" t="s">
        <v>5728</v>
      </c>
      <c r="K2780">
        <v>0</v>
      </c>
      <c r="L2780">
        <v>0</v>
      </c>
      <c r="M2780">
        <v>0</v>
      </c>
      <c r="N2780" s="5">
        <f t="shared" si="86"/>
        <v>0</v>
      </c>
      <c r="O2780" s="5">
        <f t="shared" si="87"/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267.31599999999997</v>
      </c>
      <c r="AF2780">
        <v>5.3085000000000004</v>
      </c>
      <c r="AG2780">
        <v>0</v>
      </c>
      <c r="AH2780">
        <v>272.62450000000001</v>
      </c>
    </row>
    <row r="2781" spans="1:34" x14ac:dyDescent="0.25">
      <c r="A2781" s="1">
        <v>45159</v>
      </c>
      <c r="B2781" t="s">
        <v>5256</v>
      </c>
      <c r="C2781" t="b">
        <f>ISNUMBER(_xlfn.XMATCH(B2781,[1]Dinosaur!$A$25:$A$47,0,))</f>
        <v>1</v>
      </c>
      <c r="D2781" t="s">
        <v>213</v>
      </c>
      <c r="E2781" t="s">
        <v>33</v>
      </c>
      <c r="F2781" t="s">
        <v>235</v>
      </c>
      <c r="H2781" t="s">
        <v>5729</v>
      </c>
      <c r="J2781" t="s">
        <v>5730</v>
      </c>
      <c r="K2781">
        <v>0</v>
      </c>
      <c r="L2781">
        <v>0</v>
      </c>
      <c r="M2781">
        <v>0</v>
      </c>
      <c r="N2781" s="5">
        <f t="shared" si="86"/>
        <v>0</v>
      </c>
      <c r="O2781" s="5">
        <f t="shared" si="87"/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-97.62</v>
      </c>
      <c r="AF2781">
        <v>82.5</v>
      </c>
      <c r="AG2781">
        <v>0</v>
      </c>
      <c r="AH2781">
        <v>-15.12</v>
      </c>
    </row>
    <row r="2782" spans="1:34" x14ac:dyDescent="0.25">
      <c r="A2782" s="1">
        <v>45159</v>
      </c>
      <c r="B2782" t="s">
        <v>5256</v>
      </c>
      <c r="C2782" t="b">
        <f>ISNUMBER(_xlfn.XMATCH(B2782,[1]Dinosaur!$A$25:$A$47,0,))</f>
        <v>1</v>
      </c>
      <c r="D2782" t="s">
        <v>213</v>
      </c>
      <c r="E2782" t="s">
        <v>33</v>
      </c>
      <c r="F2782" t="s">
        <v>235</v>
      </c>
      <c r="H2782" t="s">
        <v>5731</v>
      </c>
      <c r="J2782" t="s">
        <v>5732</v>
      </c>
      <c r="K2782">
        <v>0</v>
      </c>
      <c r="L2782">
        <v>0</v>
      </c>
      <c r="M2782">
        <v>0</v>
      </c>
      <c r="N2782" s="5">
        <f t="shared" si="86"/>
        <v>0</v>
      </c>
      <c r="O2782" s="5">
        <f t="shared" si="87"/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306.49110000000002</v>
      </c>
      <c r="AF2782">
        <v>350.97480000000002</v>
      </c>
      <c r="AG2782">
        <v>0</v>
      </c>
      <c r="AH2782">
        <v>657.46590000000003</v>
      </c>
    </row>
    <row r="2783" spans="1:34" x14ac:dyDescent="0.25">
      <c r="A2783" s="1">
        <v>45159</v>
      </c>
      <c r="B2783" t="s">
        <v>5256</v>
      </c>
      <c r="C2783" t="b">
        <f>ISNUMBER(_xlfn.XMATCH(B2783,[1]Dinosaur!$A$25:$A$47,0,))</f>
        <v>1</v>
      </c>
      <c r="D2783" t="s">
        <v>213</v>
      </c>
      <c r="E2783" t="s">
        <v>33</v>
      </c>
      <c r="F2783" t="s">
        <v>235</v>
      </c>
      <c r="H2783" t="s">
        <v>5733</v>
      </c>
      <c r="J2783" t="s">
        <v>5734</v>
      </c>
      <c r="K2783">
        <v>0</v>
      </c>
      <c r="L2783">
        <v>0</v>
      </c>
      <c r="M2783">
        <v>0</v>
      </c>
      <c r="N2783" s="5">
        <f t="shared" si="86"/>
        <v>0</v>
      </c>
      <c r="O2783" s="5">
        <f t="shared" si="87"/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-7.1776</v>
      </c>
      <c r="AF2783">
        <v>17.690999999999999</v>
      </c>
      <c r="AG2783">
        <v>0</v>
      </c>
      <c r="AH2783">
        <v>10.513400000000001</v>
      </c>
    </row>
    <row r="2784" spans="1:34" x14ac:dyDescent="0.25">
      <c r="A2784" s="1">
        <v>45159</v>
      </c>
      <c r="B2784" t="s">
        <v>5256</v>
      </c>
      <c r="C2784" t="b">
        <f>ISNUMBER(_xlfn.XMATCH(B2784,[1]Dinosaur!$A$25:$A$47,0,))</f>
        <v>1</v>
      </c>
      <c r="D2784" t="s">
        <v>213</v>
      </c>
      <c r="E2784" t="s">
        <v>33</v>
      </c>
      <c r="F2784" t="s">
        <v>224</v>
      </c>
      <c r="H2784" t="s">
        <v>5735</v>
      </c>
      <c r="J2784" t="s">
        <v>5736</v>
      </c>
      <c r="K2784">
        <v>0</v>
      </c>
      <c r="L2784">
        <v>0</v>
      </c>
      <c r="M2784">
        <v>0</v>
      </c>
      <c r="N2784" s="5">
        <f t="shared" si="86"/>
        <v>0</v>
      </c>
      <c r="O2784" s="5">
        <f t="shared" si="87"/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356.7</v>
      </c>
      <c r="AF2784">
        <v>4.4733000000000001</v>
      </c>
      <c r="AG2784">
        <v>0</v>
      </c>
      <c r="AH2784">
        <v>361.17329999999998</v>
      </c>
    </row>
    <row r="2785" spans="1:34" x14ac:dyDescent="0.25">
      <c r="A2785" s="1">
        <v>45159</v>
      </c>
      <c r="B2785" t="s">
        <v>5256</v>
      </c>
      <c r="C2785" t="b">
        <f>ISNUMBER(_xlfn.XMATCH(B2785,[1]Dinosaur!$A$25:$A$47,0,))</f>
        <v>1</v>
      </c>
      <c r="D2785" t="s">
        <v>213</v>
      </c>
      <c r="E2785" t="s">
        <v>33</v>
      </c>
      <c r="F2785" t="s">
        <v>235</v>
      </c>
      <c r="H2785" t="s">
        <v>5737</v>
      </c>
      <c r="J2785" t="s">
        <v>5738</v>
      </c>
      <c r="K2785">
        <v>0</v>
      </c>
      <c r="L2785">
        <v>0</v>
      </c>
      <c r="M2785">
        <v>0</v>
      </c>
      <c r="N2785" s="5">
        <f t="shared" si="86"/>
        <v>0</v>
      </c>
      <c r="O2785" s="5">
        <f t="shared" si="87"/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-67.278099999999995</v>
      </c>
      <c r="AF2785">
        <v>690.27729999999997</v>
      </c>
      <c r="AG2785">
        <v>0</v>
      </c>
      <c r="AH2785">
        <v>622.99919999999997</v>
      </c>
    </row>
    <row r="2786" spans="1:34" x14ac:dyDescent="0.25">
      <c r="A2786" s="1">
        <v>45159</v>
      </c>
      <c r="B2786" t="s">
        <v>5256</v>
      </c>
      <c r="C2786" t="b">
        <f>ISNUMBER(_xlfn.XMATCH(B2786,[1]Dinosaur!$A$25:$A$47,0,))</f>
        <v>1</v>
      </c>
      <c r="D2786" t="s">
        <v>213</v>
      </c>
      <c r="E2786" t="s">
        <v>33</v>
      </c>
      <c r="F2786" t="s">
        <v>235</v>
      </c>
      <c r="H2786" t="s">
        <v>5739</v>
      </c>
      <c r="J2786" t="s">
        <v>5740</v>
      </c>
      <c r="K2786">
        <v>0</v>
      </c>
      <c r="L2786">
        <v>0</v>
      </c>
      <c r="M2786">
        <v>0</v>
      </c>
      <c r="N2786" s="5">
        <f t="shared" si="86"/>
        <v>0</v>
      </c>
      <c r="O2786" s="5">
        <f t="shared" si="87"/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197.916</v>
      </c>
      <c r="AG2786">
        <v>0</v>
      </c>
      <c r="AH2786">
        <v>197.916</v>
      </c>
    </row>
    <row r="2787" spans="1:34" x14ac:dyDescent="0.25">
      <c r="A2787" s="1">
        <v>45159</v>
      </c>
      <c r="B2787" t="s">
        <v>5256</v>
      </c>
      <c r="C2787" t="b">
        <f>ISNUMBER(_xlfn.XMATCH(B2787,[1]Dinosaur!$A$25:$A$47,0,))</f>
        <v>1</v>
      </c>
      <c r="D2787" t="s">
        <v>213</v>
      </c>
      <c r="E2787" t="s">
        <v>33</v>
      </c>
      <c r="F2787" t="s">
        <v>5325</v>
      </c>
      <c r="H2787" t="s">
        <v>5741</v>
      </c>
      <c r="J2787" t="s">
        <v>5742</v>
      </c>
      <c r="K2787">
        <v>0</v>
      </c>
      <c r="L2787">
        <v>0</v>
      </c>
      <c r="M2787">
        <v>0</v>
      </c>
      <c r="N2787" s="5">
        <f t="shared" si="86"/>
        <v>0</v>
      </c>
      <c r="O2787" s="5">
        <f t="shared" si="87"/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399.31439999999998</v>
      </c>
      <c r="AF2787">
        <v>0</v>
      </c>
      <c r="AG2787">
        <v>0</v>
      </c>
      <c r="AH2787">
        <v>399.31439999999998</v>
      </c>
    </row>
    <row r="2788" spans="1:34" x14ac:dyDescent="0.25">
      <c r="A2788" s="1">
        <v>45159</v>
      </c>
      <c r="B2788" t="s">
        <v>5256</v>
      </c>
      <c r="C2788" t="b">
        <f>ISNUMBER(_xlfn.XMATCH(B2788,[1]Dinosaur!$A$25:$A$47,0,))</f>
        <v>1</v>
      </c>
      <c r="D2788" t="s">
        <v>213</v>
      </c>
      <c r="E2788" t="s">
        <v>33</v>
      </c>
      <c r="F2788" t="s">
        <v>34</v>
      </c>
      <c r="H2788" t="s">
        <v>5743</v>
      </c>
      <c r="J2788" t="s">
        <v>5744</v>
      </c>
      <c r="K2788">
        <v>0</v>
      </c>
      <c r="L2788">
        <v>0</v>
      </c>
      <c r="M2788">
        <v>0</v>
      </c>
      <c r="N2788" s="5">
        <f t="shared" si="86"/>
        <v>0</v>
      </c>
      <c r="O2788" s="5">
        <f t="shared" si="87"/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1999.5</v>
      </c>
      <c r="AF2788">
        <v>78.888199999999998</v>
      </c>
      <c r="AG2788">
        <v>0</v>
      </c>
      <c r="AH2788">
        <v>2078.3881999999999</v>
      </c>
    </row>
    <row r="2789" spans="1:34" x14ac:dyDescent="0.25">
      <c r="A2789" s="1">
        <v>45159</v>
      </c>
      <c r="B2789" t="s">
        <v>5745</v>
      </c>
      <c r="C2789" t="b">
        <f>ISNUMBER(_xlfn.XMATCH(B2789,[1]Dinosaur!$A$25:$A$47,0,))</f>
        <v>1</v>
      </c>
      <c r="D2789" t="s">
        <v>5218</v>
      </c>
      <c r="E2789" t="s">
        <v>33</v>
      </c>
      <c r="F2789" t="s">
        <v>301</v>
      </c>
      <c r="H2789" t="s">
        <v>5241</v>
      </c>
      <c r="I2789" t="s">
        <v>5242</v>
      </c>
      <c r="J2789" t="s">
        <v>5220</v>
      </c>
      <c r="K2789">
        <v>65.83</v>
      </c>
      <c r="L2789">
        <v>0.01</v>
      </c>
      <c r="M2789">
        <v>1.75</v>
      </c>
      <c r="N2789" s="5">
        <f t="shared" si="86"/>
        <v>-1316600</v>
      </c>
      <c r="O2789" s="5">
        <f t="shared" si="87"/>
        <v>0</v>
      </c>
      <c r="P2789">
        <v>-2000000</v>
      </c>
      <c r="Q2789">
        <v>0</v>
      </c>
      <c r="R2789">
        <v>-1316600</v>
      </c>
      <c r="S2789">
        <v>0</v>
      </c>
      <c r="T2789">
        <v>24600</v>
      </c>
      <c r="U2789">
        <v>0</v>
      </c>
      <c r="V2789">
        <v>0</v>
      </c>
      <c r="W2789">
        <v>0</v>
      </c>
      <c r="X2789">
        <v>24600</v>
      </c>
      <c r="Y2789">
        <v>25470</v>
      </c>
      <c r="Z2789">
        <v>1610</v>
      </c>
      <c r="AA2789">
        <v>287.6712</v>
      </c>
      <c r="AB2789">
        <v>0</v>
      </c>
      <c r="AC2789">
        <v>27367.671200000001</v>
      </c>
      <c r="AD2789">
        <v>25470</v>
      </c>
      <c r="AE2789">
        <v>231210</v>
      </c>
      <c r="AF2789">
        <v>-3260.2737000000002</v>
      </c>
      <c r="AG2789">
        <v>0</v>
      </c>
      <c r="AH2789">
        <v>253419.72630000001</v>
      </c>
    </row>
    <row r="2790" spans="1:34" x14ac:dyDescent="0.25">
      <c r="A2790" s="1">
        <v>45159</v>
      </c>
      <c r="B2790" t="s">
        <v>5745</v>
      </c>
      <c r="C2790" t="b">
        <f>ISNUMBER(_xlfn.XMATCH(B2790,[1]Dinosaur!$A$25:$A$47,0,))</f>
        <v>1</v>
      </c>
      <c r="D2790" t="s">
        <v>5218</v>
      </c>
      <c r="E2790" t="s">
        <v>33</v>
      </c>
      <c r="F2790" t="s">
        <v>301</v>
      </c>
      <c r="H2790" t="s">
        <v>5746</v>
      </c>
      <c r="I2790" t="s">
        <v>5747</v>
      </c>
      <c r="J2790" t="s">
        <v>5748</v>
      </c>
      <c r="K2790">
        <v>91.58</v>
      </c>
      <c r="L2790">
        <v>0.01</v>
      </c>
      <c r="M2790">
        <v>2.75</v>
      </c>
      <c r="N2790" s="5">
        <f t="shared" si="86"/>
        <v>-2747400</v>
      </c>
      <c r="O2790" s="5">
        <f t="shared" si="87"/>
        <v>1373700</v>
      </c>
      <c r="P2790">
        <v>-3000000</v>
      </c>
      <c r="Q2790">
        <v>1500000</v>
      </c>
      <c r="R2790">
        <v>-2747400</v>
      </c>
      <c r="S2790">
        <v>1373700</v>
      </c>
      <c r="T2790">
        <v>5540</v>
      </c>
      <c r="U2790">
        <v>0</v>
      </c>
      <c r="V2790">
        <v>113.0137</v>
      </c>
      <c r="W2790">
        <v>0</v>
      </c>
      <c r="X2790">
        <v>5653.0137000000004</v>
      </c>
      <c r="Y2790">
        <v>-8570</v>
      </c>
      <c r="Z2790">
        <v>32924</v>
      </c>
      <c r="AA2790">
        <v>-316.4384</v>
      </c>
      <c r="AB2790">
        <v>0</v>
      </c>
      <c r="AC2790">
        <v>24037.561600000001</v>
      </c>
      <c r="AD2790">
        <v>4830</v>
      </c>
      <c r="AE2790">
        <v>33274</v>
      </c>
      <c r="AF2790">
        <v>6464.3837999999996</v>
      </c>
      <c r="AG2790">
        <v>0</v>
      </c>
      <c r="AH2790">
        <v>44568.383800000003</v>
      </c>
    </row>
    <row r="2791" spans="1:34" x14ac:dyDescent="0.25">
      <c r="A2791" s="1">
        <v>45159</v>
      </c>
      <c r="B2791" t="s">
        <v>5745</v>
      </c>
      <c r="C2791" t="b">
        <f>ISNUMBER(_xlfn.XMATCH(B2791,[1]Dinosaur!$A$25:$A$47,0,))</f>
        <v>1</v>
      </c>
      <c r="D2791" t="s">
        <v>5218</v>
      </c>
      <c r="E2791" t="s">
        <v>33</v>
      </c>
      <c r="F2791" t="s">
        <v>301</v>
      </c>
      <c r="H2791" t="s">
        <v>5243</v>
      </c>
      <c r="I2791" t="s">
        <v>5244</v>
      </c>
      <c r="J2791" t="s">
        <v>5245</v>
      </c>
      <c r="K2791">
        <v>0</v>
      </c>
      <c r="L2791">
        <v>0</v>
      </c>
      <c r="M2791">
        <v>0</v>
      </c>
      <c r="N2791" s="5">
        <f t="shared" si="86"/>
        <v>0</v>
      </c>
      <c r="O2791" s="5">
        <f t="shared" si="87"/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5471</v>
      </c>
      <c r="AF2791">
        <v>-8065.0685999999996</v>
      </c>
      <c r="AG2791">
        <v>0</v>
      </c>
      <c r="AH2791">
        <v>-2594.0686000000001</v>
      </c>
    </row>
    <row r="2792" spans="1:34" x14ac:dyDescent="0.25">
      <c r="A2792" s="1">
        <v>45159</v>
      </c>
      <c r="B2792" t="s">
        <v>5745</v>
      </c>
      <c r="C2792" t="b">
        <f>ISNUMBER(_xlfn.XMATCH(B2792,[1]Dinosaur!$A$25:$A$47,0,))</f>
        <v>1</v>
      </c>
      <c r="D2792" t="s">
        <v>5218</v>
      </c>
      <c r="E2792" t="s">
        <v>33</v>
      </c>
      <c r="F2792" t="s">
        <v>301</v>
      </c>
      <c r="H2792" t="s">
        <v>5246</v>
      </c>
      <c r="I2792" t="s">
        <v>5247</v>
      </c>
      <c r="J2792" t="s">
        <v>5248</v>
      </c>
      <c r="K2792">
        <v>0</v>
      </c>
      <c r="L2792">
        <v>0</v>
      </c>
      <c r="M2792">
        <v>0</v>
      </c>
      <c r="N2792" s="5">
        <f t="shared" si="86"/>
        <v>0</v>
      </c>
      <c r="O2792" s="5">
        <f t="shared" si="87"/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4240.5</v>
      </c>
      <c r="AF2792">
        <v>2431.5070999999998</v>
      </c>
      <c r="AG2792">
        <v>0</v>
      </c>
      <c r="AH2792">
        <v>6672.0070999999998</v>
      </c>
    </row>
    <row r="2793" spans="1:34" x14ac:dyDescent="0.25">
      <c r="A2793" s="1">
        <v>45159</v>
      </c>
      <c r="B2793" t="s">
        <v>5749</v>
      </c>
      <c r="C2793" t="b">
        <f>ISNUMBER(_xlfn.XMATCH(B2793,[1]Dinosaur!$A$25:$A$47,0,))</f>
        <v>1</v>
      </c>
      <c r="D2793" t="s">
        <v>5750</v>
      </c>
      <c r="E2793" t="s">
        <v>33</v>
      </c>
      <c r="F2793" t="s">
        <v>34</v>
      </c>
      <c r="H2793" t="s">
        <v>1648</v>
      </c>
      <c r="I2793" t="s">
        <v>1649</v>
      </c>
      <c r="J2793" t="s">
        <v>1647</v>
      </c>
      <c r="K2793">
        <v>0</v>
      </c>
      <c r="L2793">
        <v>0</v>
      </c>
      <c r="M2793">
        <v>0</v>
      </c>
      <c r="N2793" s="5">
        <f t="shared" si="86"/>
        <v>0</v>
      </c>
      <c r="O2793" s="5">
        <f t="shared" si="87"/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940</v>
      </c>
      <c r="AF2793">
        <v>0</v>
      </c>
      <c r="AG2793">
        <v>0</v>
      </c>
      <c r="AH2793">
        <v>940</v>
      </c>
    </row>
    <row r="2794" spans="1:34" x14ac:dyDescent="0.25">
      <c r="A2794" s="1">
        <v>45159</v>
      </c>
      <c r="B2794" t="s">
        <v>5749</v>
      </c>
      <c r="C2794" t="b">
        <f>ISNUMBER(_xlfn.XMATCH(B2794,[1]Dinosaur!$A$25:$A$47,0,))</f>
        <v>1</v>
      </c>
      <c r="D2794" t="s">
        <v>5750</v>
      </c>
      <c r="E2794" t="s">
        <v>33</v>
      </c>
      <c r="F2794" t="s">
        <v>34</v>
      </c>
      <c r="H2794" t="s">
        <v>5751</v>
      </c>
      <c r="I2794" t="s">
        <v>5752</v>
      </c>
      <c r="J2794" t="s">
        <v>5753</v>
      </c>
      <c r="K2794">
        <v>0</v>
      </c>
      <c r="L2794">
        <v>0</v>
      </c>
      <c r="M2794">
        <v>0</v>
      </c>
      <c r="N2794" s="5">
        <f t="shared" si="86"/>
        <v>0</v>
      </c>
      <c r="O2794" s="5">
        <f t="shared" si="87"/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367.5</v>
      </c>
      <c r="AF2794">
        <v>0</v>
      </c>
      <c r="AG2794">
        <v>0</v>
      </c>
      <c r="AH2794">
        <v>367.5</v>
      </c>
    </row>
    <row r="2795" spans="1:34" x14ac:dyDescent="0.25">
      <c r="A2795" s="1">
        <v>45159</v>
      </c>
      <c r="B2795" t="s">
        <v>5749</v>
      </c>
      <c r="C2795" t="b">
        <f>ISNUMBER(_xlfn.XMATCH(B2795,[1]Dinosaur!$A$25:$A$47,0,))</f>
        <v>1</v>
      </c>
      <c r="D2795" t="s">
        <v>5750</v>
      </c>
      <c r="E2795" t="s">
        <v>33</v>
      </c>
      <c r="F2795" t="s">
        <v>34</v>
      </c>
      <c r="H2795" t="s">
        <v>3368</v>
      </c>
      <c r="I2795" t="s">
        <v>3369</v>
      </c>
      <c r="J2795" t="s">
        <v>3370</v>
      </c>
      <c r="K2795">
        <v>0</v>
      </c>
      <c r="L2795">
        <v>0</v>
      </c>
      <c r="M2795">
        <v>0</v>
      </c>
      <c r="N2795" s="5">
        <f t="shared" si="86"/>
        <v>0</v>
      </c>
      <c r="O2795" s="5">
        <f t="shared" si="87"/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190</v>
      </c>
      <c r="AF2795">
        <v>0</v>
      </c>
      <c r="AG2795">
        <v>0</v>
      </c>
      <c r="AH2795">
        <v>190</v>
      </c>
    </row>
    <row r="2796" spans="1:34" x14ac:dyDescent="0.25">
      <c r="A2796" s="1">
        <v>45159</v>
      </c>
      <c r="B2796" t="s">
        <v>5749</v>
      </c>
      <c r="C2796" t="b">
        <f>ISNUMBER(_xlfn.XMATCH(B2796,[1]Dinosaur!$A$25:$A$47,0,))</f>
        <v>1</v>
      </c>
      <c r="D2796" t="s">
        <v>5750</v>
      </c>
      <c r="E2796" t="s">
        <v>33</v>
      </c>
      <c r="F2796" t="s">
        <v>34</v>
      </c>
      <c r="H2796" t="s">
        <v>1846</v>
      </c>
      <c r="J2796" t="s">
        <v>1847</v>
      </c>
      <c r="K2796">
        <v>0</v>
      </c>
      <c r="L2796">
        <v>0</v>
      </c>
      <c r="M2796">
        <v>0</v>
      </c>
      <c r="N2796" s="5">
        <f t="shared" si="86"/>
        <v>0</v>
      </c>
      <c r="O2796" s="5">
        <f t="shared" si="87"/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185</v>
      </c>
      <c r="AF2796">
        <v>0</v>
      </c>
      <c r="AG2796">
        <v>0</v>
      </c>
      <c r="AH2796">
        <v>185</v>
      </c>
    </row>
    <row r="2797" spans="1:34" x14ac:dyDescent="0.25">
      <c r="A2797" s="1">
        <v>45159</v>
      </c>
      <c r="B2797" t="s">
        <v>5749</v>
      </c>
      <c r="C2797" t="b">
        <f>ISNUMBER(_xlfn.XMATCH(B2797,[1]Dinosaur!$A$25:$A$47,0,))</f>
        <v>1</v>
      </c>
      <c r="D2797" t="s">
        <v>5750</v>
      </c>
      <c r="E2797" t="s">
        <v>33</v>
      </c>
      <c r="F2797" t="s">
        <v>34</v>
      </c>
      <c r="H2797" t="s">
        <v>3418</v>
      </c>
      <c r="I2797" t="s">
        <v>3419</v>
      </c>
      <c r="J2797" t="s">
        <v>3420</v>
      </c>
      <c r="K2797">
        <v>0</v>
      </c>
      <c r="L2797">
        <v>0</v>
      </c>
      <c r="M2797">
        <v>0</v>
      </c>
      <c r="N2797" s="5">
        <f t="shared" si="86"/>
        <v>0</v>
      </c>
      <c r="O2797" s="5">
        <f t="shared" si="87"/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1575</v>
      </c>
      <c r="AF2797">
        <v>0</v>
      </c>
      <c r="AG2797">
        <v>0</v>
      </c>
      <c r="AH2797">
        <v>1575</v>
      </c>
    </row>
    <row r="2798" spans="1:34" x14ac:dyDescent="0.25">
      <c r="A2798" s="1">
        <v>45159</v>
      </c>
      <c r="B2798" t="s">
        <v>5749</v>
      </c>
      <c r="C2798" t="b">
        <f>ISNUMBER(_xlfn.XMATCH(B2798,[1]Dinosaur!$A$25:$A$47,0,))</f>
        <v>1</v>
      </c>
      <c r="D2798" t="s">
        <v>5750</v>
      </c>
      <c r="E2798" t="s">
        <v>33</v>
      </c>
      <c r="F2798" t="s">
        <v>301</v>
      </c>
      <c r="H2798" t="s">
        <v>5754</v>
      </c>
      <c r="I2798" t="s">
        <v>5755</v>
      </c>
      <c r="J2798" t="s">
        <v>5756</v>
      </c>
      <c r="K2798">
        <v>0</v>
      </c>
      <c r="L2798">
        <v>0</v>
      </c>
      <c r="M2798">
        <v>0</v>
      </c>
      <c r="N2798" s="5">
        <f t="shared" si="86"/>
        <v>0</v>
      </c>
      <c r="O2798" s="5">
        <f t="shared" si="87"/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1E-4</v>
      </c>
      <c r="V2798">
        <v>0</v>
      </c>
      <c r="W2798">
        <v>0</v>
      </c>
      <c r="X2798">
        <v>1E-4</v>
      </c>
      <c r="Y2798">
        <v>0</v>
      </c>
      <c r="Z2798">
        <v>1E-4</v>
      </c>
      <c r="AA2798">
        <v>0</v>
      </c>
      <c r="AB2798">
        <v>0</v>
      </c>
      <c r="AC2798">
        <v>1E-4</v>
      </c>
      <c r="AD2798">
        <v>0</v>
      </c>
      <c r="AE2798">
        <v>1E-4</v>
      </c>
      <c r="AF2798">
        <v>0</v>
      </c>
      <c r="AG2798">
        <v>0</v>
      </c>
      <c r="AH2798">
        <v>1E-4</v>
      </c>
    </row>
    <row r="2799" spans="1:34" x14ac:dyDescent="0.25">
      <c r="A2799" s="1">
        <v>45159</v>
      </c>
      <c r="B2799" t="s">
        <v>5749</v>
      </c>
      <c r="C2799" t="b">
        <f>ISNUMBER(_xlfn.XMATCH(B2799,[1]Dinosaur!$A$25:$A$47,0,))</f>
        <v>1</v>
      </c>
      <c r="D2799" t="s">
        <v>5750</v>
      </c>
      <c r="E2799" t="s">
        <v>33</v>
      </c>
      <c r="F2799" t="s">
        <v>301</v>
      </c>
      <c r="H2799" t="s">
        <v>1038</v>
      </c>
      <c r="I2799" t="s">
        <v>1039</v>
      </c>
      <c r="J2799" t="s">
        <v>1040</v>
      </c>
      <c r="K2799">
        <v>0</v>
      </c>
      <c r="L2799">
        <v>0</v>
      </c>
      <c r="M2799">
        <v>0</v>
      </c>
      <c r="N2799" s="5">
        <f t="shared" si="86"/>
        <v>0</v>
      </c>
      <c r="O2799" s="5">
        <f t="shared" si="87"/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1E-4</v>
      </c>
      <c r="V2799">
        <v>0</v>
      </c>
      <c r="W2799">
        <v>0</v>
      </c>
      <c r="X2799">
        <v>1E-4</v>
      </c>
      <c r="Y2799">
        <v>0</v>
      </c>
      <c r="Z2799">
        <v>1E-4</v>
      </c>
      <c r="AA2799">
        <v>0</v>
      </c>
      <c r="AB2799">
        <v>0</v>
      </c>
      <c r="AC2799">
        <v>1E-4</v>
      </c>
      <c r="AD2799">
        <v>0</v>
      </c>
      <c r="AE2799">
        <v>1E-4</v>
      </c>
      <c r="AF2799">
        <v>0</v>
      </c>
      <c r="AG2799">
        <v>0</v>
      </c>
      <c r="AH2799">
        <v>1E-4</v>
      </c>
    </row>
    <row r="2800" spans="1:34" x14ac:dyDescent="0.25">
      <c r="A2800" s="1">
        <v>45159</v>
      </c>
      <c r="B2800" t="s">
        <v>5749</v>
      </c>
      <c r="C2800" t="b">
        <f>ISNUMBER(_xlfn.XMATCH(B2800,[1]Dinosaur!$A$25:$A$47,0,))</f>
        <v>1</v>
      </c>
      <c r="D2800" t="s">
        <v>5750</v>
      </c>
      <c r="E2800" t="s">
        <v>33</v>
      </c>
      <c r="F2800" t="s">
        <v>301</v>
      </c>
      <c r="H2800" t="s">
        <v>5757</v>
      </c>
      <c r="I2800" t="s">
        <v>5758</v>
      </c>
      <c r="J2800" t="s">
        <v>5759</v>
      </c>
      <c r="K2800">
        <v>0</v>
      </c>
      <c r="L2800">
        <v>0</v>
      </c>
      <c r="M2800">
        <v>0</v>
      </c>
      <c r="N2800" s="5">
        <f t="shared" si="86"/>
        <v>0</v>
      </c>
      <c r="O2800" s="5">
        <f t="shared" si="87"/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-1E-4</v>
      </c>
      <c r="V2800">
        <v>0</v>
      </c>
      <c r="W2800">
        <v>0</v>
      </c>
      <c r="X2800">
        <v>-1E-4</v>
      </c>
      <c r="Y2800">
        <v>0</v>
      </c>
      <c r="Z2800">
        <v>-1E-4</v>
      </c>
      <c r="AA2800">
        <v>0</v>
      </c>
      <c r="AB2800">
        <v>0</v>
      </c>
      <c r="AC2800">
        <v>-1E-4</v>
      </c>
      <c r="AD2800">
        <v>0</v>
      </c>
      <c r="AE2800">
        <v>-1E-4</v>
      </c>
      <c r="AF2800">
        <v>0</v>
      </c>
      <c r="AG2800">
        <v>0</v>
      </c>
      <c r="AH2800">
        <v>-1E-4</v>
      </c>
    </row>
    <row r="2801" spans="1:34" x14ac:dyDescent="0.25">
      <c r="A2801" s="1">
        <v>45159</v>
      </c>
      <c r="B2801" t="s">
        <v>5749</v>
      </c>
      <c r="C2801" t="b">
        <f>ISNUMBER(_xlfn.XMATCH(B2801,[1]Dinosaur!$A$25:$A$47,0,))</f>
        <v>1</v>
      </c>
      <c r="D2801" t="s">
        <v>5750</v>
      </c>
      <c r="E2801" t="s">
        <v>33</v>
      </c>
      <c r="F2801" t="s">
        <v>301</v>
      </c>
      <c r="H2801" t="s">
        <v>5760</v>
      </c>
      <c r="I2801" t="s">
        <v>5761</v>
      </c>
      <c r="J2801" t="s">
        <v>5762</v>
      </c>
      <c r="K2801">
        <v>0</v>
      </c>
      <c r="L2801">
        <v>0</v>
      </c>
      <c r="M2801">
        <v>0</v>
      </c>
      <c r="N2801" s="5">
        <f t="shared" si="86"/>
        <v>0</v>
      </c>
      <c r="O2801" s="5">
        <f t="shared" si="87"/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-1E-4</v>
      </c>
      <c r="V2801">
        <v>0</v>
      </c>
      <c r="W2801">
        <v>0</v>
      </c>
      <c r="X2801">
        <v>-1E-4</v>
      </c>
      <c r="Y2801">
        <v>0</v>
      </c>
      <c r="Z2801">
        <v>-1E-4</v>
      </c>
      <c r="AA2801">
        <v>0</v>
      </c>
      <c r="AB2801">
        <v>0</v>
      </c>
      <c r="AC2801">
        <v>-1E-4</v>
      </c>
      <c r="AD2801">
        <v>0</v>
      </c>
      <c r="AE2801">
        <v>-1E-4</v>
      </c>
      <c r="AF2801">
        <v>0</v>
      </c>
      <c r="AG2801">
        <v>0</v>
      </c>
      <c r="AH2801">
        <v>-1E-4</v>
      </c>
    </row>
    <row r="2802" spans="1:34" x14ac:dyDescent="0.25">
      <c r="A2802" s="1">
        <v>45159</v>
      </c>
      <c r="B2802" t="s">
        <v>5749</v>
      </c>
      <c r="C2802" t="b">
        <f>ISNUMBER(_xlfn.XMATCH(B2802,[1]Dinosaur!$A$25:$A$47,0,))</f>
        <v>1</v>
      </c>
      <c r="D2802" t="s">
        <v>5750</v>
      </c>
      <c r="E2802" t="s">
        <v>33</v>
      </c>
      <c r="F2802" t="s">
        <v>301</v>
      </c>
      <c r="H2802" t="s">
        <v>3462</v>
      </c>
      <c r="I2802" t="s">
        <v>3463</v>
      </c>
      <c r="J2802" t="s">
        <v>3464</v>
      </c>
      <c r="K2802">
        <v>0</v>
      </c>
      <c r="L2802">
        <v>0</v>
      </c>
      <c r="M2802">
        <v>0</v>
      </c>
      <c r="N2802" s="5">
        <f t="shared" si="86"/>
        <v>0</v>
      </c>
      <c r="O2802" s="5">
        <f t="shared" si="87"/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-1E-4</v>
      </c>
      <c r="V2802">
        <v>0</v>
      </c>
      <c r="W2802">
        <v>0</v>
      </c>
      <c r="X2802">
        <v>-1E-4</v>
      </c>
      <c r="Y2802">
        <v>0</v>
      </c>
      <c r="Z2802">
        <v>-1E-4</v>
      </c>
      <c r="AA2802">
        <v>0</v>
      </c>
      <c r="AB2802">
        <v>0</v>
      </c>
      <c r="AC2802">
        <v>-1E-4</v>
      </c>
      <c r="AD2802">
        <v>0</v>
      </c>
      <c r="AE2802">
        <v>-1E-4</v>
      </c>
      <c r="AF2802">
        <v>0</v>
      </c>
      <c r="AG2802">
        <v>0</v>
      </c>
      <c r="AH2802">
        <v>-1E-4</v>
      </c>
    </row>
    <row r="2803" spans="1:34" x14ac:dyDescent="0.25">
      <c r="A2803" s="1">
        <v>45159</v>
      </c>
      <c r="B2803" t="s">
        <v>5749</v>
      </c>
      <c r="C2803" t="b">
        <f>ISNUMBER(_xlfn.XMATCH(B2803,[1]Dinosaur!$A$25:$A$47,0,))</f>
        <v>1</v>
      </c>
      <c r="D2803" t="s">
        <v>5750</v>
      </c>
      <c r="E2803" t="s">
        <v>33</v>
      </c>
      <c r="F2803" t="s">
        <v>68</v>
      </c>
      <c r="H2803" t="s">
        <v>1899</v>
      </c>
      <c r="I2803" t="s">
        <v>1900</v>
      </c>
      <c r="J2803" t="s">
        <v>1901</v>
      </c>
      <c r="K2803">
        <v>0</v>
      </c>
      <c r="L2803">
        <v>0</v>
      </c>
      <c r="M2803">
        <v>0</v>
      </c>
      <c r="N2803" s="5">
        <f t="shared" si="86"/>
        <v>0</v>
      </c>
      <c r="O2803" s="5">
        <f t="shared" si="87"/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-1E-4</v>
      </c>
      <c r="V2803">
        <v>0</v>
      </c>
      <c r="W2803">
        <v>0</v>
      </c>
      <c r="X2803">
        <v>-1E-4</v>
      </c>
      <c r="Y2803">
        <v>0</v>
      </c>
      <c r="Z2803">
        <v>-1E-4</v>
      </c>
      <c r="AA2803">
        <v>0</v>
      </c>
      <c r="AB2803">
        <v>0</v>
      </c>
      <c r="AC2803">
        <v>-1E-4</v>
      </c>
      <c r="AD2803">
        <v>0</v>
      </c>
      <c r="AE2803">
        <v>-1E-4</v>
      </c>
      <c r="AF2803">
        <v>0</v>
      </c>
      <c r="AG2803">
        <v>0</v>
      </c>
      <c r="AH2803">
        <v>-1E-4</v>
      </c>
    </row>
    <row r="2804" spans="1:34" x14ac:dyDescent="0.25">
      <c r="A2804" s="1">
        <v>45159</v>
      </c>
      <c r="B2804" t="s">
        <v>5749</v>
      </c>
      <c r="C2804" t="b">
        <f>ISNUMBER(_xlfn.XMATCH(B2804,[1]Dinosaur!$A$25:$A$47,0,))</f>
        <v>1</v>
      </c>
      <c r="D2804" t="s">
        <v>5750</v>
      </c>
      <c r="E2804" t="s">
        <v>33</v>
      </c>
      <c r="F2804" t="s">
        <v>68</v>
      </c>
      <c r="H2804" t="s">
        <v>919</v>
      </c>
      <c r="I2804" t="s">
        <v>920</v>
      </c>
      <c r="J2804" t="s">
        <v>921</v>
      </c>
      <c r="K2804">
        <v>0</v>
      </c>
      <c r="L2804">
        <v>0</v>
      </c>
      <c r="M2804">
        <v>0</v>
      </c>
      <c r="N2804" s="5">
        <f t="shared" si="86"/>
        <v>0</v>
      </c>
      <c r="O2804" s="5">
        <f t="shared" si="87"/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1E-4</v>
      </c>
      <c r="V2804">
        <v>0</v>
      </c>
      <c r="W2804">
        <v>0</v>
      </c>
      <c r="X2804">
        <v>1E-4</v>
      </c>
      <c r="Y2804">
        <v>0</v>
      </c>
      <c r="Z2804">
        <v>1E-4</v>
      </c>
      <c r="AA2804">
        <v>0</v>
      </c>
      <c r="AB2804">
        <v>0</v>
      </c>
      <c r="AC2804">
        <v>1E-4</v>
      </c>
      <c r="AD2804">
        <v>0</v>
      </c>
      <c r="AE2804">
        <v>1E-4</v>
      </c>
      <c r="AF2804">
        <v>0</v>
      </c>
      <c r="AG2804">
        <v>0</v>
      </c>
      <c r="AH2804">
        <v>1E-4</v>
      </c>
    </row>
    <row r="2805" spans="1:34" x14ac:dyDescent="0.25">
      <c r="A2805" s="1">
        <v>45159</v>
      </c>
      <c r="B2805" t="s">
        <v>5749</v>
      </c>
      <c r="C2805" t="b">
        <f>ISNUMBER(_xlfn.XMATCH(B2805,[1]Dinosaur!$A$25:$A$47,0,))</f>
        <v>1</v>
      </c>
      <c r="D2805" t="s">
        <v>5750</v>
      </c>
      <c r="E2805" t="s">
        <v>33</v>
      </c>
      <c r="F2805" t="s">
        <v>68</v>
      </c>
      <c r="H2805" t="s">
        <v>5763</v>
      </c>
      <c r="I2805" t="s">
        <v>5764</v>
      </c>
      <c r="J2805" t="s">
        <v>5765</v>
      </c>
      <c r="K2805">
        <v>0</v>
      </c>
      <c r="L2805">
        <v>0</v>
      </c>
      <c r="M2805">
        <v>0</v>
      </c>
      <c r="N2805" s="5">
        <f t="shared" si="86"/>
        <v>0</v>
      </c>
      <c r="O2805" s="5">
        <f t="shared" si="87"/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-1E-4</v>
      </c>
      <c r="V2805">
        <v>0</v>
      </c>
      <c r="W2805">
        <v>0</v>
      </c>
      <c r="X2805">
        <v>-1E-4</v>
      </c>
      <c r="Y2805">
        <v>0</v>
      </c>
      <c r="Z2805">
        <v>-1E-4</v>
      </c>
      <c r="AA2805">
        <v>0</v>
      </c>
      <c r="AB2805">
        <v>0</v>
      </c>
      <c r="AC2805">
        <v>-1E-4</v>
      </c>
      <c r="AD2805">
        <v>0</v>
      </c>
      <c r="AE2805">
        <v>-1E-4</v>
      </c>
      <c r="AF2805">
        <v>0</v>
      </c>
      <c r="AG2805">
        <v>0</v>
      </c>
      <c r="AH2805">
        <v>-1E-4</v>
      </c>
    </row>
    <row r="2806" spans="1:34" x14ac:dyDescent="0.25">
      <c r="A2806" s="1">
        <v>45159</v>
      </c>
      <c r="B2806" t="s">
        <v>5749</v>
      </c>
      <c r="C2806" t="b">
        <f>ISNUMBER(_xlfn.XMATCH(B2806,[1]Dinosaur!$A$25:$A$47,0,))</f>
        <v>1</v>
      </c>
      <c r="D2806" t="s">
        <v>5750</v>
      </c>
      <c r="E2806" t="s">
        <v>33</v>
      </c>
      <c r="F2806" t="s">
        <v>68</v>
      </c>
      <c r="H2806" t="s">
        <v>1905</v>
      </c>
      <c r="I2806" t="s">
        <v>1906</v>
      </c>
      <c r="J2806" t="s">
        <v>1907</v>
      </c>
      <c r="K2806">
        <v>0</v>
      </c>
      <c r="L2806">
        <v>0</v>
      </c>
      <c r="M2806">
        <v>0</v>
      </c>
      <c r="N2806" s="5">
        <f t="shared" si="86"/>
        <v>0</v>
      </c>
      <c r="O2806" s="5">
        <f t="shared" si="87"/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1E-4</v>
      </c>
      <c r="V2806">
        <v>0</v>
      </c>
      <c r="W2806">
        <v>0</v>
      </c>
      <c r="X2806">
        <v>1E-4</v>
      </c>
      <c r="Y2806">
        <v>0</v>
      </c>
      <c r="Z2806">
        <v>1E-4</v>
      </c>
      <c r="AA2806">
        <v>0</v>
      </c>
      <c r="AB2806">
        <v>0</v>
      </c>
      <c r="AC2806">
        <v>1E-4</v>
      </c>
      <c r="AD2806">
        <v>0</v>
      </c>
      <c r="AE2806">
        <v>1E-4</v>
      </c>
      <c r="AF2806">
        <v>0</v>
      </c>
      <c r="AG2806">
        <v>0</v>
      </c>
      <c r="AH2806">
        <v>1E-4</v>
      </c>
    </row>
    <row r="2807" spans="1:34" x14ac:dyDescent="0.25">
      <c r="A2807" s="1">
        <v>45159</v>
      </c>
      <c r="B2807" t="s">
        <v>5749</v>
      </c>
      <c r="C2807" t="b">
        <f>ISNUMBER(_xlfn.XMATCH(B2807,[1]Dinosaur!$A$25:$A$47,0,))</f>
        <v>1</v>
      </c>
      <c r="D2807" t="s">
        <v>5750</v>
      </c>
      <c r="E2807" t="s">
        <v>33</v>
      </c>
      <c r="F2807" t="s">
        <v>68</v>
      </c>
      <c r="H2807" t="s">
        <v>5766</v>
      </c>
      <c r="I2807" t="s">
        <v>5767</v>
      </c>
      <c r="J2807" t="s">
        <v>5768</v>
      </c>
      <c r="K2807">
        <v>0</v>
      </c>
      <c r="L2807">
        <v>0</v>
      </c>
      <c r="M2807">
        <v>0</v>
      </c>
      <c r="N2807" s="5">
        <f t="shared" si="86"/>
        <v>0</v>
      </c>
      <c r="O2807" s="5">
        <f t="shared" si="87"/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1E-4</v>
      </c>
      <c r="V2807">
        <v>0</v>
      </c>
      <c r="W2807">
        <v>0</v>
      </c>
      <c r="X2807">
        <v>1E-4</v>
      </c>
      <c r="Y2807">
        <v>0</v>
      </c>
      <c r="Z2807">
        <v>1E-4</v>
      </c>
      <c r="AA2807">
        <v>0</v>
      </c>
      <c r="AB2807">
        <v>0</v>
      </c>
      <c r="AC2807">
        <v>1E-4</v>
      </c>
      <c r="AD2807">
        <v>0</v>
      </c>
      <c r="AE2807">
        <v>1E-4</v>
      </c>
      <c r="AF2807">
        <v>0</v>
      </c>
      <c r="AG2807">
        <v>0</v>
      </c>
      <c r="AH2807">
        <v>1E-4</v>
      </c>
    </row>
    <row r="2808" spans="1:34" x14ac:dyDescent="0.25">
      <c r="A2808" s="1">
        <v>45159</v>
      </c>
      <c r="B2808" t="s">
        <v>5749</v>
      </c>
      <c r="C2808" t="b">
        <f>ISNUMBER(_xlfn.XMATCH(B2808,[1]Dinosaur!$A$25:$A$47,0,))</f>
        <v>1</v>
      </c>
      <c r="D2808" t="s">
        <v>5750</v>
      </c>
      <c r="E2808" t="s">
        <v>33</v>
      </c>
      <c r="F2808" t="s">
        <v>68</v>
      </c>
      <c r="H2808" t="s">
        <v>5769</v>
      </c>
      <c r="I2808" t="s">
        <v>5770</v>
      </c>
      <c r="J2808" t="s">
        <v>5771</v>
      </c>
      <c r="K2808">
        <v>0</v>
      </c>
      <c r="L2808">
        <v>0</v>
      </c>
      <c r="M2808">
        <v>0</v>
      </c>
      <c r="N2808" s="5">
        <f t="shared" si="86"/>
        <v>0</v>
      </c>
      <c r="O2808" s="5">
        <f t="shared" si="87"/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-1E-4</v>
      </c>
      <c r="V2808">
        <v>0</v>
      </c>
      <c r="W2808">
        <v>0</v>
      </c>
      <c r="X2808">
        <v>-1E-4</v>
      </c>
      <c r="Y2808">
        <v>0</v>
      </c>
      <c r="Z2808">
        <v>-1E-4</v>
      </c>
      <c r="AA2808">
        <v>0</v>
      </c>
      <c r="AB2808">
        <v>0</v>
      </c>
      <c r="AC2808">
        <v>-1E-4</v>
      </c>
      <c r="AD2808">
        <v>0</v>
      </c>
      <c r="AE2808">
        <v>-1E-4</v>
      </c>
      <c r="AF2808">
        <v>0</v>
      </c>
      <c r="AG2808">
        <v>0</v>
      </c>
      <c r="AH2808">
        <v>-1E-4</v>
      </c>
    </row>
    <row r="2809" spans="1:34" x14ac:dyDescent="0.25">
      <c r="A2809" s="1">
        <v>45159</v>
      </c>
      <c r="B2809" t="s">
        <v>5749</v>
      </c>
      <c r="C2809" t="b">
        <f>ISNUMBER(_xlfn.XMATCH(B2809,[1]Dinosaur!$A$25:$A$47,0,))</f>
        <v>1</v>
      </c>
      <c r="D2809" t="s">
        <v>5750</v>
      </c>
      <c r="E2809" t="s">
        <v>33</v>
      </c>
      <c r="F2809" t="s">
        <v>68</v>
      </c>
      <c r="H2809" t="s">
        <v>5772</v>
      </c>
      <c r="I2809" t="s">
        <v>5773</v>
      </c>
      <c r="J2809" t="s">
        <v>5774</v>
      </c>
      <c r="K2809">
        <v>0</v>
      </c>
      <c r="L2809">
        <v>0</v>
      </c>
      <c r="M2809">
        <v>0</v>
      </c>
      <c r="N2809" s="5">
        <f t="shared" si="86"/>
        <v>0</v>
      </c>
      <c r="O2809" s="5">
        <f t="shared" si="87"/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1E-4</v>
      </c>
      <c r="V2809">
        <v>0</v>
      </c>
      <c r="W2809">
        <v>0</v>
      </c>
      <c r="X2809">
        <v>1E-4</v>
      </c>
      <c r="Y2809">
        <v>0</v>
      </c>
      <c r="Z2809">
        <v>1E-4</v>
      </c>
      <c r="AA2809">
        <v>0</v>
      </c>
      <c r="AB2809">
        <v>0</v>
      </c>
      <c r="AC2809">
        <v>1E-4</v>
      </c>
      <c r="AD2809">
        <v>0</v>
      </c>
      <c r="AE2809">
        <v>1E-4</v>
      </c>
      <c r="AF2809">
        <v>0</v>
      </c>
      <c r="AG2809">
        <v>0</v>
      </c>
      <c r="AH2809">
        <v>1E-4</v>
      </c>
    </row>
    <row r="2810" spans="1:34" x14ac:dyDescent="0.25">
      <c r="A2810" s="1">
        <v>45159</v>
      </c>
      <c r="B2810" t="s">
        <v>5749</v>
      </c>
      <c r="C2810" t="b">
        <f>ISNUMBER(_xlfn.XMATCH(B2810,[1]Dinosaur!$A$25:$A$47,0,))</f>
        <v>1</v>
      </c>
      <c r="D2810" t="s">
        <v>5750</v>
      </c>
      <c r="E2810" t="s">
        <v>33</v>
      </c>
      <c r="F2810" t="s">
        <v>68</v>
      </c>
      <c r="H2810" t="s">
        <v>5775</v>
      </c>
      <c r="I2810" t="s">
        <v>5776</v>
      </c>
      <c r="J2810" t="s">
        <v>5777</v>
      </c>
      <c r="K2810">
        <v>0</v>
      </c>
      <c r="L2810">
        <v>0</v>
      </c>
      <c r="M2810">
        <v>0</v>
      </c>
      <c r="N2810" s="5">
        <f t="shared" si="86"/>
        <v>0</v>
      </c>
      <c r="O2810" s="5">
        <f t="shared" si="87"/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-1E-4</v>
      </c>
      <c r="V2810">
        <v>0</v>
      </c>
      <c r="W2810">
        <v>0</v>
      </c>
      <c r="X2810">
        <v>-1E-4</v>
      </c>
      <c r="Y2810">
        <v>0</v>
      </c>
      <c r="Z2810">
        <v>-1E-4</v>
      </c>
      <c r="AA2810">
        <v>0</v>
      </c>
      <c r="AB2810">
        <v>0</v>
      </c>
      <c r="AC2810">
        <v>-1E-4</v>
      </c>
      <c r="AD2810">
        <v>0</v>
      </c>
      <c r="AE2810">
        <v>-1E-4</v>
      </c>
      <c r="AF2810">
        <v>0</v>
      </c>
      <c r="AG2810">
        <v>0</v>
      </c>
      <c r="AH2810">
        <v>-1E-4</v>
      </c>
    </row>
    <row r="2811" spans="1:34" x14ac:dyDescent="0.25">
      <c r="A2811" s="1">
        <v>45159</v>
      </c>
      <c r="B2811" t="s">
        <v>5749</v>
      </c>
      <c r="C2811" t="b">
        <f>ISNUMBER(_xlfn.XMATCH(B2811,[1]Dinosaur!$A$25:$A$47,0,))</f>
        <v>1</v>
      </c>
      <c r="D2811" t="s">
        <v>5750</v>
      </c>
      <c r="E2811" t="s">
        <v>33</v>
      </c>
      <c r="F2811" t="s">
        <v>68</v>
      </c>
      <c r="H2811" t="s">
        <v>4245</v>
      </c>
      <c r="I2811" t="s">
        <v>4246</v>
      </c>
      <c r="J2811" t="s">
        <v>4247</v>
      </c>
      <c r="K2811">
        <v>0</v>
      </c>
      <c r="L2811">
        <v>0</v>
      </c>
      <c r="M2811">
        <v>0</v>
      </c>
      <c r="N2811" s="5">
        <f t="shared" si="86"/>
        <v>0</v>
      </c>
      <c r="O2811" s="5">
        <f t="shared" si="87"/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1E-4</v>
      </c>
      <c r="V2811">
        <v>0</v>
      </c>
      <c r="W2811">
        <v>0</v>
      </c>
      <c r="X2811">
        <v>1E-4</v>
      </c>
      <c r="Y2811">
        <v>0</v>
      </c>
      <c r="Z2811">
        <v>1E-4</v>
      </c>
      <c r="AA2811">
        <v>0</v>
      </c>
      <c r="AB2811">
        <v>0</v>
      </c>
      <c r="AC2811">
        <v>1E-4</v>
      </c>
      <c r="AD2811">
        <v>0</v>
      </c>
      <c r="AE2811">
        <v>1E-4</v>
      </c>
      <c r="AF2811">
        <v>0</v>
      </c>
      <c r="AG2811">
        <v>0</v>
      </c>
      <c r="AH2811">
        <v>1E-4</v>
      </c>
    </row>
    <row r="2812" spans="1:34" x14ac:dyDescent="0.25">
      <c r="A2812" s="1">
        <v>45159</v>
      </c>
      <c r="B2812" t="s">
        <v>5749</v>
      </c>
      <c r="C2812" t="b">
        <f>ISNUMBER(_xlfn.XMATCH(B2812,[1]Dinosaur!$A$25:$A$47,0,))</f>
        <v>1</v>
      </c>
      <c r="D2812" t="s">
        <v>5750</v>
      </c>
      <c r="E2812" t="s">
        <v>33</v>
      </c>
      <c r="F2812" t="s">
        <v>68</v>
      </c>
      <c r="H2812" t="s">
        <v>958</v>
      </c>
      <c r="I2812" t="s">
        <v>959</v>
      </c>
      <c r="J2812" t="s">
        <v>960</v>
      </c>
      <c r="K2812">
        <v>0</v>
      </c>
      <c r="L2812">
        <v>0</v>
      </c>
      <c r="M2812">
        <v>0</v>
      </c>
      <c r="N2812" s="5">
        <f t="shared" si="86"/>
        <v>0</v>
      </c>
      <c r="O2812" s="5">
        <f t="shared" si="87"/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1E-4</v>
      </c>
      <c r="V2812">
        <v>0</v>
      </c>
      <c r="W2812">
        <v>0</v>
      </c>
      <c r="X2812">
        <v>1E-4</v>
      </c>
      <c r="Y2812">
        <v>0</v>
      </c>
      <c r="Z2812">
        <v>1E-4</v>
      </c>
      <c r="AA2812">
        <v>0</v>
      </c>
      <c r="AB2812">
        <v>0</v>
      </c>
      <c r="AC2812">
        <v>1E-4</v>
      </c>
      <c r="AD2812">
        <v>0</v>
      </c>
      <c r="AE2812">
        <v>1E-4</v>
      </c>
      <c r="AF2812">
        <v>0</v>
      </c>
      <c r="AG2812">
        <v>0</v>
      </c>
      <c r="AH2812">
        <v>1E-4</v>
      </c>
    </row>
    <row r="2813" spans="1:34" x14ac:dyDescent="0.25">
      <c r="A2813" s="1">
        <v>45159</v>
      </c>
      <c r="B2813" t="s">
        <v>5749</v>
      </c>
      <c r="C2813" t="b">
        <f>ISNUMBER(_xlfn.XMATCH(B2813,[1]Dinosaur!$A$25:$A$47,0,))</f>
        <v>1</v>
      </c>
      <c r="D2813" t="s">
        <v>5750</v>
      </c>
      <c r="E2813" t="s">
        <v>33</v>
      </c>
      <c r="F2813" t="s">
        <v>68</v>
      </c>
      <c r="H2813" t="s">
        <v>964</v>
      </c>
      <c r="I2813" t="s">
        <v>965</v>
      </c>
      <c r="J2813" t="s">
        <v>966</v>
      </c>
      <c r="K2813">
        <v>0</v>
      </c>
      <c r="L2813">
        <v>0</v>
      </c>
      <c r="M2813">
        <v>0</v>
      </c>
      <c r="N2813" s="5">
        <f t="shared" si="86"/>
        <v>0</v>
      </c>
      <c r="O2813" s="5">
        <f t="shared" si="87"/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1E-4</v>
      </c>
      <c r="V2813">
        <v>0</v>
      </c>
      <c r="W2813">
        <v>0</v>
      </c>
      <c r="X2813">
        <v>1E-4</v>
      </c>
      <c r="Y2813">
        <v>0</v>
      </c>
      <c r="Z2813">
        <v>1E-4</v>
      </c>
      <c r="AA2813">
        <v>0</v>
      </c>
      <c r="AB2813">
        <v>0</v>
      </c>
      <c r="AC2813">
        <v>1E-4</v>
      </c>
      <c r="AD2813">
        <v>0</v>
      </c>
      <c r="AE2813">
        <v>1E-4</v>
      </c>
      <c r="AF2813">
        <v>0</v>
      </c>
      <c r="AG2813">
        <v>0</v>
      </c>
      <c r="AH2813">
        <v>1E-4</v>
      </c>
    </row>
    <row r="2814" spans="1:34" x14ac:dyDescent="0.25">
      <c r="A2814" s="1">
        <v>45159</v>
      </c>
      <c r="B2814" t="s">
        <v>5749</v>
      </c>
      <c r="C2814" t="b">
        <f>ISNUMBER(_xlfn.XMATCH(B2814,[1]Dinosaur!$A$25:$A$47,0,))</f>
        <v>1</v>
      </c>
      <c r="D2814" t="s">
        <v>5750</v>
      </c>
      <c r="E2814" t="s">
        <v>33</v>
      </c>
      <c r="F2814" t="s">
        <v>68</v>
      </c>
      <c r="H2814" t="s">
        <v>5778</v>
      </c>
      <c r="I2814" t="s">
        <v>5779</v>
      </c>
      <c r="J2814" t="s">
        <v>5780</v>
      </c>
      <c r="K2814">
        <v>0</v>
      </c>
      <c r="L2814">
        <v>0</v>
      </c>
      <c r="M2814">
        <v>0</v>
      </c>
      <c r="N2814" s="5">
        <f t="shared" si="86"/>
        <v>0</v>
      </c>
      <c r="O2814" s="5">
        <f t="shared" si="87"/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-1E-4</v>
      </c>
      <c r="V2814">
        <v>0</v>
      </c>
      <c r="W2814">
        <v>0</v>
      </c>
      <c r="X2814">
        <v>-1E-4</v>
      </c>
      <c r="Y2814">
        <v>0</v>
      </c>
      <c r="Z2814">
        <v>-1E-4</v>
      </c>
      <c r="AA2814">
        <v>0</v>
      </c>
      <c r="AB2814">
        <v>0</v>
      </c>
      <c r="AC2814">
        <v>-1E-4</v>
      </c>
      <c r="AD2814">
        <v>0</v>
      </c>
      <c r="AE2814">
        <v>-1E-4</v>
      </c>
      <c r="AF2814">
        <v>0</v>
      </c>
      <c r="AG2814">
        <v>0</v>
      </c>
      <c r="AH2814">
        <v>-1E-4</v>
      </c>
    </row>
    <row r="2815" spans="1:34" x14ac:dyDescent="0.25">
      <c r="A2815" s="1">
        <v>45159</v>
      </c>
      <c r="B2815" t="s">
        <v>5749</v>
      </c>
      <c r="C2815" t="b">
        <f>ISNUMBER(_xlfn.XMATCH(B2815,[1]Dinosaur!$A$25:$A$47,0,))</f>
        <v>1</v>
      </c>
      <c r="D2815" t="s">
        <v>5750</v>
      </c>
      <c r="E2815" t="s">
        <v>33</v>
      </c>
      <c r="F2815" t="s">
        <v>68</v>
      </c>
      <c r="H2815" t="s">
        <v>5781</v>
      </c>
      <c r="I2815" t="s">
        <v>5782</v>
      </c>
      <c r="J2815" t="s">
        <v>5783</v>
      </c>
      <c r="K2815">
        <v>0</v>
      </c>
      <c r="L2815">
        <v>0</v>
      </c>
      <c r="M2815">
        <v>0</v>
      </c>
      <c r="N2815" s="5">
        <f t="shared" si="86"/>
        <v>0</v>
      </c>
      <c r="O2815" s="5">
        <f t="shared" si="87"/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-1E-4</v>
      </c>
      <c r="V2815">
        <v>0</v>
      </c>
      <c r="W2815">
        <v>0</v>
      </c>
      <c r="X2815">
        <v>-1E-4</v>
      </c>
      <c r="Y2815">
        <v>0</v>
      </c>
      <c r="Z2815">
        <v>-1E-4</v>
      </c>
      <c r="AA2815">
        <v>0</v>
      </c>
      <c r="AB2815">
        <v>0</v>
      </c>
      <c r="AC2815">
        <v>-1E-4</v>
      </c>
      <c r="AD2815">
        <v>0</v>
      </c>
      <c r="AE2815">
        <v>-1E-4</v>
      </c>
      <c r="AF2815">
        <v>0</v>
      </c>
      <c r="AG2815">
        <v>0</v>
      </c>
      <c r="AH2815">
        <v>-1E-4</v>
      </c>
    </row>
    <row r="2816" spans="1:34" x14ac:dyDescent="0.25">
      <c r="A2816" s="1">
        <v>45159</v>
      </c>
      <c r="B2816" t="s">
        <v>5749</v>
      </c>
      <c r="C2816" t="b">
        <f>ISNUMBER(_xlfn.XMATCH(B2816,[1]Dinosaur!$A$25:$A$47,0,))</f>
        <v>1</v>
      </c>
      <c r="D2816" t="s">
        <v>5750</v>
      </c>
      <c r="E2816" t="s">
        <v>33</v>
      </c>
      <c r="F2816" t="s">
        <v>68</v>
      </c>
      <c r="H2816" t="s">
        <v>4260</v>
      </c>
      <c r="I2816" t="s">
        <v>4261</v>
      </c>
      <c r="J2816" t="s">
        <v>4262</v>
      </c>
      <c r="K2816">
        <v>0</v>
      </c>
      <c r="L2816">
        <v>0</v>
      </c>
      <c r="M2816">
        <v>0</v>
      </c>
      <c r="N2816" s="5">
        <f t="shared" si="86"/>
        <v>0</v>
      </c>
      <c r="O2816" s="5">
        <f t="shared" si="87"/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1E-4</v>
      </c>
      <c r="V2816">
        <v>0</v>
      </c>
      <c r="W2816">
        <v>0</v>
      </c>
      <c r="X2816">
        <v>1E-4</v>
      </c>
      <c r="Y2816">
        <v>0</v>
      </c>
      <c r="Z2816">
        <v>1E-4</v>
      </c>
      <c r="AA2816">
        <v>0</v>
      </c>
      <c r="AB2816">
        <v>0</v>
      </c>
      <c r="AC2816">
        <v>1E-4</v>
      </c>
      <c r="AD2816">
        <v>0</v>
      </c>
      <c r="AE2816">
        <v>1E-4</v>
      </c>
      <c r="AF2816">
        <v>0</v>
      </c>
      <c r="AG2816">
        <v>0</v>
      </c>
      <c r="AH2816">
        <v>1E-4</v>
      </c>
    </row>
    <row r="2817" spans="1:34" x14ac:dyDescent="0.25">
      <c r="A2817" s="1">
        <v>45159</v>
      </c>
      <c r="B2817" t="s">
        <v>5749</v>
      </c>
      <c r="C2817" t="b">
        <f>ISNUMBER(_xlfn.XMATCH(B2817,[1]Dinosaur!$A$25:$A$47,0,))</f>
        <v>1</v>
      </c>
      <c r="D2817" t="s">
        <v>5750</v>
      </c>
      <c r="E2817" t="s">
        <v>33</v>
      </c>
      <c r="F2817" t="s">
        <v>68</v>
      </c>
      <c r="H2817" t="s">
        <v>5784</v>
      </c>
      <c r="I2817" t="s">
        <v>5785</v>
      </c>
      <c r="J2817" t="s">
        <v>5786</v>
      </c>
      <c r="K2817">
        <v>0</v>
      </c>
      <c r="L2817">
        <v>0</v>
      </c>
      <c r="M2817">
        <v>0</v>
      </c>
      <c r="N2817" s="5">
        <f t="shared" si="86"/>
        <v>0</v>
      </c>
      <c r="O2817" s="5">
        <f t="shared" si="87"/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1E-4</v>
      </c>
      <c r="V2817">
        <v>0</v>
      </c>
      <c r="W2817">
        <v>0</v>
      </c>
      <c r="X2817">
        <v>1E-4</v>
      </c>
      <c r="Y2817">
        <v>0</v>
      </c>
      <c r="Z2817">
        <v>1E-4</v>
      </c>
      <c r="AA2817">
        <v>0</v>
      </c>
      <c r="AB2817">
        <v>0</v>
      </c>
      <c r="AC2817">
        <v>1E-4</v>
      </c>
      <c r="AD2817">
        <v>0</v>
      </c>
      <c r="AE2817">
        <v>1E-4</v>
      </c>
      <c r="AF2817">
        <v>0</v>
      </c>
      <c r="AG2817">
        <v>0</v>
      </c>
      <c r="AH2817">
        <v>1E-4</v>
      </c>
    </row>
    <row r="2818" spans="1:34" x14ac:dyDescent="0.25">
      <c r="A2818" s="1">
        <v>45159</v>
      </c>
      <c r="B2818" t="s">
        <v>5749</v>
      </c>
      <c r="C2818" t="b">
        <f>ISNUMBER(_xlfn.XMATCH(B2818,[1]Dinosaur!$A$25:$A$47,0,))</f>
        <v>1</v>
      </c>
      <c r="D2818" t="s">
        <v>5750</v>
      </c>
      <c r="E2818" t="s">
        <v>33</v>
      </c>
      <c r="F2818" t="s">
        <v>68</v>
      </c>
      <c r="H2818" t="s">
        <v>4263</v>
      </c>
      <c r="I2818" t="s">
        <v>4264</v>
      </c>
      <c r="J2818" t="s">
        <v>4265</v>
      </c>
      <c r="K2818">
        <v>0</v>
      </c>
      <c r="L2818">
        <v>0</v>
      </c>
      <c r="M2818">
        <v>0</v>
      </c>
      <c r="N2818" s="5">
        <f t="shared" si="86"/>
        <v>0</v>
      </c>
      <c r="O2818" s="5">
        <f t="shared" si="87"/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1E-4</v>
      </c>
      <c r="V2818">
        <v>0</v>
      </c>
      <c r="W2818">
        <v>0</v>
      </c>
      <c r="X2818">
        <v>1E-4</v>
      </c>
      <c r="Y2818">
        <v>0</v>
      </c>
      <c r="Z2818">
        <v>1E-4</v>
      </c>
      <c r="AA2818">
        <v>0</v>
      </c>
      <c r="AB2818">
        <v>0</v>
      </c>
      <c r="AC2818">
        <v>1E-4</v>
      </c>
      <c r="AD2818">
        <v>0</v>
      </c>
      <c r="AE2818">
        <v>1E-4</v>
      </c>
      <c r="AF2818">
        <v>0</v>
      </c>
      <c r="AG2818">
        <v>0</v>
      </c>
      <c r="AH2818">
        <v>1E-4</v>
      </c>
    </row>
    <row r="2819" spans="1:34" x14ac:dyDescent="0.25">
      <c r="A2819" s="1">
        <v>45159</v>
      </c>
      <c r="B2819" t="s">
        <v>5749</v>
      </c>
      <c r="C2819" t="b">
        <f>ISNUMBER(_xlfn.XMATCH(B2819,[1]Dinosaur!$A$25:$A$47,0,))</f>
        <v>1</v>
      </c>
      <c r="D2819" t="s">
        <v>5750</v>
      </c>
      <c r="E2819" t="s">
        <v>33</v>
      </c>
      <c r="F2819" t="s">
        <v>68</v>
      </c>
      <c r="H2819" t="s">
        <v>4272</v>
      </c>
      <c r="I2819" t="s">
        <v>4273</v>
      </c>
      <c r="J2819" t="s">
        <v>4274</v>
      </c>
      <c r="K2819">
        <v>0</v>
      </c>
      <c r="L2819">
        <v>0</v>
      </c>
      <c r="M2819">
        <v>0</v>
      </c>
      <c r="N2819" s="5">
        <f t="shared" ref="N2819:N2882" si="88">K2819*P2819/100</f>
        <v>0</v>
      </c>
      <c r="O2819" s="5">
        <f t="shared" ref="O2819:O2882" si="89">Q2819*K2819/100</f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-1E-4</v>
      </c>
      <c r="V2819">
        <v>0</v>
      </c>
      <c r="W2819">
        <v>0</v>
      </c>
      <c r="X2819">
        <v>-1E-4</v>
      </c>
      <c r="Y2819">
        <v>0</v>
      </c>
      <c r="Z2819">
        <v>-1E-4</v>
      </c>
      <c r="AA2819">
        <v>0</v>
      </c>
      <c r="AB2819">
        <v>0</v>
      </c>
      <c r="AC2819">
        <v>-1E-4</v>
      </c>
      <c r="AD2819">
        <v>0</v>
      </c>
      <c r="AE2819">
        <v>-1E-4</v>
      </c>
      <c r="AF2819">
        <v>0</v>
      </c>
      <c r="AG2819">
        <v>0</v>
      </c>
      <c r="AH2819">
        <v>-1E-4</v>
      </c>
    </row>
    <row r="2820" spans="1:34" x14ac:dyDescent="0.25">
      <c r="A2820" s="1">
        <v>45159</v>
      </c>
      <c r="B2820" t="s">
        <v>5749</v>
      </c>
      <c r="C2820" t="b">
        <f>ISNUMBER(_xlfn.XMATCH(B2820,[1]Dinosaur!$A$25:$A$47,0,))</f>
        <v>1</v>
      </c>
      <c r="D2820" t="s">
        <v>5750</v>
      </c>
      <c r="E2820" t="s">
        <v>33</v>
      </c>
      <c r="F2820" t="s">
        <v>68</v>
      </c>
      <c r="H2820" t="s">
        <v>5787</v>
      </c>
      <c r="I2820" t="s">
        <v>5788</v>
      </c>
      <c r="J2820" t="s">
        <v>5789</v>
      </c>
      <c r="K2820">
        <v>0</v>
      </c>
      <c r="L2820">
        <v>0</v>
      </c>
      <c r="M2820">
        <v>0</v>
      </c>
      <c r="N2820" s="5">
        <f t="shared" si="88"/>
        <v>0</v>
      </c>
      <c r="O2820" s="5">
        <f t="shared" si="89"/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1E-4</v>
      </c>
      <c r="V2820">
        <v>0</v>
      </c>
      <c r="W2820">
        <v>0</v>
      </c>
      <c r="X2820">
        <v>1E-4</v>
      </c>
      <c r="Y2820">
        <v>0</v>
      </c>
      <c r="Z2820">
        <v>1E-4</v>
      </c>
      <c r="AA2820">
        <v>0</v>
      </c>
      <c r="AB2820">
        <v>0</v>
      </c>
      <c r="AC2820">
        <v>1E-4</v>
      </c>
      <c r="AD2820">
        <v>0</v>
      </c>
      <c r="AE2820">
        <v>1E-4</v>
      </c>
      <c r="AF2820">
        <v>0</v>
      </c>
      <c r="AG2820">
        <v>0</v>
      </c>
      <c r="AH2820">
        <v>1E-4</v>
      </c>
    </row>
    <row r="2821" spans="1:34" x14ac:dyDescent="0.25">
      <c r="A2821" s="1">
        <v>45159</v>
      </c>
      <c r="B2821" t="s">
        <v>5749</v>
      </c>
      <c r="C2821" t="b">
        <f>ISNUMBER(_xlfn.XMATCH(B2821,[1]Dinosaur!$A$25:$A$47,0,))</f>
        <v>1</v>
      </c>
      <c r="D2821" t="s">
        <v>5750</v>
      </c>
      <c r="E2821" t="s">
        <v>33</v>
      </c>
      <c r="F2821" t="s">
        <v>68</v>
      </c>
      <c r="H2821" t="s">
        <v>5790</v>
      </c>
      <c r="I2821" t="s">
        <v>5791</v>
      </c>
      <c r="J2821" t="s">
        <v>5792</v>
      </c>
      <c r="K2821">
        <v>0</v>
      </c>
      <c r="L2821">
        <v>0</v>
      </c>
      <c r="M2821">
        <v>0</v>
      </c>
      <c r="N2821" s="5">
        <f t="shared" si="88"/>
        <v>0</v>
      </c>
      <c r="O2821" s="5">
        <f t="shared" si="89"/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1E-4</v>
      </c>
      <c r="V2821">
        <v>0</v>
      </c>
      <c r="W2821">
        <v>0</v>
      </c>
      <c r="X2821">
        <v>1E-4</v>
      </c>
      <c r="Y2821">
        <v>0</v>
      </c>
      <c r="Z2821">
        <v>1E-4</v>
      </c>
      <c r="AA2821">
        <v>0</v>
      </c>
      <c r="AB2821">
        <v>0</v>
      </c>
      <c r="AC2821">
        <v>1E-4</v>
      </c>
      <c r="AD2821">
        <v>0</v>
      </c>
      <c r="AE2821">
        <v>1E-4</v>
      </c>
      <c r="AF2821">
        <v>0</v>
      </c>
      <c r="AG2821">
        <v>0</v>
      </c>
      <c r="AH2821">
        <v>1E-4</v>
      </c>
    </row>
    <row r="2822" spans="1:34" x14ac:dyDescent="0.25">
      <c r="A2822" s="1">
        <v>45159</v>
      </c>
      <c r="B2822" t="s">
        <v>5749</v>
      </c>
      <c r="C2822" t="b">
        <f>ISNUMBER(_xlfn.XMATCH(B2822,[1]Dinosaur!$A$25:$A$47,0,))</f>
        <v>1</v>
      </c>
      <c r="D2822" t="s">
        <v>5750</v>
      </c>
      <c r="E2822" t="s">
        <v>33</v>
      </c>
      <c r="F2822" t="s">
        <v>68</v>
      </c>
      <c r="H2822" t="s">
        <v>5793</v>
      </c>
      <c r="I2822" t="s">
        <v>5794</v>
      </c>
      <c r="J2822" t="s">
        <v>5795</v>
      </c>
      <c r="K2822">
        <v>0</v>
      </c>
      <c r="L2822">
        <v>0</v>
      </c>
      <c r="M2822">
        <v>0</v>
      </c>
      <c r="N2822" s="5">
        <f t="shared" si="88"/>
        <v>0</v>
      </c>
      <c r="O2822" s="5">
        <f t="shared" si="89"/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1E-4</v>
      </c>
      <c r="V2822">
        <v>0</v>
      </c>
      <c r="W2822">
        <v>0</v>
      </c>
      <c r="X2822">
        <v>1E-4</v>
      </c>
      <c r="Y2822">
        <v>0</v>
      </c>
      <c r="Z2822">
        <v>1E-4</v>
      </c>
      <c r="AA2822">
        <v>0</v>
      </c>
      <c r="AB2822">
        <v>0</v>
      </c>
      <c r="AC2822">
        <v>1E-4</v>
      </c>
      <c r="AD2822">
        <v>0</v>
      </c>
      <c r="AE2822">
        <v>1E-4</v>
      </c>
      <c r="AF2822">
        <v>0</v>
      </c>
      <c r="AG2822">
        <v>0</v>
      </c>
      <c r="AH2822">
        <v>1E-4</v>
      </c>
    </row>
    <row r="2823" spans="1:34" x14ac:dyDescent="0.25">
      <c r="A2823" s="1">
        <v>45159</v>
      </c>
      <c r="B2823" t="s">
        <v>5749</v>
      </c>
      <c r="C2823" t="b">
        <f>ISNUMBER(_xlfn.XMATCH(B2823,[1]Dinosaur!$A$25:$A$47,0,))</f>
        <v>1</v>
      </c>
      <c r="D2823" t="s">
        <v>5750</v>
      </c>
      <c r="E2823" t="s">
        <v>33</v>
      </c>
      <c r="F2823" t="s">
        <v>68</v>
      </c>
      <c r="H2823" t="s">
        <v>1868</v>
      </c>
      <c r="I2823" t="s">
        <v>1869</v>
      </c>
      <c r="J2823" t="s">
        <v>1870</v>
      </c>
      <c r="K2823">
        <v>0</v>
      </c>
      <c r="L2823">
        <v>0</v>
      </c>
      <c r="M2823">
        <v>0</v>
      </c>
      <c r="N2823" s="5">
        <f t="shared" si="88"/>
        <v>0</v>
      </c>
      <c r="O2823" s="5">
        <f t="shared" si="89"/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1E-4</v>
      </c>
      <c r="V2823">
        <v>0</v>
      </c>
      <c r="W2823">
        <v>0</v>
      </c>
      <c r="X2823">
        <v>1E-4</v>
      </c>
      <c r="Y2823">
        <v>0</v>
      </c>
      <c r="Z2823">
        <v>1E-4</v>
      </c>
      <c r="AA2823">
        <v>0</v>
      </c>
      <c r="AB2823">
        <v>0</v>
      </c>
      <c r="AC2823">
        <v>1E-4</v>
      </c>
      <c r="AD2823">
        <v>0</v>
      </c>
      <c r="AE2823">
        <v>-536.71870000000001</v>
      </c>
      <c r="AF2823">
        <v>0</v>
      </c>
      <c r="AG2823">
        <v>0</v>
      </c>
      <c r="AH2823">
        <v>-536.71870000000001</v>
      </c>
    </row>
    <row r="2824" spans="1:34" x14ac:dyDescent="0.25">
      <c r="A2824" s="1">
        <v>45159</v>
      </c>
      <c r="B2824" t="s">
        <v>5749</v>
      </c>
      <c r="C2824" t="b">
        <f>ISNUMBER(_xlfn.XMATCH(B2824,[1]Dinosaur!$A$25:$A$47,0,))</f>
        <v>1</v>
      </c>
      <c r="D2824" t="s">
        <v>5750</v>
      </c>
      <c r="E2824" t="s">
        <v>33</v>
      </c>
      <c r="F2824" t="s">
        <v>68</v>
      </c>
      <c r="H2824" t="s">
        <v>130</v>
      </c>
      <c r="I2824" t="s">
        <v>131</v>
      </c>
      <c r="J2824" t="s">
        <v>132</v>
      </c>
      <c r="K2824">
        <v>0</v>
      </c>
      <c r="L2824">
        <v>0</v>
      </c>
      <c r="M2824">
        <v>0</v>
      </c>
      <c r="N2824" s="5">
        <f t="shared" si="88"/>
        <v>0</v>
      </c>
      <c r="O2824" s="5">
        <f t="shared" si="89"/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-340.54689999999999</v>
      </c>
      <c r="AF2824">
        <v>0</v>
      </c>
      <c r="AG2824">
        <v>0</v>
      </c>
      <c r="AH2824">
        <v>-340.54689999999999</v>
      </c>
    </row>
    <row r="2825" spans="1:34" x14ac:dyDescent="0.25">
      <c r="A2825" s="1">
        <v>45159</v>
      </c>
      <c r="B2825" t="s">
        <v>5796</v>
      </c>
      <c r="C2825" t="b">
        <f>ISNUMBER(_xlfn.XMATCH(B2825,[1]Dinosaur!$A$25:$A$47,0,))</f>
        <v>1</v>
      </c>
      <c r="D2825" t="s">
        <v>5797</v>
      </c>
      <c r="E2825" t="s">
        <v>33</v>
      </c>
      <c r="F2825" t="s">
        <v>224</v>
      </c>
      <c r="H2825" t="s">
        <v>5798</v>
      </c>
      <c r="J2825" t="s">
        <v>5799</v>
      </c>
      <c r="K2825">
        <v>0</v>
      </c>
      <c r="L2825">
        <v>0</v>
      </c>
      <c r="M2825">
        <v>0</v>
      </c>
      <c r="N2825" s="5">
        <f t="shared" si="88"/>
        <v>0</v>
      </c>
      <c r="O2825" s="5">
        <f t="shared" si="89"/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816</v>
      </c>
      <c r="AF2825">
        <v>28.9315</v>
      </c>
      <c r="AG2825">
        <v>0</v>
      </c>
      <c r="AH2825">
        <v>844.93150000000003</v>
      </c>
    </row>
    <row r="2826" spans="1:34" x14ac:dyDescent="0.25">
      <c r="A2826" s="1">
        <v>45159</v>
      </c>
      <c r="B2826" t="s">
        <v>5796</v>
      </c>
      <c r="C2826" t="b">
        <f>ISNUMBER(_xlfn.XMATCH(B2826,[1]Dinosaur!$A$25:$A$47,0,))</f>
        <v>1</v>
      </c>
      <c r="D2826" t="s">
        <v>5797</v>
      </c>
      <c r="E2826" t="s">
        <v>33</v>
      </c>
      <c r="F2826" t="s">
        <v>224</v>
      </c>
      <c r="H2826" t="s">
        <v>5800</v>
      </c>
      <c r="J2826" t="s">
        <v>5801</v>
      </c>
      <c r="K2826">
        <v>0</v>
      </c>
      <c r="L2826">
        <v>0</v>
      </c>
      <c r="M2826">
        <v>0</v>
      </c>
      <c r="N2826" s="5">
        <f t="shared" si="88"/>
        <v>0</v>
      </c>
      <c r="O2826" s="5">
        <f t="shared" si="89"/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2423.3478</v>
      </c>
      <c r="AF2826">
        <v>294.01650000000001</v>
      </c>
      <c r="AG2826">
        <v>0</v>
      </c>
      <c r="AH2826">
        <v>2717.3643000000002</v>
      </c>
    </row>
    <row r="2827" spans="1:34" x14ac:dyDescent="0.25">
      <c r="A2827" s="1">
        <v>45159</v>
      </c>
      <c r="B2827" t="s">
        <v>5796</v>
      </c>
      <c r="C2827" t="b">
        <f>ISNUMBER(_xlfn.XMATCH(B2827,[1]Dinosaur!$A$25:$A$47,0,))</f>
        <v>1</v>
      </c>
      <c r="D2827" t="s">
        <v>5797</v>
      </c>
      <c r="E2827" t="s">
        <v>33</v>
      </c>
      <c r="F2827" t="s">
        <v>224</v>
      </c>
      <c r="H2827" t="s">
        <v>5802</v>
      </c>
      <c r="J2827" t="s">
        <v>5803</v>
      </c>
      <c r="K2827">
        <v>0</v>
      </c>
      <c r="L2827">
        <v>0</v>
      </c>
      <c r="M2827">
        <v>0</v>
      </c>
      <c r="N2827" s="5">
        <f t="shared" si="88"/>
        <v>0</v>
      </c>
      <c r="O2827" s="5">
        <f t="shared" si="89"/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1164.4888000000001</v>
      </c>
      <c r="AF2827">
        <v>576.81730000000005</v>
      </c>
      <c r="AG2827">
        <v>0</v>
      </c>
      <c r="AH2827">
        <v>1741.3061</v>
      </c>
    </row>
    <row r="2828" spans="1:34" x14ac:dyDescent="0.25">
      <c r="A2828" s="1">
        <v>45159</v>
      </c>
      <c r="B2828" t="s">
        <v>5796</v>
      </c>
      <c r="C2828" t="b">
        <f>ISNUMBER(_xlfn.XMATCH(B2828,[1]Dinosaur!$A$25:$A$47,0,))</f>
        <v>1</v>
      </c>
      <c r="D2828" t="s">
        <v>5797</v>
      </c>
      <c r="E2828" t="s">
        <v>33</v>
      </c>
      <c r="F2828" t="s">
        <v>224</v>
      </c>
      <c r="H2828" t="s">
        <v>5804</v>
      </c>
      <c r="J2828" t="s">
        <v>5805</v>
      </c>
      <c r="K2828">
        <v>0</v>
      </c>
      <c r="L2828">
        <v>0</v>
      </c>
      <c r="M2828">
        <v>0</v>
      </c>
      <c r="N2828" s="5">
        <f t="shared" si="88"/>
        <v>0</v>
      </c>
      <c r="O2828" s="5">
        <f t="shared" si="89"/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924.45749999999998</v>
      </c>
      <c r="AF2828">
        <v>214.66399999999999</v>
      </c>
      <c r="AG2828">
        <v>0</v>
      </c>
      <c r="AH2828">
        <v>1139.1215</v>
      </c>
    </row>
    <row r="2829" spans="1:34" x14ac:dyDescent="0.25">
      <c r="A2829" s="1">
        <v>45159</v>
      </c>
      <c r="B2829" t="s">
        <v>5796</v>
      </c>
      <c r="C2829" t="b">
        <f>ISNUMBER(_xlfn.XMATCH(B2829,[1]Dinosaur!$A$25:$A$47,0,))</f>
        <v>1</v>
      </c>
      <c r="D2829" t="s">
        <v>5797</v>
      </c>
      <c r="E2829" t="s">
        <v>33</v>
      </c>
      <c r="F2829" t="s">
        <v>224</v>
      </c>
      <c r="H2829" t="s">
        <v>5806</v>
      </c>
      <c r="J2829" t="s">
        <v>5807</v>
      </c>
      <c r="K2829">
        <v>0</v>
      </c>
      <c r="L2829">
        <v>0</v>
      </c>
      <c r="M2829">
        <v>0</v>
      </c>
      <c r="N2829" s="5">
        <f t="shared" si="88"/>
        <v>0</v>
      </c>
      <c r="O2829" s="5">
        <f t="shared" si="89"/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692</v>
      </c>
      <c r="AF2829">
        <v>20.8355</v>
      </c>
      <c r="AG2829">
        <v>0</v>
      </c>
      <c r="AH2829">
        <v>712.83550000000002</v>
      </c>
    </row>
    <row r="2830" spans="1:34" x14ac:dyDescent="0.25">
      <c r="A2830" s="1">
        <v>45159</v>
      </c>
      <c r="B2830" t="s">
        <v>5796</v>
      </c>
      <c r="C2830" t="b">
        <f>ISNUMBER(_xlfn.XMATCH(B2830,[1]Dinosaur!$A$25:$A$47,0,))</f>
        <v>1</v>
      </c>
      <c r="D2830" t="s">
        <v>5797</v>
      </c>
      <c r="E2830" t="s">
        <v>33</v>
      </c>
      <c r="F2830" t="s">
        <v>224</v>
      </c>
      <c r="H2830" t="s">
        <v>5808</v>
      </c>
      <c r="J2830" t="s">
        <v>5809</v>
      </c>
      <c r="K2830">
        <v>0</v>
      </c>
      <c r="L2830">
        <v>0</v>
      </c>
      <c r="M2830">
        <v>0</v>
      </c>
      <c r="N2830" s="5">
        <f t="shared" si="88"/>
        <v>0</v>
      </c>
      <c r="O2830" s="5">
        <f t="shared" si="89"/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-544.64</v>
      </c>
      <c r="AF2830">
        <v>384.245</v>
      </c>
      <c r="AG2830">
        <v>0</v>
      </c>
      <c r="AH2830">
        <v>-160.39500000000001</v>
      </c>
    </row>
    <row r="2831" spans="1:34" x14ac:dyDescent="0.25">
      <c r="A2831" s="1">
        <v>45159</v>
      </c>
      <c r="B2831" t="s">
        <v>5796</v>
      </c>
      <c r="C2831" t="b">
        <f>ISNUMBER(_xlfn.XMATCH(B2831,[1]Dinosaur!$A$25:$A$47,0,))</f>
        <v>1</v>
      </c>
      <c r="D2831" t="s">
        <v>5797</v>
      </c>
      <c r="E2831" t="s">
        <v>33</v>
      </c>
      <c r="F2831" t="s">
        <v>224</v>
      </c>
      <c r="H2831" t="s">
        <v>5810</v>
      </c>
      <c r="J2831" t="s">
        <v>5811</v>
      </c>
      <c r="K2831">
        <v>0</v>
      </c>
      <c r="L2831">
        <v>0</v>
      </c>
      <c r="M2831">
        <v>0</v>
      </c>
      <c r="N2831" s="5">
        <f t="shared" si="88"/>
        <v>0</v>
      </c>
      <c r="O2831" s="5">
        <f t="shared" si="89"/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652.15</v>
      </c>
      <c r="AF2831">
        <v>53.698500000000003</v>
      </c>
      <c r="AG2831">
        <v>0</v>
      </c>
      <c r="AH2831">
        <v>705.84849999999994</v>
      </c>
    </row>
    <row r="2832" spans="1:34" x14ac:dyDescent="0.25">
      <c r="A2832" s="1">
        <v>45159</v>
      </c>
      <c r="B2832" t="s">
        <v>5796</v>
      </c>
      <c r="C2832" t="b">
        <f>ISNUMBER(_xlfn.XMATCH(B2832,[1]Dinosaur!$A$25:$A$47,0,))</f>
        <v>1</v>
      </c>
      <c r="D2832" t="s">
        <v>5797</v>
      </c>
      <c r="E2832" t="s">
        <v>33</v>
      </c>
      <c r="F2832" t="s">
        <v>224</v>
      </c>
      <c r="H2832" t="s">
        <v>5812</v>
      </c>
      <c r="J2832" t="s">
        <v>5813</v>
      </c>
      <c r="K2832">
        <v>0</v>
      </c>
      <c r="L2832">
        <v>0</v>
      </c>
      <c r="M2832">
        <v>0</v>
      </c>
      <c r="N2832" s="5">
        <f t="shared" si="88"/>
        <v>0</v>
      </c>
      <c r="O2832" s="5">
        <f t="shared" si="89"/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-1643.86</v>
      </c>
      <c r="AF2832">
        <v>1323.865</v>
      </c>
      <c r="AG2832">
        <v>0</v>
      </c>
      <c r="AH2832">
        <v>-319.995</v>
      </c>
    </row>
    <row r="2833" spans="1:34" x14ac:dyDescent="0.25">
      <c r="A2833" s="1">
        <v>45159</v>
      </c>
      <c r="B2833" t="s">
        <v>5796</v>
      </c>
      <c r="C2833" t="b">
        <f>ISNUMBER(_xlfn.XMATCH(B2833,[1]Dinosaur!$A$25:$A$47,0,))</f>
        <v>1</v>
      </c>
      <c r="D2833" t="s">
        <v>5797</v>
      </c>
      <c r="E2833" t="s">
        <v>33</v>
      </c>
      <c r="F2833" t="s">
        <v>224</v>
      </c>
      <c r="H2833" t="s">
        <v>5814</v>
      </c>
      <c r="J2833" t="s">
        <v>5815</v>
      </c>
      <c r="K2833">
        <v>0</v>
      </c>
      <c r="L2833">
        <v>0</v>
      </c>
      <c r="M2833">
        <v>0</v>
      </c>
      <c r="N2833" s="5">
        <f t="shared" si="88"/>
        <v>0</v>
      </c>
      <c r="O2833" s="5">
        <f t="shared" si="89"/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2556.5749999999998</v>
      </c>
      <c r="AF2833">
        <v>37.581800000000001</v>
      </c>
      <c r="AG2833">
        <v>0</v>
      </c>
      <c r="AH2833">
        <v>2594.1568000000002</v>
      </c>
    </row>
    <row r="2834" spans="1:34" x14ac:dyDescent="0.25">
      <c r="A2834" s="1">
        <v>45159</v>
      </c>
      <c r="B2834" t="s">
        <v>5796</v>
      </c>
      <c r="C2834" t="b">
        <f>ISNUMBER(_xlfn.XMATCH(B2834,[1]Dinosaur!$A$25:$A$47,0,))</f>
        <v>1</v>
      </c>
      <c r="D2834" t="s">
        <v>5797</v>
      </c>
      <c r="E2834" t="s">
        <v>33</v>
      </c>
      <c r="F2834" t="s">
        <v>224</v>
      </c>
      <c r="H2834" t="s">
        <v>5816</v>
      </c>
      <c r="J2834" t="s">
        <v>5817</v>
      </c>
      <c r="K2834">
        <v>0</v>
      </c>
      <c r="L2834">
        <v>0</v>
      </c>
      <c r="M2834">
        <v>0</v>
      </c>
      <c r="N2834" s="5">
        <f t="shared" si="88"/>
        <v>0</v>
      </c>
      <c r="O2834" s="5">
        <f t="shared" si="89"/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-580.79999999999995</v>
      </c>
      <c r="AF2834">
        <v>662.79399999999998</v>
      </c>
      <c r="AG2834">
        <v>0</v>
      </c>
      <c r="AH2834">
        <v>81.994</v>
      </c>
    </row>
    <row r="2835" spans="1:34" x14ac:dyDescent="0.25">
      <c r="A2835" s="1">
        <v>45159</v>
      </c>
      <c r="B2835" t="s">
        <v>5796</v>
      </c>
      <c r="C2835" t="b">
        <f>ISNUMBER(_xlfn.XMATCH(B2835,[1]Dinosaur!$A$25:$A$47,0,))</f>
        <v>1</v>
      </c>
      <c r="D2835" t="s">
        <v>5797</v>
      </c>
      <c r="E2835" t="s">
        <v>33</v>
      </c>
      <c r="F2835" t="s">
        <v>224</v>
      </c>
      <c r="H2835" t="s">
        <v>5818</v>
      </c>
      <c r="J2835" t="s">
        <v>5819</v>
      </c>
      <c r="K2835">
        <v>0</v>
      </c>
      <c r="L2835">
        <v>0</v>
      </c>
      <c r="M2835">
        <v>0</v>
      </c>
      <c r="N2835" s="5">
        <f t="shared" si="88"/>
        <v>0</v>
      </c>
      <c r="O2835" s="5">
        <f t="shared" si="89"/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511.435</v>
      </c>
      <c r="AF2835">
        <v>93.424800000000005</v>
      </c>
      <c r="AG2835">
        <v>0</v>
      </c>
      <c r="AH2835">
        <v>604.85979999999995</v>
      </c>
    </row>
    <row r="2836" spans="1:34" x14ac:dyDescent="0.25">
      <c r="A2836" s="1">
        <v>45159</v>
      </c>
      <c r="B2836" t="s">
        <v>5796</v>
      </c>
      <c r="C2836" t="b">
        <f>ISNUMBER(_xlfn.XMATCH(B2836,[1]Dinosaur!$A$25:$A$47,0,))</f>
        <v>1</v>
      </c>
      <c r="D2836" t="s">
        <v>5797</v>
      </c>
      <c r="E2836" t="s">
        <v>33</v>
      </c>
      <c r="F2836" t="s">
        <v>224</v>
      </c>
      <c r="H2836" t="s">
        <v>5820</v>
      </c>
      <c r="J2836" t="s">
        <v>5821</v>
      </c>
      <c r="K2836">
        <v>0</v>
      </c>
      <c r="L2836">
        <v>0</v>
      </c>
      <c r="M2836">
        <v>0</v>
      </c>
      <c r="N2836" s="5">
        <f t="shared" si="88"/>
        <v>0</v>
      </c>
      <c r="O2836" s="5">
        <f t="shared" si="89"/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440.23500000000001</v>
      </c>
      <c r="AF2836">
        <v>25.890499999999999</v>
      </c>
      <c r="AG2836">
        <v>0</v>
      </c>
      <c r="AH2836">
        <v>466.12549999999999</v>
      </c>
    </row>
    <row r="2837" spans="1:34" x14ac:dyDescent="0.25">
      <c r="A2837" s="1">
        <v>45159</v>
      </c>
      <c r="B2837" t="s">
        <v>5796</v>
      </c>
      <c r="C2837" t="b">
        <f>ISNUMBER(_xlfn.XMATCH(B2837,[1]Dinosaur!$A$25:$A$47,0,))</f>
        <v>1</v>
      </c>
      <c r="D2837" t="s">
        <v>5797</v>
      </c>
      <c r="E2837" t="s">
        <v>33</v>
      </c>
      <c r="F2837" t="s">
        <v>224</v>
      </c>
      <c r="H2837" t="s">
        <v>5822</v>
      </c>
      <c r="J2837" t="s">
        <v>5823</v>
      </c>
      <c r="K2837">
        <v>0</v>
      </c>
      <c r="L2837">
        <v>0</v>
      </c>
      <c r="M2837">
        <v>0</v>
      </c>
      <c r="N2837" s="5">
        <f t="shared" si="88"/>
        <v>0</v>
      </c>
      <c r="O2837" s="5">
        <f t="shared" si="89"/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81.025999999999996</v>
      </c>
      <c r="AF2837">
        <v>342.18009999999998</v>
      </c>
      <c r="AG2837">
        <v>0</v>
      </c>
      <c r="AH2837">
        <v>423.20609999999999</v>
      </c>
    </row>
    <row r="2838" spans="1:34" x14ac:dyDescent="0.25">
      <c r="A2838" s="1">
        <v>45159</v>
      </c>
      <c r="B2838" t="s">
        <v>5796</v>
      </c>
      <c r="C2838" t="b">
        <f>ISNUMBER(_xlfn.XMATCH(B2838,[1]Dinosaur!$A$25:$A$47,0,))</f>
        <v>1</v>
      </c>
      <c r="D2838" t="s">
        <v>5797</v>
      </c>
      <c r="E2838" t="s">
        <v>33</v>
      </c>
      <c r="F2838" t="s">
        <v>224</v>
      </c>
      <c r="H2838" t="s">
        <v>5824</v>
      </c>
      <c r="J2838" t="s">
        <v>5825</v>
      </c>
      <c r="K2838">
        <v>0</v>
      </c>
      <c r="L2838">
        <v>0</v>
      </c>
      <c r="M2838">
        <v>0</v>
      </c>
      <c r="N2838" s="5">
        <f t="shared" si="88"/>
        <v>0</v>
      </c>
      <c r="O2838" s="5">
        <f t="shared" si="89"/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-574.75</v>
      </c>
      <c r="AF2838">
        <v>1128.0816</v>
      </c>
      <c r="AG2838">
        <v>0</v>
      </c>
      <c r="AH2838">
        <v>553.33159999999998</v>
      </c>
    </row>
    <row r="2839" spans="1:34" x14ac:dyDescent="0.25">
      <c r="A2839" s="1">
        <v>45159</v>
      </c>
      <c r="B2839" t="s">
        <v>5796</v>
      </c>
      <c r="C2839" t="b">
        <f>ISNUMBER(_xlfn.XMATCH(B2839,[1]Dinosaur!$A$25:$A$47,0,))</f>
        <v>1</v>
      </c>
      <c r="D2839" t="s">
        <v>5797</v>
      </c>
      <c r="E2839" t="s">
        <v>33</v>
      </c>
      <c r="F2839" t="s">
        <v>224</v>
      </c>
      <c r="H2839" t="s">
        <v>5826</v>
      </c>
      <c r="J2839" t="s">
        <v>5827</v>
      </c>
      <c r="K2839">
        <v>0</v>
      </c>
      <c r="L2839">
        <v>0</v>
      </c>
      <c r="M2839">
        <v>0</v>
      </c>
      <c r="N2839" s="5">
        <f t="shared" si="88"/>
        <v>0</v>
      </c>
      <c r="O2839" s="5">
        <f t="shared" si="89"/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-355</v>
      </c>
      <c r="AF2839">
        <v>651.42489999999998</v>
      </c>
      <c r="AG2839">
        <v>0</v>
      </c>
      <c r="AH2839">
        <v>296.42489999999998</v>
      </c>
    </row>
    <row r="2840" spans="1:34" x14ac:dyDescent="0.25">
      <c r="A2840" s="1">
        <v>45159</v>
      </c>
      <c r="B2840" t="s">
        <v>5796</v>
      </c>
      <c r="C2840" t="b">
        <f>ISNUMBER(_xlfn.XMATCH(B2840,[1]Dinosaur!$A$25:$A$47,0,))</f>
        <v>1</v>
      </c>
      <c r="D2840" t="s">
        <v>5797</v>
      </c>
      <c r="E2840" t="s">
        <v>33</v>
      </c>
      <c r="F2840" t="s">
        <v>224</v>
      </c>
      <c r="H2840" t="s">
        <v>5828</v>
      </c>
      <c r="J2840" t="s">
        <v>5829</v>
      </c>
      <c r="K2840">
        <v>0</v>
      </c>
      <c r="L2840">
        <v>0</v>
      </c>
      <c r="M2840">
        <v>0</v>
      </c>
      <c r="N2840" s="5">
        <f t="shared" si="88"/>
        <v>0</v>
      </c>
      <c r="O2840" s="5">
        <f t="shared" si="89"/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7.96</v>
      </c>
      <c r="AA2840">
        <v>3.0078999999999998</v>
      </c>
      <c r="AB2840">
        <v>0</v>
      </c>
      <c r="AC2840">
        <v>10.9679</v>
      </c>
      <c r="AD2840">
        <v>0</v>
      </c>
      <c r="AE2840">
        <v>768.48</v>
      </c>
      <c r="AF2840">
        <v>1012.6785</v>
      </c>
      <c r="AG2840">
        <v>0</v>
      </c>
      <c r="AH2840">
        <v>1781.1585</v>
      </c>
    </row>
    <row r="2841" spans="1:34" x14ac:dyDescent="0.25">
      <c r="A2841" s="1">
        <v>45159</v>
      </c>
      <c r="B2841" t="s">
        <v>5796</v>
      </c>
      <c r="C2841" t="b">
        <f>ISNUMBER(_xlfn.XMATCH(B2841,[1]Dinosaur!$A$25:$A$47,0,))</f>
        <v>1</v>
      </c>
      <c r="D2841" t="s">
        <v>5797</v>
      </c>
      <c r="E2841" t="s">
        <v>33</v>
      </c>
      <c r="F2841" t="s">
        <v>224</v>
      </c>
      <c r="H2841" t="s">
        <v>5830</v>
      </c>
      <c r="J2841" t="s">
        <v>5831</v>
      </c>
      <c r="K2841">
        <v>0</v>
      </c>
      <c r="L2841">
        <v>0</v>
      </c>
      <c r="M2841">
        <v>0</v>
      </c>
      <c r="N2841" s="5">
        <f t="shared" si="88"/>
        <v>0</v>
      </c>
      <c r="O2841" s="5">
        <f t="shared" si="89"/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1182.5</v>
      </c>
      <c r="AF2841">
        <v>97.602699999999999</v>
      </c>
      <c r="AG2841">
        <v>0</v>
      </c>
      <c r="AH2841">
        <v>1280.1026999999999</v>
      </c>
    </row>
    <row r="2842" spans="1:34" x14ac:dyDescent="0.25">
      <c r="A2842" s="1">
        <v>45159</v>
      </c>
      <c r="B2842" t="s">
        <v>5796</v>
      </c>
      <c r="C2842" t="b">
        <f>ISNUMBER(_xlfn.XMATCH(B2842,[1]Dinosaur!$A$25:$A$47,0,))</f>
        <v>1</v>
      </c>
      <c r="D2842" t="s">
        <v>5797</v>
      </c>
      <c r="E2842" t="s">
        <v>33</v>
      </c>
      <c r="F2842" t="s">
        <v>224</v>
      </c>
      <c r="H2842" t="s">
        <v>5832</v>
      </c>
      <c r="J2842" t="s">
        <v>5833</v>
      </c>
      <c r="K2842">
        <v>94.772000000000006</v>
      </c>
      <c r="L2842">
        <v>0.01</v>
      </c>
      <c r="M2842">
        <v>3</v>
      </c>
      <c r="N2842" s="5">
        <f t="shared" si="88"/>
        <v>46438.28</v>
      </c>
      <c r="O2842" s="5">
        <f t="shared" si="89"/>
        <v>46438.28</v>
      </c>
      <c r="P2842">
        <v>49000</v>
      </c>
      <c r="Q2842">
        <v>49000</v>
      </c>
      <c r="R2842">
        <v>46438.28</v>
      </c>
      <c r="S2842">
        <v>46438.28</v>
      </c>
      <c r="T2842">
        <v>439.04</v>
      </c>
      <c r="U2842">
        <v>0</v>
      </c>
      <c r="V2842">
        <v>4.0274000000000001</v>
      </c>
      <c r="W2842">
        <v>0</v>
      </c>
      <c r="X2842">
        <v>443.06740000000002</v>
      </c>
      <c r="Y2842">
        <v>-10.495799999999999</v>
      </c>
      <c r="Z2842">
        <v>1.0658000000000001</v>
      </c>
      <c r="AA2842">
        <v>77.507000000000005</v>
      </c>
      <c r="AB2842">
        <v>0</v>
      </c>
      <c r="AC2842">
        <v>68.076999999999998</v>
      </c>
      <c r="AD2842">
        <v>-10.495799999999999</v>
      </c>
      <c r="AE2842">
        <v>-645.47559999999999</v>
      </c>
      <c r="AF2842">
        <v>442.76690000000002</v>
      </c>
      <c r="AG2842">
        <v>0</v>
      </c>
      <c r="AH2842">
        <v>-213.2045</v>
      </c>
    </row>
    <row r="2843" spans="1:34" x14ac:dyDescent="0.25">
      <c r="A2843" s="1">
        <v>45159</v>
      </c>
      <c r="B2843" t="s">
        <v>5796</v>
      </c>
      <c r="C2843" t="b">
        <f>ISNUMBER(_xlfn.XMATCH(B2843,[1]Dinosaur!$A$25:$A$47,0,))</f>
        <v>1</v>
      </c>
      <c r="D2843" t="s">
        <v>5797</v>
      </c>
      <c r="E2843" t="s">
        <v>33</v>
      </c>
      <c r="F2843" t="s">
        <v>224</v>
      </c>
      <c r="H2843" t="s">
        <v>5834</v>
      </c>
      <c r="J2843" t="s">
        <v>5835</v>
      </c>
      <c r="K2843">
        <v>95.658000000000001</v>
      </c>
      <c r="L2843">
        <v>0.01</v>
      </c>
      <c r="M2843">
        <v>3.35</v>
      </c>
      <c r="N2843" s="5">
        <f t="shared" si="88"/>
        <v>22001.34</v>
      </c>
      <c r="O2843" s="5">
        <f t="shared" si="89"/>
        <v>22001.34</v>
      </c>
      <c r="P2843">
        <v>23000</v>
      </c>
      <c r="Q2843">
        <v>23000</v>
      </c>
      <c r="R2843">
        <v>22001.34</v>
      </c>
      <c r="S2843">
        <v>22001.34</v>
      </c>
      <c r="T2843">
        <v>225.63</v>
      </c>
      <c r="U2843">
        <v>0</v>
      </c>
      <c r="V2843">
        <v>2.1110000000000002</v>
      </c>
      <c r="W2843">
        <v>0</v>
      </c>
      <c r="X2843">
        <v>227.74100000000001</v>
      </c>
      <c r="Y2843">
        <v>176.64</v>
      </c>
      <c r="Z2843">
        <v>0</v>
      </c>
      <c r="AA2843">
        <v>44.3307</v>
      </c>
      <c r="AB2843">
        <v>0</v>
      </c>
      <c r="AC2843">
        <v>220.97069999999999</v>
      </c>
      <c r="AD2843">
        <v>-132.02000000000001</v>
      </c>
      <c r="AE2843">
        <v>1831.9349999999999</v>
      </c>
      <c r="AF2843">
        <v>257.72190000000001</v>
      </c>
      <c r="AG2843">
        <v>0</v>
      </c>
      <c r="AH2843">
        <v>1957.6369</v>
      </c>
    </row>
    <row r="2844" spans="1:34" x14ac:dyDescent="0.25">
      <c r="A2844" s="1">
        <v>45159</v>
      </c>
      <c r="B2844" t="s">
        <v>5796</v>
      </c>
      <c r="C2844" t="b">
        <f>ISNUMBER(_xlfn.XMATCH(B2844,[1]Dinosaur!$A$25:$A$47,0,))</f>
        <v>1</v>
      </c>
      <c r="D2844" t="s">
        <v>5797</v>
      </c>
      <c r="E2844" t="s">
        <v>33</v>
      </c>
      <c r="F2844" t="s">
        <v>224</v>
      </c>
      <c r="H2844" t="s">
        <v>5836</v>
      </c>
      <c r="J2844" t="s">
        <v>5837</v>
      </c>
      <c r="K2844">
        <v>0</v>
      </c>
      <c r="L2844">
        <v>0</v>
      </c>
      <c r="M2844">
        <v>0</v>
      </c>
      <c r="N2844" s="5">
        <f t="shared" si="88"/>
        <v>0</v>
      </c>
      <c r="O2844" s="5">
        <f t="shared" si="89"/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463.10250000000002</v>
      </c>
      <c r="AF2844">
        <v>46.028199999999998</v>
      </c>
      <c r="AG2844">
        <v>0</v>
      </c>
      <c r="AH2844">
        <v>509.13069999999999</v>
      </c>
    </row>
    <row r="2845" spans="1:34" x14ac:dyDescent="0.25">
      <c r="A2845" s="1">
        <v>45159</v>
      </c>
      <c r="B2845" t="s">
        <v>5796</v>
      </c>
      <c r="C2845" t="b">
        <f>ISNUMBER(_xlfn.XMATCH(B2845,[1]Dinosaur!$A$25:$A$47,0,))</f>
        <v>1</v>
      </c>
      <c r="D2845" t="s">
        <v>5797</v>
      </c>
      <c r="E2845" t="s">
        <v>33</v>
      </c>
      <c r="F2845" t="s">
        <v>224</v>
      </c>
      <c r="H2845" t="s">
        <v>5838</v>
      </c>
      <c r="J2845" t="s">
        <v>5839</v>
      </c>
      <c r="K2845">
        <v>0</v>
      </c>
      <c r="L2845">
        <v>0</v>
      </c>
      <c r="M2845">
        <v>0</v>
      </c>
      <c r="N2845" s="5">
        <f t="shared" si="88"/>
        <v>0</v>
      </c>
      <c r="O2845" s="5">
        <f t="shared" si="89"/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4544.8374999999996</v>
      </c>
      <c r="AF2845">
        <v>299.48180000000002</v>
      </c>
      <c r="AG2845">
        <v>0</v>
      </c>
      <c r="AH2845">
        <v>4844.3193000000001</v>
      </c>
    </row>
    <row r="2846" spans="1:34" x14ac:dyDescent="0.25">
      <c r="A2846" s="1">
        <v>45159</v>
      </c>
      <c r="B2846" t="s">
        <v>5796</v>
      </c>
      <c r="C2846" t="b">
        <f>ISNUMBER(_xlfn.XMATCH(B2846,[1]Dinosaur!$A$25:$A$47,0,))</f>
        <v>1</v>
      </c>
      <c r="D2846" t="s">
        <v>5797</v>
      </c>
      <c r="E2846" t="s">
        <v>33</v>
      </c>
      <c r="F2846" t="s">
        <v>224</v>
      </c>
      <c r="H2846" t="s">
        <v>5840</v>
      </c>
      <c r="J2846" t="s">
        <v>5841</v>
      </c>
      <c r="K2846">
        <v>0</v>
      </c>
      <c r="L2846">
        <v>0</v>
      </c>
      <c r="M2846">
        <v>0</v>
      </c>
      <c r="N2846" s="5">
        <f t="shared" si="88"/>
        <v>0</v>
      </c>
      <c r="O2846" s="5">
        <f t="shared" si="89"/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-49.44</v>
      </c>
      <c r="AF2846">
        <v>82.554000000000002</v>
      </c>
      <c r="AG2846">
        <v>0</v>
      </c>
      <c r="AH2846">
        <v>33.113999999999997</v>
      </c>
    </row>
    <row r="2847" spans="1:34" x14ac:dyDescent="0.25">
      <c r="A2847" s="1">
        <v>45159</v>
      </c>
      <c r="B2847" t="s">
        <v>5796</v>
      </c>
      <c r="C2847" t="b">
        <f>ISNUMBER(_xlfn.XMATCH(B2847,[1]Dinosaur!$A$25:$A$47,0,))</f>
        <v>1</v>
      </c>
      <c r="D2847" t="s">
        <v>5797</v>
      </c>
      <c r="E2847" t="s">
        <v>33</v>
      </c>
      <c r="F2847" t="s">
        <v>224</v>
      </c>
      <c r="H2847" t="s">
        <v>5842</v>
      </c>
      <c r="J2847" t="s">
        <v>5843</v>
      </c>
      <c r="K2847">
        <v>96.320999999999998</v>
      </c>
      <c r="L2847">
        <v>0.01</v>
      </c>
      <c r="M2847">
        <v>3.6</v>
      </c>
      <c r="N2847" s="5">
        <f t="shared" si="88"/>
        <v>48160.5</v>
      </c>
      <c r="O2847" s="5">
        <f t="shared" si="89"/>
        <v>48160.5</v>
      </c>
      <c r="P2847">
        <v>50000</v>
      </c>
      <c r="Q2847">
        <v>50000</v>
      </c>
      <c r="R2847">
        <v>48160.5</v>
      </c>
      <c r="S2847">
        <v>48160.5</v>
      </c>
      <c r="T2847">
        <v>563.5</v>
      </c>
      <c r="U2847">
        <v>0</v>
      </c>
      <c r="V2847">
        <v>4.9314999999999998</v>
      </c>
      <c r="W2847">
        <v>0</v>
      </c>
      <c r="X2847">
        <v>568.43150000000003</v>
      </c>
      <c r="Y2847">
        <v>650.29</v>
      </c>
      <c r="Z2847">
        <v>421.21</v>
      </c>
      <c r="AA2847">
        <v>143.01349999999999</v>
      </c>
      <c r="AB2847">
        <v>0</v>
      </c>
      <c r="AC2847">
        <v>1214.5135</v>
      </c>
      <c r="AD2847">
        <v>181.71</v>
      </c>
      <c r="AE2847">
        <v>1292.9449999999999</v>
      </c>
      <c r="AF2847">
        <v>640.60209999999995</v>
      </c>
      <c r="AG2847">
        <v>0</v>
      </c>
      <c r="AH2847">
        <v>2115.2570999999998</v>
      </c>
    </row>
    <row r="2848" spans="1:34" x14ac:dyDescent="0.25">
      <c r="A2848" s="1">
        <v>45159</v>
      </c>
      <c r="B2848" t="s">
        <v>5796</v>
      </c>
      <c r="C2848" t="b">
        <f>ISNUMBER(_xlfn.XMATCH(B2848,[1]Dinosaur!$A$25:$A$47,0,))</f>
        <v>1</v>
      </c>
      <c r="D2848" t="s">
        <v>5797</v>
      </c>
      <c r="E2848" t="s">
        <v>33</v>
      </c>
      <c r="F2848" t="s">
        <v>224</v>
      </c>
      <c r="H2848" t="s">
        <v>5844</v>
      </c>
      <c r="J2848" t="s">
        <v>5845</v>
      </c>
      <c r="K2848">
        <v>95.594999999999999</v>
      </c>
      <c r="L2848">
        <v>0.01</v>
      </c>
      <c r="M2848">
        <v>3.35</v>
      </c>
      <c r="N2848" s="5">
        <f t="shared" si="88"/>
        <v>7647.6</v>
      </c>
      <c r="O2848" s="5">
        <f t="shared" si="89"/>
        <v>7647.6</v>
      </c>
      <c r="P2848">
        <v>8000</v>
      </c>
      <c r="Q2848">
        <v>8000</v>
      </c>
      <c r="R2848">
        <v>7647.6</v>
      </c>
      <c r="S2848">
        <v>7647.6</v>
      </c>
      <c r="T2848">
        <v>92.56</v>
      </c>
      <c r="U2848">
        <v>0</v>
      </c>
      <c r="V2848">
        <v>0.73419999999999996</v>
      </c>
      <c r="W2848">
        <v>0</v>
      </c>
      <c r="X2848">
        <v>93.294200000000004</v>
      </c>
      <c r="Y2848">
        <v>71.2</v>
      </c>
      <c r="Z2848">
        <v>0</v>
      </c>
      <c r="AA2848">
        <v>15.4185</v>
      </c>
      <c r="AB2848">
        <v>0</v>
      </c>
      <c r="AC2848">
        <v>86.618499999999997</v>
      </c>
      <c r="AD2848">
        <v>13.912800000000001</v>
      </c>
      <c r="AE2848">
        <v>537.1422</v>
      </c>
      <c r="AF2848">
        <v>68.650199999999998</v>
      </c>
      <c r="AG2848">
        <v>0</v>
      </c>
      <c r="AH2848">
        <v>619.70519999999999</v>
      </c>
    </row>
    <row r="2849" spans="1:34" x14ac:dyDescent="0.25">
      <c r="A2849" s="1">
        <v>45159</v>
      </c>
      <c r="B2849" t="s">
        <v>5796</v>
      </c>
      <c r="C2849" t="b">
        <f>ISNUMBER(_xlfn.XMATCH(B2849,[1]Dinosaur!$A$25:$A$47,0,))</f>
        <v>1</v>
      </c>
      <c r="D2849" t="s">
        <v>5797</v>
      </c>
      <c r="E2849" t="s">
        <v>33</v>
      </c>
      <c r="F2849" t="s">
        <v>224</v>
      </c>
      <c r="H2849" t="s">
        <v>5846</v>
      </c>
      <c r="J2849" t="s">
        <v>5847</v>
      </c>
      <c r="K2849">
        <v>0</v>
      </c>
      <c r="L2849">
        <v>0</v>
      </c>
      <c r="M2849">
        <v>0</v>
      </c>
      <c r="N2849" s="5">
        <f t="shared" si="88"/>
        <v>0</v>
      </c>
      <c r="O2849" s="5">
        <f t="shared" si="89"/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-65.010000000000005</v>
      </c>
      <c r="AF2849">
        <v>123.983</v>
      </c>
      <c r="AG2849">
        <v>0</v>
      </c>
      <c r="AH2849">
        <v>58.972999999999999</v>
      </c>
    </row>
    <row r="2850" spans="1:34" x14ac:dyDescent="0.25">
      <c r="A2850" s="1">
        <v>45159</v>
      </c>
      <c r="B2850" t="s">
        <v>5796</v>
      </c>
      <c r="C2850" t="b">
        <f>ISNUMBER(_xlfn.XMATCH(B2850,[1]Dinosaur!$A$25:$A$47,0,))</f>
        <v>1</v>
      </c>
      <c r="D2850" t="s">
        <v>5797</v>
      </c>
      <c r="E2850" t="s">
        <v>33</v>
      </c>
      <c r="F2850" t="s">
        <v>224</v>
      </c>
      <c r="H2850" t="s">
        <v>5848</v>
      </c>
      <c r="J2850" t="s">
        <v>5849</v>
      </c>
      <c r="K2850">
        <v>0</v>
      </c>
      <c r="L2850">
        <v>0</v>
      </c>
      <c r="M2850">
        <v>0</v>
      </c>
      <c r="N2850" s="5">
        <f t="shared" si="88"/>
        <v>0</v>
      </c>
      <c r="O2850" s="5">
        <f t="shared" si="89"/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1846.0255</v>
      </c>
      <c r="AF2850">
        <v>145.7533</v>
      </c>
      <c r="AG2850">
        <v>0</v>
      </c>
      <c r="AH2850">
        <v>1991.7788</v>
      </c>
    </row>
    <row r="2851" spans="1:34" x14ac:dyDescent="0.25">
      <c r="A2851" s="1">
        <v>45159</v>
      </c>
      <c r="B2851" t="s">
        <v>5796</v>
      </c>
      <c r="C2851" t="b">
        <f>ISNUMBER(_xlfn.XMATCH(B2851,[1]Dinosaur!$A$25:$A$47,0,))</f>
        <v>1</v>
      </c>
      <c r="D2851" t="s">
        <v>5797</v>
      </c>
      <c r="E2851" t="s">
        <v>33</v>
      </c>
      <c r="F2851" t="s">
        <v>224</v>
      </c>
      <c r="H2851" t="s">
        <v>5850</v>
      </c>
      <c r="J2851" t="s">
        <v>5851</v>
      </c>
      <c r="K2851">
        <v>0</v>
      </c>
      <c r="L2851">
        <v>0</v>
      </c>
      <c r="M2851">
        <v>0</v>
      </c>
      <c r="N2851" s="5">
        <f t="shared" si="88"/>
        <v>0</v>
      </c>
      <c r="O2851" s="5">
        <f t="shared" si="89"/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966.74249999999995</v>
      </c>
      <c r="AF2851">
        <v>58.445</v>
      </c>
      <c r="AG2851">
        <v>0</v>
      </c>
      <c r="AH2851">
        <v>1025.1875</v>
      </c>
    </row>
    <row r="2852" spans="1:34" x14ac:dyDescent="0.25">
      <c r="A2852" s="1">
        <v>45159</v>
      </c>
      <c r="B2852" t="s">
        <v>5796</v>
      </c>
      <c r="C2852" t="b">
        <f>ISNUMBER(_xlfn.XMATCH(B2852,[1]Dinosaur!$A$25:$A$47,0,))</f>
        <v>1</v>
      </c>
      <c r="D2852" t="s">
        <v>5797</v>
      </c>
      <c r="E2852" t="s">
        <v>33</v>
      </c>
      <c r="F2852" t="s">
        <v>224</v>
      </c>
      <c r="H2852" t="s">
        <v>5852</v>
      </c>
      <c r="J2852" t="s">
        <v>5853</v>
      </c>
      <c r="K2852">
        <v>0</v>
      </c>
      <c r="L2852">
        <v>0</v>
      </c>
      <c r="M2852">
        <v>0</v>
      </c>
      <c r="N2852" s="5">
        <f t="shared" si="88"/>
        <v>0</v>
      </c>
      <c r="O2852" s="5">
        <f t="shared" si="89"/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382.76</v>
      </c>
      <c r="AF2852">
        <v>141.3802</v>
      </c>
      <c r="AG2852">
        <v>0</v>
      </c>
      <c r="AH2852">
        <v>524.14020000000005</v>
      </c>
    </row>
    <row r="2853" spans="1:34" x14ac:dyDescent="0.25">
      <c r="A2853" s="1">
        <v>45159</v>
      </c>
      <c r="B2853" t="s">
        <v>5796</v>
      </c>
      <c r="C2853" t="b">
        <f>ISNUMBER(_xlfn.XMATCH(B2853,[1]Dinosaur!$A$25:$A$47,0,))</f>
        <v>1</v>
      </c>
      <c r="D2853" t="s">
        <v>5797</v>
      </c>
      <c r="E2853" t="s">
        <v>33</v>
      </c>
      <c r="F2853" t="s">
        <v>224</v>
      </c>
      <c r="H2853" t="s">
        <v>5854</v>
      </c>
      <c r="J2853" t="s">
        <v>5855</v>
      </c>
      <c r="K2853">
        <v>0</v>
      </c>
      <c r="L2853">
        <v>0</v>
      </c>
      <c r="M2853">
        <v>0</v>
      </c>
      <c r="N2853" s="5">
        <f t="shared" si="88"/>
        <v>0</v>
      </c>
      <c r="O2853" s="5">
        <f t="shared" si="89"/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-3862.8919000000001</v>
      </c>
      <c r="AF2853">
        <v>1840.9836</v>
      </c>
      <c r="AG2853">
        <v>0</v>
      </c>
      <c r="AH2853">
        <v>-2021.9083000000001</v>
      </c>
    </row>
    <row r="2854" spans="1:34" x14ac:dyDescent="0.25">
      <c r="A2854" s="1">
        <v>45159</v>
      </c>
      <c r="B2854" t="s">
        <v>5796</v>
      </c>
      <c r="C2854" t="b">
        <f>ISNUMBER(_xlfn.XMATCH(B2854,[1]Dinosaur!$A$25:$A$47,0,))</f>
        <v>1</v>
      </c>
      <c r="D2854" t="s">
        <v>5797</v>
      </c>
      <c r="E2854" t="s">
        <v>33</v>
      </c>
      <c r="F2854" t="s">
        <v>224</v>
      </c>
      <c r="H2854" t="s">
        <v>5856</v>
      </c>
      <c r="J2854" t="s">
        <v>5857</v>
      </c>
      <c r="K2854">
        <v>0</v>
      </c>
      <c r="L2854">
        <v>0</v>
      </c>
      <c r="M2854">
        <v>0</v>
      </c>
      <c r="N2854" s="5">
        <f t="shared" si="88"/>
        <v>0</v>
      </c>
      <c r="O2854" s="5">
        <f t="shared" si="89"/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293.10000000000002</v>
      </c>
      <c r="AF2854">
        <v>80.246300000000005</v>
      </c>
      <c r="AG2854">
        <v>0</v>
      </c>
      <c r="AH2854">
        <v>373.34629999999999</v>
      </c>
    </row>
    <row r="2855" spans="1:34" x14ac:dyDescent="0.25">
      <c r="A2855" s="1">
        <v>45159</v>
      </c>
      <c r="B2855" t="s">
        <v>5796</v>
      </c>
      <c r="C2855" t="b">
        <f>ISNUMBER(_xlfn.XMATCH(B2855,[1]Dinosaur!$A$25:$A$47,0,))</f>
        <v>1</v>
      </c>
      <c r="D2855" t="s">
        <v>5797</v>
      </c>
      <c r="E2855" t="s">
        <v>33</v>
      </c>
      <c r="F2855" t="s">
        <v>224</v>
      </c>
      <c r="H2855" t="s">
        <v>5858</v>
      </c>
      <c r="J2855" t="s">
        <v>5859</v>
      </c>
      <c r="K2855">
        <v>0</v>
      </c>
      <c r="L2855">
        <v>0</v>
      </c>
      <c r="M2855">
        <v>0</v>
      </c>
      <c r="N2855" s="5">
        <f t="shared" si="88"/>
        <v>0</v>
      </c>
      <c r="O2855" s="5">
        <f t="shared" si="89"/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1845.8626999999999</v>
      </c>
      <c r="AF2855">
        <v>628.154</v>
      </c>
      <c r="AG2855">
        <v>0</v>
      </c>
      <c r="AH2855">
        <v>2474.0167000000001</v>
      </c>
    </row>
    <row r="2856" spans="1:34" x14ac:dyDescent="0.25">
      <c r="A2856" s="1">
        <v>45159</v>
      </c>
      <c r="B2856" t="s">
        <v>5796</v>
      </c>
      <c r="C2856" t="b">
        <f>ISNUMBER(_xlfn.XMATCH(B2856,[1]Dinosaur!$A$25:$A$47,0,))</f>
        <v>1</v>
      </c>
      <c r="D2856" t="s">
        <v>5797</v>
      </c>
      <c r="E2856" t="s">
        <v>33</v>
      </c>
      <c r="F2856" t="s">
        <v>224</v>
      </c>
      <c r="H2856" t="s">
        <v>5860</v>
      </c>
      <c r="J2856" t="s">
        <v>5861</v>
      </c>
      <c r="K2856">
        <v>0</v>
      </c>
      <c r="L2856">
        <v>0</v>
      </c>
      <c r="M2856">
        <v>0</v>
      </c>
      <c r="N2856" s="5">
        <f t="shared" si="88"/>
        <v>0</v>
      </c>
      <c r="O2856" s="5">
        <f t="shared" si="89"/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-134.67359999999999</v>
      </c>
      <c r="AF2856">
        <v>184.72800000000001</v>
      </c>
      <c r="AG2856">
        <v>0</v>
      </c>
      <c r="AH2856">
        <v>50.054400000000001</v>
      </c>
    </row>
    <row r="2857" spans="1:34" x14ac:dyDescent="0.25">
      <c r="A2857" s="1">
        <v>45159</v>
      </c>
      <c r="B2857" t="s">
        <v>5796</v>
      </c>
      <c r="C2857" t="b">
        <f>ISNUMBER(_xlfn.XMATCH(B2857,[1]Dinosaur!$A$25:$A$47,0,))</f>
        <v>1</v>
      </c>
      <c r="D2857" t="s">
        <v>5797</v>
      </c>
      <c r="E2857" t="s">
        <v>33</v>
      </c>
      <c r="F2857" t="s">
        <v>224</v>
      </c>
      <c r="H2857" t="s">
        <v>5862</v>
      </c>
      <c r="J2857" t="s">
        <v>5863</v>
      </c>
      <c r="K2857">
        <v>0</v>
      </c>
      <c r="L2857">
        <v>0</v>
      </c>
      <c r="M2857">
        <v>0</v>
      </c>
      <c r="N2857" s="5">
        <f t="shared" si="88"/>
        <v>0</v>
      </c>
      <c r="O2857" s="5">
        <f t="shared" si="89"/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887.5</v>
      </c>
      <c r="AF2857">
        <v>14.904</v>
      </c>
      <c r="AG2857">
        <v>0</v>
      </c>
      <c r="AH2857">
        <v>902.404</v>
      </c>
    </row>
    <row r="2858" spans="1:34" x14ac:dyDescent="0.25">
      <c r="A2858" s="1">
        <v>45159</v>
      </c>
      <c r="B2858" t="s">
        <v>5796</v>
      </c>
      <c r="C2858" t="b">
        <f>ISNUMBER(_xlfn.XMATCH(B2858,[1]Dinosaur!$A$25:$A$47,0,))</f>
        <v>1</v>
      </c>
      <c r="D2858" t="s">
        <v>5797</v>
      </c>
      <c r="E2858" t="s">
        <v>33</v>
      </c>
      <c r="F2858" t="s">
        <v>224</v>
      </c>
      <c r="H2858" t="s">
        <v>5864</v>
      </c>
      <c r="J2858" t="s">
        <v>5865</v>
      </c>
      <c r="K2858">
        <v>0</v>
      </c>
      <c r="L2858">
        <v>0</v>
      </c>
      <c r="M2858">
        <v>0</v>
      </c>
      <c r="N2858" s="5">
        <f t="shared" si="88"/>
        <v>0</v>
      </c>
      <c r="O2858" s="5">
        <f t="shared" si="89"/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547.36249999999995</v>
      </c>
      <c r="AF2858">
        <v>0</v>
      </c>
      <c r="AG2858">
        <v>0</v>
      </c>
      <c r="AH2858">
        <v>547.36249999999995</v>
      </c>
    </row>
    <row r="2859" spans="1:34" x14ac:dyDescent="0.25">
      <c r="A2859" s="1">
        <v>45159</v>
      </c>
      <c r="B2859" t="s">
        <v>5796</v>
      </c>
      <c r="C2859" t="b">
        <f>ISNUMBER(_xlfn.XMATCH(B2859,[1]Dinosaur!$A$25:$A$47,0,))</f>
        <v>1</v>
      </c>
      <c r="D2859" t="s">
        <v>5797</v>
      </c>
      <c r="E2859" t="s">
        <v>33</v>
      </c>
      <c r="F2859" t="s">
        <v>224</v>
      </c>
      <c r="H2859" t="s">
        <v>5866</v>
      </c>
      <c r="J2859" t="s">
        <v>5867</v>
      </c>
      <c r="K2859">
        <v>0</v>
      </c>
      <c r="L2859">
        <v>0</v>
      </c>
      <c r="M2859">
        <v>0</v>
      </c>
      <c r="N2859" s="5">
        <f t="shared" si="88"/>
        <v>0</v>
      </c>
      <c r="O2859" s="5">
        <f t="shared" si="89"/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687.18619999999999</v>
      </c>
      <c r="AF2859">
        <v>105.47020000000001</v>
      </c>
      <c r="AG2859">
        <v>0</v>
      </c>
      <c r="AH2859">
        <v>792.65639999999996</v>
      </c>
    </row>
    <row r="2860" spans="1:34" x14ac:dyDescent="0.25">
      <c r="A2860" s="1">
        <v>45159</v>
      </c>
      <c r="B2860" t="s">
        <v>5796</v>
      </c>
      <c r="C2860" t="b">
        <f>ISNUMBER(_xlfn.XMATCH(B2860,[1]Dinosaur!$A$25:$A$47,0,))</f>
        <v>1</v>
      </c>
      <c r="D2860" t="s">
        <v>5797</v>
      </c>
      <c r="E2860" t="s">
        <v>33</v>
      </c>
      <c r="F2860" t="s">
        <v>224</v>
      </c>
      <c r="H2860" t="s">
        <v>5868</v>
      </c>
      <c r="J2860" t="s">
        <v>5869</v>
      </c>
      <c r="K2860">
        <v>0</v>
      </c>
      <c r="L2860">
        <v>0</v>
      </c>
      <c r="M2860">
        <v>0</v>
      </c>
      <c r="N2860" s="5">
        <f t="shared" si="88"/>
        <v>0</v>
      </c>
      <c r="O2860" s="5">
        <f t="shared" si="89"/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-226.19499999999999</v>
      </c>
      <c r="AF2860">
        <v>188.6977</v>
      </c>
      <c r="AG2860">
        <v>0</v>
      </c>
      <c r="AH2860">
        <v>-37.497300000000003</v>
      </c>
    </row>
    <row r="2861" spans="1:34" x14ac:dyDescent="0.25">
      <c r="A2861" s="1">
        <v>45159</v>
      </c>
      <c r="B2861" t="s">
        <v>5796</v>
      </c>
      <c r="C2861" t="b">
        <f>ISNUMBER(_xlfn.XMATCH(B2861,[1]Dinosaur!$A$25:$A$47,0,))</f>
        <v>1</v>
      </c>
      <c r="D2861" t="s">
        <v>5797</v>
      </c>
      <c r="E2861" t="s">
        <v>33</v>
      </c>
      <c r="F2861" t="s">
        <v>224</v>
      </c>
      <c r="H2861" t="s">
        <v>5870</v>
      </c>
      <c r="J2861" t="s">
        <v>5871</v>
      </c>
      <c r="K2861">
        <v>0</v>
      </c>
      <c r="L2861">
        <v>0</v>
      </c>
      <c r="M2861">
        <v>0</v>
      </c>
      <c r="N2861" s="5">
        <f t="shared" si="88"/>
        <v>0</v>
      </c>
      <c r="O2861" s="5">
        <f t="shared" si="89"/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1409.7850000000001</v>
      </c>
      <c r="AF2861">
        <v>128.71289999999999</v>
      </c>
      <c r="AG2861">
        <v>0</v>
      </c>
      <c r="AH2861">
        <v>1538.4979000000001</v>
      </c>
    </row>
    <row r="2862" spans="1:34" x14ac:dyDescent="0.25">
      <c r="A2862" s="1">
        <v>45159</v>
      </c>
      <c r="B2862" t="s">
        <v>5796</v>
      </c>
      <c r="C2862" t="b">
        <f>ISNUMBER(_xlfn.XMATCH(B2862,[1]Dinosaur!$A$25:$A$47,0,))</f>
        <v>1</v>
      </c>
      <c r="D2862" t="s">
        <v>5797</v>
      </c>
      <c r="E2862" t="s">
        <v>33</v>
      </c>
      <c r="F2862" t="s">
        <v>224</v>
      </c>
      <c r="H2862" t="s">
        <v>5872</v>
      </c>
      <c r="J2862" t="s">
        <v>5873</v>
      </c>
      <c r="K2862">
        <v>0</v>
      </c>
      <c r="L2862">
        <v>0</v>
      </c>
      <c r="M2862">
        <v>0</v>
      </c>
      <c r="N2862" s="5">
        <f t="shared" si="88"/>
        <v>0</v>
      </c>
      <c r="O2862" s="5">
        <f t="shared" si="89"/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1495.2</v>
      </c>
      <c r="AF2862">
        <v>113.0959</v>
      </c>
      <c r="AG2862">
        <v>0</v>
      </c>
      <c r="AH2862">
        <v>1608.2959000000001</v>
      </c>
    </row>
    <row r="2863" spans="1:34" x14ac:dyDescent="0.25">
      <c r="A2863" s="1">
        <v>45159</v>
      </c>
      <c r="B2863" t="s">
        <v>5796</v>
      </c>
      <c r="C2863" t="b">
        <f>ISNUMBER(_xlfn.XMATCH(B2863,[1]Dinosaur!$A$25:$A$47,0,))</f>
        <v>1</v>
      </c>
      <c r="D2863" t="s">
        <v>5797</v>
      </c>
      <c r="E2863" t="s">
        <v>33</v>
      </c>
      <c r="F2863" t="s">
        <v>224</v>
      </c>
      <c r="H2863" t="s">
        <v>5874</v>
      </c>
      <c r="J2863" t="s">
        <v>5875</v>
      </c>
      <c r="K2863">
        <v>0</v>
      </c>
      <c r="L2863">
        <v>0</v>
      </c>
      <c r="M2863">
        <v>0</v>
      </c>
      <c r="N2863" s="5">
        <f t="shared" si="88"/>
        <v>0</v>
      </c>
      <c r="O2863" s="5">
        <f t="shared" si="89"/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938.178</v>
      </c>
      <c r="AF2863">
        <v>4.9314999999999998</v>
      </c>
      <c r="AG2863">
        <v>0</v>
      </c>
      <c r="AH2863">
        <v>943.10950000000003</v>
      </c>
    </row>
    <row r="2864" spans="1:34" x14ac:dyDescent="0.25">
      <c r="A2864" s="1">
        <v>45159</v>
      </c>
      <c r="B2864" t="s">
        <v>5796</v>
      </c>
      <c r="C2864" t="b">
        <f>ISNUMBER(_xlfn.XMATCH(B2864,[1]Dinosaur!$A$25:$A$47,0,))</f>
        <v>1</v>
      </c>
      <c r="D2864" t="s">
        <v>5797</v>
      </c>
      <c r="E2864" t="s">
        <v>33</v>
      </c>
      <c r="F2864" t="s">
        <v>224</v>
      </c>
      <c r="H2864" t="s">
        <v>5876</v>
      </c>
      <c r="J2864" t="s">
        <v>5877</v>
      </c>
      <c r="K2864">
        <v>0</v>
      </c>
      <c r="L2864">
        <v>0</v>
      </c>
      <c r="M2864">
        <v>0</v>
      </c>
      <c r="N2864" s="5">
        <f t="shared" si="88"/>
        <v>0</v>
      </c>
      <c r="O2864" s="5">
        <f t="shared" si="89"/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3789.9</v>
      </c>
      <c r="AF2864">
        <v>61.643599999999999</v>
      </c>
      <c r="AG2864">
        <v>0</v>
      </c>
      <c r="AH2864">
        <v>3851.5436</v>
      </c>
    </row>
    <row r="2865" spans="1:34" x14ac:dyDescent="0.25">
      <c r="A2865" s="1">
        <v>45159</v>
      </c>
      <c r="B2865" t="s">
        <v>5796</v>
      </c>
      <c r="C2865" t="b">
        <f>ISNUMBER(_xlfn.XMATCH(B2865,[1]Dinosaur!$A$25:$A$47,0,))</f>
        <v>1</v>
      </c>
      <c r="D2865" t="s">
        <v>5797</v>
      </c>
      <c r="E2865" t="s">
        <v>33</v>
      </c>
      <c r="F2865" t="s">
        <v>224</v>
      </c>
      <c r="H2865" t="s">
        <v>5878</v>
      </c>
      <c r="J2865" t="s">
        <v>5879</v>
      </c>
      <c r="K2865">
        <v>0</v>
      </c>
      <c r="L2865">
        <v>0</v>
      </c>
      <c r="M2865">
        <v>0</v>
      </c>
      <c r="N2865" s="5">
        <f t="shared" si="88"/>
        <v>0</v>
      </c>
      <c r="O2865" s="5">
        <f t="shared" si="89"/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384.79</v>
      </c>
      <c r="AF2865">
        <v>23.944400000000002</v>
      </c>
      <c r="AG2865">
        <v>0</v>
      </c>
      <c r="AH2865">
        <v>408.73439999999999</v>
      </c>
    </row>
    <row r="2866" spans="1:34" x14ac:dyDescent="0.25">
      <c r="A2866" s="1">
        <v>45159</v>
      </c>
      <c r="B2866" t="s">
        <v>5796</v>
      </c>
      <c r="C2866" t="b">
        <f>ISNUMBER(_xlfn.XMATCH(B2866,[1]Dinosaur!$A$25:$A$47,0,))</f>
        <v>1</v>
      </c>
      <c r="D2866" t="s">
        <v>5797</v>
      </c>
      <c r="E2866" t="s">
        <v>33</v>
      </c>
      <c r="F2866" t="s">
        <v>224</v>
      </c>
      <c r="H2866" t="s">
        <v>5880</v>
      </c>
      <c r="J2866" t="s">
        <v>5881</v>
      </c>
      <c r="K2866">
        <v>0</v>
      </c>
      <c r="L2866">
        <v>0</v>
      </c>
      <c r="M2866">
        <v>0</v>
      </c>
      <c r="N2866" s="5">
        <f t="shared" si="88"/>
        <v>0</v>
      </c>
      <c r="O2866" s="5">
        <f t="shared" si="89"/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5523.3</v>
      </c>
      <c r="AF2866">
        <v>316.38389999999998</v>
      </c>
      <c r="AG2866">
        <v>0</v>
      </c>
      <c r="AH2866">
        <v>5839.6839</v>
      </c>
    </row>
    <row r="2867" spans="1:34" x14ac:dyDescent="0.25">
      <c r="A2867" s="1">
        <v>45159</v>
      </c>
      <c r="B2867" t="s">
        <v>5796</v>
      </c>
      <c r="C2867" t="b">
        <f>ISNUMBER(_xlfn.XMATCH(B2867,[1]Dinosaur!$A$25:$A$47,0,))</f>
        <v>1</v>
      </c>
      <c r="D2867" t="s">
        <v>5797</v>
      </c>
      <c r="E2867" t="s">
        <v>33</v>
      </c>
      <c r="F2867" t="s">
        <v>224</v>
      </c>
      <c r="H2867" t="s">
        <v>5882</v>
      </c>
      <c r="J2867" t="s">
        <v>5883</v>
      </c>
      <c r="K2867">
        <v>0</v>
      </c>
      <c r="L2867">
        <v>0</v>
      </c>
      <c r="M2867">
        <v>0</v>
      </c>
      <c r="N2867" s="5">
        <f t="shared" si="88"/>
        <v>0</v>
      </c>
      <c r="O2867" s="5">
        <f t="shared" si="89"/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1464.38</v>
      </c>
      <c r="AA2867">
        <v>143.9451</v>
      </c>
      <c r="AB2867">
        <v>0</v>
      </c>
      <c r="AC2867">
        <v>1608.3251</v>
      </c>
      <c r="AD2867">
        <v>0</v>
      </c>
      <c r="AE2867">
        <v>721.90099999999995</v>
      </c>
      <c r="AF2867">
        <v>2472.5542</v>
      </c>
      <c r="AG2867">
        <v>0</v>
      </c>
      <c r="AH2867">
        <v>3194.4551999999999</v>
      </c>
    </row>
    <row r="2868" spans="1:34" x14ac:dyDescent="0.25">
      <c r="A2868" s="1">
        <v>45159</v>
      </c>
      <c r="B2868" t="s">
        <v>5796</v>
      </c>
      <c r="C2868" t="b">
        <f>ISNUMBER(_xlfn.XMATCH(B2868,[1]Dinosaur!$A$25:$A$47,0,))</f>
        <v>1</v>
      </c>
      <c r="D2868" t="s">
        <v>5797</v>
      </c>
      <c r="E2868" t="s">
        <v>33</v>
      </c>
      <c r="F2868" t="s">
        <v>224</v>
      </c>
      <c r="H2868" t="s">
        <v>5884</v>
      </c>
      <c r="J2868" t="s">
        <v>5885</v>
      </c>
      <c r="K2868">
        <v>0</v>
      </c>
      <c r="L2868">
        <v>0</v>
      </c>
      <c r="M2868">
        <v>0</v>
      </c>
      <c r="N2868" s="5">
        <f t="shared" si="88"/>
        <v>0</v>
      </c>
      <c r="O2868" s="5">
        <f t="shared" si="89"/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1574</v>
      </c>
      <c r="AF2868">
        <v>182.3563</v>
      </c>
      <c r="AG2868">
        <v>0</v>
      </c>
      <c r="AH2868">
        <v>1756.3562999999999</v>
      </c>
    </row>
    <row r="2869" spans="1:34" x14ac:dyDescent="0.25">
      <c r="A2869" s="1">
        <v>45159</v>
      </c>
      <c r="B2869" t="s">
        <v>5796</v>
      </c>
      <c r="C2869" t="b">
        <f>ISNUMBER(_xlfn.XMATCH(B2869,[1]Dinosaur!$A$25:$A$47,0,))</f>
        <v>1</v>
      </c>
      <c r="D2869" t="s">
        <v>5797</v>
      </c>
      <c r="E2869" t="s">
        <v>33</v>
      </c>
      <c r="F2869" t="s">
        <v>224</v>
      </c>
      <c r="H2869" t="s">
        <v>5886</v>
      </c>
      <c r="J2869" t="s">
        <v>5887</v>
      </c>
      <c r="K2869">
        <v>0</v>
      </c>
      <c r="L2869">
        <v>0</v>
      </c>
      <c r="M2869">
        <v>0</v>
      </c>
      <c r="N2869" s="5">
        <f t="shared" si="88"/>
        <v>0</v>
      </c>
      <c r="O2869" s="5">
        <f t="shared" si="89"/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3.6301000000000001</v>
      </c>
      <c r="AG2869">
        <v>0</v>
      </c>
      <c r="AH2869">
        <v>3.6301000000000001</v>
      </c>
    </row>
    <row r="2870" spans="1:34" x14ac:dyDescent="0.25">
      <c r="A2870" s="1">
        <v>45159</v>
      </c>
      <c r="B2870" t="s">
        <v>5796</v>
      </c>
      <c r="C2870" t="b">
        <f>ISNUMBER(_xlfn.XMATCH(B2870,[1]Dinosaur!$A$25:$A$47,0,))</f>
        <v>1</v>
      </c>
      <c r="D2870" t="s">
        <v>5797</v>
      </c>
      <c r="E2870" t="s">
        <v>33</v>
      </c>
      <c r="F2870" t="s">
        <v>224</v>
      </c>
      <c r="H2870" t="s">
        <v>5888</v>
      </c>
      <c r="J2870" t="s">
        <v>5889</v>
      </c>
      <c r="K2870">
        <v>0</v>
      </c>
      <c r="L2870">
        <v>0</v>
      </c>
      <c r="M2870">
        <v>0</v>
      </c>
      <c r="N2870" s="5">
        <f t="shared" si="88"/>
        <v>0</v>
      </c>
      <c r="O2870" s="5">
        <f t="shared" si="89"/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55.87</v>
      </c>
      <c r="AF2870">
        <v>169.27459999999999</v>
      </c>
      <c r="AG2870">
        <v>0</v>
      </c>
      <c r="AH2870">
        <v>225.1446</v>
      </c>
    </row>
    <row r="2871" spans="1:34" x14ac:dyDescent="0.25">
      <c r="A2871" s="1">
        <v>45159</v>
      </c>
      <c r="B2871" t="s">
        <v>5796</v>
      </c>
      <c r="C2871" t="b">
        <f>ISNUMBER(_xlfn.XMATCH(B2871,[1]Dinosaur!$A$25:$A$47,0,))</f>
        <v>1</v>
      </c>
      <c r="D2871" t="s">
        <v>5797</v>
      </c>
      <c r="E2871" t="s">
        <v>33</v>
      </c>
      <c r="F2871" t="s">
        <v>224</v>
      </c>
      <c r="H2871" t="s">
        <v>5890</v>
      </c>
      <c r="J2871" t="s">
        <v>5891</v>
      </c>
      <c r="K2871">
        <v>0</v>
      </c>
      <c r="L2871">
        <v>0</v>
      </c>
      <c r="M2871">
        <v>0</v>
      </c>
      <c r="N2871" s="5">
        <f t="shared" si="88"/>
        <v>0</v>
      </c>
      <c r="O2871" s="5">
        <f t="shared" si="89"/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438.41</v>
      </c>
      <c r="AF2871">
        <v>38.191499999999998</v>
      </c>
      <c r="AG2871">
        <v>0</v>
      </c>
      <c r="AH2871">
        <v>476.60149999999999</v>
      </c>
    </row>
    <row r="2872" spans="1:34" x14ac:dyDescent="0.25">
      <c r="A2872" s="1">
        <v>45159</v>
      </c>
      <c r="B2872" t="s">
        <v>5796</v>
      </c>
      <c r="C2872" t="b">
        <f>ISNUMBER(_xlfn.XMATCH(B2872,[1]Dinosaur!$A$25:$A$47,0,))</f>
        <v>1</v>
      </c>
      <c r="D2872" t="s">
        <v>5797</v>
      </c>
      <c r="E2872" t="s">
        <v>33</v>
      </c>
      <c r="F2872" t="s">
        <v>224</v>
      </c>
      <c r="H2872" t="s">
        <v>5892</v>
      </c>
      <c r="J2872" t="s">
        <v>5893</v>
      </c>
      <c r="K2872">
        <v>0</v>
      </c>
      <c r="L2872">
        <v>0</v>
      </c>
      <c r="M2872">
        <v>0</v>
      </c>
      <c r="N2872" s="5">
        <f t="shared" si="88"/>
        <v>0</v>
      </c>
      <c r="O2872" s="5">
        <f t="shared" si="89"/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400.75</v>
      </c>
      <c r="AF2872">
        <v>14.726000000000001</v>
      </c>
      <c r="AG2872">
        <v>0</v>
      </c>
      <c r="AH2872">
        <v>415.476</v>
      </c>
    </row>
    <row r="2873" spans="1:34" x14ac:dyDescent="0.25">
      <c r="A2873" s="1">
        <v>45159</v>
      </c>
      <c r="B2873" t="s">
        <v>5796</v>
      </c>
      <c r="C2873" t="b">
        <f>ISNUMBER(_xlfn.XMATCH(B2873,[1]Dinosaur!$A$25:$A$47,0,))</f>
        <v>1</v>
      </c>
      <c r="D2873" t="s">
        <v>5797</v>
      </c>
      <c r="E2873" t="s">
        <v>33</v>
      </c>
      <c r="F2873" t="s">
        <v>224</v>
      </c>
      <c r="H2873" t="s">
        <v>5894</v>
      </c>
      <c r="J2873" t="s">
        <v>5895</v>
      </c>
      <c r="K2873">
        <v>0</v>
      </c>
      <c r="L2873">
        <v>0</v>
      </c>
      <c r="M2873">
        <v>0</v>
      </c>
      <c r="N2873" s="5">
        <f t="shared" si="88"/>
        <v>0</v>
      </c>
      <c r="O2873" s="5">
        <f t="shared" si="89"/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8.98</v>
      </c>
      <c r="AF2873">
        <v>0.41060000000000002</v>
      </c>
      <c r="AG2873">
        <v>0</v>
      </c>
      <c r="AH2873">
        <v>9.3905999999999992</v>
      </c>
    </row>
    <row r="2874" spans="1:34" x14ac:dyDescent="0.25">
      <c r="A2874" s="1">
        <v>45159</v>
      </c>
      <c r="B2874" t="s">
        <v>5796</v>
      </c>
      <c r="C2874" t="b">
        <f>ISNUMBER(_xlfn.XMATCH(B2874,[1]Dinosaur!$A$25:$A$47,0,))</f>
        <v>1</v>
      </c>
      <c r="D2874" t="s">
        <v>5797</v>
      </c>
      <c r="E2874" t="s">
        <v>33</v>
      </c>
      <c r="F2874" t="s">
        <v>224</v>
      </c>
      <c r="H2874" t="s">
        <v>5896</v>
      </c>
      <c r="J2874" t="s">
        <v>5897</v>
      </c>
      <c r="K2874">
        <v>0</v>
      </c>
      <c r="L2874">
        <v>0</v>
      </c>
      <c r="M2874">
        <v>0</v>
      </c>
      <c r="N2874" s="5">
        <f t="shared" si="88"/>
        <v>0</v>
      </c>
      <c r="O2874" s="5">
        <f t="shared" si="89"/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1316.75</v>
      </c>
      <c r="AF2874">
        <v>116.5414</v>
      </c>
      <c r="AG2874">
        <v>0</v>
      </c>
      <c r="AH2874">
        <v>1433.2914000000001</v>
      </c>
    </row>
    <row r="2875" spans="1:34" x14ac:dyDescent="0.25">
      <c r="A2875" s="1">
        <v>45159</v>
      </c>
      <c r="B2875" t="s">
        <v>5796</v>
      </c>
      <c r="C2875" t="b">
        <f>ISNUMBER(_xlfn.XMATCH(B2875,[1]Dinosaur!$A$25:$A$47,0,))</f>
        <v>1</v>
      </c>
      <c r="D2875" t="s">
        <v>5797</v>
      </c>
      <c r="E2875" t="s">
        <v>33</v>
      </c>
      <c r="F2875" t="s">
        <v>224</v>
      </c>
      <c r="H2875" t="s">
        <v>5898</v>
      </c>
      <c r="J2875" t="s">
        <v>5899</v>
      </c>
      <c r="K2875">
        <v>0</v>
      </c>
      <c r="L2875">
        <v>0</v>
      </c>
      <c r="M2875">
        <v>0</v>
      </c>
      <c r="N2875" s="5">
        <f t="shared" si="88"/>
        <v>0</v>
      </c>
      <c r="O2875" s="5">
        <f t="shared" si="89"/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209.32499999999999</v>
      </c>
      <c r="AF2875">
        <v>133.16550000000001</v>
      </c>
      <c r="AG2875">
        <v>0</v>
      </c>
      <c r="AH2875">
        <v>342.4905</v>
      </c>
    </row>
    <row r="2876" spans="1:34" x14ac:dyDescent="0.25">
      <c r="A2876" s="1">
        <v>45159</v>
      </c>
      <c r="B2876" t="s">
        <v>5796</v>
      </c>
      <c r="C2876" t="b">
        <f>ISNUMBER(_xlfn.XMATCH(B2876,[1]Dinosaur!$A$25:$A$47,0,))</f>
        <v>1</v>
      </c>
      <c r="D2876" t="s">
        <v>5797</v>
      </c>
      <c r="E2876" t="s">
        <v>33</v>
      </c>
      <c r="F2876" t="s">
        <v>224</v>
      </c>
      <c r="H2876" t="s">
        <v>5900</v>
      </c>
      <c r="J2876" t="s">
        <v>5901</v>
      </c>
      <c r="K2876">
        <v>0</v>
      </c>
      <c r="L2876">
        <v>0</v>
      </c>
      <c r="M2876">
        <v>0</v>
      </c>
      <c r="N2876" s="5">
        <f t="shared" si="88"/>
        <v>0</v>
      </c>
      <c r="O2876" s="5">
        <f t="shared" si="89"/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806.79840000000002</v>
      </c>
      <c r="AF2876">
        <v>15.4191</v>
      </c>
      <c r="AG2876">
        <v>0</v>
      </c>
      <c r="AH2876">
        <v>822.21749999999997</v>
      </c>
    </row>
    <row r="2877" spans="1:34" x14ac:dyDescent="0.25">
      <c r="A2877" s="1">
        <v>45159</v>
      </c>
      <c r="B2877" t="s">
        <v>5796</v>
      </c>
      <c r="C2877" t="b">
        <f>ISNUMBER(_xlfn.XMATCH(B2877,[1]Dinosaur!$A$25:$A$47,0,))</f>
        <v>1</v>
      </c>
      <c r="D2877" t="s">
        <v>5797</v>
      </c>
      <c r="E2877" t="s">
        <v>33</v>
      </c>
      <c r="F2877" t="s">
        <v>224</v>
      </c>
      <c r="H2877" t="s">
        <v>5902</v>
      </c>
      <c r="J2877" t="s">
        <v>5903</v>
      </c>
      <c r="K2877">
        <v>0</v>
      </c>
      <c r="L2877">
        <v>0</v>
      </c>
      <c r="M2877">
        <v>0</v>
      </c>
      <c r="N2877" s="5">
        <f t="shared" si="88"/>
        <v>0</v>
      </c>
      <c r="O2877" s="5">
        <f t="shared" si="89"/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515.85249999999996</v>
      </c>
      <c r="AF2877">
        <v>32.1646</v>
      </c>
      <c r="AG2877">
        <v>0</v>
      </c>
      <c r="AH2877">
        <v>548.01710000000003</v>
      </c>
    </row>
    <row r="2878" spans="1:34" x14ac:dyDescent="0.25">
      <c r="A2878" s="1">
        <v>45159</v>
      </c>
      <c r="B2878" t="s">
        <v>5796</v>
      </c>
      <c r="C2878" t="b">
        <f>ISNUMBER(_xlfn.XMATCH(B2878,[1]Dinosaur!$A$25:$A$47,0,))</f>
        <v>1</v>
      </c>
      <c r="D2878" t="s">
        <v>5797</v>
      </c>
      <c r="E2878" t="s">
        <v>33</v>
      </c>
      <c r="F2878" t="s">
        <v>224</v>
      </c>
      <c r="H2878" t="s">
        <v>5904</v>
      </c>
      <c r="J2878" t="s">
        <v>5905</v>
      </c>
      <c r="K2878">
        <v>0</v>
      </c>
      <c r="L2878">
        <v>0</v>
      </c>
      <c r="M2878">
        <v>0</v>
      </c>
      <c r="N2878" s="5">
        <f t="shared" si="88"/>
        <v>0</v>
      </c>
      <c r="O2878" s="5">
        <f t="shared" si="89"/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-581.49</v>
      </c>
      <c r="AF2878">
        <v>799.37519999999995</v>
      </c>
      <c r="AG2878">
        <v>0</v>
      </c>
      <c r="AH2878">
        <v>217.8852</v>
      </c>
    </row>
    <row r="2879" spans="1:34" x14ac:dyDescent="0.25">
      <c r="A2879" s="1">
        <v>45159</v>
      </c>
      <c r="B2879" t="s">
        <v>5796</v>
      </c>
      <c r="C2879" t="b">
        <f>ISNUMBER(_xlfn.XMATCH(B2879,[1]Dinosaur!$A$25:$A$47,0,))</f>
        <v>1</v>
      </c>
      <c r="D2879" t="s">
        <v>5797</v>
      </c>
      <c r="E2879" t="s">
        <v>33</v>
      </c>
      <c r="F2879" t="s">
        <v>224</v>
      </c>
      <c r="H2879" t="s">
        <v>5906</v>
      </c>
      <c r="J2879" t="s">
        <v>5907</v>
      </c>
      <c r="K2879">
        <v>0</v>
      </c>
      <c r="L2879">
        <v>0</v>
      </c>
      <c r="M2879">
        <v>0</v>
      </c>
      <c r="N2879" s="5">
        <f t="shared" si="88"/>
        <v>0</v>
      </c>
      <c r="O2879" s="5">
        <f t="shared" si="89"/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644.30200000000002</v>
      </c>
      <c r="AF2879">
        <v>83.280600000000007</v>
      </c>
      <c r="AG2879">
        <v>0</v>
      </c>
      <c r="AH2879">
        <v>727.58259999999996</v>
      </c>
    </row>
    <row r="2880" spans="1:34" x14ac:dyDescent="0.25">
      <c r="A2880" s="1">
        <v>45159</v>
      </c>
      <c r="B2880" t="s">
        <v>5796</v>
      </c>
      <c r="C2880" t="b">
        <f>ISNUMBER(_xlfn.XMATCH(B2880,[1]Dinosaur!$A$25:$A$47,0,))</f>
        <v>1</v>
      </c>
      <c r="D2880" t="s">
        <v>5797</v>
      </c>
      <c r="E2880" t="s">
        <v>33</v>
      </c>
      <c r="F2880" t="s">
        <v>224</v>
      </c>
      <c r="H2880" t="s">
        <v>5908</v>
      </c>
      <c r="J2880" t="s">
        <v>5909</v>
      </c>
      <c r="K2880">
        <v>0</v>
      </c>
      <c r="L2880">
        <v>0</v>
      </c>
      <c r="M2880">
        <v>0</v>
      </c>
      <c r="N2880" s="5">
        <f t="shared" si="88"/>
        <v>0</v>
      </c>
      <c r="O2880" s="5">
        <f t="shared" si="89"/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217.16</v>
      </c>
      <c r="AF2880">
        <v>67.011899999999997</v>
      </c>
      <c r="AG2880">
        <v>0</v>
      </c>
      <c r="AH2880">
        <v>284.17189999999999</v>
      </c>
    </row>
    <row r="2881" spans="1:34" x14ac:dyDescent="0.25">
      <c r="A2881" s="1">
        <v>45159</v>
      </c>
      <c r="B2881" t="s">
        <v>5796</v>
      </c>
      <c r="C2881" t="b">
        <f>ISNUMBER(_xlfn.XMATCH(B2881,[1]Dinosaur!$A$25:$A$47,0,))</f>
        <v>1</v>
      </c>
      <c r="D2881" t="s">
        <v>5797</v>
      </c>
      <c r="E2881" t="s">
        <v>33</v>
      </c>
      <c r="F2881" t="s">
        <v>224</v>
      </c>
      <c r="H2881" t="s">
        <v>5910</v>
      </c>
      <c r="J2881" t="s">
        <v>5911</v>
      </c>
      <c r="K2881">
        <v>0</v>
      </c>
      <c r="L2881">
        <v>0</v>
      </c>
      <c r="M2881">
        <v>0</v>
      </c>
      <c r="N2881" s="5">
        <f t="shared" si="88"/>
        <v>0</v>
      </c>
      <c r="O2881" s="5">
        <f t="shared" si="89"/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1238.21</v>
      </c>
      <c r="AF2881">
        <v>43.857599999999998</v>
      </c>
      <c r="AG2881">
        <v>0</v>
      </c>
      <c r="AH2881">
        <v>1282.0676000000001</v>
      </c>
    </row>
    <row r="2882" spans="1:34" x14ac:dyDescent="0.25">
      <c r="A2882" s="1">
        <v>45159</v>
      </c>
      <c r="B2882" t="s">
        <v>5796</v>
      </c>
      <c r="C2882" t="b">
        <f>ISNUMBER(_xlfn.XMATCH(B2882,[1]Dinosaur!$A$25:$A$47,0,))</f>
        <v>1</v>
      </c>
      <c r="D2882" t="s">
        <v>5797</v>
      </c>
      <c r="E2882" t="s">
        <v>33</v>
      </c>
      <c r="F2882" t="s">
        <v>224</v>
      </c>
      <c r="H2882" t="s">
        <v>5912</v>
      </c>
      <c r="J2882" t="s">
        <v>5913</v>
      </c>
      <c r="K2882">
        <v>0</v>
      </c>
      <c r="L2882">
        <v>0</v>
      </c>
      <c r="M2882">
        <v>0</v>
      </c>
      <c r="N2882" s="5">
        <f t="shared" si="88"/>
        <v>0</v>
      </c>
      <c r="O2882" s="5">
        <f t="shared" si="89"/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-791.2251</v>
      </c>
      <c r="AF2882">
        <v>124.2</v>
      </c>
      <c r="AG2882">
        <v>0</v>
      </c>
      <c r="AH2882">
        <v>-667.02509999999995</v>
      </c>
    </row>
    <row r="2883" spans="1:34" x14ac:dyDescent="0.25">
      <c r="A2883" s="1">
        <v>45159</v>
      </c>
      <c r="B2883" t="s">
        <v>5796</v>
      </c>
      <c r="C2883" t="b">
        <f>ISNUMBER(_xlfn.XMATCH(B2883,[1]Dinosaur!$A$25:$A$47,0,))</f>
        <v>1</v>
      </c>
      <c r="D2883" t="s">
        <v>5797</v>
      </c>
      <c r="E2883" t="s">
        <v>33</v>
      </c>
      <c r="F2883" t="s">
        <v>224</v>
      </c>
      <c r="H2883" t="s">
        <v>5914</v>
      </c>
      <c r="J2883" t="s">
        <v>5915</v>
      </c>
      <c r="K2883">
        <v>0</v>
      </c>
      <c r="L2883">
        <v>0</v>
      </c>
      <c r="M2883">
        <v>0</v>
      </c>
      <c r="N2883" s="5">
        <f t="shared" ref="N2883:N2946" si="90">K2883*P2883/100</f>
        <v>0</v>
      </c>
      <c r="O2883" s="5">
        <f t="shared" ref="O2883:O2946" si="91">Q2883*K2883/100</f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1643.0425</v>
      </c>
      <c r="AF2883">
        <v>247.87710000000001</v>
      </c>
      <c r="AG2883">
        <v>0</v>
      </c>
      <c r="AH2883">
        <v>1890.9195999999999</v>
      </c>
    </row>
    <row r="2884" spans="1:34" x14ac:dyDescent="0.25">
      <c r="A2884" s="1">
        <v>45159</v>
      </c>
      <c r="B2884" t="s">
        <v>5796</v>
      </c>
      <c r="C2884" t="b">
        <f>ISNUMBER(_xlfn.XMATCH(B2884,[1]Dinosaur!$A$25:$A$47,0,))</f>
        <v>1</v>
      </c>
      <c r="D2884" t="s">
        <v>5797</v>
      </c>
      <c r="E2884" t="s">
        <v>33</v>
      </c>
      <c r="F2884" t="s">
        <v>224</v>
      </c>
      <c r="H2884" t="s">
        <v>5916</v>
      </c>
      <c r="J2884" t="s">
        <v>5917</v>
      </c>
      <c r="K2884">
        <v>0</v>
      </c>
      <c r="L2884">
        <v>0</v>
      </c>
      <c r="M2884">
        <v>0</v>
      </c>
      <c r="N2884" s="5">
        <f t="shared" si="90"/>
        <v>0</v>
      </c>
      <c r="O2884" s="5">
        <f t="shared" si="91"/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1565.1479999999999</v>
      </c>
      <c r="AF2884">
        <v>1081.5353</v>
      </c>
      <c r="AG2884">
        <v>0</v>
      </c>
      <c r="AH2884">
        <v>2646.6833000000001</v>
      </c>
    </row>
    <row r="2885" spans="1:34" x14ac:dyDescent="0.25">
      <c r="A2885" s="1">
        <v>45159</v>
      </c>
      <c r="B2885" t="s">
        <v>5796</v>
      </c>
      <c r="C2885" t="b">
        <f>ISNUMBER(_xlfn.XMATCH(B2885,[1]Dinosaur!$A$25:$A$47,0,))</f>
        <v>1</v>
      </c>
      <c r="D2885" t="s">
        <v>5797</v>
      </c>
      <c r="E2885" t="s">
        <v>33</v>
      </c>
      <c r="F2885" t="s">
        <v>224</v>
      </c>
      <c r="H2885" t="s">
        <v>5918</v>
      </c>
      <c r="J2885" t="s">
        <v>5919</v>
      </c>
      <c r="K2885">
        <v>0</v>
      </c>
      <c r="L2885">
        <v>0</v>
      </c>
      <c r="M2885">
        <v>0</v>
      </c>
      <c r="N2885" s="5">
        <f t="shared" si="90"/>
        <v>0</v>
      </c>
      <c r="O2885" s="5">
        <f t="shared" si="91"/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229.53</v>
      </c>
      <c r="AF2885">
        <v>364.37079999999997</v>
      </c>
      <c r="AG2885">
        <v>0</v>
      </c>
      <c r="AH2885">
        <v>593.9008</v>
      </c>
    </row>
    <row r="2886" spans="1:34" x14ac:dyDescent="0.25">
      <c r="A2886" s="1">
        <v>45159</v>
      </c>
      <c r="B2886" t="s">
        <v>5796</v>
      </c>
      <c r="C2886" t="b">
        <f>ISNUMBER(_xlfn.XMATCH(B2886,[1]Dinosaur!$A$25:$A$47,0,))</f>
        <v>1</v>
      </c>
      <c r="D2886" t="s">
        <v>5797</v>
      </c>
      <c r="E2886" t="s">
        <v>33</v>
      </c>
      <c r="F2886" t="s">
        <v>224</v>
      </c>
      <c r="H2886" t="s">
        <v>5920</v>
      </c>
      <c r="J2886" t="s">
        <v>5921</v>
      </c>
      <c r="K2886">
        <v>0</v>
      </c>
      <c r="L2886">
        <v>0</v>
      </c>
      <c r="M2886">
        <v>0</v>
      </c>
      <c r="N2886" s="5">
        <f t="shared" si="90"/>
        <v>0</v>
      </c>
      <c r="O2886" s="5">
        <f t="shared" si="91"/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-227.185</v>
      </c>
      <c r="AF2886">
        <v>32.123199999999997</v>
      </c>
      <c r="AG2886">
        <v>0</v>
      </c>
      <c r="AH2886">
        <v>-195.06180000000001</v>
      </c>
    </row>
    <row r="2887" spans="1:34" x14ac:dyDescent="0.25">
      <c r="A2887" s="1">
        <v>45159</v>
      </c>
      <c r="B2887" t="s">
        <v>5796</v>
      </c>
      <c r="C2887" t="b">
        <f>ISNUMBER(_xlfn.XMATCH(B2887,[1]Dinosaur!$A$25:$A$47,0,))</f>
        <v>1</v>
      </c>
      <c r="D2887" t="s">
        <v>5797</v>
      </c>
      <c r="E2887" t="s">
        <v>33</v>
      </c>
      <c r="F2887" t="s">
        <v>224</v>
      </c>
      <c r="H2887" t="s">
        <v>5922</v>
      </c>
      <c r="J2887" t="s">
        <v>5923</v>
      </c>
      <c r="K2887">
        <v>0</v>
      </c>
      <c r="L2887">
        <v>0</v>
      </c>
      <c r="M2887">
        <v>0</v>
      </c>
      <c r="N2887" s="5">
        <f t="shared" si="90"/>
        <v>0</v>
      </c>
      <c r="O2887" s="5">
        <f t="shared" si="91"/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386.6</v>
      </c>
      <c r="AF2887">
        <v>7.6711999999999998</v>
      </c>
      <c r="AG2887">
        <v>0</v>
      </c>
      <c r="AH2887">
        <v>394.27120000000002</v>
      </c>
    </row>
    <row r="2888" spans="1:34" x14ac:dyDescent="0.25">
      <c r="A2888" s="1">
        <v>45159</v>
      </c>
      <c r="B2888" t="s">
        <v>5796</v>
      </c>
      <c r="C2888" t="b">
        <f>ISNUMBER(_xlfn.XMATCH(B2888,[1]Dinosaur!$A$25:$A$47,0,))</f>
        <v>1</v>
      </c>
      <c r="D2888" t="s">
        <v>5797</v>
      </c>
      <c r="E2888" t="s">
        <v>33</v>
      </c>
      <c r="F2888" t="s">
        <v>224</v>
      </c>
      <c r="H2888" t="s">
        <v>5924</v>
      </c>
      <c r="J2888" t="s">
        <v>5925</v>
      </c>
      <c r="K2888">
        <v>0</v>
      </c>
      <c r="L2888">
        <v>0</v>
      </c>
      <c r="M2888">
        <v>0</v>
      </c>
      <c r="N2888" s="5">
        <f t="shared" si="90"/>
        <v>0</v>
      </c>
      <c r="O2888" s="5">
        <f t="shared" si="91"/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2623.54</v>
      </c>
      <c r="AF2888">
        <v>110.4365</v>
      </c>
      <c r="AG2888">
        <v>0</v>
      </c>
      <c r="AH2888">
        <v>2733.9765000000002</v>
      </c>
    </row>
    <row r="2889" spans="1:34" x14ac:dyDescent="0.25">
      <c r="A2889" s="1">
        <v>45159</v>
      </c>
      <c r="B2889" t="s">
        <v>5796</v>
      </c>
      <c r="C2889" t="b">
        <f>ISNUMBER(_xlfn.XMATCH(B2889,[1]Dinosaur!$A$25:$A$47,0,))</f>
        <v>1</v>
      </c>
      <c r="D2889" t="s">
        <v>5797</v>
      </c>
      <c r="E2889" t="s">
        <v>33</v>
      </c>
      <c r="F2889" t="s">
        <v>224</v>
      </c>
      <c r="H2889" t="s">
        <v>5926</v>
      </c>
      <c r="J2889" t="s">
        <v>5927</v>
      </c>
      <c r="K2889">
        <v>0</v>
      </c>
      <c r="L2889">
        <v>0</v>
      </c>
      <c r="M2889">
        <v>0</v>
      </c>
      <c r="N2889" s="5">
        <f t="shared" si="90"/>
        <v>0</v>
      </c>
      <c r="O2889" s="5">
        <f t="shared" si="91"/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5307.0465000000004</v>
      </c>
      <c r="AF2889">
        <v>167.2877</v>
      </c>
      <c r="AG2889">
        <v>0</v>
      </c>
      <c r="AH2889">
        <v>5474.3342000000002</v>
      </c>
    </row>
    <row r="2890" spans="1:34" x14ac:dyDescent="0.25">
      <c r="A2890" s="1">
        <v>45159</v>
      </c>
      <c r="B2890" t="s">
        <v>5796</v>
      </c>
      <c r="C2890" t="b">
        <f>ISNUMBER(_xlfn.XMATCH(B2890,[1]Dinosaur!$A$25:$A$47,0,))</f>
        <v>1</v>
      </c>
      <c r="D2890" t="s">
        <v>5797</v>
      </c>
      <c r="E2890" t="s">
        <v>33</v>
      </c>
      <c r="F2890" t="s">
        <v>224</v>
      </c>
      <c r="H2890" t="s">
        <v>5928</v>
      </c>
      <c r="J2890" t="s">
        <v>5929</v>
      </c>
      <c r="K2890">
        <v>97.968000000000004</v>
      </c>
      <c r="L2890">
        <v>0.01</v>
      </c>
      <c r="M2890">
        <v>4.5</v>
      </c>
      <c r="N2890" s="5">
        <f t="shared" si="90"/>
        <v>43105.919999999998</v>
      </c>
      <c r="O2890" s="5">
        <f t="shared" si="91"/>
        <v>43105.919999999998</v>
      </c>
      <c r="P2890">
        <v>44000</v>
      </c>
      <c r="Q2890">
        <v>44000</v>
      </c>
      <c r="R2890">
        <v>43105.919999999998</v>
      </c>
      <c r="S2890">
        <v>43105.919999999998</v>
      </c>
      <c r="T2890">
        <v>-20.68</v>
      </c>
      <c r="U2890">
        <v>0</v>
      </c>
      <c r="V2890">
        <v>5.4246999999999996</v>
      </c>
      <c r="W2890">
        <v>0</v>
      </c>
      <c r="X2890">
        <v>-15.2553</v>
      </c>
      <c r="Y2890">
        <v>385.48849999999999</v>
      </c>
      <c r="Z2890">
        <v>255.73650000000001</v>
      </c>
      <c r="AA2890">
        <v>123.1647</v>
      </c>
      <c r="AB2890">
        <v>0</v>
      </c>
      <c r="AC2890">
        <v>764.38969999999995</v>
      </c>
      <c r="AD2890">
        <v>-312.22840000000002</v>
      </c>
      <c r="AE2890">
        <v>1619.8485000000001</v>
      </c>
      <c r="AF2890">
        <v>556.64390000000003</v>
      </c>
      <c r="AG2890">
        <v>0</v>
      </c>
      <c r="AH2890">
        <v>1864.2639999999999</v>
      </c>
    </row>
    <row r="2891" spans="1:34" x14ac:dyDescent="0.25">
      <c r="A2891" s="1">
        <v>45159</v>
      </c>
      <c r="B2891" t="s">
        <v>5796</v>
      </c>
      <c r="C2891" t="b">
        <f>ISNUMBER(_xlfn.XMATCH(B2891,[1]Dinosaur!$A$25:$A$47,0,))</f>
        <v>1</v>
      </c>
      <c r="D2891" t="s">
        <v>5797</v>
      </c>
      <c r="E2891" t="s">
        <v>33</v>
      </c>
      <c r="F2891" t="s">
        <v>224</v>
      </c>
      <c r="H2891" t="s">
        <v>5930</v>
      </c>
      <c r="J2891" t="s">
        <v>5931</v>
      </c>
      <c r="K2891">
        <v>0</v>
      </c>
      <c r="L2891">
        <v>0</v>
      </c>
      <c r="M2891">
        <v>0</v>
      </c>
      <c r="N2891" s="5">
        <f t="shared" si="90"/>
        <v>0</v>
      </c>
      <c r="O2891" s="5">
        <f t="shared" si="91"/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209</v>
      </c>
      <c r="AF2891">
        <v>33.314599999999999</v>
      </c>
      <c r="AG2891">
        <v>0</v>
      </c>
      <c r="AH2891">
        <v>242.31460000000001</v>
      </c>
    </row>
    <row r="2892" spans="1:34" x14ac:dyDescent="0.25">
      <c r="A2892" s="1">
        <v>45159</v>
      </c>
      <c r="B2892" t="s">
        <v>5796</v>
      </c>
      <c r="C2892" t="b">
        <f>ISNUMBER(_xlfn.XMATCH(B2892,[1]Dinosaur!$A$25:$A$47,0,))</f>
        <v>1</v>
      </c>
      <c r="D2892" t="s">
        <v>5797</v>
      </c>
      <c r="E2892" t="s">
        <v>33</v>
      </c>
      <c r="F2892" t="s">
        <v>224</v>
      </c>
      <c r="H2892" t="s">
        <v>5932</v>
      </c>
      <c r="J2892" t="s">
        <v>5933</v>
      </c>
      <c r="K2892">
        <v>0</v>
      </c>
      <c r="L2892">
        <v>0</v>
      </c>
      <c r="M2892">
        <v>0</v>
      </c>
      <c r="N2892" s="5">
        <f t="shared" si="90"/>
        <v>0</v>
      </c>
      <c r="O2892" s="5">
        <f t="shared" si="91"/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2237.2020000000002</v>
      </c>
      <c r="AF2892">
        <v>37.5</v>
      </c>
      <c r="AG2892">
        <v>0</v>
      </c>
      <c r="AH2892">
        <v>2274.7020000000002</v>
      </c>
    </row>
    <row r="2893" spans="1:34" x14ac:dyDescent="0.25">
      <c r="A2893" s="1">
        <v>45159</v>
      </c>
      <c r="B2893" t="s">
        <v>5796</v>
      </c>
      <c r="C2893" t="b">
        <f>ISNUMBER(_xlfn.XMATCH(B2893,[1]Dinosaur!$A$25:$A$47,0,))</f>
        <v>1</v>
      </c>
      <c r="D2893" t="s">
        <v>5797</v>
      </c>
      <c r="E2893" t="s">
        <v>33</v>
      </c>
      <c r="F2893" t="s">
        <v>224</v>
      </c>
      <c r="H2893" t="s">
        <v>5934</v>
      </c>
      <c r="J2893" t="s">
        <v>5935</v>
      </c>
      <c r="K2893">
        <v>90.347999999999999</v>
      </c>
      <c r="L2893">
        <v>0.01</v>
      </c>
      <c r="M2893">
        <v>2</v>
      </c>
      <c r="N2893" s="5">
        <f t="shared" si="90"/>
        <v>18973.080000000002</v>
      </c>
      <c r="O2893" s="5">
        <f t="shared" si="91"/>
        <v>18973.080000000002</v>
      </c>
      <c r="P2893">
        <v>21000</v>
      </c>
      <c r="Q2893">
        <v>21000</v>
      </c>
      <c r="R2893">
        <v>18973.080000000002</v>
      </c>
      <c r="S2893">
        <v>18973.080000000002</v>
      </c>
      <c r="T2893">
        <v>117.39</v>
      </c>
      <c r="U2893">
        <v>0</v>
      </c>
      <c r="V2893">
        <v>1.1507000000000001</v>
      </c>
      <c r="W2893">
        <v>0</v>
      </c>
      <c r="X2893">
        <v>118.5407</v>
      </c>
      <c r="Y2893">
        <v>354.34</v>
      </c>
      <c r="Z2893">
        <v>126.54</v>
      </c>
      <c r="AA2893">
        <v>40.822099999999999</v>
      </c>
      <c r="AB2893">
        <v>0</v>
      </c>
      <c r="AC2893">
        <v>521.70209999999997</v>
      </c>
      <c r="AD2893">
        <v>-102.06</v>
      </c>
      <c r="AE2893">
        <v>1405.6750999999999</v>
      </c>
      <c r="AF2893">
        <v>198.30199999999999</v>
      </c>
      <c r="AG2893">
        <v>0</v>
      </c>
      <c r="AH2893">
        <v>1501.9170999999999</v>
      </c>
    </row>
    <row r="2894" spans="1:34" x14ac:dyDescent="0.25">
      <c r="A2894" s="1">
        <v>45159</v>
      </c>
      <c r="B2894" t="s">
        <v>5796</v>
      </c>
      <c r="C2894" t="b">
        <f>ISNUMBER(_xlfn.XMATCH(B2894,[1]Dinosaur!$A$25:$A$47,0,))</f>
        <v>1</v>
      </c>
      <c r="D2894" t="s">
        <v>5797</v>
      </c>
      <c r="E2894" t="s">
        <v>33</v>
      </c>
      <c r="F2894" t="s">
        <v>224</v>
      </c>
      <c r="H2894" t="s">
        <v>5936</v>
      </c>
      <c r="J2894" t="s">
        <v>5937</v>
      </c>
      <c r="K2894">
        <v>0</v>
      </c>
      <c r="L2894">
        <v>0</v>
      </c>
      <c r="M2894">
        <v>0</v>
      </c>
      <c r="N2894" s="5">
        <f t="shared" si="90"/>
        <v>0</v>
      </c>
      <c r="O2894" s="5">
        <f t="shared" si="91"/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216.2</v>
      </c>
      <c r="AF2894">
        <v>13.233000000000001</v>
      </c>
      <c r="AG2894">
        <v>0</v>
      </c>
      <c r="AH2894">
        <v>229.43299999999999</v>
      </c>
    </row>
    <row r="2895" spans="1:34" x14ac:dyDescent="0.25">
      <c r="A2895" s="1">
        <v>45159</v>
      </c>
      <c r="B2895" t="s">
        <v>5796</v>
      </c>
      <c r="C2895" t="b">
        <f>ISNUMBER(_xlfn.XMATCH(B2895,[1]Dinosaur!$A$25:$A$47,0,))</f>
        <v>1</v>
      </c>
      <c r="D2895" t="s">
        <v>5797</v>
      </c>
      <c r="E2895" t="s">
        <v>33</v>
      </c>
      <c r="F2895" t="s">
        <v>224</v>
      </c>
      <c r="H2895" t="s">
        <v>5938</v>
      </c>
      <c r="J2895" t="s">
        <v>5939</v>
      </c>
      <c r="K2895">
        <v>93.015000000000001</v>
      </c>
      <c r="L2895">
        <v>0.01</v>
      </c>
      <c r="M2895">
        <v>2.2000000000000002</v>
      </c>
      <c r="N2895" s="5">
        <f t="shared" si="90"/>
        <v>88364.25</v>
      </c>
      <c r="O2895" s="5">
        <f t="shared" si="91"/>
        <v>88364.25</v>
      </c>
      <c r="P2895">
        <v>95000</v>
      </c>
      <c r="Q2895">
        <v>95000</v>
      </c>
      <c r="R2895">
        <v>88364.25</v>
      </c>
      <c r="S2895">
        <v>88364.25</v>
      </c>
      <c r="T2895">
        <v>581.4</v>
      </c>
      <c r="U2895">
        <v>0</v>
      </c>
      <c r="V2895">
        <v>5.726</v>
      </c>
      <c r="W2895">
        <v>0</v>
      </c>
      <c r="X2895">
        <v>587.12599999999998</v>
      </c>
      <c r="Y2895">
        <v>-341.65800000000002</v>
      </c>
      <c r="Z2895">
        <v>225.28</v>
      </c>
      <c r="AA2895">
        <v>28.630099999999999</v>
      </c>
      <c r="AB2895">
        <v>0</v>
      </c>
      <c r="AC2895">
        <v>-87.747900000000001</v>
      </c>
      <c r="AD2895">
        <v>-341.65800000000002</v>
      </c>
      <c r="AE2895">
        <v>225.28</v>
      </c>
      <c r="AF2895">
        <v>28.630099999999999</v>
      </c>
      <c r="AG2895">
        <v>0</v>
      </c>
      <c r="AH2895">
        <v>-87.747900000000001</v>
      </c>
    </row>
    <row r="2896" spans="1:34" x14ac:dyDescent="0.25">
      <c r="A2896" s="1">
        <v>45159</v>
      </c>
      <c r="B2896" t="s">
        <v>5796</v>
      </c>
      <c r="C2896" t="b">
        <f>ISNUMBER(_xlfn.XMATCH(B2896,[1]Dinosaur!$A$25:$A$47,0,))</f>
        <v>1</v>
      </c>
      <c r="D2896" t="s">
        <v>5797</v>
      </c>
      <c r="E2896" t="s">
        <v>33</v>
      </c>
      <c r="F2896" t="s">
        <v>224</v>
      </c>
      <c r="H2896" t="s">
        <v>5940</v>
      </c>
      <c r="J2896" t="s">
        <v>5941</v>
      </c>
      <c r="K2896">
        <v>0</v>
      </c>
      <c r="L2896">
        <v>0</v>
      </c>
      <c r="M2896">
        <v>0</v>
      </c>
      <c r="N2896" s="5">
        <f t="shared" si="90"/>
        <v>0</v>
      </c>
      <c r="O2896" s="5">
        <f t="shared" si="91"/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414.07799999999997</v>
      </c>
      <c r="AF2896">
        <v>60.473100000000002</v>
      </c>
      <c r="AG2896">
        <v>0</v>
      </c>
      <c r="AH2896">
        <v>474.55110000000002</v>
      </c>
    </row>
    <row r="2897" spans="1:34" x14ac:dyDescent="0.25">
      <c r="A2897" s="1">
        <v>45159</v>
      </c>
      <c r="B2897" t="s">
        <v>5796</v>
      </c>
      <c r="C2897" t="b">
        <f>ISNUMBER(_xlfn.XMATCH(B2897,[1]Dinosaur!$A$25:$A$47,0,))</f>
        <v>1</v>
      </c>
      <c r="D2897" t="s">
        <v>5797</v>
      </c>
      <c r="E2897" t="s">
        <v>33</v>
      </c>
      <c r="F2897" t="s">
        <v>224</v>
      </c>
      <c r="H2897" t="s">
        <v>5942</v>
      </c>
      <c r="J2897" t="s">
        <v>5943</v>
      </c>
      <c r="K2897">
        <v>0</v>
      </c>
      <c r="L2897">
        <v>0</v>
      </c>
      <c r="M2897">
        <v>0</v>
      </c>
      <c r="N2897" s="5">
        <f t="shared" si="90"/>
        <v>0</v>
      </c>
      <c r="O2897" s="5">
        <f t="shared" si="91"/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300.97000000000003</v>
      </c>
      <c r="AF2897">
        <v>132.32910000000001</v>
      </c>
      <c r="AG2897">
        <v>0</v>
      </c>
      <c r="AH2897">
        <v>433.29910000000001</v>
      </c>
    </row>
    <row r="2898" spans="1:34" x14ac:dyDescent="0.25">
      <c r="A2898" s="1">
        <v>45159</v>
      </c>
      <c r="B2898" t="s">
        <v>5796</v>
      </c>
      <c r="C2898" t="b">
        <f>ISNUMBER(_xlfn.XMATCH(B2898,[1]Dinosaur!$A$25:$A$47,0,))</f>
        <v>1</v>
      </c>
      <c r="D2898" t="s">
        <v>5797</v>
      </c>
      <c r="E2898" t="s">
        <v>33</v>
      </c>
      <c r="F2898" t="s">
        <v>224</v>
      </c>
      <c r="H2898" t="s">
        <v>5944</v>
      </c>
      <c r="J2898" t="s">
        <v>5945</v>
      </c>
      <c r="K2898">
        <v>0</v>
      </c>
      <c r="L2898">
        <v>0</v>
      </c>
      <c r="M2898">
        <v>0</v>
      </c>
      <c r="N2898" s="5">
        <f t="shared" si="90"/>
        <v>0</v>
      </c>
      <c r="O2898" s="5">
        <f t="shared" si="91"/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843.29300000000001</v>
      </c>
      <c r="AF2898">
        <v>22.2864</v>
      </c>
      <c r="AG2898">
        <v>0</v>
      </c>
      <c r="AH2898">
        <v>865.57939999999996</v>
      </c>
    </row>
    <row r="2899" spans="1:34" x14ac:dyDescent="0.25">
      <c r="A2899" s="1">
        <v>45159</v>
      </c>
      <c r="B2899" t="s">
        <v>5796</v>
      </c>
      <c r="C2899" t="b">
        <f>ISNUMBER(_xlfn.XMATCH(B2899,[1]Dinosaur!$A$25:$A$47,0,))</f>
        <v>1</v>
      </c>
      <c r="D2899" t="s">
        <v>5797</v>
      </c>
      <c r="E2899" t="s">
        <v>33</v>
      </c>
      <c r="F2899" t="s">
        <v>224</v>
      </c>
      <c r="H2899" t="s">
        <v>5946</v>
      </c>
      <c r="J2899" t="s">
        <v>5947</v>
      </c>
      <c r="K2899">
        <v>92.326999999999998</v>
      </c>
      <c r="L2899">
        <v>0.01</v>
      </c>
      <c r="M2899">
        <v>2.65</v>
      </c>
      <c r="N2899" s="5">
        <f t="shared" si="90"/>
        <v>61859.09</v>
      </c>
      <c r="O2899" s="5">
        <f t="shared" si="91"/>
        <v>0</v>
      </c>
      <c r="P2899">
        <v>67000</v>
      </c>
      <c r="Q2899">
        <v>0</v>
      </c>
      <c r="R2899">
        <v>61859.09</v>
      </c>
      <c r="S2899">
        <v>0</v>
      </c>
      <c r="T2899">
        <v>-305.33</v>
      </c>
      <c r="U2899">
        <v>0</v>
      </c>
      <c r="V2899">
        <v>0</v>
      </c>
      <c r="W2899">
        <v>0</v>
      </c>
      <c r="X2899">
        <v>-305.33</v>
      </c>
      <c r="Y2899">
        <v>-305.33</v>
      </c>
      <c r="Z2899">
        <v>0</v>
      </c>
      <c r="AA2899">
        <v>0</v>
      </c>
      <c r="AB2899">
        <v>0</v>
      </c>
      <c r="AC2899">
        <v>-305.33</v>
      </c>
      <c r="AD2899">
        <v>-305.33</v>
      </c>
      <c r="AE2899">
        <v>2677.6469999999999</v>
      </c>
      <c r="AF2899">
        <v>93.657499999999999</v>
      </c>
      <c r="AG2899">
        <v>0</v>
      </c>
      <c r="AH2899">
        <v>2465.9744999999998</v>
      </c>
    </row>
    <row r="2900" spans="1:34" x14ac:dyDescent="0.25">
      <c r="A2900" s="1">
        <v>45159</v>
      </c>
      <c r="B2900" t="s">
        <v>5796</v>
      </c>
      <c r="C2900" t="b">
        <f>ISNUMBER(_xlfn.XMATCH(B2900,[1]Dinosaur!$A$25:$A$47,0,))</f>
        <v>1</v>
      </c>
      <c r="D2900" t="s">
        <v>5797</v>
      </c>
      <c r="E2900" t="s">
        <v>33</v>
      </c>
      <c r="F2900" t="s">
        <v>224</v>
      </c>
      <c r="H2900" t="s">
        <v>5948</v>
      </c>
      <c r="J2900" t="s">
        <v>5949</v>
      </c>
      <c r="K2900">
        <v>0</v>
      </c>
      <c r="L2900">
        <v>0</v>
      </c>
      <c r="M2900">
        <v>0</v>
      </c>
      <c r="N2900" s="5">
        <f t="shared" si="90"/>
        <v>0</v>
      </c>
      <c r="O2900" s="5">
        <f t="shared" si="91"/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205.61</v>
      </c>
      <c r="AF2900">
        <v>69.815799999999996</v>
      </c>
      <c r="AG2900">
        <v>0</v>
      </c>
      <c r="AH2900">
        <v>275.42579999999998</v>
      </c>
    </row>
    <row r="2901" spans="1:34" x14ac:dyDescent="0.25">
      <c r="A2901" s="1">
        <v>45159</v>
      </c>
      <c r="B2901" t="s">
        <v>5796</v>
      </c>
      <c r="C2901" t="b">
        <f>ISNUMBER(_xlfn.XMATCH(B2901,[1]Dinosaur!$A$25:$A$47,0,))</f>
        <v>1</v>
      </c>
      <c r="D2901" t="s">
        <v>5797</v>
      </c>
      <c r="E2901" t="s">
        <v>33</v>
      </c>
      <c r="F2901" t="s">
        <v>224</v>
      </c>
      <c r="H2901" t="s">
        <v>5950</v>
      </c>
      <c r="J2901" t="s">
        <v>5951</v>
      </c>
      <c r="K2901">
        <v>0</v>
      </c>
      <c r="L2901">
        <v>0</v>
      </c>
      <c r="M2901">
        <v>0</v>
      </c>
      <c r="N2901" s="5">
        <f t="shared" si="90"/>
        <v>0</v>
      </c>
      <c r="O2901" s="5">
        <f t="shared" si="91"/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358.19630000000001</v>
      </c>
      <c r="AF2901">
        <v>904.26499999999999</v>
      </c>
      <c r="AG2901">
        <v>0</v>
      </c>
      <c r="AH2901">
        <v>1262.4612999999999</v>
      </c>
    </row>
    <row r="2902" spans="1:34" x14ac:dyDescent="0.25">
      <c r="A2902" s="1">
        <v>45159</v>
      </c>
      <c r="B2902" t="s">
        <v>5796</v>
      </c>
      <c r="C2902" t="b">
        <f>ISNUMBER(_xlfn.XMATCH(B2902,[1]Dinosaur!$A$25:$A$47,0,))</f>
        <v>1</v>
      </c>
      <c r="D2902" t="s">
        <v>5797</v>
      </c>
      <c r="E2902" t="s">
        <v>33</v>
      </c>
      <c r="F2902" t="s">
        <v>224</v>
      </c>
      <c r="H2902" t="s">
        <v>5952</v>
      </c>
      <c r="J2902" t="s">
        <v>5953</v>
      </c>
      <c r="K2902">
        <v>0</v>
      </c>
      <c r="L2902">
        <v>0</v>
      </c>
      <c r="M2902">
        <v>0</v>
      </c>
      <c r="N2902" s="5">
        <f t="shared" si="90"/>
        <v>0</v>
      </c>
      <c r="O2902" s="5">
        <f t="shared" si="91"/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519.89049999999997</v>
      </c>
      <c r="AF2902">
        <v>224.3845</v>
      </c>
      <c r="AG2902">
        <v>0</v>
      </c>
      <c r="AH2902">
        <v>744.27499999999998</v>
      </c>
    </row>
    <row r="2903" spans="1:34" x14ac:dyDescent="0.25">
      <c r="A2903" s="1">
        <v>45159</v>
      </c>
      <c r="B2903" t="s">
        <v>5796</v>
      </c>
      <c r="C2903" t="b">
        <f>ISNUMBER(_xlfn.XMATCH(B2903,[1]Dinosaur!$A$25:$A$47,0,))</f>
        <v>1</v>
      </c>
      <c r="D2903" t="s">
        <v>5797</v>
      </c>
      <c r="E2903" t="s">
        <v>33</v>
      </c>
      <c r="F2903" t="s">
        <v>224</v>
      </c>
      <c r="H2903" t="s">
        <v>5954</v>
      </c>
      <c r="J2903" t="s">
        <v>5955</v>
      </c>
      <c r="K2903">
        <v>95.79</v>
      </c>
      <c r="L2903">
        <v>0.01</v>
      </c>
      <c r="M2903">
        <v>3.4</v>
      </c>
      <c r="N2903" s="5">
        <f t="shared" si="90"/>
        <v>47895</v>
      </c>
      <c r="O2903" s="5">
        <f t="shared" si="91"/>
        <v>47895</v>
      </c>
      <c r="P2903">
        <v>50000</v>
      </c>
      <c r="Q2903">
        <v>50000</v>
      </c>
      <c r="R2903">
        <v>47895</v>
      </c>
      <c r="S2903">
        <v>47895</v>
      </c>
      <c r="T2903">
        <v>488.5</v>
      </c>
      <c r="U2903">
        <v>0</v>
      </c>
      <c r="V2903">
        <v>4.6574999999999998</v>
      </c>
      <c r="W2903">
        <v>0</v>
      </c>
      <c r="X2903">
        <v>493.15750000000003</v>
      </c>
      <c r="Y2903">
        <v>381.5</v>
      </c>
      <c r="Z2903">
        <v>0</v>
      </c>
      <c r="AA2903">
        <v>97.8078</v>
      </c>
      <c r="AB2903">
        <v>0</v>
      </c>
      <c r="AC2903">
        <v>479.30779999999999</v>
      </c>
      <c r="AD2903">
        <v>-39.6</v>
      </c>
      <c r="AE2903">
        <v>0</v>
      </c>
      <c r="AF2903">
        <v>153.69800000000001</v>
      </c>
      <c r="AG2903">
        <v>0</v>
      </c>
      <c r="AH2903">
        <v>114.098</v>
      </c>
    </row>
    <row r="2904" spans="1:34" x14ac:dyDescent="0.25">
      <c r="A2904" s="1">
        <v>45159</v>
      </c>
      <c r="B2904" t="s">
        <v>5796</v>
      </c>
      <c r="C2904" t="b">
        <f>ISNUMBER(_xlfn.XMATCH(B2904,[1]Dinosaur!$A$25:$A$47,0,))</f>
        <v>1</v>
      </c>
      <c r="D2904" t="s">
        <v>5797</v>
      </c>
      <c r="E2904" t="s">
        <v>33</v>
      </c>
      <c r="F2904" t="s">
        <v>224</v>
      </c>
      <c r="H2904" t="s">
        <v>5956</v>
      </c>
      <c r="J2904" t="s">
        <v>5957</v>
      </c>
      <c r="K2904">
        <v>0</v>
      </c>
      <c r="L2904">
        <v>0</v>
      </c>
      <c r="M2904">
        <v>0</v>
      </c>
      <c r="N2904" s="5">
        <f t="shared" si="90"/>
        <v>0</v>
      </c>
      <c r="O2904" s="5">
        <f t="shared" si="91"/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2022.1780000000001</v>
      </c>
      <c r="AF2904">
        <v>42.534100000000002</v>
      </c>
      <c r="AG2904">
        <v>0</v>
      </c>
      <c r="AH2904">
        <v>2064.7121000000002</v>
      </c>
    </row>
    <row r="2905" spans="1:34" x14ac:dyDescent="0.25">
      <c r="A2905" s="1">
        <v>45159</v>
      </c>
      <c r="B2905" t="s">
        <v>5796</v>
      </c>
      <c r="C2905" t="b">
        <f>ISNUMBER(_xlfn.XMATCH(B2905,[1]Dinosaur!$A$25:$A$47,0,))</f>
        <v>1</v>
      </c>
      <c r="D2905" t="s">
        <v>5797</v>
      </c>
      <c r="E2905" t="s">
        <v>33</v>
      </c>
      <c r="F2905" t="s">
        <v>224</v>
      </c>
      <c r="H2905" t="s">
        <v>5958</v>
      </c>
      <c r="J2905" t="s">
        <v>5959</v>
      </c>
      <c r="K2905">
        <v>0</v>
      </c>
      <c r="L2905">
        <v>0</v>
      </c>
      <c r="M2905">
        <v>0</v>
      </c>
      <c r="N2905" s="5">
        <f t="shared" si="90"/>
        <v>0</v>
      </c>
      <c r="O2905" s="5">
        <f t="shared" si="91"/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81.855000000000004</v>
      </c>
      <c r="AF2905">
        <v>63.342100000000002</v>
      </c>
      <c r="AG2905">
        <v>0</v>
      </c>
      <c r="AH2905">
        <v>145.19710000000001</v>
      </c>
    </row>
    <row r="2906" spans="1:34" x14ac:dyDescent="0.25">
      <c r="A2906" s="1">
        <v>45159</v>
      </c>
      <c r="B2906" t="s">
        <v>5796</v>
      </c>
      <c r="C2906" t="b">
        <f>ISNUMBER(_xlfn.XMATCH(B2906,[1]Dinosaur!$A$25:$A$47,0,))</f>
        <v>1</v>
      </c>
      <c r="D2906" t="s">
        <v>5797</v>
      </c>
      <c r="E2906" t="s">
        <v>33</v>
      </c>
      <c r="F2906" t="s">
        <v>224</v>
      </c>
      <c r="H2906" t="s">
        <v>5960</v>
      </c>
      <c r="J2906" t="s">
        <v>5961</v>
      </c>
      <c r="K2906">
        <v>0</v>
      </c>
      <c r="L2906">
        <v>0</v>
      </c>
      <c r="M2906">
        <v>0</v>
      </c>
      <c r="N2906" s="5">
        <f t="shared" si="90"/>
        <v>0</v>
      </c>
      <c r="O2906" s="5">
        <f t="shared" si="91"/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3356.64</v>
      </c>
      <c r="AF2906">
        <v>280.72570000000002</v>
      </c>
      <c r="AG2906">
        <v>0</v>
      </c>
      <c r="AH2906">
        <v>3637.3656999999998</v>
      </c>
    </row>
    <row r="2907" spans="1:34" x14ac:dyDescent="0.25">
      <c r="A2907" s="1">
        <v>45159</v>
      </c>
      <c r="B2907" t="s">
        <v>5796</v>
      </c>
      <c r="C2907" t="b">
        <f>ISNUMBER(_xlfn.XMATCH(B2907,[1]Dinosaur!$A$25:$A$47,0,))</f>
        <v>1</v>
      </c>
      <c r="D2907" t="s">
        <v>5797</v>
      </c>
      <c r="E2907" t="s">
        <v>33</v>
      </c>
      <c r="F2907" t="s">
        <v>224</v>
      </c>
      <c r="H2907" t="s">
        <v>5962</v>
      </c>
      <c r="J2907" t="s">
        <v>5963</v>
      </c>
      <c r="K2907">
        <v>0</v>
      </c>
      <c r="L2907">
        <v>0</v>
      </c>
      <c r="M2907">
        <v>0</v>
      </c>
      <c r="N2907" s="5">
        <f t="shared" si="90"/>
        <v>0</v>
      </c>
      <c r="O2907" s="5">
        <f t="shared" si="91"/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-52.708500000000001</v>
      </c>
      <c r="AF2907">
        <v>102.9335</v>
      </c>
      <c r="AG2907">
        <v>0</v>
      </c>
      <c r="AH2907">
        <v>50.225000000000001</v>
      </c>
    </row>
    <row r="2908" spans="1:34" x14ac:dyDescent="0.25">
      <c r="A2908" s="1">
        <v>45159</v>
      </c>
      <c r="B2908" t="s">
        <v>5796</v>
      </c>
      <c r="C2908" t="b">
        <f>ISNUMBER(_xlfn.XMATCH(B2908,[1]Dinosaur!$A$25:$A$47,0,))</f>
        <v>1</v>
      </c>
      <c r="D2908" t="s">
        <v>5797</v>
      </c>
      <c r="E2908" t="s">
        <v>33</v>
      </c>
      <c r="F2908" t="s">
        <v>224</v>
      </c>
      <c r="H2908" t="s">
        <v>5964</v>
      </c>
      <c r="J2908" t="s">
        <v>5965</v>
      </c>
      <c r="K2908">
        <v>0</v>
      </c>
      <c r="L2908">
        <v>0</v>
      </c>
      <c r="M2908">
        <v>0</v>
      </c>
      <c r="N2908" s="5">
        <f t="shared" si="90"/>
        <v>0</v>
      </c>
      <c r="O2908" s="5">
        <f t="shared" si="91"/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1744.982</v>
      </c>
      <c r="AF2908">
        <v>240.6842</v>
      </c>
      <c r="AG2908">
        <v>0</v>
      </c>
      <c r="AH2908">
        <v>1985.6661999999999</v>
      </c>
    </row>
    <row r="2909" spans="1:34" x14ac:dyDescent="0.25">
      <c r="A2909" s="1">
        <v>45159</v>
      </c>
      <c r="B2909" t="s">
        <v>5796</v>
      </c>
      <c r="C2909" t="b">
        <f>ISNUMBER(_xlfn.XMATCH(B2909,[1]Dinosaur!$A$25:$A$47,0,))</f>
        <v>1</v>
      </c>
      <c r="D2909" t="s">
        <v>5797</v>
      </c>
      <c r="E2909" t="s">
        <v>33</v>
      </c>
      <c r="F2909" t="s">
        <v>224</v>
      </c>
      <c r="H2909" t="s">
        <v>5966</v>
      </c>
      <c r="J2909" t="s">
        <v>5967</v>
      </c>
      <c r="K2909">
        <v>0</v>
      </c>
      <c r="L2909">
        <v>0</v>
      </c>
      <c r="M2909">
        <v>0</v>
      </c>
      <c r="N2909" s="5">
        <f t="shared" si="90"/>
        <v>0</v>
      </c>
      <c r="O2909" s="5">
        <f t="shared" si="91"/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-320.79919999999998</v>
      </c>
      <c r="AF2909">
        <v>128.68520000000001</v>
      </c>
      <c r="AG2909">
        <v>0</v>
      </c>
      <c r="AH2909">
        <v>-192.114</v>
      </c>
    </row>
    <row r="2910" spans="1:34" x14ac:dyDescent="0.25">
      <c r="A2910" s="1">
        <v>45159</v>
      </c>
      <c r="B2910" t="s">
        <v>5796</v>
      </c>
      <c r="C2910" t="b">
        <f>ISNUMBER(_xlfn.XMATCH(B2910,[1]Dinosaur!$A$25:$A$47,0,))</f>
        <v>1</v>
      </c>
      <c r="D2910" t="s">
        <v>5797</v>
      </c>
      <c r="E2910" t="s">
        <v>33</v>
      </c>
      <c r="F2910" t="s">
        <v>224</v>
      </c>
      <c r="H2910" t="s">
        <v>5968</v>
      </c>
      <c r="J2910" t="s">
        <v>5969</v>
      </c>
      <c r="K2910">
        <v>94.227999999999994</v>
      </c>
      <c r="L2910">
        <v>0.01</v>
      </c>
      <c r="M2910">
        <v>3.4</v>
      </c>
      <c r="N2910" s="5">
        <f t="shared" si="90"/>
        <v>94228</v>
      </c>
      <c r="O2910" s="5">
        <f t="shared" si="91"/>
        <v>94228</v>
      </c>
      <c r="P2910">
        <v>100000</v>
      </c>
      <c r="Q2910">
        <v>100000</v>
      </c>
      <c r="R2910">
        <v>94228</v>
      </c>
      <c r="S2910">
        <v>94228</v>
      </c>
      <c r="T2910">
        <v>-21</v>
      </c>
      <c r="U2910">
        <v>0</v>
      </c>
      <c r="V2910">
        <v>9.3150999999999993</v>
      </c>
      <c r="W2910">
        <v>0</v>
      </c>
      <c r="X2910">
        <v>-11.684900000000001</v>
      </c>
      <c r="Y2910">
        <v>325</v>
      </c>
      <c r="Z2910">
        <v>0</v>
      </c>
      <c r="AA2910">
        <v>195.61680000000001</v>
      </c>
      <c r="AB2910">
        <v>0</v>
      </c>
      <c r="AC2910">
        <v>520.61680000000001</v>
      </c>
      <c r="AD2910">
        <v>-762.04</v>
      </c>
      <c r="AE2910">
        <v>0</v>
      </c>
      <c r="AF2910">
        <v>232.87710000000001</v>
      </c>
      <c r="AG2910">
        <v>0</v>
      </c>
      <c r="AH2910">
        <v>-529.16290000000004</v>
      </c>
    </row>
    <row r="2911" spans="1:34" x14ac:dyDescent="0.25">
      <c r="A2911" s="1">
        <v>45159</v>
      </c>
      <c r="B2911" t="s">
        <v>5796</v>
      </c>
      <c r="C2911" t="b">
        <f>ISNUMBER(_xlfn.XMATCH(B2911,[1]Dinosaur!$A$25:$A$47,0,))</f>
        <v>1</v>
      </c>
      <c r="D2911" t="s">
        <v>5797</v>
      </c>
      <c r="E2911" t="s">
        <v>33</v>
      </c>
      <c r="F2911" t="s">
        <v>224</v>
      </c>
      <c r="H2911" t="s">
        <v>5970</v>
      </c>
      <c r="J2911" t="s">
        <v>5971</v>
      </c>
      <c r="K2911">
        <v>0</v>
      </c>
      <c r="L2911">
        <v>0</v>
      </c>
      <c r="M2911">
        <v>0</v>
      </c>
      <c r="N2911" s="5">
        <f t="shared" si="90"/>
        <v>0</v>
      </c>
      <c r="O2911" s="5">
        <f t="shared" si="91"/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409.2</v>
      </c>
      <c r="AF2911">
        <v>99.452100000000002</v>
      </c>
      <c r="AG2911">
        <v>0</v>
      </c>
      <c r="AH2911">
        <v>508.65210000000002</v>
      </c>
    </row>
    <row r="2912" spans="1:34" x14ac:dyDescent="0.25">
      <c r="A2912" s="1">
        <v>45159</v>
      </c>
      <c r="B2912" t="s">
        <v>5796</v>
      </c>
      <c r="C2912" t="b">
        <f>ISNUMBER(_xlfn.XMATCH(B2912,[1]Dinosaur!$A$25:$A$47,0,))</f>
        <v>1</v>
      </c>
      <c r="D2912" t="s">
        <v>5797</v>
      </c>
      <c r="E2912" t="s">
        <v>33</v>
      </c>
      <c r="F2912" t="s">
        <v>224</v>
      </c>
      <c r="H2912" t="s">
        <v>5972</v>
      </c>
      <c r="J2912" t="s">
        <v>5973</v>
      </c>
      <c r="K2912">
        <v>94.319000000000003</v>
      </c>
      <c r="L2912">
        <v>0.01</v>
      </c>
      <c r="M2912">
        <v>3.45</v>
      </c>
      <c r="N2912" s="5">
        <f t="shared" si="90"/>
        <v>18863.8</v>
      </c>
      <c r="O2912" s="5">
        <f t="shared" si="91"/>
        <v>18863.8</v>
      </c>
      <c r="P2912">
        <v>20000</v>
      </c>
      <c r="Q2912">
        <v>20000</v>
      </c>
      <c r="R2912">
        <v>18863.8</v>
      </c>
      <c r="S2912">
        <v>18863.8</v>
      </c>
      <c r="T2912">
        <v>-10</v>
      </c>
      <c r="U2912">
        <v>0</v>
      </c>
      <c r="V2912">
        <v>1.8904000000000001</v>
      </c>
      <c r="W2912">
        <v>0</v>
      </c>
      <c r="X2912">
        <v>-8.1096000000000004</v>
      </c>
      <c r="Y2912">
        <v>67.400000000000006</v>
      </c>
      <c r="Z2912">
        <v>0</v>
      </c>
      <c r="AA2912">
        <v>39.698399999999999</v>
      </c>
      <c r="AB2912">
        <v>0</v>
      </c>
      <c r="AC2912">
        <v>107.0984</v>
      </c>
      <c r="AD2912">
        <v>-137</v>
      </c>
      <c r="AE2912">
        <v>412.2</v>
      </c>
      <c r="AF2912">
        <v>115.3145</v>
      </c>
      <c r="AG2912">
        <v>0</v>
      </c>
      <c r="AH2912">
        <v>390.5145</v>
      </c>
    </row>
    <row r="2913" spans="1:34" x14ac:dyDescent="0.25">
      <c r="A2913" s="1">
        <v>45159</v>
      </c>
      <c r="B2913" t="s">
        <v>5796</v>
      </c>
      <c r="C2913" t="b">
        <f>ISNUMBER(_xlfn.XMATCH(B2913,[1]Dinosaur!$A$25:$A$47,0,))</f>
        <v>1</v>
      </c>
      <c r="D2913" t="s">
        <v>5797</v>
      </c>
      <c r="E2913" t="s">
        <v>33</v>
      </c>
      <c r="F2913" t="s">
        <v>224</v>
      </c>
      <c r="H2913" t="s">
        <v>5974</v>
      </c>
      <c r="J2913" t="s">
        <v>5975</v>
      </c>
      <c r="K2913">
        <v>0</v>
      </c>
      <c r="L2913">
        <v>0</v>
      </c>
      <c r="M2913">
        <v>0</v>
      </c>
      <c r="N2913" s="5">
        <f t="shared" si="90"/>
        <v>0</v>
      </c>
      <c r="O2913" s="5">
        <f t="shared" si="91"/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795.16290000000004</v>
      </c>
      <c r="AF2913">
        <v>12.098699999999999</v>
      </c>
      <c r="AG2913">
        <v>0</v>
      </c>
      <c r="AH2913">
        <v>807.26160000000004</v>
      </c>
    </row>
    <row r="2914" spans="1:34" x14ac:dyDescent="0.25">
      <c r="A2914" s="1">
        <v>45159</v>
      </c>
      <c r="B2914" t="s">
        <v>5796</v>
      </c>
      <c r="C2914" t="b">
        <f>ISNUMBER(_xlfn.XMATCH(B2914,[1]Dinosaur!$A$25:$A$47,0,))</f>
        <v>1</v>
      </c>
      <c r="D2914" t="s">
        <v>5797</v>
      </c>
      <c r="E2914" t="s">
        <v>33</v>
      </c>
      <c r="F2914" t="s">
        <v>224</v>
      </c>
      <c r="H2914" t="s">
        <v>5976</v>
      </c>
      <c r="J2914" t="s">
        <v>5977</v>
      </c>
      <c r="K2914">
        <v>0</v>
      </c>
      <c r="L2914">
        <v>0</v>
      </c>
      <c r="M2914">
        <v>0</v>
      </c>
      <c r="N2914" s="5">
        <f t="shared" si="90"/>
        <v>0</v>
      </c>
      <c r="O2914" s="5">
        <f t="shared" si="91"/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1127.5160000000001</v>
      </c>
      <c r="AF2914">
        <v>18.493400000000001</v>
      </c>
      <c r="AG2914">
        <v>0</v>
      </c>
      <c r="AH2914">
        <v>1146.0093999999999</v>
      </c>
    </row>
    <row r="2915" spans="1:34" x14ac:dyDescent="0.25">
      <c r="A2915" s="1">
        <v>45159</v>
      </c>
      <c r="B2915" t="s">
        <v>5796</v>
      </c>
      <c r="C2915" t="b">
        <f>ISNUMBER(_xlfn.XMATCH(B2915,[1]Dinosaur!$A$25:$A$47,0,))</f>
        <v>1</v>
      </c>
      <c r="D2915" t="s">
        <v>5797</v>
      </c>
      <c r="E2915" t="s">
        <v>33</v>
      </c>
      <c r="F2915" t="s">
        <v>224</v>
      </c>
      <c r="H2915" t="s">
        <v>5978</v>
      </c>
      <c r="J2915" t="s">
        <v>5979</v>
      </c>
      <c r="K2915">
        <v>94.122</v>
      </c>
      <c r="L2915">
        <v>0.01</v>
      </c>
      <c r="M2915">
        <v>3.35</v>
      </c>
      <c r="N2915" s="5">
        <f t="shared" si="90"/>
        <v>94122</v>
      </c>
      <c r="O2915" s="5">
        <f t="shared" si="91"/>
        <v>94122</v>
      </c>
      <c r="P2915">
        <v>100000</v>
      </c>
      <c r="Q2915">
        <v>100000</v>
      </c>
      <c r="R2915">
        <v>94122</v>
      </c>
      <c r="S2915">
        <v>94122</v>
      </c>
      <c r="T2915">
        <v>92</v>
      </c>
      <c r="U2915">
        <v>0</v>
      </c>
      <c r="V2915">
        <v>9.1781000000000006</v>
      </c>
      <c r="W2915">
        <v>0</v>
      </c>
      <c r="X2915">
        <v>101.1781</v>
      </c>
      <c r="Y2915">
        <v>372</v>
      </c>
      <c r="Z2915">
        <v>0</v>
      </c>
      <c r="AA2915">
        <v>192.7398</v>
      </c>
      <c r="AB2915">
        <v>0</v>
      </c>
      <c r="AC2915">
        <v>564.73979999999995</v>
      </c>
      <c r="AD2915">
        <v>-694.38</v>
      </c>
      <c r="AE2915">
        <v>0</v>
      </c>
      <c r="AF2915">
        <v>321.233</v>
      </c>
      <c r="AG2915">
        <v>0</v>
      </c>
      <c r="AH2915">
        <v>-373.14699999999999</v>
      </c>
    </row>
    <row r="2916" spans="1:34" x14ac:dyDescent="0.25">
      <c r="A2916" s="1">
        <v>45159</v>
      </c>
      <c r="B2916" t="s">
        <v>5796</v>
      </c>
      <c r="C2916" t="b">
        <f>ISNUMBER(_xlfn.XMATCH(B2916,[1]Dinosaur!$A$25:$A$47,0,))</f>
        <v>1</v>
      </c>
      <c r="D2916" t="s">
        <v>5797</v>
      </c>
      <c r="E2916" t="s">
        <v>33</v>
      </c>
      <c r="F2916" t="s">
        <v>224</v>
      </c>
      <c r="H2916" t="s">
        <v>5980</v>
      </c>
      <c r="J2916" t="s">
        <v>5981</v>
      </c>
      <c r="K2916">
        <v>0</v>
      </c>
      <c r="L2916">
        <v>0</v>
      </c>
      <c r="M2916">
        <v>0</v>
      </c>
      <c r="N2916" s="5">
        <f t="shared" si="90"/>
        <v>0</v>
      </c>
      <c r="O2916" s="5">
        <f t="shared" si="91"/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1352.8789999999999</v>
      </c>
      <c r="AF2916">
        <v>6.0274000000000001</v>
      </c>
      <c r="AG2916">
        <v>0</v>
      </c>
      <c r="AH2916">
        <v>1358.9064000000001</v>
      </c>
    </row>
    <row r="2917" spans="1:34" x14ac:dyDescent="0.25">
      <c r="A2917" s="1">
        <v>45159</v>
      </c>
      <c r="B2917" t="s">
        <v>5796</v>
      </c>
      <c r="C2917" t="b">
        <f>ISNUMBER(_xlfn.XMATCH(B2917,[1]Dinosaur!$A$25:$A$47,0,))</f>
        <v>1</v>
      </c>
      <c r="D2917" t="s">
        <v>5797</v>
      </c>
      <c r="E2917" t="s">
        <v>33</v>
      </c>
      <c r="F2917" t="s">
        <v>224</v>
      </c>
      <c r="H2917" t="s">
        <v>5982</v>
      </c>
      <c r="J2917" t="s">
        <v>5983</v>
      </c>
      <c r="K2917">
        <v>0</v>
      </c>
      <c r="L2917">
        <v>0</v>
      </c>
      <c r="M2917">
        <v>0</v>
      </c>
      <c r="N2917" s="5">
        <f t="shared" si="90"/>
        <v>0</v>
      </c>
      <c r="O2917" s="5">
        <f t="shared" si="91"/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1168.308</v>
      </c>
      <c r="AF2917">
        <v>19.002800000000001</v>
      </c>
      <c r="AG2917">
        <v>0</v>
      </c>
      <c r="AH2917">
        <v>1187.3108</v>
      </c>
    </row>
    <row r="2918" spans="1:34" x14ac:dyDescent="0.25">
      <c r="A2918" s="1">
        <v>45159</v>
      </c>
      <c r="B2918" t="s">
        <v>5796</v>
      </c>
      <c r="C2918" t="b">
        <f>ISNUMBER(_xlfn.XMATCH(B2918,[1]Dinosaur!$A$25:$A$47,0,))</f>
        <v>1</v>
      </c>
      <c r="D2918" t="s">
        <v>5797</v>
      </c>
      <c r="E2918" t="s">
        <v>33</v>
      </c>
      <c r="F2918" t="s">
        <v>224</v>
      </c>
      <c r="H2918" t="s">
        <v>5984</v>
      </c>
      <c r="J2918" t="s">
        <v>5985</v>
      </c>
      <c r="K2918">
        <v>0</v>
      </c>
      <c r="L2918">
        <v>0</v>
      </c>
      <c r="M2918">
        <v>0</v>
      </c>
      <c r="N2918" s="5">
        <f t="shared" si="90"/>
        <v>0</v>
      </c>
      <c r="O2918" s="5">
        <f t="shared" si="91"/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449.96</v>
      </c>
      <c r="AF2918">
        <v>0</v>
      </c>
      <c r="AG2918">
        <v>0</v>
      </c>
      <c r="AH2918">
        <v>449.96</v>
      </c>
    </row>
    <row r="2919" spans="1:34" x14ac:dyDescent="0.25">
      <c r="A2919" s="1">
        <v>45159</v>
      </c>
      <c r="B2919" t="s">
        <v>5796</v>
      </c>
      <c r="C2919" t="b">
        <f>ISNUMBER(_xlfn.XMATCH(B2919,[1]Dinosaur!$A$25:$A$47,0,))</f>
        <v>1</v>
      </c>
      <c r="D2919" t="s">
        <v>5797</v>
      </c>
      <c r="E2919" t="s">
        <v>33</v>
      </c>
      <c r="F2919" t="s">
        <v>224</v>
      </c>
      <c r="H2919" t="s">
        <v>5986</v>
      </c>
      <c r="J2919" t="s">
        <v>5987</v>
      </c>
      <c r="K2919">
        <v>0</v>
      </c>
      <c r="L2919">
        <v>0</v>
      </c>
      <c r="M2919">
        <v>0</v>
      </c>
      <c r="N2919" s="5">
        <f t="shared" si="90"/>
        <v>0</v>
      </c>
      <c r="O2919" s="5">
        <f t="shared" si="91"/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4831.2910000000002</v>
      </c>
      <c r="AF2919">
        <v>14.780799999999999</v>
      </c>
      <c r="AG2919">
        <v>0</v>
      </c>
      <c r="AH2919">
        <v>4846.0717999999997</v>
      </c>
    </row>
    <row r="2920" spans="1:34" x14ac:dyDescent="0.25">
      <c r="A2920" s="1">
        <v>45159</v>
      </c>
      <c r="B2920" t="s">
        <v>5796</v>
      </c>
      <c r="C2920" t="b">
        <f>ISNUMBER(_xlfn.XMATCH(B2920,[1]Dinosaur!$A$25:$A$47,0,))</f>
        <v>1</v>
      </c>
      <c r="D2920" t="s">
        <v>5797</v>
      </c>
      <c r="E2920" t="s">
        <v>33</v>
      </c>
      <c r="F2920" t="s">
        <v>224</v>
      </c>
      <c r="H2920" t="s">
        <v>5988</v>
      </c>
      <c r="J2920" t="s">
        <v>5989</v>
      </c>
      <c r="K2920">
        <v>95.036000000000001</v>
      </c>
      <c r="L2920">
        <v>0.01</v>
      </c>
      <c r="M2920">
        <v>3.05</v>
      </c>
      <c r="N2920" s="5">
        <f t="shared" si="90"/>
        <v>107390.68</v>
      </c>
      <c r="O2920" s="5">
        <f t="shared" si="91"/>
        <v>123546.8</v>
      </c>
      <c r="P2920">
        <v>113000</v>
      </c>
      <c r="Q2920">
        <v>130000</v>
      </c>
      <c r="R2920">
        <v>107390.68</v>
      </c>
      <c r="S2920">
        <v>123546.8</v>
      </c>
      <c r="T2920">
        <v>732.24</v>
      </c>
      <c r="U2920">
        <v>0</v>
      </c>
      <c r="V2920">
        <v>10.863</v>
      </c>
      <c r="W2920">
        <v>0</v>
      </c>
      <c r="X2920">
        <v>743.10299999999995</v>
      </c>
      <c r="Y2920">
        <v>-391.22859999999997</v>
      </c>
      <c r="Z2920">
        <v>78.162599999999998</v>
      </c>
      <c r="AA2920">
        <v>43.451999999999998</v>
      </c>
      <c r="AB2920">
        <v>0</v>
      </c>
      <c r="AC2920">
        <v>-269.61399999999998</v>
      </c>
      <c r="AD2920">
        <v>-391.22859999999997</v>
      </c>
      <c r="AE2920">
        <v>78.162599999999998</v>
      </c>
      <c r="AF2920">
        <v>43.451999999999998</v>
      </c>
      <c r="AG2920">
        <v>0</v>
      </c>
      <c r="AH2920">
        <v>-269.61399999999998</v>
      </c>
    </row>
    <row r="2921" spans="1:34" x14ac:dyDescent="0.25">
      <c r="A2921" s="1">
        <v>45159</v>
      </c>
      <c r="B2921" t="s">
        <v>5796</v>
      </c>
      <c r="C2921" t="b">
        <f>ISNUMBER(_xlfn.XMATCH(B2921,[1]Dinosaur!$A$25:$A$47,0,))</f>
        <v>1</v>
      </c>
      <c r="D2921" t="s">
        <v>5797</v>
      </c>
      <c r="E2921" t="s">
        <v>33</v>
      </c>
      <c r="F2921" t="s">
        <v>224</v>
      </c>
      <c r="H2921" t="s">
        <v>5990</v>
      </c>
      <c r="J2921" t="s">
        <v>5991</v>
      </c>
      <c r="K2921">
        <v>0</v>
      </c>
      <c r="L2921">
        <v>0</v>
      </c>
      <c r="M2921">
        <v>0</v>
      </c>
      <c r="N2921" s="5">
        <f t="shared" si="90"/>
        <v>0</v>
      </c>
      <c r="O2921" s="5">
        <f t="shared" si="91"/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935.75649999999996</v>
      </c>
      <c r="AF2921">
        <v>36.436799999999998</v>
      </c>
      <c r="AG2921">
        <v>0</v>
      </c>
      <c r="AH2921">
        <v>972.19330000000002</v>
      </c>
    </row>
    <row r="2922" spans="1:34" x14ac:dyDescent="0.25">
      <c r="A2922" s="1">
        <v>45159</v>
      </c>
      <c r="B2922" t="s">
        <v>5796</v>
      </c>
      <c r="C2922" t="b">
        <f>ISNUMBER(_xlfn.XMATCH(B2922,[1]Dinosaur!$A$25:$A$47,0,))</f>
        <v>1</v>
      </c>
      <c r="D2922" t="s">
        <v>5797</v>
      </c>
      <c r="E2922" t="s">
        <v>33</v>
      </c>
      <c r="F2922" t="s">
        <v>224</v>
      </c>
      <c r="H2922" t="s">
        <v>5992</v>
      </c>
      <c r="J2922" t="s">
        <v>5993</v>
      </c>
      <c r="K2922">
        <v>0</v>
      </c>
      <c r="L2922">
        <v>0</v>
      </c>
      <c r="M2922">
        <v>0</v>
      </c>
      <c r="N2922" s="5">
        <f t="shared" si="90"/>
        <v>0</v>
      </c>
      <c r="O2922" s="5">
        <f t="shared" si="91"/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707.93</v>
      </c>
      <c r="AF2922">
        <v>16.274000000000001</v>
      </c>
      <c r="AG2922">
        <v>0</v>
      </c>
      <c r="AH2922">
        <v>724.20399999999995</v>
      </c>
    </row>
    <row r="2923" spans="1:34" x14ac:dyDescent="0.25">
      <c r="A2923" s="1">
        <v>45159</v>
      </c>
      <c r="B2923" t="s">
        <v>5796</v>
      </c>
      <c r="C2923" t="b">
        <f>ISNUMBER(_xlfn.XMATCH(B2923,[1]Dinosaur!$A$25:$A$47,0,))</f>
        <v>1</v>
      </c>
      <c r="D2923" t="s">
        <v>5797</v>
      </c>
      <c r="E2923" t="s">
        <v>33</v>
      </c>
      <c r="F2923" t="s">
        <v>224</v>
      </c>
      <c r="H2923" t="s">
        <v>5994</v>
      </c>
      <c r="J2923" t="s">
        <v>5995</v>
      </c>
      <c r="K2923">
        <v>0</v>
      </c>
      <c r="L2923">
        <v>0</v>
      </c>
      <c r="M2923">
        <v>0</v>
      </c>
      <c r="N2923" s="5">
        <f t="shared" si="90"/>
        <v>0</v>
      </c>
      <c r="O2923" s="5">
        <f t="shared" si="91"/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1817.07</v>
      </c>
      <c r="AF2923">
        <v>14.794499999999999</v>
      </c>
      <c r="AG2923">
        <v>0</v>
      </c>
      <c r="AH2923">
        <v>1831.8644999999999</v>
      </c>
    </row>
    <row r="2924" spans="1:34" x14ac:dyDescent="0.25">
      <c r="A2924" s="1">
        <v>45159</v>
      </c>
      <c r="B2924" t="s">
        <v>5796</v>
      </c>
      <c r="C2924" t="b">
        <f>ISNUMBER(_xlfn.XMATCH(B2924,[1]Dinosaur!$A$25:$A$47,0,))</f>
        <v>1</v>
      </c>
      <c r="D2924" t="s">
        <v>5797</v>
      </c>
      <c r="E2924" t="s">
        <v>33</v>
      </c>
      <c r="F2924" t="s">
        <v>224</v>
      </c>
      <c r="H2924" t="s">
        <v>5996</v>
      </c>
      <c r="J2924" t="s">
        <v>5997</v>
      </c>
      <c r="K2924">
        <v>0</v>
      </c>
      <c r="L2924">
        <v>0</v>
      </c>
      <c r="M2924">
        <v>0</v>
      </c>
      <c r="N2924" s="5">
        <f t="shared" si="90"/>
        <v>0</v>
      </c>
      <c r="O2924" s="5">
        <f t="shared" si="91"/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398.5856</v>
      </c>
      <c r="AF2924">
        <v>256.31459999999998</v>
      </c>
      <c r="AG2924">
        <v>0</v>
      </c>
      <c r="AH2924">
        <v>654.90020000000004</v>
      </c>
    </row>
    <row r="2925" spans="1:34" x14ac:dyDescent="0.25">
      <c r="A2925" s="1">
        <v>45159</v>
      </c>
      <c r="B2925" t="s">
        <v>5796</v>
      </c>
      <c r="C2925" t="b">
        <f>ISNUMBER(_xlfn.XMATCH(B2925,[1]Dinosaur!$A$25:$A$47,0,))</f>
        <v>1</v>
      </c>
      <c r="D2925" t="s">
        <v>5797</v>
      </c>
      <c r="E2925" t="s">
        <v>33</v>
      </c>
      <c r="F2925" t="s">
        <v>224</v>
      </c>
      <c r="H2925" t="s">
        <v>5998</v>
      </c>
      <c r="J2925" t="s">
        <v>5999</v>
      </c>
      <c r="K2925">
        <v>0</v>
      </c>
      <c r="L2925">
        <v>0</v>
      </c>
      <c r="M2925">
        <v>0</v>
      </c>
      <c r="N2925" s="5">
        <f t="shared" si="90"/>
        <v>0</v>
      </c>
      <c r="O2925" s="5">
        <f t="shared" si="91"/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2126.4</v>
      </c>
      <c r="AA2925">
        <v>148.10929999999999</v>
      </c>
      <c r="AB2925">
        <v>0</v>
      </c>
      <c r="AC2925">
        <v>2274.5093000000002</v>
      </c>
      <c r="AD2925">
        <v>0</v>
      </c>
      <c r="AE2925">
        <v>1619.4</v>
      </c>
      <c r="AF2925">
        <v>479.17779999999999</v>
      </c>
      <c r="AG2925">
        <v>0</v>
      </c>
      <c r="AH2925">
        <v>2098.5778</v>
      </c>
    </row>
    <row r="2926" spans="1:34" x14ac:dyDescent="0.25">
      <c r="A2926" s="1">
        <v>45159</v>
      </c>
      <c r="B2926" t="s">
        <v>5796</v>
      </c>
      <c r="C2926" t="b">
        <f>ISNUMBER(_xlfn.XMATCH(B2926,[1]Dinosaur!$A$25:$A$47,0,))</f>
        <v>1</v>
      </c>
      <c r="D2926" t="s">
        <v>5797</v>
      </c>
      <c r="E2926" t="s">
        <v>33</v>
      </c>
      <c r="F2926" t="s">
        <v>224</v>
      </c>
      <c r="H2926" t="s">
        <v>6000</v>
      </c>
      <c r="J2926" t="s">
        <v>6001</v>
      </c>
      <c r="K2926">
        <v>0</v>
      </c>
      <c r="L2926">
        <v>0</v>
      </c>
      <c r="M2926">
        <v>0</v>
      </c>
      <c r="N2926" s="5">
        <f t="shared" si="90"/>
        <v>0</v>
      </c>
      <c r="O2926" s="5">
        <f t="shared" si="91"/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87.9</v>
      </c>
      <c r="AA2926">
        <v>2.3014999999999999</v>
      </c>
      <c r="AB2926">
        <v>0</v>
      </c>
      <c r="AC2926">
        <v>90.201499999999996</v>
      </c>
      <c r="AD2926">
        <v>0</v>
      </c>
      <c r="AE2926">
        <v>1437.6610000000001</v>
      </c>
      <c r="AF2926">
        <v>92.822000000000003</v>
      </c>
      <c r="AG2926">
        <v>0</v>
      </c>
      <c r="AH2926">
        <v>1530.4829999999999</v>
      </c>
    </row>
    <row r="2927" spans="1:34" x14ac:dyDescent="0.25">
      <c r="A2927" s="1">
        <v>45159</v>
      </c>
      <c r="B2927" t="s">
        <v>5796</v>
      </c>
      <c r="C2927" t="b">
        <f>ISNUMBER(_xlfn.XMATCH(B2927,[1]Dinosaur!$A$25:$A$47,0,))</f>
        <v>1</v>
      </c>
      <c r="D2927" t="s">
        <v>5797</v>
      </c>
      <c r="E2927" t="s">
        <v>33</v>
      </c>
      <c r="F2927" t="s">
        <v>224</v>
      </c>
      <c r="H2927" t="s">
        <v>6002</v>
      </c>
      <c r="J2927" t="s">
        <v>6003</v>
      </c>
      <c r="K2927">
        <v>0</v>
      </c>
      <c r="L2927">
        <v>0</v>
      </c>
      <c r="M2927">
        <v>0</v>
      </c>
      <c r="N2927" s="5">
        <f t="shared" si="90"/>
        <v>0</v>
      </c>
      <c r="O2927" s="5">
        <f t="shared" si="91"/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2259.6</v>
      </c>
      <c r="AF2927">
        <v>45.863100000000003</v>
      </c>
      <c r="AG2927">
        <v>0</v>
      </c>
      <c r="AH2927">
        <v>2305.4630999999999</v>
      </c>
    </row>
    <row r="2928" spans="1:34" x14ac:dyDescent="0.25">
      <c r="A2928" s="1">
        <v>45159</v>
      </c>
      <c r="B2928" t="s">
        <v>5796</v>
      </c>
      <c r="C2928" t="b">
        <f>ISNUMBER(_xlfn.XMATCH(B2928,[1]Dinosaur!$A$25:$A$47,0,))</f>
        <v>1</v>
      </c>
      <c r="D2928" t="s">
        <v>5797</v>
      </c>
      <c r="E2928" t="s">
        <v>33</v>
      </c>
      <c r="F2928" t="s">
        <v>224</v>
      </c>
      <c r="H2928" t="s">
        <v>6004</v>
      </c>
      <c r="J2928" t="s">
        <v>6005</v>
      </c>
      <c r="K2928">
        <v>91.59</v>
      </c>
      <c r="L2928">
        <v>0.01</v>
      </c>
      <c r="M2928">
        <v>2.6</v>
      </c>
      <c r="N2928" s="5">
        <f t="shared" si="90"/>
        <v>43963.199999999997</v>
      </c>
      <c r="O2928" s="5">
        <f t="shared" si="91"/>
        <v>43963.199999999997</v>
      </c>
      <c r="P2928">
        <v>48000</v>
      </c>
      <c r="Q2928">
        <v>48000</v>
      </c>
      <c r="R2928">
        <v>43963.199999999997</v>
      </c>
      <c r="S2928">
        <v>43963.199999999997</v>
      </c>
      <c r="T2928">
        <v>63.84</v>
      </c>
      <c r="U2928">
        <v>0</v>
      </c>
      <c r="V2928">
        <v>3.4192</v>
      </c>
      <c r="W2928">
        <v>0</v>
      </c>
      <c r="X2928">
        <v>67.259200000000007</v>
      </c>
      <c r="Y2928">
        <v>-300.64499999999998</v>
      </c>
      <c r="Z2928">
        <v>0</v>
      </c>
      <c r="AA2928">
        <v>62.186399999999999</v>
      </c>
      <c r="AB2928">
        <v>0</v>
      </c>
      <c r="AC2928">
        <v>-238.45859999999999</v>
      </c>
      <c r="AD2928">
        <v>328.25400000000002</v>
      </c>
      <c r="AE2928">
        <v>-523.17999999999995</v>
      </c>
      <c r="AF2928">
        <v>178.4391</v>
      </c>
      <c r="AG2928">
        <v>0</v>
      </c>
      <c r="AH2928">
        <v>-16.486899999999999</v>
      </c>
    </row>
    <row r="2929" spans="1:34" x14ac:dyDescent="0.25">
      <c r="A2929" s="1">
        <v>45159</v>
      </c>
      <c r="B2929" t="s">
        <v>5796</v>
      </c>
      <c r="C2929" t="b">
        <f>ISNUMBER(_xlfn.XMATCH(B2929,[1]Dinosaur!$A$25:$A$47,0,))</f>
        <v>1</v>
      </c>
      <c r="D2929" t="s">
        <v>5797</v>
      </c>
      <c r="E2929" t="s">
        <v>33</v>
      </c>
      <c r="F2929" t="s">
        <v>224</v>
      </c>
      <c r="H2929" t="s">
        <v>6006</v>
      </c>
      <c r="J2929" t="s">
        <v>6007</v>
      </c>
      <c r="K2929">
        <v>91.552999999999997</v>
      </c>
      <c r="L2929">
        <v>0.01</v>
      </c>
      <c r="M2929">
        <v>2.6</v>
      </c>
      <c r="N2929" s="5">
        <f t="shared" si="90"/>
        <v>91553</v>
      </c>
      <c r="O2929" s="5">
        <f t="shared" si="91"/>
        <v>91553</v>
      </c>
      <c r="P2929">
        <v>100000</v>
      </c>
      <c r="Q2929">
        <v>100000</v>
      </c>
      <c r="R2929">
        <v>91553</v>
      </c>
      <c r="S2929">
        <v>91553</v>
      </c>
      <c r="T2929">
        <v>108</v>
      </c>
      <c r="U2929">
        <v>0</v>
      </c>
      <c r="V2929">
        <v>7.1233000000000004</v>
      </c>
      <c r="W2929">
        <v>0</v>
      </c>
      <c r="X2929">
        <v>115.1233</v>
      </c>
      <c r="Y2929">
        <v>408</v>
      </c>
      <c r="Z2929">
        <v>0</v>
      </c>
      <c r="AA2929">
        <v>149.58930000000001</v>
      </c>
      <c r="AB2929">
        <v>0</v>
      </c>
      <c r="AC2929">
        <v>557.58929999999998</v>
      </c>
      <c r="AD2929">
        <v>-680</v>
      </c>
      <c r="AE2929">
        <v>0</v>
      </c>
      <c r="AF2929">
        <v>185.20580000000001</v>
      </c>
      <c r="AG2929">
        <v>0</v>
      </c>
      <c r="AH2929">
        <v>-494.79419999999999</v>
      </c>
    </row>
    <row r="2930" spans="1:34" x14ac:dyDescent="0.25">
      <c r="A2930" s="1">
        <v>45159</v>
      </c>
      <c r="B2930" t="s">
        <v>5796</v>
      </c>
      <c r="C2930" t="b">
        <f>ISNUMBER(_xlfn.XMATCH(B2930,[1]Dinosaur!$A$25:$A$47,0,))</f>
        <v>1</v>
      </c>
      <c r="D2930" t="s">
        <v>5797</v>
      </c>
      <c r="E2930" t="s">
        <v>33</v>
      </c>
      <c r="F2930" t="s">
        <v>224</v>
      </c>
      <c r="H2930" t="s">
        <v>6008</v>
      </c>
      <c r="J2930" t="s">
        <v>6009</v>
      </c>
      <c r="K2930">
        <v>0</v>
      </c>
      <c r="L2930">
        <v>0</v>
      </c>
      <c r="M2930">
        <v>0</v>
      </c>
      <c r="N2930" s="5">
        <f t="shared" si="90"/>
        <v>0</v>
      </c>
      <c r="O2930" s="5">
        <f t="shared" si="91"/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131.19999999999999</v>
      </c>
      <c r="AA2930">
        <v>1.6848000000000001</v>
      </c>
      <c r="AB2930">
        <v>0</v>
      </c>
      <c r="AC2930">
        <v>132.88480000000001</v>
      </c>
      <c r="AD2930">
        <v>0</v>
      </c>
      <c r="AE2930">
        <v>354.15499999999997</v>
      </c>
      <c r="AF2930">
        <v>27.520299999999999</v>
      </c>
      <c r="AG2930">
        <v>0</v>
      </c>
      <c r="AH2930">
        <v>381.67529999999999</v>
      </c>
    </row>
    <row r="2931" spans="1:34" x14ac:dyDescent="0.25">
      <c r="A2931" s="1">
        <v>45159</v>
      </c>
      <c r="B2931" t="s">
        <v>5796</v>
      </c>
      <c r="C2931" t="b">
        <f>ISNUMBER(_xlfn.XMATCH(B2931,[1]Dinosaur!$A$25:$A$47,0,))</f>
        <v>1</v>
      </c>
      <c r="D2931" t="s">
        <v>5797</v>
      </c>
      <c r="E2931" t="s">
        <v>33</v>
      </c>
      <c r="F2931" t="s">
        <v>224</v>
      </c>
      <c r="H2931" t="s">
        <v>6010</v>
      </c>
      <c r="J2931" t="s">
        <v>6011</v>
      </c>
      <c r="K2931">
        <v>0</v>
      </c>
      <c r="L2931">
        <v>0</v>
      </c>
      <c r="M2931">
        <v>0</v>
      </c>
      <c r="N2931" s="5">
        <f t="shared" si="90"/>
        <v>0</v>
      </c>
      <c r="O2931" s="5">
        <f t="shared" si="91"/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427.07499999999999</v>
      </c>
      <c r="AF2931">
        <v>135.61680000000001</v>
      </c>
      <c r="AG2931">
        <v>0</v>
      </c>
      <c r="AH2931">
        <v>562.69179999999994</v>
      </c>
    </row>
    <row r="2932" spans="1:34" x14ac:dyDescent="0.25">
      <c r="A2932" s="1">
        <v>45159</v>
      </c>
      <c r="B2932" t="s">
        <v>5796</v>
      </c>
      <c r="C2932" t="b">
        <f>ISNUMBER(_xlfn.XMATCH(B2932,[1]Dinosaur!$A$25:$A$47,0,))</f>
        <v>1</v>
      </c>
      <c r="D2932" t="s">
        <v>5797</v>
      </c>
      <c r="E2932" t="s">
        <v>33</v>
      </c>
      <c r="F2932" t="s">
        <v>224</v>
      </c>
      <c r="H2932" t="s">
        <v>6012</v>
      </c>
      <c r="J2932" t="s">
        <v>6013</v>
      </c>
      <c r="K2932">
        <v>0</v>
      </c>
      <c r="L2932">
        <v>0</v>
      </c>
      <c r="M2932">
        <v>0</v>
      </c>
      <c r="N2932" s="5">
        <f t="shared" si="90"/>
        <v>0</v>
      </c>
      <c r="O2932" s="5">
        <f t="shared" si="91"/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710.12</v>
      </c>
      <c r="AF2932">
        <v>36.450699999999998</v>
      </c>
      <c r="AG2932">
        <v>0</v>
      </c>
      <c r="AH2932">
        <v>746.57069999999999</v>
      </c>
    </row>
    <row r="2933" spans="1:34" x14ac:dyDescent="0.25">
      <c r="A2933" s="1">
        <v>45159</v>
      </c>
      <c r="B2933" t="s">
        <v>5796</v>
      </c>
      <c r="C2933" t="b">
        <f>ISNUMBER(_xlfn.XMATCH(B2933,[1]Dinosaur!$A$25:$A$47,0,))</f>
        <v>1</v>
      </c>
      <c r="D2933" t="s">
        <v>5797</v>
      </c>
      <c r="E2933" t="s">
        <v>33</v>
      </c>
      <c r="F2933" t="s">
        <v>224</v>
      </c>
      <c r="H2933" t="s">
        <v>6014</v>
      </c>
      <c r="J2933" t="s">
        <v>6015</v>
      </c>
      <c r="K2933">
        <v>0</v>
      </c>
      <c r="L2933">
        <v>0</v>
      </c>
      <c r="M2933">
        <v>0</v>
      </c>
      <c r="N2933" s="5">
        <f t="shared" si="90"/>
        <v>0</v>
      </c>
      <c r="O2933" s="5">
        <f t="shared" si="91"/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3.54</v>
      </c>
      <c r="AF2933">
        <v>29.714300000000001</v>
      </c>
      <c r="AG2933">
        <v>0</v>
      </c>
      <c r="AH2933">
        <v>33.254300000000001</v>
      </c>
    </row>
    <row r="2934" spans="1:34" x14ac:dyDescent="0.25">
      <c r="A2934" s="1">
        <v>45159</v>
      </c>
      <c r="B2934" t="s">
        <v>5796</v>
      </c>
      <c r="C2934" t="b">
        <f>ISNUMBER(_xlfn.XMATCH(B2934,[1]Dinosaur!$A$25:$A$47,0,))</f>
        <v>1</v>
      </c>
      <c r="D2934" t="s">
        <v>5797</v>
      </c>
      <c r="E2934" t="s">
        <v>33</v>
      </c>
      <c r="F2934" t="s">
        <v>224</v>
      </c>
      <c r="H2934" t="s">
        <v>6016</v>
      </c>
      <c r="J2934" t="s">
        <v>6017</v>
      </c>
      <c r="K2934">
        <v>0</v>
      </c>
      <c r="L2934">
        <v>0</v>
      </c>
      <c r="M2934">
        <v>0</v>
      </c>
      <c r="N2934" s="5">
        <f t="shared" si="90"/>
        <v>0</v>
      </c>
      <c r="O2934" s="5">
        <f t="shared" si="91"/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354.78500000000003</v>
      </c>
      <c r="AF2934">
        <v>16.438400000000001</v>
      </c>
      <c r="AG2934">
        <v>0</v>
      </c>
      <c r="AH2934">
        <v>371.22340000000003</v>
      </c>
    </row>
    <row r="2935" spans="1:34" x14ac:dyDescent="0.25">
      <c r="A2935" s="1">
        <v>45159</v>
      </c>
      <c r="B2935" t="s">
        <v>5796</v>
      </c>
      <c r="C2935" t="b">
        <f>ISNUMBER(_xlfn.XMATCH(B2935,[1]Dinosaur!$A$25:$A$47,0,))</f>
        <v>1</v>
      </c>
      <c r="D2935" t="s">
        <v>5797</v>
      </c>
      <c r="E2935" t="s">
        <v>33</v>
      </c>
      <c r="F2935" t="s">
        <v>224</v>
      </c>
      <c r="H2935" t="s">
        <v>6018</v>
      </c>
      <c r="J2935" t="s">
        <v>6019</v>
      </c>
      <c r="K2935">
        <v>0</v>
      </c>
      <c r="L2935">
        <v>0</v>
      </c>
      <c r="M2935">
        <v>0</v>
      </c>
      <c r="N2935" s="5">
        <f t="shared" si="90"/>
        <v>0</v>
      </c>
      <c r="O2935" s="5">
        <f t="shared" si="91"/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2596.11</v>
      </c>
      <c r="AF2935">
        <v>419.74509999999998</v>
      </c>
      <c r="AG2935">
        <v>0</v>
      </c>
      <c r="AH2935">
        <v>3015.8551000000002</v>
      </c>
    </row>
    <row r="2936" spans="1:34" x14ac:dyDescent="0.25">
      <c r="A2936" s="1">
        <v>45159</v>
      </c>
      <c r="B2936" t="s">
        <v>5796</v>
      </c>
      <c r="C2936" t="b">
        <f>ISNUMBER(_xlfn.XMATCH(B2936,[1]Dinosaur!$A$25:$A$47,0,))</f>
        <v>1</v>
      </c>
      <c r="D2936" t="s">
        <v>5797</v>
      </c>
      <c r="E2936" t="s">
        <v>33</v>
      </c>
      <c r="F2936" t="s">
        <v>224</v>
      </c>
      <c r="H2936" t="s">
        <v>6020</v>
      </c>
      <c r="J2936" t="s">
        <v>6021</v>
      </c>
      <c r="K2936">
        <v>0</v>
      </c>
      <c r="L2936">
        <v>0</v>
      </c>
      <c r="M2936">
        <v>0</v>
      </c>
      <c r="N2936" s="5">
        <f t="shared" si="90"/>
        <v>0</v>
      </c>
      <c r="O2936" s="5">
        <f t="shared" si="91"/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366.06</v>
      </c>
      <c r="AF2936">
        <v>112.2264</v>
      </c>
      <c r="AG2936">
        <v>0</v>
      </c>
      <c r="AH2936">
        <v>478.28640000000001</v>
      </c>
    </row>
    <row r="2937" spans="1:34" x14ac:dyDescent="0.25">
      <c r="A2937" s="1">
        <v>45159</v>
      </c>
      <c r="B2937" t="s">
        <v>5796</v>
      </c>
      <c r="C2937" t="b">
        <f>ISNUMBER(_xlfn.XMATCH(B2937,[1]Dinosaur!$A$25:$A$47,0,))</f>
        <v>1</v>
      </c>
      <c r="D2937" t="s">
        <v>5797</v>
      </c>
      <c r="E2937" t="s">
        <v>33</v>
      </c>
      <c r="F2937" t="s">
        <v>224</v>
      </c>
      <c r="H2937" t="s">
        <v>6022</v>
      </c>
      <c r="J2937" t="s">
        <v>6023</v>
      </c>
      <c r="K2937">
        <v>0</v>
      </c>
      <c r="L2937">
        <v>0</v>
      </c>
      <c r="M2937">
        <v>0</v>
      </c>
      <c r="N2937" s="5">
        <f t="shared" si="90"/>
        <v>0</v>
      </c>
      <c r="O2937" s="5">
        <f t="shared" si="91"/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781.05</v>
      </c>
      <c r="AF2937">
        <v>5.8903999999999996</v>
      </c>
      <c r="AG2937">
        <v>0</v>
      </c>
      <c r="AH2937">
        <v>786.94039999999995</v>
      </c>
    </row>
    <row r="2938" spans="1:34" x14ac:dyDescent="0.25">
      <c r="A2938" s="1">
        <v>45159</v>
      </c>
      <c r="B2938" t="s">
        <v>5796</v>
      </c>
      <c r="C2938" t="b">
        <f>ISNUMBER(_xlfn.XMATCH(B2938,[1]Dinosaur!$A$25:$A$47,0,))</f>
        <v>1</v>
      </c>
      <c r="D2938" t="s">
        <v>5797</v>
      </c>
      <c r="E2938" t="s">
        <v>33</v>
      </c>
      <c r="F2938" t="s">
        <v>224</v>
      </c>
      <c r="H2938" t="s">
        <v>6024</v>
      </c>
      <c r="J2938" t="s">
        <v>6025</v>
      </c>
      <c r="K2938">
        <v>0</v>
      </c>
      <c r="L2938">
        <v>0</v>
      </c>
      <c r="M2938">
        <v>0</v>
      </c>
      <c r="N2938" s="5">
        <f t="shared" si="90"/>
        <v>0</v>
      </c>
      <c r="O2938" s="5">
        <f t="shared" si="91"/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-584.41</v>
      </c>
      <c r="AF2938">
        <v>190.6848</v>
      </c>
      <c r="AG2938">
        <v>0</v>
      </c>
      <c r="AH2938">
        <v>-393.72519999999997</v>
      </c>
    </row>
    <row r="2939" spans="1:34" x14ac:dyDescent="0.25">
      <c r="A2939" s="1">
        <v>45159</v>
      </c>
      <c r="B2939" t="s">
        <v>5796</v>
      </c>
      <c r="C2939" t="b">
        <f>ISNUMBER(_xlfn.XMATCH(B2939,[1]Dinosaur!$A$25:$A$47,0,))</f>
        <v>1</v>
      </c>
      <c r="D2939" t="s">
        <v>5797</v>
      </c>
      <c r="E2939" t="s">
        <v>33</v>
      </c>
      <c r="F2939" t="s">
        <v>224</v>
      </c>
      <c r="H2939" t="s">
        <v>6026</v>
      </c>
      <c r="J2939" t="s">
        <v>6027</v>
      </c>
      <c r="K2939">
        <v>98.218000000000004</v>
      </c>
      <c r="L2939">
        <v>0.01</v>
      </c>
      <c r="M2939">
        <v>4.5</v>
      </c>
      <c r="N2939" s="5">
        <f t="shared" si="90"/>
        <v>47144.639999999999</v>
      </c>
      <c r="O2939" s="5">
        <f t="shared" si="91"/>
        <v>47144.639999999999</v>
      </c>
      <c r="P2939">
        <v>48000</v>
      </c>
      <c r="Q2939">
        <v>48000</v>
      </c>
      <c r="R2939">
        <v>47144.639999999999</v>
      </c>
      <c r="S2939">
        <v>47144.639999999999</v>
      </c>
      <c r="T2939">
        <v>60</v>
      </c>
      <c r="U2939">
        <v>0</v>
      </c>
      <c r="V2939">
        <v>5.9177999999999997</v>
      </c>
      <c r="W2939">
        <v>0</v>
      </c>
      <c r="X2939">
        <v>65.9178</v>
      </c>
      <c r="Y2939">
        <v>304.85759999999999</v>
      </c>
      <c r="Z2939">
        <v>96.182400000000001</v>
      </c>
      <c r="AA2939">
        <v>146.46610000000001</v>
      </c>
      <c r="AB2939">
        <v>0</v>
      </c>
      <c r="AC2939">
        <v>547.50609999999995</v>
      </c>
      <c r="AD2939">
        <v>-398.63040000000001</v>
      </c>
      <c r="AE2939">
        <v>623.42489999999998</v>
      </c>
      <c r="AF2939">
        <v>375.78160000000003</v>
      </c>
      <c r="AG2939">
        <v>0</v>
      </c>
      <c r="AH2939">
        <v>600.5761</v>
      </c>
    </row>
    <row r="2940" spans="1:34" x14ac:dyDescent="0.25">
      <c r="A2940" s="1">
        <v>45159</v>
      </c>
      <c r="B2940" t="s">
        <v>5796</v>
      </c>
      <c r="C2940" t="b">
        <f>ISNUMBER(_xlfn.XMATCH(B2940,[1]Dinosaur!$A$25:$A$47,0,))</f>
        <v>1</v>
      </c>
      <c r="D2940" t="s">
        <v>5797</v>
      </c>
      <c r="E2940" t="s">
        <v>33</v>
      </c>
      <c r="F2940" t="s">
        <v>224</v>
      </c>
      <c r="H2940" t="s">
        <v>6028</v>
      </c>
      <c r="J2940" t="s">
        <v>6029</v>
      </c>
      <c r="K2940">
        <v>0</v>
      </c>
      <c r="L2940">
        <v>0</v>
      </c>
      <c r="M2940">
        <v>0</v>
      </c>
      <c r="N2940" s="5">
        <f t="shared" si="90"/>
        <v>0</v>
      </c>
      <c r="O2940" s="5">
        <f t="shared" si="91"/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545.29999999999995</v>
      </c>
      <c r="AF2940">
        <v>175.6831</v>
      </c>
      <c r="AG2940">
        <v>0</v>
      </c>
      <c r="AH2940">
        <v>720.98310000000004</v>
      </c>
    </row>
    <row r="2941" spans="1:34" x14ac:dyDescent="0.25">
      <c r="A2941" s="1">
        <v>45159</v>
      </c>
      <c r="B2941" t="s">
        <v>5796</v>
      </c>
      <c r="C2941" t="b">
        <f>ISNUMBER(_xlfn.XMATCH(B2941,[1]Dinosaur!$A$25:$A$47,0,))</f>
        <v>1</v>
      </c>
      <c r="D2941" t="s">
        <v>5797</v>
      </c>
      <c r="E2941" t="s">
        <v>33</v>
      </c>
      <c r="F2941" t="s">
        <v>224</v>
      </c>
      <c r="H2941" t="s">
        <v>6030</v>
      </c>
      <c r="J2941" t="s">
        <v>6031</v>
      </c>
      <c r="K2941">
        <v>91.340999999999994</v>
      </c>
      <c r="L2941">
        <v>0.01</v>
      </c>
      <c r="M2941">
        <v>2.65</v>
      </c>
      <c r="N2941" s="5">
        <f t="shared" si="90"/>
        <v>14614.56</v>
      </c>
      <c r="O2941" s="5">
        <f t="shared" si="91"/>
        <v>14614.56</v>
      </c>
      <c r="P2941">
        <v>16000</v>
      </c>
      <c r="Q2941">
        <v>16000</v>
      </c>
      <c r="R2941">
        <v>14614.56</v>
      </c>
      <c r="S2941">
        <v>14614.56</v>
      </c>
      <c r="T2941">
        <v>-6.4</v>
      </c>
      <c r="U2941">
        <v>0</v>
      </c>
      <c r="V2941">
        <v>1.1616</v>
      </c>
      <c r="W2941">
        <v>0</v>
      </c>
      <c r="X2941">
        <v>-5.2384000000000004</v>
      </c>
      <c r="Y2941">
        <v>-131.24</v>
      </c>
      <c r="Z2941">
        <v>405.83249999999998</v>
      </c>
      <c r="AA2941">
        <v>21.126999999999999</v>
      </c>
      <c r="AB2941">
        <v>0</v>
      </c>
      <c r="AC2941">
        <v>295.71949999999998</v>
      </c>
      <c r="AD2941">
        <v>-131.24</v>
      </c>
      <c r="AE2941">
        <v>405.83249999999998</v>
      </c>
      <c r="AF2941">
        <v>21.126999999999999</v>
      </c>
      <c r="AG2941">
        <v>0</v>
      </c>
      <c r="AH2941">
        <v>295.71949999999998</v>
      </c>
    </row>
    <row r="2942" spans="1:34" x14ac:dyDescent="0.25">
      <c r="A2942" s="1">
        <v>45159</v>
      </c>
      <c r="B2942" t="s">
        <v>5796</v>
      </c>
      <c r="C2942" t="b">
        <f>ISNUMBER(_xlfn.XMATCH(B2942,[1]Dinosaur!$A$25:$A$47,0,))</f>
        <v>1</v>
      </c>
      <c r="D2942" t="s">
        <v>5797</v>
      </c>
      <c r="E2942" t="s">
        <v>33</v>
      </c>
      <c r="F2942" t="s">
        <v>224</v>
      </c>
      <c r="H2942" t="s">
        <v>6032</v>
      </c>
      <c r="J2942" t="s">
        <v>6033</v>
      </c>
      <c r="K2942">
        <v>0</v>
      </c>
      <c r="L2942">
        <v>0</v>
      </c>
      <c r="M2942">
        <v>0</v>
      </c>
      <c r="N2942" s="5">
        <f t="shared" si="90"/>
        <v>0</v>
      </c>
      <c r="O2942" s="5">
        <f t="shared" si="91"/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1880.6256000000001</v>
      </c>
      <c r="AF2942">
        <v>134.83850000000001</v>
      </c>
      <c r="AG2942">
        <v>0</v>
      </c>
      <c r="AH2942">
        <v>2015.4640999999999</v>
      </c>
    </row>
    <row r="2943" spans="1:34" x14ac:dyDescent="0.25">
      <c r="A2943" s="1">
        <v>45159</v>
      </c>
      <c r="B2943" t="s">
        <v>5796</v>
      </c>
      <c r="C2943" t="b">
        <f>ISNUMBER(_xlfn.XMATCH(B2943,[1]Dinosaur!$A$25:$A$47,0,))</f>
        <v>1</v>
      </c>
      <c r="D2943" t="s">
        <v>5797</v>
      </c>
      <c r="E2943" t="s">
        <v>33</v>
      </c>
      <c r="F2943" t="s">
        <v>224</v>
      </c>
      <c r="H2943" s="2">
        <v>2.5500000000000002E+74</v>
      </c>
      <c r="J2943" t="s">
        <v>6034</v>
      </c>
      <c r="K2943">
        <v>0</v>
      </c>
      <c r="L2943">
        <v>0</v>
      </c>
      <c r="M2943">
        <v>0</v>
      </c>
      <c r="N2943" s="5">
        <f t="shared" si="90"/>
        <v>0</v>
      </c>
      <c r="O2943" s="5">
        <f t="shared" si="91"/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-580.22159999999997</v>
      </c>
      <c r="AF2943">
        <v>303.71710000000002</v>
      </c>
      <c r="AG2943">
        <v>0</v>
      </c>
      <c r="AH2943">
        <v>-276.50450000000001</v>
      </c>
    </row>
    <row r="2944" spans="1:34" x14ac:dyDescent="0.25">
      <c r="A2944" s="1">
        <v>45159</v>
      </c>
      <c r="B2944" t="s">
        <v>5796</v>
      </c>
      <c r="C2944" t="b">
        <f>ISNUMBER(_xlfn.XMATCH(B2944,[1]Dinosaur!$A$25:$A$47,0,))</f>
        <v>1</v>
      </c>
      <c r="D2944" t="s">
        <v>5797</v>
      </c>
      <c r="E2944" t="s">
        <v>33</v>
      </c>
      <c r="F2944" t="s">
        <v>224</v>
      </c>
      <c r="H2944" t="s">
        <v>6035</v>
      </c>
      <c r="J2944" t="s">
        <v>6036</v>
      </c>
      <c r="K2944">
        <v>0</v>
      </c>
      <c r="L2944">
        <v>0</v>
      </c>
      <c r="M2944">
        <v>0</v>
      </c>
      <c r="N2944" s="5">
        <f t="shared" si="90"/>
        <v>0</v>
      </c>
      <c r="O2944" s="5">
        <f t="shared" si="91"/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1895.7417</v>
      </c>
      <c r="AF2944">
        <v>2866.3535999999999</v>
      </c>
      <c r="AG2944">
        <v>0</v>
      </c>
      <c r="AH2944">
        <v>4762.0953</v>
      </c>
    </row>
    <row r="2945" spans="1:34" x14ac:dyDescent="0.25">
      <c r="A2945" s="1">
        <v>45159</v>
      </c>
      <c r="B2945" t="s">
        <v>5796</v>
      </c>
      <c r="C2945" t="b">
        <f>ISNUMBER(_xlfn.XMATCH(B2945,[1]Dinosaur!$A$25:$A$47,0,))</f>
        <v>1</v>
      </c>
      <c r="D2945" t="s">
        <v>5797</v>
      </c>
      <c r="E2945" t="s">
        <v>33</v>
      </c>
      <c r="F2945" t="s">
        <v>224</v>
      </c>
      <c r="H2945" t="s">
        <v>6037</v>
      </c>
      <c r="J2945" t="s">
        <v>6038</v>
      </c>
      <c r="K2945">
        <v>93.856999999999999</v>
      </c>
      <c r="L2945">
        <v>0.01</v>
      </c>
      <c r="M2945">
        <v>3.2</v>
      </c>
      <c r="N2945" s="5">
        <f t="shared" si="90"/>
        <v>46928.5</v>
      </c>
      <c r="O2945" s="5">
        <f t="shared" si="91"/>
        <v>46928.5</v>
      </c>
      <c r="P2945">
        <v>50000</v>
      </c>
      <c r="Q2945">
        <v>50000</v>
      </c>
      <c r="R2945">
        <v>46928.5</v>
      </c>
      <c r="S2945">
        <v>46928.5</v>
      </c>
      <c r="T2945">
        <v>136.5</v>
      </c>
      <c r="U2945">
        <v>0</v>
      </c>
      <c r="V2945">
        <v>4.3836000000000004</v>
      </c>
      <c r="W2945">
        <v>0</v>
      </c>
      <c r="X2945">
        <v>140.8836</v>
      </c>
      <c r="Y2945">
        <v>233</v>
      </c>
      <c r="Z2945">
        <v>0</v>
      </c>
      <c r="AA2945">
        <v>92.055300000000003</v>
      </c>
      <c r="AB2945">
        <v>0</v>
      </c>
      <c r="AC2945">
        <v>325.05529999999999</v>
      </c>
      <c r="AD2945">
        <v>-323.5</v>
      </c>
      <c r="AE2945">
        <v>0</v>
      </c>
      <c r="AF2945">
        <v>127.124</v>
      </c>
      <c r="AG2945">
        <v>0</v>
      </c>
      <c r="AH2945">
        <v>-196.376</v>
      </c>
    </row>
    <row r="2946" spans="1:34" x14ac:dyDescent="0.25">
      <c r="A2946" s="1">
        <v>45159</v>
      </c>
      <c r="B2946" t="s">
        <v>5796</v>
      </c>
      <c r="C2946" t="b">
        <f>ISNUMBER(_xlfn.XMATCH(B2946,[1]Dinosaur!$A$25:$A$47,0,))</f>
        <v>1</v>
      </c>
      <c r="D2946" t="s">
        <v>5797</v>
      </c>
      <c r="E2946" t="s">
        <v>33</v>
      </c>
      <c r="F2946" t="s">
        <v>224</v>
      </c>
      <c r="H2946" t="s">
        <v>6039</v>
      </c>
      <c r="J2946" t="s">
        <v>6040</v>
      </c>
      <c r="K2946">
        <v>0</v>
      </c>
      <c r="L2946">
        <v>0</v>
      </c>
      <c r="M2946">
        <v>0</v>
      </c>
      <c r="N2946" s="5">
        <f t="shared" si="90"/>
        <v>0</v>
      </c>
      <c r="O2946" s="5">
        <f t="shared" si="91"/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708.798</v>
      </c>
      <c r="AF2946">
        <v>7.7671000000000001</v>
      </c>
      <c r="AG2946">
        <v>0</v>
      </c>
      <c r="AH2946">
        <v>716.56510000000003</v>
      </c>
    </row>
    <row r="2947" spans="1:34" x14ac:dyDescent="0.25">
      <c r="A2947" s="1">
        <v>45159</v>
      </c>
      <c r="B2947" t="s">
        <v>5796</v>
      </c>
      <c r="C2947" t="b">
        <f>ISNUMBER(_xlfn.XMATCH(B2947,[1]Dinosaur!$A$25:$A$47,0,))</f>
        <v>1</v>
      </c>
      <c r="D2947" t="s">
        <v>5797</v>
      </c>
      <c r="E2947" t="s">
        <v>33</v>
      </c>
      <c r="F2947" t="s">
        <v>224</v>
      </c>
      <c r="H2947" t="s">
        <v>6041</v>
      </c>
      <c r="J2947" t="s">
        <v>6042</v>
      </c>
      <c r="K2947">
        <v>0</v>
      </c>
      <c r="L2947">
        <v>0</v>
      </c>
      <c r="M2947">
        <v>0</v>
      </c>
      <c r="N2947" s="5">
        <f t="shared" ref="N2947:N3010" si="92">K2947*P2947/100</f>
        <v>0</v>
      </c>
      <c r="O2947" s="5">
        <f t="shared" ref="O2947:O3010" si="93">Q2947*K2947/100</f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1169.3800000000001</v>
      </c>
      <c r="AF2947">
        <v>94.175799999999995</v>
      </c>
      <c r="AG2947">
        <v>0</v>
      </c>
      <c r="AH2947">
        <v>1263.5558000000001</v>
      </c>
    </row>
    <row r="2948" spans="1:34" x14ac:dyDescent="0.25">
      <c r="A2948" s="1">
        <v>45159</v>
      </c>
      <c r="B2948" t="s">
        <v>5796</v>
      </c>
      <c r="C2948" t="b">
        <f>ISNUMBER(_xlfn.XMATCH(B2948,[1]Dinosaur!$A$25:$A$47,0,))</f>
        <v>1</v>
      </c>
      <c r="D2948" t="s">
        <v>5797</v>
      </c>
      <c r="E2948" t="s">
        <v>33</v>
      </c>
      <c r="F2948" t="s">
        <v>224</v>
      </c>
      <c r="H2948" t="s">
        <v>6043</v>
      </c>
      <c r="J2948" t="s">
        <v>6044</v>
      </c>
      <c r="K2948">
        <v>94.179000000000002</v>
      </c>
      <c r="L2948">
        <v>0.01</v>
      </c>
      <c r="M2948">
        <v>3.35</v>
      </c>
      <c r="N2948" s="5">
        <f t="shared" si="92"/>
        <v>117723.75</v>
      </c>
      <c r="O2948" s="5">
        <f t="shared" si="93"/>
        <v>117723.75</v>
      </c>
      <c r="P2948">
        <v>125000</v>
      </c>
      <c r="Q2948">
        <v>125000</v>
      </c>
      <c r="R2948">
        <v>117723.75</v>
      </c>
      <c r="S2948">
        <v>117723.75</v>
      </c>
      <c r="T2948">
        <v>130</v>
      </c>
      <c r="U2948">
        <v>0</v>
      </c>
      <c r="V2948">
        <v>11.4726</v>
      </c>
      <c r="W2948">
        <v>0</v>
      </c>
      <c r="X2948">
        <v>141.4726</v>
      </c>
      <c r="Y2948">
        <v>1938.375</v>
      </c>
      <c r="Z2948">
        <v>902.875</v>
      </c>
      <c r="AA2948">
        <v>344.178</v>
      </c>
      <c r="AB2948">
        <v>0</v>
      </c>
      <c r="AC2948">
        <v>3185.4279999999999</v>
      </c>
      <c r="AD2948">
        <v>-998.375</v>
      </c>
      <c r="AE2948">
        <v>3403.9625000000001</v>
      </c>
      <c r="AF2948">
        <v>789.40660000000003</v>
      </c>
      <c r="AG2948">
        <v>0</v>
      </c>
      <c r="AH2948">
        <v>3194.9940999999999</v>
      </c>
    </row>
    <row r="2949" spans="1:34" x14ac:dyDescent="0.25">
      <c r="A2949" s="1">
        <v>45159</v>
      </c>
      <c r="B2949" t="s">
        <v>5796</v>
      </c>
      <c r="C2949" t="b">
        <f>ISNUMBER(_xlfn.XMATCH(B2949,[1]Dinosaur!$A$25:$A$47,0,))</f>
        <v>1</v>
      </c>
      <c r="D2949" t="s">
        <v>5797</v>
      </c>
      <c r="E2949" t="s">
        <v>33</v>
      </c>
      <c r="F2949" t="s">
        <v>224</v>
      </c>
      <c r="H2949" t="s">
        <v>6045</v>
      </c>
      <c r="J2949" t="s">
        <v>6046</v>
      </c>
      <c r="K2949">
        <v>0</v>
      </c>
      <c r="L2949">
        <v>0</v>
      </c>
      <c r="M2949">
        <v>0</v>
      </c>
      <c r="N2949" s="5">
        <f t="shared" si="92"/>
        <v>0</v>
      </c>
      <c r="O2949" s="5">
        <f t="shared" si="93"/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1094.6510000000001</v>
      </c>
      <c r="AF2949">
        <v>350.7946</v>
      </c>
      <c r="AG2949">
        <v>0</v>
      </c>
      <c r="AH2949">
        <v>1445.4456</v>
      </c>
    </row>
    <row r="2950" spans="1:34" x14ac:dyDescent="0.25">
      <c r="A2950" s="1">
        <v>45159</v>
      </c>
      <c r="B2950" t="s">
        <v>5796</v>
      </c>
      <c r="C2950" t="b">
        <f>ISNUMBER(_xlfn.XMATCH(B2950,[1]Dinosaur!$A$25:$A$47,0,))</f>
        <v>1</v>
      </c>
      <c r="D2950" t="s">
        <v>5797</v>
      </c>
      <c r="E2950" t="s">
        <v>33</v>
      </c>
      <c r="F2950" t="s">
        <v>224</v>
      </c>
      <c r="H2950" t="s">
        <v>6047</v>
      </c>
      <c r="J2950" t="s">
        <v>6048</v>
      </c>
      <c r="K2950">
        <v>0</v>
      </c>
      <c r="L2950">
        <v>0</v>
      </c>
      <c r="M2950">
        <v>0</v>
      </c>
      <c r="N2950" s="5">
        <f t="shared" si="92"/>
        <v>0</v>
      </c>
      <c r="O2950" s="5">
        <f t="shared" si="93"/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-15.57</v>
      </c>
      <c r="AF2950">
        <v>21.7501</v>
      </c>
      <c r="AG2950">
        <v>0</v>
      </c>
      <c r="AH2950">
        <v>6.1801000000000004</v>
      </c>
    </row>
    <row r="2951" spans="1:34" x14ac:dyDescent="0.25">
      <c r="A2951" s="1">
        <v>45159</v>
      </c>
      <c r="B2951" t="s">
        <v>5796</v>
      </c>
      <c r="C2951" t="b">
        <f>ISNUMBER(_xlfn.XMATCH(B2951,[1]Dinosaur!$A$25:$A$47,0,))</f>
        <v>1</v>
      </c>
      <c r="D2951" t="s">
        <v>5797</v>
      </c>
      <c r="E2951" t="s">
        <v>33</v>
      </c>
      <c r="F2951" t="s">
        <v>224</v>
      </c>
      <c r="H2951" t="s">
        <v>6049</v>
      </c>
      <c r="J2951" t="s">
        <v>6050</v>
      </c>
      <c r="K2951">
        <v>0</v>
      </c>
      <c r="L2951">
        <v>0</v>
      </c>
      <c r="M2951">
        <v>0</v>
      </c>
      <c r="N2951" s="5">
        <f t="shared" si="92"/>
        <v>0</v>
      </c>
      <c r="O2951" s="5">
        <f t="shared" si="93"/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2713.65</v>
      </c>
      <c r="AF2951">
        <v>111.8492</v>
      </c>
      <c r="AG2951">
        <v>0</v>
      </c>
      <c r="AH2951">
        <v>2825.4992000000002</v>
      </c>
    </row>
    <row r="2952" spans="1:34" x14ac:dyDescent="0.25">
      <c r="A2952" s="1">
        <v>45159</v>
      </c>
      <c r="B2952" t="s">
        <v>5796</v>
      </c>
      <c r="C2952" t="b">
        <f>ISNUMBER(_xlfn.XMATCH(B2952,[1]Dinosaur!$A$25:$A$47,0,))</f>
        <v>1</v>
      </c>
      <c r="D2952" t="s">
        <v>5797</v>
      </c>
      <c r="E2952" t="s">
        <v>33</v>
      </c>
      <c r="F2952" t="s">
        <v>224</v>
      </c>
      <c r="H2952" t="s">
        <v>6051</v>
      </c>
      <c r="J2952" t="s">
        <v>6052</v>
      </c>
      <c r="K2952">
        <v>0</v>
      </c>
      <c r="L2952">
        <v>0</v>
      </c>
      <c r="M2952">
        <v>0</v>
      </c>
      <c r="N2952" s="5">
        <f t="shared" si="92"/>
        <v>0</v>
      </c>
      <c r="O2952" s="5">
        <f t="shared" si="93"/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10577.75</v>
      </c>
      <c r="AF2952">
        <v>342.45249999999999</v>
      </c>
      <c r="AG2952">
        <v>0</v>
      </c>
      <c r="AH2952">
        <v>10920.202499999999</v>
      </c>
    </row>
    <row r="2953" spans="1:34" x14ac:dyDescent="0.25">
      <c r="A2953" s="1">
        <v>45159</v>
      </c>
      <c r="B2953" t="s">
        <v>5796</v>
      </c>
      <c r="C2953" t="b">
        <f>ISNUMBER(_xlfn.XMATCH(B2953,[1]Dinosaur!$A$25:$A$47,0,))</f>
        <v>1</v>
      </c>
      <c r="D2953" t="s">
        <v>5797</v>
      </c>
      <c r="E2953" t="s">
        <v>33</v>
      </c>
      <c r="F2953" t="s">
        <v>224</v>
      </c>
      <c r="H2953" t="s">
        <v>6053</v>
      </c>
      <c r="J2953" t="s">
        <v>6054</v>
      </c>
      <c r="K2953">
        <v>0</v>
      </c>
      <c r="L2953">
        <v>0</v>
      </c>
      <c r="M2953">
        <v>0</v>
      </c>
      <c r="N2953" s="5">
        <f t="shared" si="92"/>
        <v>0</v>
      </c>
      <c r="O2953" s="5">
        <f t="shared" si="93"/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-883.76750000000004</v>
      </c>
      <c r="AF2953">
        <v>176.67779999999999</v>
      </c>
      <c r="AG2953">
        <v>0</v>
      </c>
      <c r="AH2953">
        <v>-707.08969999999999</v>
      </c>
    </row>
    <row r="2954" spans="1:34" x14ac:dyDescent="0.25">
      <c r="A2954" s="1">
        <v>45159</v>
      </c>
      <c r="B2954" t="s">
        <v>5796</v>
      </c>
      <c r="C2954" t="b">
        <f>ISNUMBER(_xlfn.XMATCH(B2954,[1]Dinosaur!$A$25:$A$47,0,))</f>
        <v>1</v>
      </c>
      <c r="D2954" t="s">
        <v>5797</v>
      </c>
      <c r="E2954" t="s">
        <v>33</v>
      </c>
      <c r="F2954" t="s">
        <v>224</v>
      </c>
      <c r="H2954" t="s">
        <v>6055</v>
      </c>
      <c r="J2954" t="s">
        <v>6056</v>
      </c>
      <c r="K2954">
        <v>0</v>
      </c>
      <c r="L2954">
        <v>0</v>
      </c>
      <c r="M2954">
        <v>0</v>
      </c>
      <c r="N2954" s="5">
        <f t="shared" si="92"/>
        <v>0</v>
      </c>
      <c r="O2954" s="5">
        <f t="shared" si="93"/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1486.009</v>
      </c>
      <c r="AF2954">
        <v>26.6492</v>
      </c>
      <c r="AG2954">
        <v>0</v>
      </c>
      <c r="AH2954">
        <v>1512.6582000000001</v>
      </c>
    </row>
    <row r="2955" spans="1:34" x14ac:dyDescent="0.25">
      <c r="A2955" s="1">
        <v>45159</v>
      </c>
      <c r="B2955" t="s">
        <v>5796</v>
      </c>
      <c r="C2955" t="b">
        <f>ISNUMBER(_xlfn.XMATCH(B2955,[1]Dinosaur!$A$25:$A$47,0,))</f>
        <v>1</v>
      </c>
      <c r="D2955" t="s">
        <v>5797</v>
      </c>
      <c r="E2955" t="s">
        <v>33</v>
      </c>
      <c r="F2955" t="s">
        <v>224</v>
      </c>
      <c r="H2955" t="s">
        <v>6057</v>
      </c>
      <c r="J2955" t="s">
        <v>6058</v>
      </c>
      <c r="K2955">
        <v>0</v>
      </c>
      <c r="L2955">
        <v>0</v>
      </c>
      <c r="M2955">
        <v>0</v>
      </c>
      <c r="N2955" s="5">
        <f t="shared" si="92"/>
        <v>0</v>
      </c>
      <c r="O2955" s="5">
        <f t="shared" si="93"/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905.22</v>
      </c>
      <c r="AF2955">
        <v>0</v>
      </c>
      <c r="AG2955">
        <v>0</v>
      </c>
      <c r="AH2955">
        <v>905.22</v>
      </c>
    </row>
    <row r="2956" spans="1:34" x14ac:dyDescent="0.25">
      <c r="A2956" s="1">
        <v>45159</v>
      </c>
      <c r="B2956" t="s">
        <v>5796</v>
      </c>
      <c r="C2956" t="b">
        <f>ISNUMBER(_xlfn.XMATCH(B2956,[1]Dinosaur!$A$25:$A$47,0,))</f>
        <v>1</v>
      </c>
      <c r="D2956" t="s">
        <v>5797</v>
      </c>
      <c r="E2956" t="s">
        <v>33</v>
      </c>
      <c r="F2956" t="s">
        <v>224</v>
      </c>
      <c r="H2956" t="s">
        <v>6059</v>
      </c>
      <c r="J2956" t="s">
        <v>6060</v>
      </c>
      <c r="K2956">
        <v>0</v>
      </c>
      <c r="L2956">
        <v>0</v>
      </c>
      <c r="M2956">
        <v>0</v>
      </c>
      <c r="N2956" s="5">
        <f t="shared" si="92"/>
        <v>0</v>
      </c>
      <c r="O2956" s="5">
        <f t="shared" si="93"/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1029.46</v>
      </c>
      <c r="AF2956">
        <v>41.712400000000002</v>
      </c>
      <c r="AG2956">
        <v>0</v>
      </c>
      <c r="AH2956">
        <v>1071.1723999999999</v>
      </c>
    </row>
    <row r="2957" spans="1:34" x14ac:dyDescent="0.25">
      <c r="A2957" s="1">
        <v>45159</v>
      </c>
      <c r="B2957" t="s">
        <v>5796</v>
      </c>
      <c r="C2957" t="b">
        <f>ISNUMBER(_xlfn.XMATCH(B2957,[1]Dinosaur!$A$25:$A$47,0,))</f>
        <v>1</v>
      </c>
      <c r="D2957" t="s">
        <v>5797</v>
      </c>
      <c r="E2957" t="s">
        <v>33</v>
      </c>
      <c r="F2957" t="s">
        <v>224</v>
      </c>
      <c r="H2957" t="s">
        <v>6061</v>
      </c>
      <c r="J2957" t="s">
        <v>6062</v>
      </c>
      <c r="K2957">
        <v>0</v>
      </c>
      <c r="L2957">
        <v>0</v>
      </c>
      <c r="M2957">
        <v>0</v>
      </c>
      <c r="N2957" s="5">
        <f t="shared" si="92"/>
        <v>0</v>
      </c>
      <c r="O2957" s="5">
        <f t="shared" si="93"/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540.13</v>
      </c>
      <c r="AF2957">
        <v>65.124899999999997</v>
      </c>
      <c r="AG2957">
        <v>0</v>
      </c>
      <c r="AH2957">
        <v>605.25490000000002</v>
      </c>
    </row>
    <row r="2958" spans="1:34" x14ac:dyDescent="0.25">
      <c r="A2958" s="1">
        <v>45159</v>
      </c>
      <c r="B2958" t="s">
        <v>5796</v>
      </c>
      <c r="C2958" t="b">
        <f>ISNUMBER(_xlfn.XMATCH(B2958,[1]Dinosaur!$A$25:$A$47,0,))</f>
        <v>1</v>
      </c>
      <c r="D2958" t="s">
        <v>5797</v>
      </c>
      <c r="E2958" t="s">
        <v>33</v>
      </c>
      <c r="F2958" t="s">
        <v>224</v>
      </c>
      <c r="H2958" t="s">
        <v>6063</v>
      </c>
      <c r="J2958" t="s">
        <v>6064</v>
      </c>
      <c r="K2958">
        <v>0</v>
      </c>
      <c r="L2958">
        <v>0</v>
      </c>
      <c r="M2958">
        <v>0</v>
      </c>
      <c r="N2958" s="5">
        <f t="shared" si="92"/>
        <v>0</v>
      </c>
      <c r="O2958" s="5">
        <f t="shared" si="93"/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733.36500000000001</v>
      </c>
      <c r="AF2958">
        <v>0</v>
      </c>
      <c r="AG2958">
        <v>0</v>
      </c>
      <c r="AH2958">
        <v>733.36500000000001</v>
      </c>
    </row>
    <row r="2959" spans="1:34" x14ac:dyDescent="0.25">
      <c r="A2959" s="1">
        <v>45159</v>
      </c>
      <c r="B2959" t="s">
        <v>5796</v>
      </c>
      <c r="C2959" t="b">
        <f>ISNUMBER(_xlfn.XMATCH(B2959,[1]Dinosaur!$A$25:$A$47,0,))</f>
        <v>1</v>
      </c>
      <c r="D2959" t="s">
        <v>5797</v>
      </c>
      <c r="E2959" t="s">
        <v>33</v>
      </c>
      <c r="F2959" t="s">
        <v>224</v>
      </c>
      <c r="H2959" t="s">
        <v>6065</v>
      </c>
      <c r="J2959" t="s">
        <v>6066</v>
      </c>
      <c r="K2959">
        <v>0</v>
      </c>
      <c r="L2959">
        <v>0</v>
      </c>
      <c r="M2959">
        <v>0</v>
      </c>
      <c r="N2959" s="5">
        <f t="shared" si="92"/>
        <v>0</v>
      </c>
      <c r="O2959" s="5">
        <f t="shared" si="93"/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297</v>
      </c>
      <c r="AA2959">
        <v>5.4863999999999997</v>
      </c>
      <c r="AB2959">
        <v>0</v>
      </c>
      <c r="AC2959">
        <v>302.4864</v>
      </c>
      <c r="AD2959">
        <v>0</v>
      </c>
      <c r="AE2959">
        <v>3428.2449999999999</v>
      </c>
      <c r="AF2959">
        <v>131.67099999999999</v>
      </c>
      <c r="AG2959">
        <v>0</v>
      </c>
      <c r="AH2959">
        <v>3559.9160000000002</v>
      </c>
    </row>
    <row r="2960" spans="1:34" x14ac:dyDescent="0.25">
      <c r="A2960" s="1">
        <v>45159</v>
      </c>
      <c r="B2960" t="s">
        <v>5796</v>
      </c>
      <c r="C2960" t="b">
        <f>ISNUMBER(_xlfn.XMATCH(B2960,[1]Dinosaur!$A$25:$A$47,0,))</f>
        <v>1</v>
      </c>
      <c r="D2960" t="s">
        <v>5797</v>
      </c>
      <c r="E2960" t="s">
        <v>33</v>
      </c>
      <c r="F2960" t="s">
        <v>224</v>
      </c>
      <c r="H2960" t="s">
        <v>6067</v>
      </c>
      <c r="J2960" t="s">
        <v>6068</v>
      </c>
      <c r="K2960">
        <v>97.766000000000005</v>
      </c>
      <c r="L2960">
        <v>0.01</v>
      </c>
      <c r="M2960">
        <v>4.45</v>
      </c>
      <c r="N2960" s="5">
        <f t="shared" si="92"/>
        <v>0</v>
      </c>
      <c r="O2960" s="5">
        <f t="shared" si="93"/>
        <v>18575.54</v>
      </c>
      <c r="P2960">
        <v>0</v>
      </c>
      <c r="Q2960">
        <v>19000</v>
      </c>
      <c r="R2960">
        <v>0</v>
      </c>
      <c r="S2960">
        <v>18575.54</v>
      </c>
      <c r="T2960">
        <v>0</v>
      </c>
      <c r="U2960">
        <v>0</v>
      </c>
      <c r="V2960">
        <v>2.3163999999999998</v>
      </c>
      <c r="W2960">
        <v>0</v>
      </c>
      <c r="X2960">
        <v>2.3163999999999998</v>
      </c>
      <c r="Y2960">
        <v>0</v>
      </c>
      <c r="Z2960">
        <v>1378.62</v>
      </c>
      <c r="AA2960">
        <v>133.9873</v>
      </c>
      <c r="AB2960">
        <v>0</v>
      </c>
      <c r="AC2960">
        <v>1512.6072999999999</v>
      </c>
      <c r="AD2960">
        <v>0</v>
      </c>
      <c r="AE2960">
        <v>1009.5325</v>
      </c>
      <c r="AF2960">
        <v>375.3845</v>
      </c>
      <c r="AG2960">
        <v>0</v>
      </c>
      <c r="AH2960">
        <v>1384.9169999999999</v>
      </c>
    </row>
    <row r="2961" spans="1:34" x14ac:dyDescent="0.25">
      <c r="A2961" s="1">
        <v>45159</v>
      </c>
      <c r="B2961" t="s">
        <v>5796</v>
      </c>
      <c r="C2961" t="b">
        <f>ISNUMBER(_xlfn.XMATCH(B2961,[1]Dinosaur!$A$25:$A$47,0,))</f>
        <v>1</v>
      </c>
      <c r="D2961" t="s">
        <v>5797</v>
      </c>
      <c r="E2961" t="s">
        <v>33</v>
      </c>
      <c r="F2961" t="s">
        <v>224</v>
      </c>
      <c r="H2961" t="s">
        <v>6069</v>
      </c>
      <c r="J2961" t="s">
        <v>6070</v>
      </c>
      <c r="K2961">
        <v>0</v>
      </c>
      <c r="L2961">
        <v>0</v>
      </c>
      <c r="M2961">
        <v>0</v>
      </c>
      <c r="N2961" s="5">
        <f t="shared" si="92"/>
        <v>0</v>
      </c>
      <c r="O2961" s="5">
        <f t="shared" si="93"/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945.11</v>
      </c>
      <c r="AF2961">
        <v>79.781000000000006</v>
      </c>
      <c r="AG2961">
        <v>0</v>
      </c>
      <c r="AH2961">
        <v>1024.8910000000001</v>
      </c>
    </row>
    <row r="2962" spans="1:34" x14ac:dyDescent="0.25">
      <c r="A2962" s="1">
        <v>45159</v>
      </c>
      <c r="B2962" t="s">
        <v>5796</v>
      </c>
      <c r="C2962" t="b">
        <f>ISNUMBER(_xlfn.XMATCH(B2962,[1]Dinosaur!$A$25:$A$47,0,))</f>
        <v>1</v>
      </c>
      <c r="D2962" t="s">
        <v>5797</v>
      </c>
      <c r="E2962" t="s">
        <v>33</v>
      </c>
      <c r="F2962" t="s">
        <v>224</v>
      </c>
      <c r="H2962" t="s">
        <v>6071</v>
      </c>
      <c r="J2962" t="s">
        <v>6072</v>
      </c>
      <c r="K2962">
        <v>0</v>
      </c>
      <c r="L2962">
        <v>0</v>
      </c>
      <c r="M2962">
        <v>0</v>
      </c>
      <c r="N2962" s="5">
        <f t="shared" si="92"/>
        <v>0</v>
      </c>
      <c r="O2962" s="5">
        <f t="shared" si="93"/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370.46910000000003</v>
      </c>
      <c r="AF2962">
        <v>30.180800000000001</v>
      </c>
      <c r="AG2962">
        <v>0</v>
      </c>
      <c r="AH2962">
        <v>400.6499</v>
      </c>
    </row>
    <row r="2963" spans="1:34" x14ac:dyDescent="0.25">
      <c r="A2963" s="1">
        <v>45159</v>
      </c>
      <c r="B2963" t="s">
        <v>5796</v>
      </c>
      <c r="C2963" t="b">
        <f>ISNUMBER(_xlfn.XMATCH(B2963,[1]Dinosaur!$A$25:$A$47,0,))</f>
        <v>1</v>
      </c>
      <c r="D2963" t="s">
        <v>5797</v>
      </c>
      <c r="E2963" t="s">
        <v>33</v>
      </c>
      <c r="F2963" t="s">
        <v>224</v>
      </c>
      <c r="H2963" t="s">
        <v>6073</v>
      </c>
      <c r="J2963" t="s">
        <v>6074</v>
      </c>
      <c r="K2963">
        <v>0</v>
      </c>
      <c r="L2963">
        <v>0</v>
      </c>
      <c r="M2963">
        <v>0</v>
      </c>
      <c r="N2963" s="5">
        <f t="shared" si="92"/>
        <v>0</v>
      </c>
      <c r="O2963" s="5">
        <f t="shared" si="93"/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406.476</v>
      </c>
      <c r="AA2963">
        <v>8.7533999999999992</v>
      </c>
      <c r="AB2963">
        <v>0</v>
      </c>
      <c r="AC2963">
        <v>415.2294</v>
      </c>
      <c r="AD2963">
        <v>0</v>
      </c>
      <c r="AE2963">
        <v>406.476</v>
      </c>
      <c r="AF2963">
        <v>8.7533999999999992</v>
      </c>
      <c r="AG2963">
        <v>0</v>
      </c>
      <c r="AH2963">
        <v>415.2294</v>
      </c>
    </row>
    <row r="2964" spans="1:34" x14ac:dyDescent="0.25">
      <c r="A2964" s="1">
        <v>45159</v>
      </c>
      <c r="B2964" t="s">
        <v>5796</v>
      </c>
      <c r="C2964" t="b">
        <f>ISNUMBER(_xlfn.XMATCH(B2964,[1]Dinosaur!$A$25:$A$47,0,))</f>
        <v>1</v>
      </c>
      <c r="D2964" t="s">
        <v>5797</v>
      </c>
      <c r="E2964" t="s">
        <v>33</v>
      </c>
      <c r="F2964" t="s">
        <v>224</v>
      </c>
      <c r="H2964" t="s">
        <v>6075</v>
      </c>
      <c r="J2964" t="s">
        <v>6076</v>
      </c>
      <c r="K2964">
        <v>0</v>
      </c>
      <c r="L2964">
        <v>0</v>
      </c>
      <c r="M2964">
        <v>0</v>
      </c>
      <c r="N2964" s="5">
        <f t="shared" si="92"/>
        <v>0</v>
      </c>
      <c r="O2964" s="5">
        <f t="shared" si="93"/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497.96839999999997</v>
      </c>
      <c r="AF2964">
        <v>99.150599999999997</v>
      </c>
      <c r="AG2964">
        <v>0</v>
      </c>
      <c r="AH2964">
        <v>597.11900000000003</v>
      </c>
    </row>
    <row r="2965" spans="1:34" x14ac:dyDescent="0.25">
      <c r="A2965" s="1">
        <v>45159</v>
      </c>
      <c r="B2965" t="s">
        <v>5796</v>
      </c>
      <c r="C2965" t="b">
        <f>ISNUMBER(_xlfn.XMATCH(B2965,[1]Dinosaur!$A$25:$A$47,0,))</f>
        <v>1</v>
      </c>
      <c r="D2965" t="s">
        <v>5797</v>
      </c>
      <c r="E2965" t="s">
        <v>33</v>
      </c>
      <c r="F2965" t="s">
        <v>224</v>
      </c>
      <c r="H2965" t="s">
        <v>6077</v>
      </c>
      <c r="J2965" t="s">
        <v>6078</v>
      </c>
      <c r="K2965">
        <v>95.991</v>
      </c>
      <c r="L2965">
        <v>0.01</v>
      </c>
      <c r="M2965">
        <v>3.4</v>
      </c>
      <c r="N2965" s="5">
        <f t="shared" si="92"/>
        <v>335008.59000000003</v>
      </c>
      <c r="O2965" s="5">
        <f t="shared" si="93"/>
        <v>417560.85</v>
      </c>
      <c r="P2965">
        <v>349000</v>
      </c>
      <c r="Q2965">
        <v>435000</v>
      </c>
      <c r="R2965">
        <v>335008.59000000003</v>
      </c>
      <c r="S2965">
        <v>417560.85</v>
      </c>
      <c r="T2965">
        <v>1396</v>
      </c>
      <c r="U2965">
        <v>0</v>
      </c>
      <c r="V2965">
        <v>40.520499999999998</v>
      </c>
      <c r="W2965">
        <v>0</v>
      </c>
      <c r="X2965">
        <v>1436.5205000000001</v>
      </c>
      <c r="Y2965">
        <v>379.19240000000002</v>
      </c>
      <c r="Z2965">
        <v>705.94759999999997</v>
      </c>
      <c r="AA2965">
        <v>463.42430000000002</v>
      </c>
      <c r="AB2965">
        <v>0</v>
      </c>
      <c r="AC2965">
        <v>1548.5643</v>
      </c>
      <c r="AD2965">
        <v>-2208.8406</v>
      </c>
      <c r="AE2965">
        <v>705.94759999999997</v>
      </c>
      <c r="AF2965">
        <v>874.21879999999999</v>
      </c>
      <c r="AG2965">
        <v>0</v>
      </c>
      <c r="AH2965">
        <v>-628.67420000000004</v>
      </c>
    </row>
    <row r="2966" spans="1:34" x14ac:dyDescent="0.25">
      <c r="A2966" s="1">
        <v>45159</v>
      </c>
      <c r="B2966" t="s">
        <v>5796</v>
      </c>
      <c r="C2966" t="b">
        <f>ISNUMBER(_xlfn.XMATCH(B2966,[1]Dinosaur!$A$25:$A$47,0,))</f>
        <v>1</v>
      </c>
      <c r="D2966" t="s">
        <v>5797</v>
      </c>
      <c r="E2966" t="s">
        <v>33</v>
      </c>
      <c r="F2966" t="s">
        <v>224</v>
      </c>
      <c r="H2966" t="s">
        <v>6079</v>
      </c>
      <c r="J2966" t="s">
        <v>6080</v>
      </c>
      <c r="K2966">
        <v>95.734999999999999</v>
      </c>
      <c r="L2966">
        <v>0.01</v>
      </c>
      <c r="M2966">
        <v>3.3</v>
      </c>
      <c r="N2966" s="5">
        <f t="shared" si="92"/>
        <v>47867.5</v>
      </c>
      <c r="O2966" s="5">
        <f t="shared" si="93"/>
        <v>47867.5</v>
      </c>
      <c r="P2966">
        <v>50000</v>
      </c>
      <c r="Q2966">
        <v>50000</v>
      </c>
      <c r="R2966">
        <v>47867.5</v>
      </c>
      <c r="S2966">
        <v>47867.5</v>
      </c>
      <c r="T2966">
        <v>226</v>
      </c>
      <c r="U2966">
        <v>0</v>
      </c>
      <c r="V2966">
        <v>4.5205000000000002</v>
      </c>
      <c r="W2966">
        <v>0</v>
      </c>
      <c r="X2966">
        <v>230.5205</v>
      </c>
      <c r="Y2966">
        <v>209</v>
      </c>
      <c r="Z2966">
        <v>0</v>
      </c>
      <c r="AA2966">
        <v>94.930800000000005</v>
      </c>
      <c r="AB2966">
        <v>0</v>
      </c>
      <c r="AC2966">
        <v>303.93079999999998</v>
      </c>
      <c r="AD2966">
        <v>-113.9815</v>
      </c>
      <c r="AE2966">
        <v>1227.0885000000001</v>
      </c>
      <c r="AF2966">
        <v>281.08609999999999</v>
      </c>
      <c r="AG2966">
        <v>0</v>
      </c>
      <c r="AH2966">
        <v>1394.1931</v>
      </c>
    </row>
    <row r="2967" spans="1:34" x14ac:dyDescent="0.25">
      <c r="A2967" s="1">
        <v>45159</v>
      </c>
      <c r="B2967" t="s">
        <v>5796</v>
      </c>
      <c r="C2967" t="b">
        <f>ISNUMBER(_xlfn.XMATCH(B2967,[1]Dinosaur!$A$25:$A$47,0,))</f>
        <v>1</v>
      </c>
      <c r="D2967" t="s">
        <v>5797</v>
      </c>
      <c r="E2967" t="s">
        <v>33</v>
      </c>
      <c r="F2967" t="s">
        <v>224</v>
      </c>
      <c r="H2967" t="s">
        <v>6081</v>
      </c>
      <c r="J2967" t="s">
        <v>6082</v>
      </c>
      <c r="K2967">
        <v>0</v>
      </c>
      <c r="L2967">
        <v>0</v>
      </c>
      <c r="M2967">
        <v>0</v>
      </c>
      <c r="N2967" s="5">
        <f t="shared" si="92"/>
        <v>0</v>
      </c>
      <c r="O2967" s="5">
        <f t="shared" si="93"/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808.71050000000002</v>
      </c>
      <c r="AF2967">
        <v>23.863099999999999</v>
      </c>
      <c r="AG2967">
        <v>0</v>
      </c>
      <c r="AH2967">
        <v>832.57360000000006</v>
      </c>
    </row>
    <row r="2968" spans="1:34" x14ac:dyDescent="0.25">
      <c r="A2968" s="1">
        <v>45159</v>
      </c>
      <c r="B2968" t="s">
        <v>5796</v>
      </c>
      <c r="C2968" t="b">
        <f>ISNUMBER(_xlfn.XMATCH(B2968,[1]Dinosaur!$A$25:$A$47,0,))</f>
        <v>1</v>
      </c>
      <c r="D2968" t="s">
        <v>5797</v>
      </c>
      <c r="E2968" t="s">
        <v>33</v>
      </c>
      <c r="F2968" t="s">
        <v>224</v>
      </c>
      <c r="H2968" t="s">
        <v>6083</v>
      </c>
      <c r="J2968" t="s">
        <v>6084</v>
      </c>
      <c r="K2968">
        <v>0</v>
      </c>
      <c r="L2968">
        <v>0</v>
      </c>
      <c r="M2968">
        <v>0</v>
      </c>
      <c r="N2968" s="5">
        <f t="shared" si="92"/>
        <v>0</v>
      </c>
      <c r="O2968" s="5">
        <f t="shared" si="93"/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-23.8</v>
      </c>
      <c r="AF2968">
        <v>17.4391</v>
      </c>
      <c r="AG2968">
        <v>0</v>
      </c>
      <c r="AH2968">
        <v>-6.3609</v>
      </c>
    </row>
    <row r="2969" spans="1:34" x14ac:dyDescent="0.25">
      <c r="A2969" s="1">
        <v>45159</v>
      </c>
      <c r="B2969" t="s">
        <v>5796</v>
      </c>
      <c r="C2969" t="b">
        <f>ISNUMBER(_xlfn.XMATCH(B2969,[1]Dinosaur!$A$25:$A$47,0,))</f>
        <v>1</v>
      </c>
      <c r="D2969" t="s">
        <v>5797</v>
      </c>
      <c r="E2969" t="s">
        <v>33</v>
      </c>
      <c r="F2969" t="s">
        <v>224</v>
      </c>
      <c r="H2969" t="s">
        <v>6085</v>
      </c>
      <c r="J2969" t="s">
        <v>6086</v>
      </c>
      <c r="K2969">
        <v>0</v>
      </c>
      <c r="L2969">
        <v>0</v>
      </c>
      <c r="M2969">
        <v>0</v>
      </c>
      <c r="N2969" s="5">
        <f t="shared" si="92"/>
        <v>0</v>
      </c>
      <c r="O2969" s="5">
        <f t="shared" si="93"/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90.576999999999998</v>
      </c>
      <c r="AF2969">
        <v>6.0961999999999996</v>
      </c>
      <c r="AG2969">
        <v>0</v>
      </c>
      <c r="AH2969">
        <v>96.673199999999994</v>
      </c>
    </row>
    <row r="2970" spans="1:34" x14ac:dyDescent="0.25">
      <c r="A2970" s="1">
        <v>45159</v>
      </c>
      <c r="B2970" t="s">
        <v>5796</v>
      </c>
      <c r="C2970" t="b">
        <f>ISNUMBER(_xlfn.XMATCH(B2970,[1]Dinosaur!$A$25:$A$47,0,))</f>
        <v>1</v>
      </c>
      <c r="D2970" t="s">
        <v>5797</v>
      </c>
      <c r="E2970" t="s">
        <v>33</v>
      </c>
      <c r="F2970" t="s">
        <v>224</v>
      </c>
      <c r="H2970" t="s">
        <v>6087</v>
      </c>
      <c r="J2970" t="s">
        <v>6088</v>
      </c>
      <c r="K2970">
        <v>0</v>
      </c>
      <c r="L2970">
        <v>0</v>
      </c>
      <c r="M2970">
        <v>0</v>
      </c>
      <c r="N2970" s="5">
        <f t="shared" si="92"/>
        <v>0</v>
      </c>
      <c r="O2970" s="5">
        <f t="shared" si="93"/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693</v>
      </c>
      <c r="AF2970">
        <v>0</v>
      </c>
      <c r="AG2970">
        <v>0</v>
      </c>
      <c r="AH2970">
        <v>693</v>
      </c>
    </row>
    <row r="2971" spans="1:34" x14ac:dyDescent="0.25">
      <c r="A2971" s="1">
        <v>45159</v>
      </c>
      <c r="B2971" t="s">
        <v>5796</v>
      </c>
      <c r="C2971" t="b">
        <f>ISNUMBER(_xlfn.XMATCH(B2971,[1]Dinosaur!$A$25:$A$47,0,))</f>
        <v>1</v>
      </c>
      <c r="D2971" t="s">
        <v>5797</v>
      </c>
      <c r="E2971" t="s">
        <v>33</v>
      </c>
      <c r="F2971" t="s">
        <v>224</v>
      </c>
      <c r="H2971" t="s">
        <v>6089</v>
      </c>
      <c r="J2971" t="s">
        <v>6090</v>
      </c>
      <c r="K2971">
        <v>89.287999999999997</v>
      </c>
      <c r="L2971">
        <v>0.01</v>
      </c>
      <c r="M2971">
        <v>3</v>
      </c>
      <c r="N2971" s="5">
        <f t="shared" si="92"/>
        <v>75894.8</v>
      </c>
      <c r="O2971" s="5">
        <f t="shared" si="93"/>
        <v>75894.8</v>
      </c>
      <c r="P2971">
        <v>85000</v>
      </c>
      <c r="Q2971">
        <v>85000</v>
      </c>
      <c r="R2971">
        <v>75894.8</v>
      </c>
      <c r="S2971">
        <v>75894.8</v>
      </c>
      <c r="T2971">
        <v>16.149999999999999</v>
      </c>
      <c r="U2971">
        <v>0</v>
      </c>
      <c r="V2971">
        <v>6.9863</v>
      </c>
      <c r="W2971">
        <v>0</v>
      </c>
      <c r="X2971">
        <v>23.136299999999999</v>
      </c>
      <c r="Y2971">
        <v>-1042.8900000000001</v>
      </c>
      <c r="Z2971">
        <v>0</v>
      </c>
      <c r="AA2971">
        <v>138.4931</v>
      </c>
      <c r="AB2971">
        <v>0</v>
      </c>
      <c r="AC2971">
        <v>-904.39689999999996</v>
      </c>
      <c r="AD2971">
        <v>-1882.673</v>
      </c>
      <c r="AE2971">
        <v>628.02800000000002</v>
      </c>
      <c r="AF2971">
        <v>210.82149999999999</v>
      </c>
      <c r="AG2971">
        <v>0</v>
      </c>
      <c r="AH2971">
        <v>-1043.8235</v>
      </c>
    </row>
    <row r="2972" spans="1:34" x14ac:dyDescent="0.25">
      <c r="A2972" s="1">
        <v>45159</v>
      </c>
      <c r="B2972" t="s">
        <v>5796</v>
      </c>
      <c r="C2972" t="b">
        <f>ISNUMBER(_xlfn.XMATCH(B2972,[1]Dinosaur!$A$25:$A$47,0,))</f>
        <v>1</v>
      </c>
      <c r="D2972" t="s">
        <v>5797</v>
      </c>
      <c r="E2972" t="s">
        <v>33</v>
      </c>
      <c r="F2972" t="s">
        <v>224</v>
      </c>
      <c r="H2972" t="s">
        <v>6091</v>
      </c>
      <c r="J2972" t="s">
        <v>6092</v>
      </c>
      <c r="K2972">
        <v>87.796000000000006</v>
      </c>
      <c r="L2972">
        <v>0.01</v>
      </c>
      <c r="M2972">
        <v>2.75</v>
      </c>
      <c r="N2972" s="5">
        <f t="shared" si="92"/>
        <v>199296.92</v>
      </c>
      <c r="O2972" s="5">
        <f t="shared" si="93"/>
        <v>199296.92</v>
      </c>
      <c r="P2972">
        <v>227000</v>
      </c>
      <c r="Q2972">
        <v>227000</v>
      </c>
      <c r="R2972">
        <v>199296.92</v>
      </c>
      <c r="S2972">
        <v>199296.92</v>
      </c>
      <c r="T2972">
        <v>43.13</v>
      </c>
      <c r="U2972">
        <v>0</v>
      </c>
      <c r="V2972">
        <v>17.102699999999999</v>
      </c>
      <c r="W2972">
        <v>0</v>
      </c>
      <c r="X2972">
        <v>60.232700000000001</v>
      </c>
      <c r="Y2972">
        <v>917.53899999999999</v>
      </c>
      <c r="Z2972">
        <v>1510.42</v>
      </c>
      <c r="AA2972">
        <v>346.34960000000001</v>
      </c>
      <c r="AB2972">
        <v>0</v>
      </c>
      <c r="AC2972">
        <v>2774.3085999999998</v>
      </c>
      <c r="AD2972">
        <v>-4747.2110000000002</v>
      </c>
      <c r="AE2972">
        <v>1510.42</v>
      </c>
      <c r="AF2972">
        <v>365.10989999999998</v>
      </c>
      <c r="AG2972">
        <v>0</v>
      </c>
      <c r="AH2972">
        <v>-2871.6810999999998</v>
      </c>
    </row>
    <row r="2973" spans="1:34" x14ac:dyDescent="0.25">
      <c r="A2973" s="1">
        <v>45159</v>
      </c>
      <c r="B2973" t="s">
        <v>5796</v>
      </c>
      <c r="C2973" t="b">
        <f>ISNUMBER(_xlfn.XMATCH(B2973,[1]Dinosaur!$A$25:$A$47,0,))</f>
        <v>1</v>
      </c>
      <c r="D2973" t="s">
        <v>5797</v>
      </c>
      <c r="E2973" t="s">
        <v>33</v>
      </c>
      <c r="F2973" t="s">
        <v>224</v>
      </c>
      <c r="H2973" t="s">
        <v>6093</v>
      </c>
      <c r="J2973" t="s">
        <v>6094</v>
      </c>
      <c r="K2973">
        <v>92.835999999999999</v>
      </c>
      <c r="L2973">
        <v>0.01</v>
      </c>
      <c r="M2973">
        <v>3.75</v>
      </c>
      <c r="N2973" s="5">
        <f t="shared" si="92"/>
        <v>46418</v>
      </c>
      <c r="O2973" s="5">
        <f t="shared" si="93"/>
        <v>46418</v>
      </c>
      <c r="P2973">
        <v>50000</v>
      </c>
      <c r="Q2973">
        <v>50000</v>
      </c>
      <c r="R2973">
        <v>46418</v>
      </c>
      <c r="S2973">
        <v>46418</v>
      </c>
      <c r="T2973">
        <v>3</v>
      </c>
      <c r="U2973">
        <v>0</v>
      </c>
      <c r="V2973">
        <v>5.1369999999999996</v>
      </c>
      <c r="W2973">
        <v>0</v>
      </c>
      <c r="X2973">
        <v>8.1370000000000005</v>
      </c>
      <c r="Y2973">
        <v>-979.88499999999999</v>
      </c>
      <c r="Z2973">
        <v>0</v>
      </c>
      <c r="AA2973">
        <v>71.918000000000006</v>
      </c>
      <c r="AB2973">
        <v>0</v>
      </c>
      <c r="AC2973">
        <v>-907.96699999999998</v>
      </c>
      <c r="AD2973">
        <v>-979.88499999999999</v>
      </c>
      <c r="AE2973">
        <v>0</v>
      </c>
      <c r="AF2973">
        <v>71.918000000000006</v>
      </c>
      <c r="AG2973">
        <v>0</v>
      </c>
      <c r="AH2973">
        <v>-907.96699999999998</v>
      </c>
    </row>
    <row r="2974" spans="1:34" x14ac:dyDescent="0.25">
      <c r="A2974" s="1">
        <v>45159</v>
      </c>
      <c r="B2974" t="s">
        <v>5796</v>
      </c>
      <c r="C2974" t="b">
        <f>ISNUMBER(_xlfn.XMATCH(B2974,[1]Dinosaur!$A$25:$A$47,0,))</f>
        <v>1</v>
      </c>
      <c r="D2974" t="s">
        <v>5797</v>
      </c>
      <c r="E2974" t="s">
        <v>33</v>
      </c>
      <c r="F2974" t="s">
        <v>224</v>
      </c>
      <c r="H2974" t="s">
        <v>6095</v>
      </c>
      <c r="J2974" t="s">
        <v>6096</v>
      </c>
      <c r="K2974">
        <v>0</v>
      </c>
      <c r="L2974">
        <v>0</v>
      </c>
      <c r="M2974">
        <v>0</v>
      </c>
      <c r="N2974" s="5">
        <f t="shared" si="92"/>
        <v>0</v>
      </c>
      <c r="O2974" s="5">
        <f t="shared" si="93"/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2652.4792000000002</v>
      </c>
      <c r="AF2974">
        <v>14.7287</v>
      </c>
      <c r="AG2974">
        <v>0</v>
      </c>
      <c r="AH2974">
        <v>2667.2078999999999</v>
      </c>
    </row>
    <row r="2975" spans="1:34" x14ac:dyDescent="0.25">
      <c r="A2975" s="1">
        <v>45159</v>
      </c>
      <c r="B2975" t="s">
        <v>5796</v>
      </c>
      <c r="C2975" t="b">
        <f>ISNUMBER(_xlfn.XMATCH(B2975,[1]Dinosaur!$A$25:$A$47,0,))</f>
        <v>1</v>
      </c>
      <c r="D2975" t="s">
        <v>5797</v>
      </c>
      <c r="E2975" t="s">
        <v>33</v>
      </c>
      <c r="F2975" t="s">
        <v>224</v>
      </c>
      <c r="H2975" t="s">
        <v>6097</v>
      </c>
      <c r="J2975" t="s">
        <v>6098</v>
      </c>
      <c r="K2975">
        <v>0</v>
      </c>
      <c r="L2975">
        <v>0</v>
      </c>
      <c r="M2975">
        <v>0</v>
      </c>
      <c r="N2975" s="5">
        <f t="shared" si="92"/>
        <v>0</v>
      </c>
      <c r="O2975" s="5">
        <f t="shared" si="93"/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322.20999999999998</v>
      </c>
      <c r="AF2975">
        <v>89.772599999999997</v>
      </c>
      <c r="AG2975">
        <v>0</v>
      </c>
      <c r="AH2975">
        <v>411.98259999999999</v>
      </c>
    </row>
    <row r="2976" spans="1:34" x14ac:dyDescent="0.25">
      <c r="A2976" s="1">
        <v>45159</v>
      </c>
      <c r="B2976" t="s">
        <v>5796</v>
      </c>
      <c r="C2976" t="b">
        <f>ISNUMBER(_xlfn.XMATCH(B2976,[1]Dinosaur!$A$25:$A$47,0,))</f>
        <v>1</v>
      </c>
      <c r="D2976" t="s">
        <v>5797</v>
      </c>
      <c r="E2976" t="s">
        <v>33</v>
      </c>
      <c r="F2976" t="s">
        <v>224</v>
      </c>
      <c r="H2976" t="s">
        <v>6099</v>
      </c>
      <c r="J2976" t="s">
        <v>6100</v>
      </c>
      <c r="K2976">
        <v>0</v>
      </c>
      <c r="L2976">
        <v>0</v>
      </c>
      <c r="M2976">
        <v>0</v>
      </c>
      <c r="N2976" s="5">
        <f t="shared" si="92"/>
        <v>0</v>
      </c>
      <c r="O2976" s="5">
        <f t="shared" si="93"/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144.9786</v>
      </c>
      <c r="AF2976">
        <v>281.17770000000002</v>
      </c>
      <c r="AG2976">
        <v>0</v>
      </c>
      <c r="AH2976">
        <v>426.15629999999999</v>
      </c>
    </row>
    <row r="2977" spans="1:34" x14ac:dyDescent="0.25">
      <c r="A2977" s="1">
        <v>45159</v>
      </c>
      <c r="B2977" t="s">
        <v>5796</v>
      </c>
      <c r="C2977" t="b">
        <f>ISNUMBER(_xlfn.XMATCH(B2977,[1]Dinosaur!$A$25:$A$47,0,))</f>
        <v>1</v>
      </c>
      <c r="D2977" t="s">
        <v>5797</v>
      </c>
      <c r="E2977" t="s">
        <v>33</v>
      </c>
      <c r="F2977" t="s">
        <v>224</v>
      </c>
      <c r="H2977" t="s">
        <v>6101</v>
      </c>
      <c r="J2977" t="s">
        <v>6102</v>
      </c>
      <c r="K2977">
        <v>0</v>
      </c>
      <c r="L2977">
        <v>0</v>
      </c>
      <c r="M2977">
        <v>0</v>
      </c>
      <c r="N2977" s="5">
        <f t="shared" si="92"/>
        <v>0</v>
      </c>
      <c r="O2977" s="5">
        <f t="shared" si="93"/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-2.7311999999999999</v>
      </c>
      <c r="AF2977">
        <v>139.88290000000001</v>
      </c>
      <c r="AG2977">
        <v>0</v>
      </c>
      <c r="AH2977">
        <v>137.15170000000001</v>
      </c>
    </row>
    <row r="2978" spans="1:34" x14ac:dyDescent="0.25">
      <c r="A2978" s="1">
        <v>45159</v>
      </c>
      <c r="B2978" t="s">
        <v>5796</v>
      </c>
      <c r="C2978" t="b">
        <f>ISNUMBER(_xlfn.XMATCH(B2978,[1]Dinosaur!$A$25:$A$47,0,))</f>
        <v>1</v>
      </c>
      <c r="D2978" t="s">
        <v>5797</v>
      </c>
      <c r="E2978" t="s">
        <v>33</v>
      </c>
      <c r="F2978" t="s">
        <v>224</v>
      </c>
      <c r="H2978" t="s">
        <v>6103</v>
      </c>
      <c r="J2978" t="s">
        <v>6104</v>
      </c>
      <c r="K2978">
        <v>0</v>
      </c>
      <c r="L2978">
        <v>0</v>
      </c>
      <c r="M2978">
        <v>0</v>
      </c>
      <c r="N2978" s="5">
        <f t="shared" si="92"/>
        <v>0</v>
      </c>
      <c r="O2978" s="5">
        <f t="shared" si="93"/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1260.3499999999999</v>
      </c>
      <c r="AF2978">
        <v>0</v>
      </c>
      <c r="AG2978">
        <v>0</v>
      </c>
      <c r="AH2978">
        <v>1260.3499999999999</v>
      </c>
    </row>
    <row r="2979" spans="1:34" x14ac:dyDescent="0.25">
      <c r="A2979" s="1">
        <v>45159</v>
      </c>
      <c r="B2979" t="s">
        <v>5796</v>
      </c>
      <c r="C2979" t="b">
        <f>ISNUMBER(_xlfn.XMATCH(B2979,[1]Dinosaur!$A$25:$A$47,0,))</f>
        <v>1</v>
      </c>
      <c r="D2979" t="s">
        <v>5797</v>
      </c>
      <c r="E2979" t="s">
        <v>33</v>
      </c>
      <c r="F2979" t="s">
        <v>224</v>
      </c>
      <c r="H2979" t="s">
        <v>6105</v>
      </c>
      <c r="J2979" t="s">
        <v>6106</v>
      </c>
      <c r="K2979">
        <v>0</v>
      </c>
      <c r="L2979">
        <v>0</v>
      </c>
      <c r="M2979">
        <v>0</v>
      </c>
      <c r="N2979" s="5">
        <f t="shared" si="92"/>
        <v>0</v>
      </c>
      <c r="O2979" s="5">
        <f t="shared" si="93"/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201.18</v>
      </c>
      <c r="AF2979">
        <v>22.060500000000001</v>
      </c>
      <c r="AG2979">
        <v>0</v>
      </c>
      <c r="AH2979">
        <v>223.2405</v>
      </c>
    </row>
    <row r="2980" spans="1:34" x14ac:dyDescent="0.25">
      <c r="A2980" s="1">
        <v>45159</v>
      </c>
      <c r="B2980" t="s">
        <v>5796</v>
      </c>
      <c r="C2980" t="b">
        <f>ISNUMBER(_xlfn.XMATCH(B2980,[1]Dinosaur!$A$25:$A$47,0,))</f>
        <v>1</v>
      </c>
      <c r="D2980" t="s">
        <v>5797</v>
      </c>
      <c r="E2980" t="s">
        <v>33</v>
      </c>
      <c r="F2980" t="s">
        <v>224</v>
      </c>
      <c r="H2980" t="s">
        <v>6107</v>
      </c>
      <c r="J2980" t="s">
        <v>6108</v>
      </c>
      <c r="K2980">
        <v>0</v>
      </c>
      <c r="L2980">
        <v>0</v>
      </c>
      <c r="M2980">
        <v>0</v>
      </c>
      <c r="N2980" s="5">
        <f t="shared" si="92"/>
        <v>0</v>
      </c>
      <c r="O2980" s="5">
        <f t="shared" si="93"/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2071.498</v>
      </c>
      <c r="AF2980">
        <v>10.0959</v>
      </c>
      <c r="AG2980">
        <v>0</v>
      </c>
      <c r="AH2980">
        <v>2081.5938999999998</v>
      </c>
    </row>
    <row r="2981" spans="1:34" x14ac:dyDescent="0.25">
      <c r="A2981" s="1">
        <v>45159</v>
      </c>
      <c r="B2981" t="s">
        <v>5796</v>
      </c>
      <c r="C2981" t="b">
        <f>ISNUMBER(_xlfn.XMATCH(B2981,[1]Dinosaur!$A$25:$A$47,0,))</f>
        <v>1</v>
      </c>
      <c r="D2981" t="s">
        <v>5797</v>
      </c>
      <c r="E2981" t="s">
        <v>33</v>
      </c>
      <c r="F2981" t="s">
        <v>224</v>
      </c>
      <c r="H2981" t="s">
        <v>6109</v>
      </c>
      <c r="J2981" t="s">
        <v>6110</v>
      </c>
      <c r="K2981">
        <v>0</v>
      </c>
      <c r="L2981">
        <v>0</v>
      </c>
      <c r="M2981">
        <v>0</v>
      </c>
      <c r="N2981" s="5">
        <f t="shared" si="92"/>
        <v>0</v>
      </c>
      <c r="O2981" s="5">
        <f t="shared" si="93"/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472.185</v>
      </c>
      <c r="AF2981">
        <v>53.479399999999998</v>
      </c>
      <c r="AG2981">
        <v>0</v>
      </c>
      <c r="AH2981">
        <v>525.6644</v>
      </c>
    </row>
    <row r="2982" spans="1:34" x14ac:dyDescent="0.25">
      <c r="A2982" s="1">
        <v>45159</v>
      </c>
      <c r="B2982" t="s">
        <v>5796</v>
      </c>
      <c r="C2982" t="b">
        <f>ISNUMBER(_xlfn.XMATCH(B2982,[1]Dinosaur!$A$25:$A$47,0,))</f>
        <v>1</v>
      </c>
      <c r="D2982" t="s">
        <v>5797</v>
      </c>
      <c r="E2982" t="s">
        <v>33</v>
      </c>
      <c r="F2982" t="s">
        <v>224</v>
      </c>
      <c r="H2982" t="s">
        <v>6111</v>
      </c>
      <c r="J2982" t="s">
        <v>6112</v>
      </c>
      <c r="K2982">
        <v>0</v>
      </c>
      <c r="L2982">
        <v>0</v>
      </c>
      <c r="M2982">
        <v>0</v>
      </c>
      <c r="N2982" s="5">
        <f t="shared" si="92"/>
        <v>0</v>
      </c>
      <c r="O2982" s="5">
        <f t="shared" si="93"/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270.39999999999998</v>
      </c>
      <c r="AF2982">
        <v>208.52109999999999</v>
      </c>
      <c r="AG2982">
        <v>0</v>
      </c>
      <c r="AH2982">
        <v>478.92110000000002</v>
      </c>
    </row>
    <row r="2983" spans="1:34" x14ac:dyDescent="0.25">
      <c r="A2983" s="1">
        <v>45159</v>
      </c>
      <c r="B2983" t="s">
        <v>5796</v>
      </c>
      <c r="C2983" t="b">
        <f>ISNUMBER(_xlfn.XMATCH(B2983,[1]Dinosaur!$A$25:$A$47,0,))</f>
        <v>1</v>
      </c>
      <c r="D2983" t="s">
        <v>5797</v>
      </c>
      <c r="E2983" t="s">
        <v>33</v>
      </c>
      <c r="F2983" t="s">
        <v>224</v>
      </c>
      <c r="H2983" t="s">
        <v>6113</v>
      </c>
      <c r="J2983" t="s">
        <v>6114</v>
      </c>
      <c r="K2983">
        <v>0</v>
      </c>
      <c r="L2983">
        <v>0</v>
      </c>
      <c r="M2983">
        <v>0</v>
      </c>
      <c r="N2983" s="5">
        <f t="shared" si="92"/>
        <v>0</v>
      </c>
      <c r="O2983" s="5">
        <f t="shared" si="93"/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834.28499999999997</v>
      </c>
      <c r="AF2983">
        <v>249.00729999999999</v>
      </c>
      <c r="AG2983">
        <v>0</v>
      </c>
      <c r="AH2983">
        <v>1083.2923000000001</v>
      </c>
    </row>
    <row r="2984" spans="1:34" x14ac:dyDescent="0.25">
      <c r="A2984" s="1">
        <v>45159</v>
      </c>
      <c r="B2984" t="s">
        <v>5796</v>
      </c>
      <c r="C2984" t="b">
        <f>ISNUMBER(_xlfn.XMATCH(B2984,[1]Dinosaur!$A$25:$A$47,0,))</f>
        <v>1</v>
      </c>
      <c r="D2984" t="s">
        <v>5797</v>
      </c>
      <c r="E2984" t="s">
        <v>33</v>
      </c>
      <c r="F2984" t="s">
        <v>224</v>
      </c>
      <c r="H2984" t="s">
        <v>6115</v>
      </c>
      <c r="J2984" t="s">
        <v>6116</v>
      </c>
      <c r="K2984">
        <v>0</v>
      </c>
      <c r="L2984">
        <v>0</v>
      </c>
      <c r="M2984">
        <v>0</v>
      </c>
      <c r="N2984" s="5">
        <f t="shared" si="92"/>
        <v>0</v>
      </c>
      <c r="O2984" s="5">
        <f t="shared" si="93"/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-309.726</v>
      </c>
      <c r="AF2984">
        <v>222.0496</v>
      </c>
      <c r="AG2984">
        <v>0</v>
      </c>
      <c r="AH2984">
        <v>-87.676400000000001</v>
      </c>
    </row>
    <row r="2985" spans="1:34" x14ac:dyDescent="0.25">
      <c r="A2985" s="1">
        <v>45159</v>
      </c>
      <c r="B2985" t="s">
        <v>5796</v>
      </c>
      <c r="C2985" t="b">
        <f>ISNUMBER(_xlfn.XMATCH(B2985,[1]Dinosaur!$A$25:$A$47,0,))</f>
        <v>1</v>
      </c>
      <c r="D2985" t="s">
        <v>5797</v>
      </c>
      <c r="E2985" t="s">
        <v>33</v>
      </c>
      <c r="F2985" t="s">
        <v>224</v>
      </c>
      <c r="H2985" t="s">
        <v>6117</v>
      </c>
      <c r="J2985" t="s">
        <v>6118</v>
      </c>
      <c r="K2985">
        <v>0</v>
      </c>
      <c r="L2985">
        <v>0</v>
      </c>
      <c r="M2985">
        <v>0</v>
      </c>
      <c r="N2985" s="5">
        <f t="shared" si="92"/>
        <v>0</v>
      </c>
      <c r="O2985" s="5">
        <f t="shared" si="93"/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-1207.93</v>
      </c>
      <c r="AF2985">
        <v>716.505</v>
      </c>
      <c r="AG2985">
        <v>0</v>
      </c>
      <c r="AH2985">
        <v>-491.42500000000001</v>
      </c>
    </row>
    <row r="2986" spans="1:34" x14ac:dyDescent="0.25">
      <c r="A2986" s="1">
        <v>45159</v>
      </c>
      <c r="B2986" t="s">
        <v>5796</v>
      </c>
      <c r="C2986" t="b">
        <f>ISNUMBER(_xlfn.XMATCH(B2986,[1]Dinosaur!$A$25:$A$47,0,))</f>
        <v>1</v>
      </c>
      <c r="D2986" t="s">
        <v>5797</v>
      </c>
      <c r="E2986" t="s">
        <v>33</v>
      </c>
      <c r="F2986" t="s">
        <v>224</v>
      </c>
      <c r="H2986" t="s">
        <v>6119</v>
      </c>
      <c r="J2986" t="s">
        <v>6120</v>
      </c>
      <c r="K2986">
        <v>0</v>
      </c>
      <c r="L2986">
        <v>0</v>
      </c>
      <c r="M2986">
        <v>0</v>
      </c>
      <c r="N2986" s="5">
        <f t="shared" si="92"/>
        <v>0</v>
      </c>
      <c r="O2986" s="5">
        <f t="shared" si="93"/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512.20000000000005</v>
      </c>
      <c r="AF2986">
        <v>778.19230000000005</v>
      </c>
      <c r="AG2986">
        <v>0</v>
      </c>
      <c r="AH2986">
        <v>1290.3923</v>
      </c>
    </row>
    <row r="2987" spans="1:34" x14ac:dyDescent="0.25">
      <c r="A2987" s="1">
        <v>45159</v>
      </c>
      <c r="B2987" t="s">
        <v>5796</v>
      </c>
      <c r="C2987" t="b">
        <f>ISNUMBER(_xlfn.XMATCH(B2987,[1]Dinosaur!$A$25:$A$47,0,))</f>
        <v>1</v>
      </c>
      <c r="D2987" t="s">
        <v>5797</v>
      </c>
      <c r="E2987" t="s">
        <v>33</v>
      </c>
      <c r="F2987" t="s">
        <v>224</v>
      </c>
      <c r="H2987" t="s">
        <v>6121</v>
      </c>
      <c r="J2987" t="s">
        <v>6122</v>
      </c>
      <c r="K2987">
        <v>0</v>
      </c>
      <c r="L2987">
        <v>0</v>
      </c>
      <c r="M2987">
        <v>0</v>
      </c>
      <c r="N2987" s="5">
        <f t="shared" si="92"/>
        <v>0</v>
      </c>
      <c r="O2987" s="5">
        <f t="shared" si="93"/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750.28499999999997</v>
      </c>
      <c r="AF2987">
        <v>125.2396</v>
      </c>
      <c r="AG2987">
        <v>0</v>
      </c>
      <c r="AH2987">
        <v>875.52459999999996</v>
      </c>
    </row>
    <row r="2988" spans="1:34" x14ac:dyDescent="0.25">
      <c r="A2988" s="1">
        <v>45159</v>
      </c>
      <c r="B2988" t="s">
        <v>5796</v>
      </c>
      <c r="C2988" t="b">
        <f>ISNUMBER(_xlfn.XMATCH(B2988,[1]Dinosaur!$A$25:$A$47,0,))</f>
        <v>1</v>
      </c>
      <c r="D2988" t="s">
        <v>5797</v>
      </c>
      <c r="E2988" t="s">
        <v>33</v>
      </c>
      <c r="F2988" t="s">
        <v>224</v>
      </c>
      <c r="H2988" t="s">
        <v>6123</v>
      </c>
      <c r="J2988" t="s">
        <v>6124</v>
      </c>
      <c r="K2988">
        <v>92.406999999999996</v>
      </c>
      <c r="L2988">
        <v>0.01</v>
      </c>
      <c r="M2988">
        <v>2.7</v>
      </c>
      <c r="N2988" s="5">
        <f t="shared" si="92"/>
        <v>36962.800000000003</v>
      </c>
      <c r="O2988" s="5">
        <f t="shared" si="93"/>
        <v>36962.800000000003</v>
      </c>
      <c r="P2988">
        <v>40000</v>
      </c>
      <c r="Q2988">
        <v>40000</v>
      </c>
      <c r="R2988">
        <v>36962.800000000003</v>
      </c>
      <c r="S2988">
        <v>36962.800000000003</v>
      </c>
      <c r="T2988">
        <v>174</v>
      </c>
      <c r="U2988">
        <v>0</v>
      </c>
      <c r="V2988">
        <v>2.9588999999999999</v>
      </c>
      <c r="W2988">
        <v>0</v>
      </c>
      <c r="X2988">
        <v>176.9589</v>
      </c>
      <c r="Y2988">
        <v>321.3</v>
      </c>
      <c r="Z2988">
        <v>76.5</v>
      </c>
      <c r="AA2988">
        <v>74.712000000000003</v>
      </c>
      <c r="AB2988">
        <v>0</v>
      </c>
      <c r="AC2988">
        <v>472.512</v>
      </c>
      <c r="AD2988">
        <v>-151.19999999999999</v>
      </c>
      <c r="AE2988">
        <v>76.5</v>
      </c>
      <c r="AF2988">
        <v>144.98570000000001</v>
      </c>
      <c r="AG2988">
        <v>0</v>
      </c>
      <c r="AH2988">
        <v>70.285700000000006</v>
      </c>
    </row>
    <row r="2989" spans="1:34" x14ac:dyDescent="0.25">
      <c r="A2989" s="1">
        <v>45159</v>
      </c>
      <c r="B2989" t="s">
        <v>5796</v>
      </c>
      <c r="C2989" t="b">
        <f>ISNUMBER(_xlfn.XMATCH(B2989,[1]Dinosaur!$A$25:$A$47,0,))</f>
        <v>1</v>
      </c>
      <c r="D2989" t="s">
        <v>5797</v>
      </c>
      <c r="E2989" t="s">
        <v>33</v>
      </c>
      <c r="F2989" t="s">
        <v>224</v>
      </c>
      <c r="H2989" t="s">
        <v>6125</v>
      </c>
      <c r="J2989" t="s">
        <v>6126</v>
      </c>
      <c r="K2989">
        <v>92.697000000000003</v>
      </c>
      <c r="L2989">
        <v>0.01</v>
      </c>
      <c r="M2989">
        <v>2.8</v>
      </c>
      <c r="N2989" s="5">
        <f t="shared" si="92"/>
        <v>29663.040000000001</v>
      </c>
      <c r="O2989" s="5">
        <f t="shared" si="93"/>
        <v>29663.040000000001</v>
      </c>
      <c r="P2989">
        <v>32000</v>
      </c>
      <c r="Q2989">
        <v>32000</v>
      </c>
      <c r="R2989">
        <v>29663.040000000001</v>
      </c>
      <c r="S2989">
        <v>29663.040000000001</v>
      </c>
      <c r="T2989">
        <v>130.88</v>
      </c>
      <c r="U2989">
        <v>0</v>
      </c>
      <c r="V2989">
        <v>2.4548000000000001</v>
      </c>
      <c r="W2989">
        <v>0</v>
      </c>
      <c r="X2989">
        <v>133.3348</v>
      </c>
      <c r="Y2989">
        <v>176</v>
      </c>
      <c r="Z2989">
        <v>0</v>
      </c>
      <c r="AA2989">
        <v>51.550800000000002</v>
      </c>
      <c r="AB2989">
        <v>0</v>
      </c>
      <c r="AC2989">
        <v>227.55080000000001</v>
      </c>
      <c r="AD2989">
        <v>-133.12</v>
      </c>
      <c r="AE2989">
        <v>1046.6600000000001</v>
      </c>
      <c r="AF2989">
        <v>182.9588</v>
      </c>
      <c r="AG2989">
        <v>0</v>
      </c>
      <c r="AH2989">
        <v>1096.4988000000001</v>
      </c>
    </row>
    <row r="2990" spans="1:34" x14ac:dyDescent="0.25">
      <c r="A2990" s="1">
        <v>45159</v>
      </c>
      <c r="B2990" t="s">
        <v>5796</v>
      </c>
      <c r="C2990" t="b">
        <f>ISNUMBER(_xlfn.XMATCH(B2990,[1]Dinosaur!$A$25:$A$47,0,))</f>
        <v>1</v>
      </c>
      <c r="D2990" t="s">
        <v>5797</v>
      </c>
      <c r="E2990" t="s">
        <v>33</v>
      </c>
      <c r="F2990" t="s">
        <v>224</v>
      </c>
      <c r="H2990" t="s">
        <v>6127</v>
      </c>
      <c r="J2990" t="s">
        <v>6128</v>
      </c>
      <c r="K2990">
        <v>0</v>
      </c>
      <c r="L2990">
        <v>0</v>
      </c>
      <c r="M2990">
        <v>0</v>
      </c>
      <c r="N2990" s="5">
        <f t="shared" si="92"/>
        <v>0</v>
      </c>
      <c r="O2990" s="5">
        <f t="shared" si="93"/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510.1705</v>
      </c>
      <c r="AF2990">
        <v>156.49430000000001</v>
      </c>
      <c r="AG2990">
        <v>0</v>
      </c>
      <c r="AH2990">
        <v>666.66480000000001</v>
      </c>
    </row>
    <row r="2991" spans="1:34" x14ac:dyDescent="0.25">
      <c r="A2991" s="1">
        <v>45159</v>
      </c>
      <c r="B2991" t="s">
        <v>5796</v>
      </c>
      <c r="C2991" t="b">
        <f>ISNUMBER(_xlfn.XMATCH(B2991,[1]Dinosaur!$A$25:$A$47,0,))</f>
        <v>1</v>
      </c>
      <c r="D2991" t="s">
        <v>5797</v>
      </c>
      <c r="E2991" t="s">
        <v>33</v>
      </c>
      <c r="F2991" t="s">
        <v>224</v>
      </c>
      <c r="H2991" t="s">
        <v>6129</v>
      </c>
      <c r="J2991" t="s">
        <v>6130</v>
      </c>
      <c r="K2991">
        <v>94.403999999999996</v>
      </c>
      <c r="L2991">
        <v>0.01</v>
      </c>
      <c r="M2991">
        <v>2.85</v>
      </c>
      <c r="N2991" s="5">
        <f t="shared" si="92"/>
        <v>47202</v>
      </c>
      <c r="O2991" s="5">
        <f t="shared" si="93"/>
        <v>47202</v>
      </c>
      <c r="P2991">
        <v>50000</v>
      </c>
      <c r="Q2991">
        <v>50000</v>
      </c>
      <c r="R2991">
        <v>47202</v>
      </c>
      <c r="S2991">
        <v>47202</v>
      </c>
      <c r="T2991">
        <v>427</v>
      </c>
      <c r="U2991">
        <v>0</v>
      </c>
      <c r="V2991">
        <v>3.9041000000000001</v>
      </c>
      <c r="W2991">
        <v>0</v>
      </c>
      <c r="X2991">
        <v>430.90410000000003</v>
      </c>
      <c r="Y2991">
        <v>355.5</v>
      </c>
      <c r="Z2991">
        <v>0</v>
      </c>
      <c r="AA2991">
        <v>81.986099999999993</v>
      </c>
      <c r="AB2991">
        <v>0</v>
      </c>
      <c r="AC2991">
        <v>437.48610000000002</v>
      </c>
      <c r="AD2991">
        <v>163.506</v>
      </c>
      <c r="AE2991">
        <v>2607.0630000000001</v>
      </c>
      <c r="AF2991">
        <v>389.62880000000001</v>
      </c>
      <c r="AG2991">
        <v>0</v>
      </c>
      <c r="AH2991">
        <v>3160.1977999999999</v>
      </c>
    </row>
    <row r="2992" spans="1:34" x14ac:dyDescent="0.25">
      <c r="A2992" s="1">
        <v>45159</v>
      </c>
      <c r="B2992" t="s">
        <v>5796</v>
      </c>
      <c r="C2992" t="b">
        <f>ISNUMBER(_xlfn.XMATCH(B2992,[1]Dinosaur!$A$25:$A$47,0,))</f>
        <v>1</v>
      </c>
      <c r="D2992" t="s">
        <v>5797</v>
      </c>
      <c r="E2992" t="s">
        <v>33</v>
      </c>
      <c r="F2992" t="s">
        <v>224</v>
      </c>
      <c r="H2992" t="s">
        <v>6131</v>
      </c>
      <c r="J2992" t="s">
        <v>6132</v>
      </c>
      <c r="K2992">
        <v>85.31</v>
      </c>
      <c r="L2992">
        <v>0.01</v>
      </c>
      <c r="M2992">
        <v>1.1000000000000001</v>
      </c>
      <c r="N2992" s="5">
        <f t="shared" si="92"/>
        <v>1706.2</v>
      </c>
      <c r="O2992" s="5">
        <f t="shared" si="93"/>
        <v>1706.2</v>
      </c>
      <c r="P2992">
        <v>2000</v>
      </c>
      <c r="Q2992">
        <v>2000</v>
      </c>
      <c r="R2992">
        <v>1706.2</v>
      </c>
      <c r="S2992">
        <v>1706.2</v>
      </c>
      <c r="T2992">
        <v>-0.44</v>
      </c>
      <c r="U2992">
        <v>0</v>
      </c>
      <c r="V2992">
        <v>6.0299999999999999E-2</v>
      </c>
      <c r="W2992">
        <v>0</v>
      </c>
      <c r="X2992">
        <v>-0.37969999999999998</v>
      </c>
      <c r="Y2992">
        <v>8.1199999999999992</v>
      </c>
      <c r="Z2992">
        <v>0</v>
      </c>
      <c r="AA2992">
        <v>1.266</v>
      </c>
      <c r="AB2992">
        <v>0</v>
      </c>
      <c r="AC2992">
        <v>9.3859999999999992</v>
      </c>
      <c r="AD2992">
        <v>227.54</v>
      </c>
      <c r="AE2992">
        <v>-185.68</v>
      </c>
      <c r="AF2992">
        <v>26.876000000000001</v>
      </c>
      <c r="AG2992">
        <v>0</v>
      </c>
      <c r="AH2992">
        <v>68.736000000000004</v>
      </c>
    </row>
    <row r="2993" spans="1:34" x14ac:dyDescent="0.25">
      <c r="A2993" s="1">
        <v>45159</v>
      </c>
      <c r="B2993" t="s">
        <v>5796</v>
      </c>
      <c r="C2993" t="b">
        <f>ISNUMBER(_xlfn.XMATCH(B2993,[1]Dinosaur!$A$25:$A$47,0,))</f>
        <v>1</v>
      </c>
      <c r="D2993" t="s">
        <v>5797</v>
      </c>
      <c r="E2993" t="s">
        <v>33</v>
      </c>
      <c r="F2993" t="s">
        <v>224</v>
      </c>
      <c r="H2993" t="s">
        <v>6133</v>
      </c>
      <c r="J2993" t="s">
        <v>6134</v>
      </c>
      <c r="K2993">
        <v>0</v>
      </c>
      <c r="L2993">
        <v>0</v>
      </c>
      <c r="M2993">
        <v>0</v>
      </c>
      <c r="N2993" s="5">
        <f t="shared" si="92"/>
        <v>0</v>
      </c>
      <c r="O2993" s="5">
        <f t="shared" si="93"/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1044.92</v>
      </c>
      <c r="AF2993">
        <v>207.55459999999999</v>
      </c>
      <c r="AG2993">
        <v>0</v>
      </c>
      <c r="AH2993">
        <v>1252.4746</v>
      </c>
    </row>
    <row r="2994" spans="1:34" x14ac:dyDescent="0.25">
      <c r="A2994" s="1">
        <v>45159</v>
      </c>
      <c r="B2994" t="s">
        <v>5796</v>
      </c>
      <c r="C2994" t="b">
        <f>ISNUMBER(_xlfn.XMATCH(B2994,[1]Dinosaur!$A$25:$A$47,0,))</f>
        <v>1</v>
      </c>
      <c r="D2994" t="s">
        <v>5797</v>
      </c>
      <c r="E2994" t="s">
        <v>33</v>
      </c>
      <c r="F2994" t="s">
        <v>224</v>
      </c>
      <c r="H2994" t="s">
        <v>6135</v>
      </c>
      <c r="J2994" t="s">
        <v>6136</v>
      </c>
      <c r="K2994">
        <v>0</v>
      </c>
      <c r="L2994">
        <v>0</v>
      </c>
      <c r="M2994">
        <v>0</v>
      </c>
      <c r="N2994" s="5">
        <f t="shared" si="92"/>
        <v>0</v>
      </c>
      <c r="O2994" s="5">
        <f t="shared" si="93"/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7855.6444000000001</v>
      </c>
      <c r="AF2994">
        <v>909.19650000000001</v>
      </c>
      <c r="AG2994">
        <v>0</v>
      </c>
      <c r="AH2994">
        <v>8764.8408999999992</v>
      </c>
    </row>
    <row r="2995" spans="1:34" x14ac:dyDescent="0.25">
      <c r="A2995" s="1">
        <v>45159</v>
      </c>
      <c r="B2995" t="s">
        <v>5796</v>
      </c>
      <c r="C2995" t="b">
        <f>ISNUMBER(_xlfn.XMATCH(B2995,[1]Dinosaur!$A$25:$A$47,0,))</f>
        <v>1</v>
      </c>
      <c r="D2995" t="s">
        <v>5797</v>
      </c>
      <c r="E2995" t="s">
        <v>33</v>
      </c>
      <c r="F2995" t="s">
        <v>224</v>
      </c>
      <c r="H2995" t="s">
        <v>6137</v>
      </c>
      <c r="J2995" t="s">
        <v>6138</v>
      </c>
      <c r="K2995">
        <v>90.36</v>
      </c>
      <c r="L2995">
        <v>0.01</v>
      </c>
      <c r="M2995">
        <v>1</v>
      </c>
      <c r="N2995" s="5">
        <f t="shared" si="92"/>
        <v>83131.199999999997</v>
      </c>
      <c r="O2995" s="5">
        <f t="shared" si="93"/>
        <v>83131.199999999997</v>
      </c>
      <c r="P2995">
        <v>92000</v>
      </c>
      <c r="Q2995">
        <v>92000</v>
      </c>
      <c r="R2995">
        <v>83131.199999999997</v>
      </c>
      <c r="S2995">
        <v>83131.199999999997</v>
      </c>
      <c r="T2995">
        <v>449.88</v>
      </c>
      <c r="U2995">
        <v>0</v>
      </c>
      <c r="V2995">
        <v>2.5205000000000002</v>
      </c>
      <c r="W2995">
        <v>0</v>
      </c>
      <c r="X2995">
        <v>452.40050000000002</v>
      </c>
      <c r="Y2995">
        <v>513.36</v>
      </c>
      <c r="Z2995">
        <v>0</v>
      </c>
      <c r="AA2995">
        <v>52.930799999999998</v>
      </c>
      <c r="AB2995">
        <v>0</v>
      </c>
      <c r="AC2995">
        <v>566.29079999999999</v>
      </c>
      <c r="AD2995">
        <v>-34.799199999999999</v>
      </c>
      <c r="AE2995">
        <v>0</v>
      </c>
      <c r="AF2995">
        <v>81.971500000000006</v>
      </c>
      <c r="AG2995">
        <v>0</v>
      </c>
      <c r="AH2995">
        <v>47.1723</v>
      </c>
    </row>
    <row r="2996" spans="1:34" x14ac:dyDescent="0.25">
      <c r="A2996" s="1">
        <v>45159</v>
      </c>
      <c r="B2996" t="s">
        <v>5796</v>
      </c>
      <c r="C2996" t="b">
        <f>ISNUMBER(_xlfn.XMATCH(B2996,[1]Dinosaur!$A$25:$A$47,0,))</f>
        <v>1</v>
      </c>
      <c r="D2996" t="s">
        <v>5797</v>
      </c>
      <c r="E2996" t="s">
        <v>33</v>
      </c>
      <c r="F2996" t="s">
        <v>224</v>
      </c>
      <c r="H2996" t="s">
        <v>6139</v>
      </c>
      <c r="J2996" t="s">
        <v>6140</v>
      </c>
      <c r="K2996">
        <v>0</v>
      </c>
      <c r="L2996">
        <v>0</v>
      </c>
      <c r="M2996">
        <v>0</v>
      </c>
      <c r="N2996" s="5">
        <f t="shared" si="92"/>
        <v>0</v>
      </c>
      <c r="O2996" s="5">
        <f t="shared" si="93"/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2115.9090000000001</v>
      </c>
      <c r="AF2996">
        <v>53.938099999999999</v>
      </c>
      <c r="AG2996">
        <v>0</v>
      </c>
      <c r="AH2996">
        <v>2169.8471</v>
      </c>
    </row>
    <row r="2997" spans="1:34" x14ac:dyDescent="0.25">
      <c r="A2997" s="1">
        <v>45159</v>
      </c>
      <c r="B2997" t="s">
        <v>5796</v>
      </c>
      <c r="C2997" t="b">
        <f>ISNUMBER(_xlfn.XMATCH(B2997,[1]Dinosaur!$A$25:$A$47,0,))</f>
        <v>1</v>
      </c>
      <c r="D2997" t="s">
        <v>5797</v>
      </c>
      <c r="E2997" t="s">
        <v>33</v>
      </c>
      <c r="F2997" t="s">
        <v>224</v>
      </c>
      <c r="H2997" t="s">
        <v>6141</v>
      </c>
      <c r="J2997" t="s">
        <v>6142</v>
      </c>
      <c r="K2997">
        <v>0</v>
      </c>
      <c r="L2997">
        <v>0</v>
      </c>
      <c r="M2997">
        <v>0</v>
      </c>
      <c r="N2997" s="5">
        <f t="shared" si="92"/>
        <v>0</v>
      </c>
      <c r="O2997" s="5">
        <f t="shared" si="93"/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-2149.5500000000002</v>
      </c>
      <c r="AF2997">
        <v>507.53379999999999</v>
      </c>
      <c r="AG2997">
        <v>0</v>
      </c>
      <c r="AH2997">
        <v>-1642.0162</v>
      </c>
    </row>
    <row r="2998" spans="1:34" x14ac:dyDescent="0.25">
      <c r="A2998" s="1">
        <v>45159</v>
      </c>
      <c r="B2998" t="s">
        <v>5796</v>
      </c>
      <c r="C2998" t="b">
        <f>ISNUMBER(_xlfn.XMATCH(B2998,[1]Dinosaur!$A$25:$A$47,0,))</f>
        <v>1</v>
      </c>
      <c r="D2998" t="s">
        <v>5797</v>
      </c>
      <c r="E2998" t="s">
        <v>33</v>
      </c>
      <c r="F2998" t="s">
        <v>224</v>
      </c>
      <c r="H2998" t="s">
        <v>6143</v>
      </c>
      <c r="J2998" t="s">
        <v>6144</v>
      </c>
      <c r="K2998">
        <v>0</v>
      </c>
      <c r="L2998">
        <v>0</v>
      </c>
      <c r="M2998">
        <v>0</v>
      </c>
      <c r="N2998" s="5">
        <f t="shared" si="92"/>
        <v>0</v>
      </c>
      <c r="O2998" s="5">
        <f t="shared" si="93"/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10465.046899999999</v>
      </c>
      <c r="AF2998">
        <v>727.99639999999999</v>
      </c>
      <c r="AG2998">
        <v>0</v>
      </c>
      <c r="AH2998">
        <v>11193.043299999999</v>
      </c>
    </row>
    <row r="2999" spans="1:34" x14ac:dyDescent="0.25">
      <c r="A2999" s="1">
        <v>45159</v>
      </c>
      <c r="B2999" t="s">
        <v>5796</v>
      </c>
      <c r="C2999" t="b">
        <f>ISNUMBER(_xlfn.XMATCH(B2999,[1]Dinosaur!$A$25:$A$47,0,))</f>
        <v>1</v>
      </c>
      <c r="D2999" t="s">
        <v>5797</v>
      </c>
      <c r="E2999" t="s">
        <v>33</v>
      </c>
      <c r="F2999" t="s">
        <v>224</v>
      </c>
      <c r="H2999" t="s">
        <v>6145</v>
      </c>
      <c r="J2999" t="s">
        <v>6146</v>
      </c>
      <c r="K2999">
        <v>0</v>
      </c>
      <c r="L2999">
        <v>0</v>
      </c>
      <c r="M2999">
        <v>0</v>
      </c>
      <c r="N2999" s="5">
        <f t="shared" si="92"/>
        <v>0</v>
      </c>
      <c r="O2999" s="5">
        <f t="shared" si="93"/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1010.89</v>
      </c>
      <c r="AF2999">
        <v>0</v>
      </c>
      <c r="AG2999">
        <v>0</v>
      </c>
      <c r="AH2999">
        <v>1010.89</v>
      </c>
    </row>
    <row r="3000" spans="1:34" x14ac:dyDescent="0.25">
      <c r="A3000" s="1">
        <v>45159</v>
      </c>
      <c r="B3000" t="s">
        <v>5796</v>
      </c>
      <c r="C3000" t="b">
        <f>ISNUMBER(_xlfn.XMATCH(B3000,[1]Dinosaur!$A$25:$A$47,0,))</f>
        <v>1</v>
      </c>
      <c r="D3000" t="s">
        <v>5797</v>
      </c>
      <c r="E3000" t="s">
        <v>33</v>
      </c>
      <c r="F3000" t="s">
        <v>224</v>
      </c>
      <c r="H3000" t="s">
        <v>6147</v>
      </c>
      <c r="J3000" t="s">
        <v>6148</v>
      </c>
      <c r="K3000">
        <v>0</v>
      </c>
      <c r="L3000">
        <v>0</v>
      </c>
      <c r="M3000">
        <v>0</v>
      </c>
      <c r="N3000" s="5">
        <f t="shared" si="92"/>
        <v>0</v>
      </c>
      <c r="O3000" s="5">
        <f t="shared" si="93"/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1661.4175</v>
      </c>
      <c r="AF3000">
        <v>378.863</v>
      </c>
      <c r="AG3000">
        <v>0</v>
      </c>
      <c r="AH3000">
        <v>2040.2805000000001</v>
      </c>
    </row>
    <row r="3001" spans="1:34" x14ac:dyDescent="0.25">
      <c r="A3001" s="1">
        <v>45159</v>
      </c>
      <c r="B3001" t="s">
        <v>5796</v>
      </c>
      <c r="C3001" t="b">
        <f>ISNUMBER(_xlfn.XMATCH(B3001,[1]Dinosaur!$A$25:$A$47,0,))</f>
        <v>1</v>
      </c>
      <c r="D3001" t="s">
        <v>5797</v>
      </c>
      <c r="E3001" t="s">
        <v>33</v>
      </c>
      <c r="F3001" t="s">
        <v>224</v>
      </c>
      <c r="H3001" t="s">
        <v>6149</v>
      </c>
      <c r="J3001" t="s">
        <v>6150</v>
      </c>
      <c r="K3001">
        <v>0</v>
      </c>
      <c r="L3001">
        <v>0</v>
      </c>
      <c r="M3001">
        <v>0</v>
      </c>
      <c r="N3001" s="5">
        <f t="shared" si="92"/>
        <v>0</v>
      </c>
      <c r="O3001" s="5">
        <f t="shared" si="93"/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6.4211999999999998</v>
      </c>
      <c r="AG3001">
        <v>0</v>
      </c>
      <c r="AH3001">
        <v>6.4211999999999998</v>
      </c>
    </row>
    <row r="3002" spans="1:34" x14ac:dyDescent="0.25">
      <c r="A3002" s="1">
        <v>45159</v>
      </c>
      <c r="B3002" t="s">
        <v>5796</v>
      </c>
      <c r="C3002" t="b">
        <f>ISNUMBER(_xlfn.XMATCH(B3002,[1]Dinosaur!$A$25:$A$47,0,))</f>
        <v>1</v>
      </c>
      <c r="D3002" t="s">
        <v>5797</v>
      </c>
      <c r="E3002" t="s">
        <v>33</v>
      </c>
      <c r="F3002" t="s">
        <v>224</v>
      </c>
      <c r="H3002" t="s">
        <v>6151</v>
      </c>
      <c r="J3002" t="s">
        <v>6152</v>
      </c>
      <c r="K3002">
        <v>0</v>
      </c>
      <c r="L3002">
        <v>0</v>
      </c>
      <c r="M3002">
        <v>0</v>
      </c>
      <c r="N3002" s="5">
        <f t="shared" si="92"/>
        <v>0</v>
      </c>
      <c r="O3002" s="5">
        <f t="shared" si="93"/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436.5</v>
      </c>
      <c r="AF3002">
        <v>71.197999999999993</v>
      </c>
      <c r="AG3002">
        <v>0</v>
      </c>
      <c r="AH3002">
        <v>507.69799999999998</v>
      </c>
    </row>
    <row r="3003" spans="1:34" x14ac:dyDescent="0.25">
      <c r="A3003" s="1">
        <v>45159</v>
      </c>
      <c r="B3003" t="s">
        <v>5796</v>
      </c>
      <c r="C3003" t="b">
        <f>ISNUMBER(_xlfn.XMATCH(B3003,[1]Dinosaur!$A$25:$A$47,0,))</f>
        <v>1</v>
      </c>
      <c r="D3003" t="s">
        <v>5797</v>
      </c>
      <c r="E3003" t="s">
        <v>33</v>
      </c>
      <c r="F3003" t="s">
        <v>224</v>
      </c>
      <c r="H3003" t="s">
        <v>6153</v>
      </c>
      <c r="J3003" t="s">
        <v>6154</v>
      </c>
      <c r="K3003">
        <v>0</v>
      </c>
      <c r="L3003">
        <v>0</v>
      </c>
      <c r="M3003">
        <v>0</v>
      </c>
      <c r="N3003" s="5">
        <f t="shared" si="92"/>
        <v>0</v>
      </c>
      <c r="O3003" s="5">
        <f t="shared" si="93"/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521.09</v>
      </c>
      <c r="AF3003">
        <v>361.42540000000002</v>
      </c>
      <c r="AG3003">
        <v>0</v>
      </c>
      <c r="AH3003">
        <v>882.5154</v>
      </c>
    </row>
    <row r="3004" spans="1:34" x14ac:dyDescent="0.25">
      <c r="A3004" s="1">
        <v>45159</v>
      </c>
      <c r="B3004" t="s">
        <v>5796</v>
      </c>
      <c r="C3004" t="b">
        <f>ISNUMBER(_xlfn.XMATCH(B3004,[1]Dinosaur!$A$25:$A$47,0,))</f>
        <v>1</v>
      </c>
      <c r="D3004" t="s">
        <v>5797</v>
      </c>
      <c r="E3004" t="s">
        <v>33</v>
      </c>
      <c r="F3004" t="s">
        <v>224</v>
      </c>
      <c r="H3004" t="s">
        <v>6155</v>
      </c>
      <c r="J3004" t="s">
        <v>6156</v>
      </c>
      <c r="K3004">
        <v>95.662999999999997</v>
      </c>
      <c r="L3004">
        <v>0.01</v>
      </c>
      <c r="M3004">
        <v>3.75</v>
      </c>
      <c r="N3004" s="5">
        <f t="shared" si="92"/>
        <v>38265.199999999997</v>
      </c>
      <c r="O3004" s="5">
        <f t="shared" si="93"/>
        <v>38265.199999999997</v>
      </c>
      <c r="P3004">
        <v>40000</v>
      </c>
      <c r="Q3004">
        <v>40000</v>
      </c>
      <c r="R3004">
        <v>38265.199999999997</v>
      </c>
      <c r="S3004">
        <v>38265.199999999997</v>
      </c>
      <c r="T3004">
        <v>99.6</v>
      </c>
      <c r="U3004">
        <v>0</v>
      </c>
      <c r="V3004">
        <v>4.1096000000000004</v>
      </c>
      <c r="W3004">
        <v>0</v>
      </c>
      <c r="X3004">
        <v>103.70959999999999</v>
      </c>
      <c r="Y3004">
        <v>837.51</v>
      </c>
      <c r="Z3004">
        <v>1247.0899999999999</v>
      </c>
      <c r="AA3004">
        <v>273.28820000000002</v>
      </c>
      <c r="AB3004">
        <v>0</v>
      </c>
      <c r="AC3004">
        <v>2357.8881999999999</v>
      </c>
      <c r="AD3004">
        <v>-51.08</v>
      </c>
      <c r="AE3004">
        <v>1247.0899999999999</v>
      </c>
      <c r="AF3004">
        <v>640.06970000000001</v>
      </c>
      <c r="AG3004">
        <v>0</v>
      </c>
      <c r="AH3004">
        <v>1836.0797</v>
      </c>
    </row>
    <row r="3005" spans="1:34" x14ac:dyDescent="0.25">
      <c r="A3005" s="1">
        <v>45159</v>
      </c>
      <c r="B3005" t="s">
        <v>5796</v>
      </c>
      <c r="C3005" t="b">
        <f>ISNUMBER(_xlfn.XMATCH(B3005,[1]Dinosaur!$A$25:$A$47,0,))</f>
        <v>1</v>
      </c>
      <c r="D3005" t="s">
        <v>5797</v>
      </c>
      <c r="E3005" t="s">
        <v>33</v>
      </c>
      <c r="F3005" t="s">
        <v>224</v>
      </c>
      <c r="H3005" t="s">
        <v>6157</v>
      </c>
      <c r="J3005" t="s">
        <v>6158</v>
      </c>
      <c r="K3005">
        <v>0</v>
      </c>
      <c r="L3005">
        <v>0</v>
      </c>
      <c r="M3005">
        <v>0</v>
      </c>
      <c r="N3005" s="5">
        <f t="shared" si="92"/>
        <v>0</v>
      </c>
      <c r="O3005" s="5">
        <f t="shared" si="93"/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1629.2330999999999</v>
      </c>
      <c r="AF3005">
        <v>212.52770000000001</v>
      </c>
      <c r="AG3005">
        <v>0</v>
      </c>
      <c r="AH3005">
        <v>1841.7608</v>
      </c>
    </row>
    <row r="3006" spans="1:34" x14ac:dyDescent="0.25">
      <c r="A3006" s="1">
        <v>45159</v>
      </c>
      <c r="B3006" t="s">
        <v>5796</v>
      </c>
      <c r="C3006" t="b">
        <f>ISNUMBER(_xlfn.XMATCH(B3006,[1]Dinosaur!$A$25:$A$47,0,))</f>
        <v>1</v>
      </c>
      <c r="D3006" t="s">
        <v>5797</v>
      </c>
      <c r="E3006" t="s">
        <v>33</v>
      </c>
      <c r="F3006" t="s">
        <v>224</v>
      </c>
      <c r="H3006" t="s">
        <v>6159</v>
      </c>
      <c r="J3006" t="s">
        <v>6160</v>
      </c>
      <c r="K3006">
        <v>0</v>
      </c>
      <c r="L3006">
        <v>0</v>
      </c>
      <c r="M3006">
        <v>0</v>
      </c>
      <c r="N3006" s="5">
        <f t="shared" si="92"/>
        <v>0</v>
      </c>
      <c r="O3006" s="5">
        <f t="shared" si="93"/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987.12</v>
      </c>
      <c r="AF3006">
        <v>13.766999999999999</v>
      </c>
      <c r="AG3006">
        <v>0</v>
      </c>
      <c r="AH3006">
        <v>1000.8869999999999</v>
      </c>
    </row>
    <row r="3007" spans="1:34" x14ac:dyDescent="0.25">
      <c r="A3007" s="1">
        <v>45159</v>
      </c>
      <c r="B3007" t="s">
        <v>5796</v>
      </c>
      <c r="C3007" t="b">
        <f>ISNUMBER(_xlfn.XMATCH(B3007,[1]Dinosaur!$A$25:$A$47,0,))</f>
        <v>1</v>
      </c>
      <c r="D3007" t="s">
        <v>5797</v>
      </c>
      <c r="E3007" t="s">
        <v>33</v>
      </c>
      <c r="F3007" t="s">
        <v>224</v>
      </c>
      <c r="H3007" t="s">
        <v>6161</v>
      </c>
      <c r="J3007" t="s">
        <v>6162</v>
      </c>
      <c r="K3007">
        <v>0</v>
      </c>
      <c r="L3007">
        <v>0</v>
      </c>
      <c r="M3007">
        <v>0</v>
      </c>
      <c r="N3007" s="5">
        <f t="shared" si="92"/>
        <v>0</v>
      </c>
      <c r="O3007" s="5">
        <f t="shared" si="93"/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916.755</v>
      </c>
      <c r="AF3007">
        <v>226.767</v>
      </c>
      <c r="AG3007">
        <v>0</v>
      </c>
      <c r="AH3007">
        <v>1143.5219999999999</v>
      </c>
    </row>
    <row r="3008" spans="1:34" x14ac:dyDescent="0.25">
      <c r="A3008" s="1">
        <v>45159</v>
      </c>
      <c r="B3008" t="s">
        <v>5796</v>
      </c>
      <c r="C3008" t="b">
        <f>ISNUMBER(_xlfn.XMATCH(B3008,[1]Dinosaur!$A$25:$A$47,0,))</f>
        <v>1</v>
      </c>
      <c r="D3008" t="s">
        <v>5797</v>
      </c>
      <c r="E3008" t="s">
        <v>33</v>
      </c>
      <c r="F3008" t="s">
        <v>224</v>
      </c>
      <c r="H3008" t="s">
        <v>6163</v>
      </c>
      <c r="J3008" t="s">
        <v>6164</v>
      </c>
      <c r="K3008">
        <v>94.825999999999993</v>
      </c>
      <c r="L3008">
        <v>0.01</v>
      </c>
      <c r="M3008">
        <v>3.55</v>
      </c>
      <c r="N3008" s="5">
        <f t="shared" si="92"/>
        <v>47413</v>
      </c>
      <c r="O3008" s="5">
        <f t="shared" si="93"/>
        <v>47413</v>
      </c>
      <c r="P3008">
        <v>50000</v>
      </c>
      <c r="Q3008">
        <v>50000</v>
      </c>
      <c r="R3008">
        <v>47413</v>
      </c>
      <c r="S3008">
        <v>47413</v>
      </c>
      <c r="T3008">
        <v>44.5</v>
      </c>
      <c r="U3008">
        <v>0</v>
      </c>
      <c r="V3008">
        <v>4.8630000000000004</v>
      </c>
      <c r="W3008">
        <v>0</v>
      </c>
      <c r="X3008">
        <v>49.363</v>
      </c>
      <c r="Y3008">
        <v>164.5</v>
      </c>
      <c r="Z3008">
        <v>0</v>
      </c>
      <c r="AA3008">
        <v>102.123</v>
      </c>
      <c r="AB3008">
        <v>0</v>
      </c>
      <c r="AC3008">
        <v>266.62299999999999</v>
      </c>
      <c r="AD3008">
        <v>-113.5</v>
      </c>
      <c r="AE3008">
        <v>0</v>
      </c>
      <c r="AF3008">
        <v>141.02699999999999</v>
      </c>
      <c r="AG3008">
        <v>0</v>
      </c>
      <c r="AH3008">
        <v>27.527000000000001</v>
      </c>
    </row>
    <row r="3009" spans="1:34" x14ac:dyDescent="0.25">
      <c r="A3009" s="1">
        <v>45159</v>
      </c>
      <c r="B3009" t="s">
        <v>5796</v>
      </c>
      <c r="C3009" t="b">
        <f>ISNUMBER(_xlfn.XMATCH(B3009,[1]Dinosaur!$A$25:$A$47,0,))</f>
        <v>1</v>
      </c>
      <c r="D3009" t="s">
        <v>5797</v>
      </c>
      <c r="E3009" t="s">
        <v>33</v>
      </c>
      <c r="F3009" t="s">
        <v>224</v>
      </c>
      <c r="H3009" t="s">
        <v>6165</v>
      </c>
      <c r="J3009" t="s">
        <v>6166</v>
      </c>
      <c r="K3009">
        <v>96.771000000000001</v>
      </c>
      <c r="L3009">
        <v>0.01</v>
      </c>
      <c r="M3009">
        <v>4.1500000000000004</v>
      </c>
      <c r="N3009" s="5">
        <f t="shared" si="92"/>
        <v>58062.6</v>
      </c>
      <c r="O3009" s="5">
        <f t="shared" si="93"/>
        <v>58062.6</v>
      </c>
      <c r="P3009">
        <v>60000</v>
      </c>
      <c r="Q3009">
        <v>60000</v>
      </c>
      <c r="R3009">
        <v>58062.6</v>
      </c>
      <c r="S3009">
        <v>58062.6</v>
      </c>
      <c r="T3009">
        <v>147</v>
      </c>
      <c r="U3009">
        <v>0</v>
      </c>
      <c r="V3009">
        <v>6.8219000000000003</v>
      </c>
      <c r="W3009">
        <v>0</v>
      </c>
      <c r="X3009">
        <v>153.8219</v>
      </c>
      <c r="Y3009">
        <v>174.6</v>
      </c>
      <c r="Z3009">
        <v>0</v>
      </c>
      <c r="AA3009">
        <v>143.2602</v>
      </c>
      <c r="AB3009">
        <v>0</v>
      </c>
      <c r="AC3009">
        <v>317.86020000000002</v>
      </c>
      <c r="AD3009">
        <v>55.314</v>
      </c>
      <c r="AE3009">
        <v>0</v>
      </c>
      <c r="AF3009">
        <v>279.69850000000002</v>
      </c>
      <c r="AG3009">
        <v>0</v>
      </c>
      <c r="AH3009">
        <v>335.01249999999999</v>
      </c>
    </row>
    <row r="3010" spans="1:34" x14ac:dyDescent="0.25">
      <c r="A3010" s="1">
        <v>45159</v>
      </c>
      <c r="B3010" t="s">
        <v>5796</v>
      </c>
      <c r="C3010" t="b">
        <f>ISNUMBER(_xlfn.XMATCH(B3010,[1]Dinosaur!$A$25:$A$47,0,))</f>
        <v>1</v>
      </c>
      <c r="D3010" t="s">
        <v>5797</v>
      </c>
      <c r="E3010" t="s">
        <v>33</v>
      </c>
      <c r="F3010" t="s">
        <v>224</v>
      </c>
      <c r="H3010" t="s">
        <v>6167</v>
      </c>
      <c r="J3010" t="s">
        <v>6168</v>
      </c>
      <c r="K3010">
        <v>97.903999999999996</v>
      </c>
      <c r="L3010">
        <v>0.01</v>
      </c>
      <c r="M3010">
        <v>4.45</v>
      </c>
      <c r="N3010" s="5">
        <f t="shared" si="92"/>
        <v>97904</v>
      </c>
      <c r="O3010" s="5">
        <f t="shared" si="93"/>
        <v>97904</v>
      </c>
      <c r="P3010">
        <v>100000</v>
      </c>
      <c r="Q3010">
        <v>100000</v>
      </c>
      <c r="R3010">
        <v>97904</v>
      </c>
      <c r="S3010">
        <v>97904</v>
      </c>
      <c r="T3010">
        <v>513</v>
      </c>
      <c r="U3010">
        <v>0</v>
      </c>
      <c r="V3010">
        <v>12.191800000000001</v>
      </c>
      <c r="W3010">
        <v>0</v>
      </c>
      <c r="X3010">
        <v>525.19179999999994</v>
      </c>
      <c r="Y3010">
        <v>275</v>
      </c>
      <c r="Z3010">
        <v>0</v>
      </c>
      <c r="AA3010">
        <v>256.02749999999997</v>
      </c>
      <c r="AB3010">
        <v>0</v>
      </c>
      <c r="AC3010">
        <v>531.02750000000003</v>
      </c>
      <c r="AD3010">
        <v>-548.24</v>
      </c>
      <c r="AE3010">
        <v>0</v>
      </c>
      <c r="AF3010">
        <v>414.52069999999998</v>
      </c>
      <c r="AG3010">
        <v>0</v>
      </c>
      <c r="AH3010">
        <v>-133.7193</v>
      </c>
    </row>
    <row r="3011" spans="1:34" x14ac:dyDescent="0.25">
      <c r="A3011" s="1">
        <v>45159</v>
      </c>
      <c r="B3011" t="s">
        <v>5796</v>
      </c>
      <c r="C3011" t="b">
        <f>ISNUMBER(_xlfn.XMATCH(B3011,[1]Dinosaur!$A$25:$A$47,0,))</f>
        <v>1</v>
      </c>
      <c r="D3011" t="s">
        <v>5797</v>
      </c>
      <c r="E3011" t="s">
        <v>33</v>
      </c>
      <c r="F3011" t="s">
        <v>224</v>
      </c>
      <c r="H3011" t="s">
        <v>6169</v>
      </c>
      <c r="J3011" t="s">
        <v>6170</v>
      </c>
      <c r="K3011">
        <v>98.019000000000005</v>
      </c>
      <c r="L3011">
        <v>0.01</v>
      </c>
      <c r="M3011">
        <v>4.5</v>
      </c>
      <c r="N3011" s="5">
        <f t="shared" ref="N3011:N3074" si="94">K3011*P3011/100</f>
        <v>49009.5</v>
      </c>
      <c r="O3011" s="5">
        <f t="shared" ref="O3011:O3074" si="95">Q3011*K3011/100</f>
        <v>49009.5</v>
      </c>
      <c r="P3011">
        <v>50000</v>
      </c>
      <c r="Q3011">
        <v>50000</v>
      </c>
      <c r="R3011">
        <v>49009.5</v>
      </c>
      <c r="S3011">
        <v>49009.5</v>
      </c>
      <c r="T3011">
        <v>269</v>
      </c>
      <c r="U3011">
        <v>0</v>
      </c>
      <c r="V3011">
        <v>6.1643999999999997</v>
      </c>
      <c r="W3011">
        <v>0</v>
      </c>
      <c r="X3011">
        <v>275.1644</v>
      </c>
      <c r="Y3011">
        <v>137</v>
      </c>
      <c r="Z3011">
        <v>0</v>
      </c>
      <c r="AA3011">
        <v>129.45240000000001</v>
      </c>
      <c r="AB3011">
        <v>0</v>
      </c>
      <c r="AC3011">
        <v>266.45240000000001</v>
      </c>
      <c r="AD3011">
        <v>101.6</v>
      </c>
      <c r="AE3011">
        <v>0</v>
      </c>
      <c r="AF3011">
        <v>258.90480000000002</v>
      </c>
      <c r="AG3011">
        <v>0</v>
      </c>
      <c r="AH3011">
        <v>360.50479999999999</v>
      </c>
    </row>
    <row r="3012" spans="1:34" x14ac:dyDescent="0.25">
      <c r="A3012" s="1">
        <v>45159</v>
      </c>
      <c r="B3012" t="s">
        <v>5796</v>
      </c>
      <c r="C3012" t="b">
        <f>ISNUMBER(_xlfn.XMATCH(B3012,[1]Dinosaur!$A$25:$A$47,0,))</f>
        <v>1</v>
      </c>
      <c r="D3012" t="s">
        <v>5797</v>
      </c>
      <c r="E3012" t="s">
        <v>33</v>
      </c>
      <c r="F3012" t="s">
        <v>224</v>
      </c>
      <c r="H3012" t="s">
        <v>6171</v>
      </c>
      <c r="J3012" t="s">
        <v>6172</v>
      </c>
      <c r="K3012">
        <v>0</v>
      </c>
      <c r="L3012">
        <v>0</v>
      </c>
      <c r="M3012">
        <v>0</v>
      </c>
      <c r="N3012" s="5">
        <f t="shared" si="94"/>
        <v>0</v>
      </c>
      <c r="O3012" s="5">
        <f t="shared" si="95"/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1090.8399999999999</v>
      </c>
      <c r="AF3012">
        <v>26.301400000000001</v>
      </c>
      <c r="AG3012">
        <v>0</v>
      </c>
      <c r="AH3012">
        <v>1117.1414</v>
      </c>
    </row>
    <row r="3013" spans="1:34" x14ac:dyDescent="0.25">
      <c r="A3013" s="1">
        <v>45159</v>
      </c>
      <c r="B3013" t="s">
        <v>5796</v>
      </c>
      <c r="C3013" t="b">
        <f>ISNUMBER(_xlfn.XMATCH(B3013,[1]Dinosaur!$A$25:$A$47,0,))</f>
        <v>1</v>
      </c>
      <c r="D3013" t="s">
        <v>5797</v>
      </c>
      <c r="E3013" t="s">
        <v>33</v>
      </c>
      <c r="F3013" t="s">
        <v>224</v>
      </c>
      <c r="H3013" t="s">
        <v>6173</v>
      </c>
      <c r="J3013" t="s">
        <v>6174</v>
      </c>
      <c r="K3013">
        <v>0</v>
      </c>
      <c r="L3013">
        <v>0</v>
      </c>
      <c r="M3013">
        <v>0</v>
      </c>
      <c r="N3013" s="5">
        <f t="shared" si="94"/>
        <v>0</v>
      </c>
      <c r="O3013" s="5">
        <f t="shared" si="95"/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5059.9780000000001</v>
      </c>
      <c r="AF3013">
        <v>70.110399999999998</v>
      </c>
      <c r="AG3013">
        <v>0</v>
      </c>
      <c r="AH3013">
        <v>5130.0883999999996</v>
      </c>
    </row>
    <row r="3014" spans="1:34" x14ac:dyDescent="0.25">
      <c r="A3014" s="1">
        <v>45159</v>
      </c>
      <c r="B3014" t="s">
        <v>5796</v>
      </c>
      <c r="C3014" t="b">
        <f>ISNUMBER(_xlfn.XMATCH(B3014,[1]Dinosaur!$A$25:$A$47,0,))</f>
        <v>1</v>
      </c>
      <c r="D3014" t="s">
        <v>5797</v>
      </c>
      <c r="E3014" t="s">
        <v>33</v>
      </c>
      <c r="F3014" t="s">
        <v>224</v>
      </c>
      <c r="H3014" t="s">
        <v>6175</v>
      </c>
      <c r="J3014" t="s">
        <v>6176</v>
      </c>
      <c r="K3014">
        <v>85.733000000000004</v>
      </c>
      <c r="L3014">
        <v>0.01</v>
      </c>
      <c r="M3014">
        <v>0.75</v>
      </c>
      <c r="N3014" s="5">
        <f t="shared" si="94"/>
        <v>214332.5</v>
      </c>
      <c r="O3014" s="5">
        <f t="shared" si="95"/>
        <v>214332.5</v>
      </c>
      <c r="P3014">
        <v>250000</v>
      </c>
      <c r="Q3014">
        <v>250000</v>
      </c>
      <c r="R3014">
        <v>214332.5</v>
      </c>
      <c r="S3014">
        <v>214332.5</v>
      </c>
      <c r="T3014">
        <v>895</v>
      </c>
      <c r="U3014">
        <v>0</v>
      </c>
      <c r="V3014">
        <v>5.1369999999999996</v>
      </c>
      <c r="W3014">
        <v>0</v>
      </c>
      <c r="X3014">
        <v>900.13699999999994</v>
      </c>
      <c r="Y3014">
        <v>1510</v>
      </c>
      <c r="Z3014">
        <v>0</v>
      </c>
      <c r="AA3014">
        <v>107.877</v>
      </c>
      <c r="AB3014">
        <v>0</v>
      </c>
      <c r="AC3014">
        <v>1617.877</v>
      </c>
      <c r="AD3014">
        <v>-800.42499999999995</v>
      </c>
      <c r="AE3014">
        <v>0</v>
      </c>
      <c r="AF3014">
        <v>128.42500000000001</v>
      </c>
      <c r="AG3014">
        <v>0</v>
      </c>
      <c r="AH3014">
        <v>-672</v>
      </c>
    </row>
    <row r="3015" spans="1:34" x14ac:dyDescent="0.25">
      <c r="A3015" s="1">
        <v>45159</v>
      </c>
      <c r="B3015" t="s">
        <v>5796</v>
      </c>
      <c r="C3015" t="b">
        <f>ISNUMBER(_xlfn.XMATCH(B3015,[1]Dinosaur!$A$25:$A$47,0,))</f>
        <v>1</v>
      </c>
      <c r="D3015" t="s">
        <v>5797</v>
      </c>
      <c r="E3015" t="s">
        <v>33</v>
      </c>
      <c r="F3015" t="s">
        <v>224</v>
      </c>
      <c r="H3015" t="s">
        <v>6177</v>
      </c>
      <c r="J3015" t="s">
        <v>6178</v>
      </c>
      <c r="K3015">
        <v>0</v>
      </c>
      <c r="L3015">
        <v>0</v>
      </c>
      <c r="M3015">
        <v>0</v>
      </c>
      <c r="N3015" s="5">
        <f t="shared" si="94"/>
        <v>0</v>
      </c>
      <c r="O3015" s="5">
        <f t="shared" si="95"/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858.3</v>
      </c>
      <c r="AF3015">
        <v>160.27440000000001</v>
      </c>
      <c r="AG3015">
        <v>0</v>
      </c>
      <c r="AH3015">
        <v>1018.5744</v>
      </c>
    </row>
    <row r="3016" spans="1:34" x14ac:dyDescent="0.25">
      <c r="A3016" s="1">
        <v>45159</v>
      </c>
      <c r="B3016" t="s">
        <v>5796</v>
      </c>
      <c r="C3016" t="b">
        <f>ISNUMBER(_xlfn.XMATCH(B3016,[1]Dinosaur!$A$25:$A$47,0,))</f>
        <v>1</v>
      </c>
      <c r="D3016" t="s">
        <v>5797</v>
      </c>
      <c r="E3016" t="s">
        <v>33</v>
      </c>
      <c r="F3016" t="s">
        <v>224</v>
      </c>
      <c r="H3016" t="s">
        <v>6179</v>
      </c>
      <c r="J3016" t="s">
        <v>6180</v>
      </c>
      <c r="K3016">
        <v>0</v>
      </c>
      <c r="L3016">
        <v>0</v>
      </c>
      <c r="M3016">
        <v>0</v>
      </c>
      <c r="N3016" s="5">
        <f t="shared" si="94"/>
        <v>0</v>
      </c>
      <c r="O3016" s="5">
        <f t="shared" si="95"/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1780.798</v>
      </c>
      <c r="AF3016">
        <v>108.49379999999999</v>
      </c>
      <c r="AG3016">
        <v>0</v>
      </c>
      <c r="AH3016">
        <v>1889.2918</v>
      </c>
    </row>
    <row r="3017" spans="1:34" x14ac:dyDescent="0.25">
      <c r="A3017" s="1">
        <v>45159</v>
      </c>
      <c r="B3017" t="s">
        <v>5796</v>
      </c>
      <c r="C3017" t="b">
        <f>ISNUMBER(_xlfn.XMATCH(B3017,[1]Dinosaur!$A$25:$A$47,0,))</f>
        <v>1</v>
      </c>
      <c r="D3017" t="s">
        <v>5797</v>
      </c>
      <c r="E3017" t="s">
        <v>33</v>
      </c>
      <c r="F3017" t="s">
        <v>224</v>
      </c>
      <c r="H3017" t="s">
        <v>6181</v>
      </c>
      <c r="J3017" t="s">
        <v>6182</v>
      </c>
      <c r="K3017">
        <v>0</v>
      </c>
      <c r="L3017">
        <v>0</v>
      </c>
      <c r="M3017">
        <v>0</v>
      </c>
      <c r="N3017" s="5">
        <f t="shared" si="94"/>
        <v>0</v>
      </c>
      <c r="O3017" s="5">
        <f t="shared" si="95"/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684.96749999999997</v>
      </c>
      <c r="AF3017">
        <v>0</v>
      </c>
      <c r="AG3017">
        <v>0</v>
      </c>
      <c r="AH3017">
        <v>684.96749999999997</v>
      </c>
    </row>
    <row r="3018" spans="1:34" x14ac:dyDescent="0.25">
      <c r="A3018" s="1">
        <v>45159</v>
      </c>
      <c r="B3018" t="s">
        <v>5796</v>
      </c>
      <c r="C3018" t="b">
        <f>ISNUMBER(_xlfn.XMATCH(B3018,[1]Dinosaur!$A$25:$A$47,0,))</f>
        <v>1</v>
      </c>
      <c r="D3018" t="s">
        <v>5797</v>
      </c>
      <c r="E3018" t="s">
        <v>33</v>
      </c>
      <c r="F3018" t="s">
        <v>224</v>
      </c>
      <c r="H3018" t="s">
        <v>6183</v>
      </c>
      <c r="J3018" t="s">
        <v>6184</v>
      </c>
      <c r="K3018">
        <v>0</v>
      </c>
      <c r="L3018">
        <v>0</v>
      </c>
      <c r="M3018">
        <v>0</v>
      </c>
      <c r="N3018" s="5">
        <f t="shared" si="94"/>
        <v>0</v>
      </c>
      <c r="O3018" s="5">
        <f t="shared" si="95"/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810.57</v>
      </c>
      <c r="AF3018">
        <v>5.4794999999999998</v>
      </c>
      <c r="AG3018">
        <v>0</v>
      </c>
      <c r="AH3018">
        <v>816.04949999999997</v>
      </c>
    </row>
    <row r="3019" spans="1:34" x14ac:dyDescent="0.25">
      <c r="A3019" s="1">
        <v>45159</v>
      </c>
      <c r="B3019" t="s">
        <v>5796</v>
      </c>
      <c r="C3019" t="b">
        <f>ISNUMBER(_xlfn.XMATCH(B3019,[1]Dinosaur!$A$25:$A$47,0,))</f>
        <v>1</v>
      </c>
      <c r="D3019" t="s">
        <v>5797</v>
      </c>
      <c r="E3019" t="s">
        <v>33</v>
      </c>
      <c r="F3019" t="s">
        <v>224</v>
      </c>
      <c r="H3019" t="s">
        <v>6185</v>
      </c>
      <c r="J3019" t="s">
        <v>6186</v>
      </c>
      <c r="K3019">
        <v>0</v>
      </c>
      <c r="L3019">
        <v>0</v>
      </c>
      <c r="M3019">
        <v>0</v>
      </c>
      <c r="N3019" s="5">
        <f t="shared" si="94"/>
        <v>0</v>
      </c>
      <c r="O3019" s="5">
        <f t="shared" si="95"/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-486</v>
      </c>
      <c r="AF3019">
        <v>1199.1776</v>
      </c>
      <c r="AG3019">
        <v>0</v>
      </c>
      <c r="AH3019">
        <v>713.17759999999998</v>
      </c>
    </row>
    <row r="3020" spans="1:34" x14ac:dyDescent="0.25">
      <c r="A3020" s="1">
        <v>45159</v>
      </c>
      <c r="B3020" t="s">
        <v>5796</v>
      </c>
      <c r="C3020" t="b">
        <f>ISNUMBER(_xlfn.XMATCH(B3020,[1]Dinosaur!$A$25:$A$47,0,))</f>
        <v>1</v>
      </c>
      <c r="D3020" t="s">
        <v>5797</v>
      </c>
      <c r="E3020" t="s">
        <v>33</v>
      </c>
      <c r="F3020" t="s">
        <v>224</v>
      </c>
      <c r="H3020" t="s">
        <v>6187</v>
      </c>
      <c r="J3020" t="s">
        <v>6188</v>
      </c>
      <c r="K3020">
        <v>88.093000000000004</v>
      </c>
      <c r="L3020">
        <v>0.01</v>
      </c>
      <c r="M3020">
        <v>2.2000000000000002</v>
      </c>
      <c r="N3020" s="5">
        <f t="shared" si="94"/>
        <v>66069.75</v>
      </c>
      <c r="O3020" s="5">
        <f t="shared" si="95"/>
        <v>66069.75</v>
      </c>
      <c r="P3020">
        <v>75000</v>
      </c>
      <c r="Q3020">
        <v>75000</v>
      </c>
      <c r="R3020">
        <v>66069.75</v>
      </c>
      <c r="S3020">
        <v>66069.75</v>
      </c>
      <c r="T3020">
        <v>15.75</v>
      </c>
      <c r="U3020">
        <v>0</v>
      </c>
      <c r="V3020">
        <v>4.5205000000000002</v>
      </c>
      <c r="W3020">
        <v>0</v>
      </c>
      <c r="X3020">
        <v>20.270499999999998</v>
      </c>
      <c r="Y3020">
        <v>-1030.5</v>
      </c>
      <c r="Z3020">
        <v>1024</v>
      </c>
      <c r="AA3020">
        <v>36.164299999999997</v>
      </c>
      <c r="AB3020">
        <v>0</v>
      </c>
      <c r="AC3020">
        <v>29.664300000000001</v>
      </c>
      <c r="AD3020">
        <v>-1030.5</v>
      </c>
      <c r="AE3020">
        <v>1024</v>
      </c>
      <c r="AF3020">
        <v>36.164299999999997</v>
      </c>
      <c r="AG3020">
        <v>0</v>
      </c>
      <c r="AH3020">
        <v>29.664300000000001</v>
      </c>
    </row>
    <row r="3021" spans="1:34" x14ac:dyDescent="0.25">
      <c r="A3021" s="1">
        <v>45159</v>
      </c>
      <c r="B3021" t="s">
        <v>5796</v>
      </c>
      <c r="C3021" t="b">
        <f>ISNUMBER(_xlfn.XMATCH(B3021,[1]Dinosaur!$A$25:$A$47,0,))</f>
        <v>1</v>
      </c>
      <c r="D3021" t="s">
        <v>5797</v>
      </c>
      <c r="E3021" t="s">
        <v>33</v>
      </c>
      <c r="F3021" t="s">
        <v>224</v>
      </c>
      <c r="H3021" t="s">
        <v>6189</v>
      </c>
      <c r="J3021" t="s">
        <v>6190</v>
      </c>
      <c r="K3021">
        <v>92.918999999999997</v>
      </c>
      <c r="L3021">
        <v>0.01</v>
      </c>
      <c r="M3021">
        <v>2.85</v>
      </c>
      <c r="N3021" s="5">
        <f t="shared" si="94"/>
        <v>92919</v>
      </c>
      <c r="O3021" s="5">
        <f t="shared" si="95"/>
        <v>92919</v>
      </c>
      <c r="P3021">
        <v>100000</v>
      </c>
      <c r="Q3021">
        <v>100000</v>
      </c>
      <c r="R3021">
        <v>92919</v>
      </c>
      <c r="S3021">
        <v>92919</v>
      </c>
      <c r="T3021">
        <v>437</v>
      </c>
      <c r="U3021">
        <v>0</v>
      </c>
      <c r="V3021">
        <v>7.8082000000000003</v>
      </c>
      <c r="W3021">
        <v>0</v>
      </c>
      <c r="X3021">
        <v>444.8082</v>
      </c>
      <c r="Y3021">
        <v>560</v>
      </c>
      <c r="Z3021">
        <v>0</v>
      </c>
      <c r="AA3021">
        <v>163.9725</v>
      </c>
      <c r="AB3021">
        <v>0</v>
      </c>
      <c r="AC3021">
        <v>723.97249999999997</v>
      </c>
      <c r="AD3021">
        <v>430</v>
      </c>
      <c r="AE3021">
        <v>0</v>
      </c>
      <c r="AF3021">
        <v>308.42450000000002</v>
      </c>
      <c r="AG3021">
        <v>0</v>
      </c>
      <c r="AH3021">
        <v>738.42449999999997</v>
      </c>
    </row>
    <row r="3022" spans="1:34" x14ac:dyDescent="0.25">
      <c r="A3022" s="1">
        <v>45159</v>
      </c>
      <c r="B3022" t="s">
        <v>5796</v>
      </c>
      <c r="C3022" t="b">
        <f>ISNUMBER(_xlfn.XMATCH(B3022,[1]Dinosaur!$A$25:$A$47,0,))</f>
        <v>1</v>
      </c>
      <c r="D3022" t="s">
        <v>5797</v>
      </c>
      <c r="E3022" t="s">
        <v>33</v>
      </c>
      <c r="F3022" t="s">
        <v>224</v>
      </c>
      <c r="H3022" t="s">
        <v>6191</v>
      </c>
      <c r="J3022" t="s">
        <v>6192</v>
      </c>
      <c r="K3022">
        <v>92.754000000000005</v>
      </c>
      <c r="L3022">
        <v>0.01</v>
      </c>
      <c r="M3022">
        <v>2.8</v>
      </c>
      <c r="N3022" s="5">
        <f t="shared" si="94"/>
        <v>27826.2</v>
      </c>
      <c r="O3022" s="5">
        <f t="shared" si="95"/>
        <v>27826.2</v>
      </c>
      <c r="P3022">
        <v>30000</v>
      </c>
      <c r="Q3022">
        <v>30000</v>
      </c>
      <c r="R3022">
        <v>27826.2</v>
      </c>
      <c r="S3022">
        <v>27826.2</v>
      </c>
      <c r="T3022">
        <v>131.4</v>
      </c>
      <c r="U3022">
        <v>0</v>
      </c>
      <c r="V3022">
        <v>2.3014000000000001</v>
      </c>
      <c r="W3022">
        <v>0</v>
      </c>
      <c r="X3022">
        <v>133.70140000000001</v>
      </c>
      <c r="Y3022">
        <v>168.9</v>
      </c>
      <c r="Z3022">
        <v>0</v>
      </c>
      <c r="AA3022">
        <v>48.329099999999997</v>
      </c>
      <c r="AB3022">
        <v>0</v>
      </c>
      <c r="AC3022">
        <v>217.22909999999999</v>
      </c>
      <c r="AD3022">
        <v>15.117000000000001</v>
      </c>
      <c r="AE3022">
        <v>169.27799999999999</v>
      </c>
      <c r="AF3022">
        <v>144.2191</v>
      </c>
      <c r="AG3022">
        <v>0</v>
      </c>
      <c r="AH3022">
        <v>328.61410000000001</v>
      </c>
    </row>
    <row r="3023" spans="1:34" x14ac:dyDescent="0.25">
      <c r="A3023" s="1">
        <v>45159</v>
      </c>
      <c r="B3023" t="s">
        <v>5796</v>
      </c>
      <c r="C3023" t="b">
        <f>ISNUMBER(_xlfn.XMATCH(B3023,[1]Dinosaur!$A$25:$A$47,0,))</f>
        <v>1</v>
      </c>
      <c r="D3023" t="s">
        <v>5797</v>
      </c>
      <c r="E3023" t="s">
        <v>33</v>
      </c>
      <c r="F3023" t="s">
        <v>224</v>
      </c>
      <c r="H3023" t="s">
        <v>6193</v>
      </c>
      <c r="J3023" t="s">
        <v>6194</v>
      </c>
      <c r="K3023">
        <v>0</v>
      </c>
      <c r="L3023">
        <v>0</v>
      </c>
      <c r="M3023">
        <v>0</v>
      </c>
      <c r="N3023" s="5">
        <f t="shared" si="94"/>
        <v>0</v>
      </c>
      <c r="O3023" s="5">
        <f t="shared" si="95"/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343.6</v>
      </c>
      <c r="AF3023">
        <v>36.8217</v>
      </c>
      <c r="AG3023">
        <v>0</v>
      </c>
      <c r="AH3023">
        <v>380.42169999999999</v>
      </c>
    </row>
    <row r="3024" spans="1:34" x14ac:dyDescent="0.25">
      <c r="A3024" s="1">
        <v>45159</v>
      </c>
      <c r="B3024" t="s">
        <v>5796</v>
      </c>
      <c r="C3024" t="b">
        <f>ISNUMBER(_xlfn.XMATCH(B3024,[1]Dinosaur!$A$25:$A$47,0,))</f>
        <v>1</v>
      </c>
      <c r="D3024" t="s">
        <v>5797</v>
      </c>
      <c r="E3024" t="s">
        <v>33</v>
      </c>
      <c r="F3024" t="s">
        <v>224</v>
      </c>
      <c r="H3024" t="s">
        <v>6195</v>
      </c>
      <c r="J3024" t="s">
        <v>6196</v>
      </c>
      <c r="K3024">
        <v>0</v>
      </c>
      <c r="L3024">
        <v>0</v>
      </c>
      <c r="M3024">
        <v>0</v>
      </c>
      <c r="N3024" s="5">
        <f t="shared" si="94"/>
        <v>0</v>
      </c>
      <c r="O3024" s="5">
        <f t="shared" si="95"/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2159</v>
      </c>
      <c r="AA3024">
        <v>0</v>
      </c>
      <c r="AB3024">
        <v>0</v>
      </c>
      <c r="AC3024">
        <v>2159</v>
      </c>
      <c r="AD3024">
        <v>0</v>
      </c>
      <c r="AE3024">
        <v>2159</v>
      </c>
      <c r="AF3024">
        <v>0</v>
      </c>
      <c r="AG3024">
        <v>0</v>
      </c>
      <c r="AH3024">
        <v>2159</v>
      </c>
    </row>
    <row r="3025" spans="1:34" x14ac:dyDescent="0.25">
      <c r="A3025" s="1">
        <v>45159</v>
      </c>
      <c r="B3025" t="s">
        <v>5796</v>
      </c>
      <c r="C3025" t="b">
        <f>ISNUMBER(_xlfn.XMATCH(B3025,[1]Dinosaur!$A$25:$A$47,0,))</f>
        <v>1</v>
      </c>
      <c r="D3025" t="s">
        <v>5797</v>
      </c>
      <c r="E3025" t="s">
        <v>33</v>
      </c>
      <c r="F3025" t="s">
        <v>224</v>
      </c>
      <c r="H3025" t="s">
        <v>6197</v>
      </c>
      <c r="J3025" t="s">
        <v>6198</v>
      </c>
      <c r="K3025">
        <v>0</v>
      </c>
      <c r="L3025">
        <v>0</v>
      </c>
      <c r="M3025">
        <v>0</v>
      </c>
      <c r="N3025" s="5">
        <f t="shared" si="94"/>
        <v>0</v>
      </c>
      <c r="O3025" s="5">
        <f t="shared" si="95"/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1192.2460000000001</v>
      </c>
      <c r="AF3025">
        <v>31.643599999999999</v>
      </c>
      <c r="AG3025">
        <v>0</v>
      </c>
      <c r="AH3025">
        <v>1223.8896</v>
      </c>
    </row>
    <row r="3026" spans="1:34" x14ac:dyDescent="0.25">
      <c r="A3026" s="1">
        <v>45159</v>
      </c>
      <c r="B3026" t="s">
        <v>5796</v>
      </c>
      <c r="C3026" t="b">
        <f>ISNUMBER(_xlfn.XMATCH(B3026,[1]Dinosaur!$A$25:$A$47,0,))</f>
        <v>1</v>
      </c>
      <c r="D3026" t="s">
        <v>5797</v>
      </c>
      <c r="E3026" t="s">
        <v>33</v>
      </c>
      <c r="F3026" t="s">
        <v>224</v>
      </c>
      <c r="H3026" t="s">
        <v>6199</v>
      </c>
      <c r="J3026" t="s">
        <v>6200</v>
      </c>
      <c r="K3026">
        <v>0</v>
      </c>
      <c r="L3026">
        <v>0</v>
      </c>
      <c r="M3026">
        <v>0</v>
      </c>
      <c r="N3026" s="5">
        <f t="shared" si="94"/>
        <v>0</v>
      </c>
      <c r="O3026" s="5">
        <f t="shared" si="95"/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2333.5115000000001</v>
      </c>
      <c r="AF3026">
        <v>22.534099999999999</v>
      </c>
      <c r="AG3026">
        <v>0</v>
      </c>
      <c r="AH3026">
        <v>2356.0455999999999</v>
      </c>
    </row>
    <row r="3027" spans="1:34" x14ac:dyDescent="0.25">
      <c r="A3027" s="1">
        <v>45159</v>
      </c>
      <c r="B3027" t="s">
        <v>5796</v>
      </c>
      <c r="C3027" t="b">
        <f>ISNUMBER(_xlfn.XMATCH(B3027,[1]Dinosaur!$A$25:$A$47,0,))</f>
        <v>1</v>
      </c>
      <c r="D3027" t="s">
        <v>5797</v>
      </c>
      <c r="E3027" t="s">
        <v>33</v>
      </c>
      <c r="F3027" t="s">
        <v>224</v>
      </c>
      <c r="H3027" t="s">
        <v>6201</v>
      </c>
      <c r="J3027" t="s">
        <v>6202</v>
      </c>
      <c r="K3027">
        <v>0</v>
      </c>
      <c r="L3027">
        <v>0</v>
      </c>
      <c r="M3027">
        <v>0</v>
      </c>
      <c r="N3027" s="5">
        <f t="shared" si="94"/>
        <v>0</v>
      </c>
      <c r="O3027" s="5">
        <f t="shared" si="95"/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238.81</v>
      </c>
      <c r="AF3027">
        <v>205.97929999999999</v>
      </c>
      <c r="AG3027">
        <v>0</v>
      </c>
      <c r="AH3027">
        <v>444.78930000000003</v>
      </c>
    </row>
    <row r="3028" spans="1:34" x14ac:dyDescent="0.25">
      <c r="A3028" s="1">
        <v>45159</v>
      </c>
      <c r="B3028" t="s">
        <v>5796</v>
      </c>
      <c r="C3028" t="b">
        <f>ISNUMBER(_xlfn.XMATCH(B3028,[1]Dinosaur!$A$25:$A$47,0,))</f>
        <v>1</v>
      </c>
      <c r="D3028" t="s">
        <v>5797</v>
      </c>
      <c r="E3028" t="s">
        <v>33</v>
      </c>
      <c r="F3028" t="s">
        <v>224</v>
      </c>
      <c r="H3028" t="s">
        <v>6203</v>
      </c>
      <c r="J3028" t="s">
        <v>6204</v>
      </c>
      <c r="K3028">
        <v>0</v>
      </c>
      <c r="L3028">
        <v>0</v>
      </c>
      <c r="M3028">
        <v>0</v>
      </c>
      <c r="N3028" s="5">
        <f t="shared" si="94"/>
        <v>0</v>
      </c>
      <c r="O3028" s="5">
        <f t="shared" si="95"/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632.79999999999995</v>
      </c>
      <c r="AF3028">
        <v>30.205500000000001</v>
      </c>
      <c r="AG3028">
        <v>0</v>
      </c>
      <c r="AH3028">
        <v>663.00549999999998</v>
      </c>
    </row>
    <row r="3029" spans="1:34" x14ac:dyDescent="0.25">
      <c r="A3029" s="1">
        <v>45159</v>
      </c>
      <c r="B3029" t="s">
        <v>5796</v>
      </c>
      <c r="C3029" t="b">
        <f>ISNUMBER(_xlfn.XMATCH(B3029,[1]Dinosaur!$A$25:$A$47,0,))</f>
        <v>1</v>
      </c>
      <c r="D3029" t="s">
        <v>5797</v>
      </c>
      <c r="E3029" t="s">
        <v>33</v>
      </c>
      <c r="F3029" t="s">
        <v>224</v>
      </c>
      <c r="H3029" t="s">
        <v>6205</v>
      </c>
      <c r="J3029" t="s">
        <v>6206</v>
      </c>
      <c r="K3029">
        <v>96.959000000000003</v>
      </c>
      <c r="L3029">
        <v>0.01</v>
      </c>
      <c r="M3029">
        <v>4.4000000000000004</v>
      </c>
      <c r="N3029" s="5">
        <f t="shared" si="94"/>
        <v>371352.97</v>
      </c>
      <c r="O3029" s="5">
        <f t="shared" si="95"/>
        <v>371352.97</v>
      </c>
      <c r="P3029">
        <v>383000</v>
      </c>
      <c r="Q3029">
        <v>383000</v>
      </c>
      <c r="R3029">
        <v>371352.97</v>
      </c>
      <c r="S3029">
        <v>371352.97</v>
      </c>
      <c r="T3029">
        <v>38.299999999999997</v>
      </c>
      <c r="U3029">
        <v>0</v>
      </c>
      <c r="V3029">
        <v>46.169899999999998</v>
      </c>
      <c r="W3029">
        <v>0</v>
      </c>
      <c r="X3029">
        <v>84.469899999999996</v>
      </c>
      <c r="Y3029">
        <v>-3217.614</v>
      </c>
      <c r="Z3029">
        <v>348.62400000000002</v>
      </c>
      <c r="AA3029">
        <v>861.91790000000003</v>
      </c>
      <c r="AB3029">
        <v>0</v>
      </c>
      <c r="AC3029">
        <v>-2007.0721000000001</v>
      </c>
      <c r="AD3029">
        <v>-7220.174</v>
      </c>
      <c r="AE3029">
        <v>348.62400000000002</v>
      </c>
      <c r="AF3029">
        <v>1030.6850999999999</v>
      </c>
      <c r="AG3029">
        <v>0</v>
      </c>
      <c r="AH3029">
        <v>-5840.8648999999996</v>
      </c>
    </row>
    <row r="3030" spans="1:34" x14ac:dyDescent="0.25">
      <c r="A3030" s="1">
        <v>45159</v>
      </c>
      <c r="B3030" t="s">
        <v>5796</v>
      </c>
      <c r="C3030" t="b">
        <f>ISNUMBER(_xlfn.XMATCH(B3030,[1]Dinosaur!$A$25:$A$47,0,))</f>
        <v>1</v>
      </c>
      <c r="D3030" t="s">
        <v>5797</v>
      </c>
      <c r="E3030" t="s">
        <v>33</v>
      </c>
      <c r="F3030" t="s">
        <v>224</v>
      </c>
      <c r="H3030" t="s">
        <v>6207</v>
      </c>
      <c r="J3030" t="s">
        <v>6208</v>
      </c>
      <c r="K3030">
        <v>98.703000000000003</v>
      </c>
      <c r="L3030">
        <v>0.01</v>
      </c>
      <c r="M3030">
        <v>4.55</v>
      </c>
      <c r="N3030" s="5">
        <f t="shared" si="94"/>
        <v>15792.48</v>
      </c>
      <c r="O3030" s="5">
        <f t="shared" si="95"/>
        <v>15792.48</v>
      </c>
      <c r="P3030">
        <v>16000</v>
      </c>
      <c r="Q3030">
        <v>16000</v>
      </c>
      <c r="R3030">
        <v>15792.48</v>
      </c>
      <c r="S3030">
        <v>15792.48</v>
      </c>
      <c r="T3030">
        <v>118.72</v>
      </c>
      <c r="U3030">
        <v>0</v>
      </c>
      <c r="V3030">
        <v>1.9944999999999999</v>
      </c>
      <c r="W3030">
        <v>0</v>
      </c>
      <c r="X3030">
        <v>120.7145</v>
      </c>
      <c r="Y3030">
        <v>90.72</v>
      </c>
      <c r="Z3030">
        <v>0</v>
      </c>
      <c r="AA3030">
        <v>41.884799999999998</v>
      </c>
      <c r="AB3030">
        <v>0</v>
      </c>
      <c r="AC3030">
        <v>132.60480000000001</v>
      </c>
      <c r="AD3030">
        <v>-56.300800000000002</v>
      </c>
      <c r="AE3030">
        <v>909.39200000000005</v>
      </c>
      <c r="AF3030">
        <v>271.75319999999999</v>
      </c>
      <c r="AG3030">
        <v>0</v>
      </c>
      <c r="AH3030">
        <v>1124.8444</v>
      </c>
    </row>
    <row r="3031" spans="1:34" x14ac:dyDescent="0.25">
      <c r="A3031" s="1">
        <v>45159</v>
      </c>
      <c r="B3031" t="s">
        <v>5796</v>
      </c>
      <c r="C3031" t="b">
        <f>ISNUMBER(_xlfn.XMATCH(B3031,[1]Dinosaur!$A$25:$A$47,0,))</f>
        <v>1</v>
      </c>
      <c r="D3031" t="s">
        <v>5797</v>
      </c>
      <c r="E3031" t="s">
        <v>33</v>
      </c>
      <c r="F3031" t="s">
        <v>224</v>
      </c>
      <c r="H3031" t="s">
        <v>6209</v>
      </c>
      <c r="J3031" t="s">
        <v>6210</v>
      </c>
      <c r="K3031">
        <v>96.906000000000006</v>
      </c>
      <c r="L3031">
        <v>0.01</v>
      </c>
      <c r="M3031">
        <v>4.4000000000000004</v>
      </c>
      <c r="N3031" s="5">
        <f t="shared" si="94"/>
        <v>82370.100000000006</v>
      </c>
      <c r="O3031" s="5">
        <f t="shared" si="95"/>
        <v>82370.100000000006</v>
      </c>
      <c r="P3031">
        <v>85000</v>
      </c>
      <c r="Q3031">
        <v>85000</v>
      </c>
      <c r="R3031">
        <v>82370.100000000006</v>
      </c>
      <c r="S3031">
        <v>82370.100000000006</v>
      </c>
      <c r="T3031">
        <v>11.9</v>
      </c>
      <c r="U3031">
        <v>0</v>
      </c>
      <c r="V3031">
        <v>10.246600000000001</v>
      </c>
      <c r="W3031">
        <v>0</v>
      </c>
      <c r="X3031">
        <v>22.146599999999999</v>
      </c>
      <c r="Y3031">
        <v>104.55</v>
      </c>
      <c r="Z3031">
        <v>0</v>
      </c>
      <c r="AA3031">
        <v>215.17830000000001</v>
      </c>
      <c r="AB3031">
        <v>0</v>
      </c>
      <c r="AC3031">
        <v>319.72829999999999</v>
      </c>
      <c r="AD3031">
        <v>-1581.7225000000001</v>
      </c>
      <c r="AE3031">
        <v>0</v>
      </c>
      <c r="AF3031">
        <v>348.38389999999998</v>
      </c>
      <c r="AG3031">
        <v>0</v>
      </c>
      <c r="AH3031">
        <v>-1233.3386</v>
      </c>
    </row>
    <row r="3032" spans="1:34" x14ac:dyDescent="0.25">
      <c r="A3032" s="1">
        <v>45159</v>
      </c>
      <c r="B3032" t="s">
        <v>5796</v>
      </c>
      <c r="C3032" t="b">
        <f>ISNUMBER(_xlfn.XMATCH(B3032,[1]Dinosaur!$A$25:$A$47,0,))</f>
        <v>1</v>
      </c>
      <c r="D3032" t="s">
        <v>5797</v>
      </c>
      <c r="E3032" t="s">
        <v>33</v>
      </c>
      <c r="F3032" t="s">
        <v>224</v>
      </c>
      <c r="H3032" t="s">
        <v>6211</v>
      </c>
      <c r="J3032" t="s">
        <v>6212</v>
      </c>
      <c r="K3032">
        <v>98.977000000000004</v>
      </c>
      <c r="L3032">
        <v>0.01</v>
      </c>
      <c r="M3032">
        <v>4.6500000000000004</v>
      </c>
      <c r="N3032" s="5">
        <f t="shared" si="94"/>
        <v>124711.02</v>
      </c>
      <c r="O3032" s="5">
        <f t="shared" si="95"/>
        <v>174199.52</v>
      </c>
      <c r="P3032">
        <v>126000</v>
      </c>
      <c r="Q3032">
        <v>176000</v>
      </c>
      <c r="R3032">
        <v>124711.02</v>
      </c>
      <c r="S3032">
        <v>174199.52</v>
      </c>
      <c r="T3032">
        <v>1601.7750000000001</v>
      </c>
      <c r="U3032">
        <v>239.87</v>
      </c>
      <c r="V3032">
        <v>22.421900000000001</v>
      </c>
      <c r="W3032">
        <v>0</v>
      </c>
      <c r="X3032">
        <v>1864.0669</v>
      </c>
      <c r="Y3032">
        <v>-506.05380000000002</v>
      </c>
      <c r="Z3032">
        <v>355.00760000000002</v>
      </c>
      <c r="AA3032">
        <v>323.0797</v>
      </c>
      <c r="AB3032">
        <v>0</v>
      </c>
      <c r="AC3032">
        <v>172.0335</v>
      </c>
      <c r="AD3032">
        <v>-506.05380000000002</v>
      </c>
      <c r="AE3032">
        <v>355.00760000000002</v>
      </c>
      <c r="AF3032">
        <v>323.0797</v>
      </c>
      <c r="AG3032">
        <v>0</v>
      </c>
      <c r="AH3032">
        <v>172.0335</v>
      </c>
    </row>
    <row r="3033" spans="1:34" x14ac:dyDescent="0.25">
      <c r="A3033" s="1">
        <v>45159</v>
      </c>
      <c r="B3033" t="s">
        <v>5796</v>
      </c>
      <c r="C3033" t="b">
        <f>ISNUMBER(_xlfn.XMATCH(B3033,[1]Dinosaur!$A$25:$A$47,0,))</f>
        <v>1</v>
      </c>
      <c r="D3033" t="s">
        <v>5797</v>
      </c>
      <c r="E3033" t="s">
        <v>33</v>
      </c>
      <c r="F3033" t="s">
        <v>224</v>
      </c>
      <c r="H3033" t="s">
        <v>6213</v>
      </c>
      <c r="J3033" t="s">
        <v>6214</v>
      </c>
      <c r="K3033">
        <v>0</v>
      </c>
      <c r="L3033">
        <v>0</v>
      </c>
      <c r="M3033">
        <v>0</v>
      </c>
      <c r="N3033" s="5">
        <f t="shared" si="94"/>
        <v>0</v>
      </c>
      <c r="O3033" s="5">
        <f t="shared" si="95"/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578.59749999999997</v>
      </c>
      <c r="AF3033">
        <v>81.918099999999995</v>
      </c>
      <c r="AG3033">
        <v>0</v>
      </c>
      <c r="AH3033">
        <v>660.51559999999995</v>
      </c>
    </row>
    <row r="3034" spans="1:34" x14ac:dyDescent="0.25">
      <c r="A3034" s="1">
        <v>45159</v>
      </c>
      <c r="B3034" t="s">
        <v>5796</v>
      </c>
      <c r="C3034" t="b">
        <f>ISNUMBER(_xlfn.XMATCH(B3034,[1]Dinosaur!$A$25:$A$47,0,))</f>
        <v>1</v>
      </c>
      <c r="D3034" t="s">
        <v>5797</v>
      </c>
      <c r="E3034" t="s">
        <v>33</v>
      </c>
      <c r="F3034" t="s">
        <v>224</v>
      </c>
      <c r="H3034" t="s">
        <v>6215</v>
      </c>
      <c r="J3034" t="s">
        <v>6216</v>
      </c>
      <c r="K3034">
        <v>93.950999999999993</v>
      </c>
      <c r="L3034">
        <v>0.01</v>
      </c>
      <c r="M3034">
        <v>3.2</v>
      </c>
      <c r="N3034" s="5">
        <f t="shared" si="94"/>
        <v>93951</v>
      </c>
      <c r="O3034" s="5">
        <f t="shared" si="95"/>
        <v>93951</v>
      </c>
      <c r="P3034">
        <v>100000</v>
      </c>
      <c r="Q3034">
        <v>100000</v>
      </c>
      <c r="R3034">
        <v>93951</v>
      </c>
      <c r="S3034">
        <v>93951</v>
      </c>
      <c r="T3034">
        <v>353</v>
      </c>
      <c r="U3034">
        <v>0</v>
      </c>
      <c r="V3034">
        <v>8.7670999999999992</v>
      </c>
      <c r="W3034">
        <v>0</v>
      </c>
      <c r="X3034">
        <v>361.76710000000003</v>
      </c>
      <c r="Y3034">
        <v>506</v>
      </c>
      <c r="Z3034">
        <v>0</v>
      </c>
      <c r="AA3034">
        <v>184.10939999999999</v>
      </c>
      <c r="AB3034">
        <v>0</v>
      </c>
      <c r="AC3034">
        <v>690.10940000000005</v>
      </c>
      <c r="AD3034">
        <v>-809.76</v>
      </c>
      <c r="AE3034">
        <v>0</v>
      </c>
      <c r="AF3034">
        <v>315.61610000000002</v>
      </c>
      <c r="AG3034">
        <v>0</v>
      </c>
      <c r="AH3034">
        <v>-494.14389999999997</v>
      </c>
    </row>
    <row r="3035" spans="1:34" x14ac:dyDescent="0.25">
      <c r="A3035" s="1">
        <v>45159</v>
      </c>
      <c r="B3035" t="s">
        <v>5796</v>
      </c>
      <c r="C3035" t="b">
        <f>ISNUMBER(_xlfn.XMATCH(B3035,[1]Dinosaur!$A$25:$A$47,0,))</f>
        <v>1</v>
      </c>
      <c r="D3035" t="s">
        <v>5797</v>
      </c>
      <c r="E3035" t="s">
        <v>33</v>
      </c>
      <c r="F3035" t="s">
        <v>224</v>
      </c>
      <c r="H3035" t="s">
        <v>6217</v>
      </c>
      <c r="J3035" t="s">
        <v>6218</v>
      </c>
      <c r="K3035">
        <v>0</v>
      </c>
      <c r="L3035">
        <v>0</v>
      </c>
      <c r="M3035">
        <v>0</v>
      </c>
      <c r="N3035" s="5">
        <f t="shared" si="94"/>
        <v>0</v>
      </c>
      <c r="O3035" s="5">
        <f t="shared" si="95"/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3010.3625000000002</v>
      </c>
      <c r="AF3035">
        <v>440.54840000000002</v>
      </c>
      <c r="AG3035">
        <v>0</v>
      </c>
      <c r="AH3035">
        <v>3450.9108999999999</v>
      </c>
    </row>
    <row r="3036" spans="1:34" x14ac:dyDescent="0.25">
      <c r="A3036" s="1">
        <v>45159</v>
      </c>
      <c r="B3036" t="s">
        <v>5796</v>
      </c>
      <c r="C3036" t="b">
        <f>ISNUMBER(_xlfn.XMATCH(B3036,[1]Dinosaur!$A$25:$A$47,0,))</f>
        <v>1</v>
      </c>
      <c r="D3036" t="s">
        <v>5797</v>
      </c>
      <c r="E3036" t="s">
        <v>33</v>
      </c>
      <c r="F3036" t="s">
        <v>224</v>
      </c>
      <c r="H3036" t="s">
        <v>6219</v>
      </c>
      <c r="J3036" t="s">
        <v>6220</v>
      </c>
      <c r="K3036">
        <v>94.084999999999994</v>
      </c>
      <c r="L3036">
        <v>0.01</v>
      </c>
      <c r="M3036">
        <v>3.25</v>
      </c>
      <c r="N3036" s="5">
        <f t="shared" si="94"/>
        <v>75267.999999999985</v>
      </c>
      <c r="O3036" s="5">
        <f t="shared" si="95"/>
        <v>75267.999999999985</v>
      </c>
      <c r="P3036">
        <v>80000</v>
      </c>
      <c r="Q3036">
        <v>80000</v>
      </c>
      <c r="R3036">
        <v>75268</v>
      </c>
      <c r="S3036">
        <v>75268</v>
      </c>
      <c r="T3036">
        <v>259.2</v>
      </c>
      <c r="U3036">
        <v>0</v>
      </c>
      <c r="V3036">
        <v>7.1233000000000004</v>
      </c>
      <c r="W3036">
        <v>0</v>
      </c>
      <c r="X3036">
        <v>266.32330000000002</v>
      </c>
      <c r="Y3036">
        <v>392</v>
      </c>
      <c r="Z3036">
        <v>0</v>
      </c>
      <c r="AA3036">
        <v>151.37010000000001</v>
      </c>
      <c r="AB3036">
        <v>0</v>
      </c>
      <c r="AC3036">
        <v>543.37009999999998</v>
      </c>
      <c r="AD3036">
        <v>-545.67999999999995</v>
      </c>
      <c r="AE3036">
        <v>2502.7836000000002</v>
      </c>
      <c r="AF3036">
        <v>413.95190000000002</v>
      </c>
      <c r="AG3036">
        <v>0</v>
      </c>
      <c r="AH3036">
        <v>2371.0554999999999</v>
      </c>
    </row>
    <row r="3037" spans="1:34" x14ac:dyDescent="0.25">
      <c r="A3037" s="1">
        <v>45159</v>
      </c>
      <c r="B3037" t="s">
        <v>5796</v>
      </c>
      <c r="C3037" t="b">
        <f>ISNUMBER(_xlfn.XMATCH(B3037,[1]Dinosaur!$A$25:$A$47,0,))</f>
        <v>1</v>
      </c>
      <c r="D3037" t="s">
        <v>5797</v>
      </c>
      <c r="E3037" t="s">
        <v>33</v>
      </c>
      <c r="F3037" t="s">
        <v>224</v>
      </c>
      <c r="H3037" t="s">
        <v>6221</v>
      </c>
      <c r="J3037" t="s">
        <v>6222</v>
      </c>
      <c r="K3037">
        <v>0</v>
      </c>
      <c r="L3037">
        <v>0</v>
      </c>
      <c r="M3037">
        <v>0</v>
      </c>
      <c r="N3037" s="5">
        <f t="shared" si="94"/>
        <v>0</v>
      </c>
      <c r="O3037" s="5">
        <f t="shared" si="95"/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862.6</v>
      </c>
      <c r="AF3037">
        <v>26.301500000000001</v>
      </c>
      <c r="AG3037">
        <v>0</v>
      </c>
      <c r="AH3037">
        <v>888.90150000000006</v>
      </c>
    </row>
    <row r="3038" spans="1:34" x14ac:dyDescent="0.25">
      <c r="A3038" s="1">
        <v>45159</v>
      </c>
      <c r="B3038" t="s">
        <v>5796</v>
      </c>
      <c r="C3038" t="b">
        <f>ISNUMBER(_xlfn.XMATCH(B3038,[1]Dinosaur!$A$25:$A$47,0,))</f>
        <v>1</v>
      </c>
      <c r="D3038" t="s">
        <v>5797</v>
      </c>
      <c r="E3038" t="s">
        <v>33</v>
      </c>
      <c r="F3038" t="s">
        <v>224</v>
      </c>
      <c r="H3038" t="s">
        <v>6223</v>
      </c>
      <c r="J3038" t="s">
        <v>6224</v>
      </c>
      <c r="K3038">
        <v>0</v>
      </c>
      <c r="L3038">
        <v>0</v>
      </c>
      <c r="M3038">
        <v>0</v>
      </c>
      <c r="N3038" s="5">
        <f t="shared" si="94"/>
        <v>0</v>
      </c>
      <c r="O3038" s="5">
        <f t="shared" si="95"/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540.14099999999996</v>
      </c>
      <c r="AF3038">
        <v>11.5069</v>
      </c>
      <c r="AG3038">
        <v>0</v>
      </c>
      <c r="AH3038">
        <v>551.64790000000005</v>
      </c>
    </row>
    <row r="3039" spans="1:34" x14ac:dyDescent="0.25">
      <c r="A3039" s="1">
        <v>45159</v>
      </c>
      <c r="B3039" t="s">
        <v>5796</v>
      </c>
      <c r="C3039" t="b">
        <f>ISNUMBER(_xlfn.XMATCH(B3039,[1]Dinosaur!$A$25:$A$47,0,))</f>
        <v>1</v>
      </c>
      <c r="D3039" t="s">
        <v>5797</v>
      </c>
      <c r="E3039" t="s">
        <v>33</v>
      </c>
      <c r="F3039" t="s">
        <v>224</v>
      </c>
      <c r="H3039" t="s">
        <v>6225</v>
      </c>
      <c r="J3039" t="s">
        <v>6226</v>
      </c>
      <c r="K3039">
        <v>0</v>
      </c>
      <c r="L3039">
        <v>0</v>
      </c>
      <c r="M3039">
        <v>0</v>
      </c>
      <c r="N3039" s="5">
        <f t="shared" si="94"/>
        <v>0</v>
      </c>
      <c r="O3039" s="5">
        <f t="shared" si="95"/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3446.6990000000001</v>
      </c>
      <c r="AF3039">
        <v>281.58969999999999</v>
      </c>
      <c r="AG3039">
        <v>0</v>
      </c>
      <c r="AH3039">
        <v>3728.2887000000001</v>
      </c>
    </row>
    <row r="3040" spans="1:34" x14ac:dyDescent="0.25">
      <c r="A3040" s="1">
        <v>45159</v>
      </c>
      <c r="B3040" t="s">
        <v>5796</v>
      </c>
      <c r="C3040" t="b">
        <f>ISNUMBER(_xlfn.XMATCH(B3040,[1]Dinosaur!$A$25:$A$47,0,))</f>
        <v>1</v>
      </c>
      <c r="D3040" t="s">
        <v>5797</v>
      </c>
      <c r="E3040" t="s">
        <v>33</v>
      </c>
      <c r="F3040" t="s">
        <v>224</v>
      </c>
      <c r="H3040" t="s">
        <v>6227</v>
      </c>
      <c r="J3040" t="s">
        <v>6228</v>
      </c>
      <c r="K3040">
        <v>97.906000000000006</v>
      </c>
      <c r="L3040">
        <v>0.01</v>
      </c>
      <c r="M3040">
        <v>4.25</v>
      </c>
      <c r="N3040" s="5">
        <f t="shared" si="94"/>
        <v>1958.12</v>
      </c>
      <c r="O3040" s="5">
        <f t="shared" si="95"/>
        <v>11748.72</v>
      </c>
      <c r="P3040">
        <v>2000</v>
      </c>
      <c r="Q3040">
        <v>12000</v>
      </c>
      <c r="R3040">
        <v>1958.12</v>
      </c>
      <c r="S3040">
        <v>11748.72</v>
      </c>
      <c r="T3040">
        <v>116.242</v>
      </c>
      <c r="U3040">
        <v>44.857999999999997</v>
      </c>
      <c r="V3040">
        <v>1.3973</v>
      </c>
      <c r="W3040">
        <v>0</v>
      </c>
      <c r="X3040">
        <v>162.4973</v>
      </c>
      <c r="Y3040">
        <v>107.242</v>
      </c>
      <c r="Z3040">
        <v>44.857999999999997</v>
      </c>
      <c r="AA3040">
        <v>29.343</v>
      </c>
      <c r="AB3040">
        <v>0</v>
      </c>
      <c r="AC3040">
        <v>181.44300000000001</v>
      </c>
      <c r="AD3040">
        <v>-11.8484</v>
      </c>
      <c r="AE3040">
        <v>624.40840000000003</v>
      </c>
      <c r="AF3040">
        <v>68.466099999999997</v>
      </c>
      <c r="AG3040">
        <v>0</v>
      </c>
      <c r="AH3040">
        <v>681.02610000000004</v>
      </c>
    </row>
    <row r="3041" spans="1:34" x14ac:dyDescent="0.25">
      <c r="A3041" s="1">
        <v>45159</v>
      </c>
      <c r="B3041" t="s">
        <v>5796</v>
      </c>
      <c r="C3041" t="b">
        <f>ISNUMBER(_xlfn.XMATCH(B3041,[1]Dinosaur!$A$25:$A$47,0,))</f>
        <v>1</v>
      </c>
      <c r="D3041" t="s">
        <v>5797</v>
      </c>
      <c r="E3041" t="s">
        <v>33</v>
      </c>
      <c r="F3041" t="s">
        <v>224</v>
      </c>
      <c r="H3041" t="s">
        <v>6229</v>
      </c>
      <c r="J3041" t="s">
        <v>6230</v>
      </c>
      <c r="K3041">
        <v>0</v>
      </c>
      <c r="L3041">
        <v>0</v>
      </c>
      <c r="M3041">
        <v>0</v>
      </c>
      <c r="N3041" s="5">
        <f t="shared" si="94"/>
        <v>0</v>
      </c>
      <c r="O3041" s="5">
        <f t="shared" si="95"/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110</v>
      </c>
      <c r="AF3041">
        <v>133.25839999999999</v>
      </c>
      <c r="AG3041">
        <v>0</v>
      </c>
      <c r="AH3041">
        <v>243.25839999999999</v>
      </c>
    </row>
    <row r="3042" spans="1:34" x14ac:dyDescent="0.25">
      <c r="A3042" s="1">
        <v>45159</v>
      </c>
      <c r="B3042" t="s">
        <v>5796</v>
      </c>
      <c r="C3042" t="b">
        <f>ISNUMBER(_xlfn.XMATCH(B3042,[1]Dinosaur!$A$25:$A$47,0,))</f>
        <v>1</v>
      </c>
      <c r="D3042" t="s">
        <v>5797</v>
      </c>
      <c r="E3042" t="s">
        <v>33</v>
      </c>
      <c r="F3042" t="s">
        <v>224</v>
      </c>
      <c r="H3042" t="s">
        <v>6231</v>
      </c>
      <c r="J3042" t="s">
        <v>6232</v>
      </c>
      <c r="K3042">
        <v>0</v>
      </c>
      <c r="L3042">
        <v>0</v>
      </c>
      <c r="M3042">
        <v>0</v>
      </c>
      <c r="N3042" s="5">
        <f t="shared" si="94"/>
        <v>0</v>
      </c>
      <c r="O3042" s="5">
        <f t="shared" si="95"/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2733.21</v>
      </c>
      <c r="AF3042">
        <v>103.8028</v>
      </c>
      <c r="AG3042">
        <v>0</v>
      </c>
      <c r="AH3042">
        <v>2837.0128</v>
      </c>
    </row>
    <row r="3043" spans="1:34" x14ac:dyDescent="0.25">
      <c r="A3043" s="1">
        <v>45159</v>
      </c>
      <c r="B3043" t="s">
        <v>5796</v>
      </c>
      <c r="C3043" t="b">
        <f>ISNUMBER(_xlfn.XMATCH(B3043,[1]Dinosaur!$A$25:$A$47,0,))</f>
        <v>1</v>
      </c>
      <c r="D3043" t="s">
        <v>5797</v>
      </c>
      <c r="E3043" t="s">
        <v>33</v>
      </c>
      <c r="F3043" t="s">
        <v>224</v>
      </c>
      <c r="H3043" t="s">
        <v>6233</v>
      </c>
      <c r="J3043" t="s">
        <v>6234</v>
      </c>
      <c r="K3043">
        <v>93.882000000000005</v>
      </c>
      <c r="L3043">
        <v>0.01</v>
      </c>
      <c r="M3043">
        <v>3.2</v>
      </c>
      <c r="N3043" s="5">
        <f t="shared" si="94"/>
        <v>84493.8</v>
      </c>
      <c r="O3043" s="5">
        <f t="shared" si="95"/>
        <v>84493.8</v>
      </c>
      <c r="P3043">
        <v>90000</v>
      </c>
      <c r="Q3043">
        <v>90000</v>
      </c>
      <c r="R3043">
        <v>84493.8</v>
      </c>
      <c r="S3043">
        <v>84493.8</v>
      </c>
      <c r="T3043">
        <v>267.3</v>
      </c>
      <c r="U3043">
        <v>0</v>
      </c>
      <c r="V3043">
        <v>7.8903999999999996</v>
      </c>
      <c r="W3043">
        <v>0</v>
      </c>
      <c r="X3043">
        <v>275.19040000000001</v>
      </c>
      <c r="Y3043">
        <v>546.68200000000002</v>
      </c>
      <c r="Z3043">
        <v>53.118000000000002</v>
      </c>
      <c r="AA3043">
        <v>179.72579999999999</v>
      </c>
      <c r="AB3043">
        <v>0</v>
      </c>
      <c r="AC3043">
        <v>779.5258</v>
      </c>
      <c r="AD3043">
        <v>-618.13800000000003</v>
      </c>
      <c r="AE3043">
        <v>-172.63200000000001</v>
      </c>
      <c r="AF3043">
        <v>653.15</v>
      </c>
      <c r="AG3043">
        <v>0</v>
      </c>
      <c r="AH3043">
        <v>-137.62</v>
      </c>
    </row>
    <row r="3044" spans="1:34" x14ac:dyDescent="0.25">
      <c r="A3044" s="1">
        <v>45159</v>
      </c>
      <c r="B3044" t="s">
        <v>5796</v>
      </c>
      <c r="C3044" t="b">
        <f>ISNUMBER(_xlfn.XMATCH(B3044,[1]Dinosaur!$A$25:$A$47,0,))</f>
        <v>1</v>
      </c>
      <c r="D3044" t="s">
        <v>5797</v>
      </c>
      <c r="E3044" t="s">
        <v>33</v>
      </c>
      <c r="F3044" t="s">
        <v>224</v>
      </c>
      <c r="H3044" t="s">
        <v>6235</v>
      </c>
      <c r="J3044" t="s">
        <v>6236</v>
      </c>
      <c r="K3044">
        <v>97.900999999999996</v>
      </c>
      <c r="L3044">
        <v>0.01</v>
      </c>
      <c r="M3044">
        <v>4.25</v>
      </c>
      <c r="N3044" s="5">
        <f t="shared" si="94"/>
        <v>14685.15</v>
      </c>
      <c r="O3044" s="5">
        <f t="shared" si="95"/>
        <v>14685.15</v>
      </c>
      <c r="P3044">
        <v>15000</v>
      </c>
      <c r="Q3044">
        <v>15000</v>
      </c>
      <c r="R3044">
        <v>14685.15</v>
      </c>
      <c r="S3044">
        <v>14685.15</v>
      </c>
      <c r="T3044">
        <v>67.650000000000006</v>
      </c>
      <c r="U3044">
        <v>0</v>
      </c>
      <c r="V3044">
        <v>1.7465999999999999</v>
      </c>
      <c r="W3044">
        <v>0</v>
      </c>
      <c r="X3044">
        <v>69.396600000000007</v>
      </c>
      <c r="Y3044">
        <v>57.45</v>
      </c>
      <c r="Z3044">
        <v>0</v>
      </c>
      <c r="AA3044">
        <v>36.6783</v>
      </c>
      <c r="AB3044">
        <v>0</v>
      </c>
      <c r="AC3044">
        <v>94.128299999999996</v>
      </c>
      <c r="AD3044">
        <v>-93.022499999999994</v>
      </c>
      <c r="AE3044">
        <v>210.714</v>
      </c>
      <c r="AF3044">
        <v>58.801600000000001</v>
      </c>
      <c r="AG3044">
        <v>0</v>
      </c>
      <c r="AH3044">
        <v>176.4931</v>
      </c>
    </row>
    <row r="3045" spans="1:34" x14ac:dyDescent="0.25">
      <c r="A3045" s="1">
        <v>45159</v>
      </c>
      <c r="B3045" t="s">
        <v>5796</v>
      </c>
      <c r="C3045" t="b">
        <f>ISNUMBER(_xlfn.XMATCH(B3045,[1]Dinosaur!$A$25:$A$47,0,))</f>
        <v>1</v>
      </c>
      <c r="D3045" t="s">
        <v>5797</v>
      </c>
      <c r="E3045" t="s">
        <v>33</v>
      </c>
      <c r="F3045" t="s">
        <v>224</v>
      </c>
      <c r="H3045" t="s">
        <v>6237</v>
      </c>
      <c r="J3045" t="s">
        <v>6238</v>
      </c>
      <c r="K3045">
        <v>97.906000000000006</v>
      </c>
      <c r="L3045">
        <v>0.01</v>
      </c>
      <c r="M3045">
        <v>4.25</v>
      </c>
      <c r="N3045" s="5">
        <f t="shared" si="94"/>
        <v>24476.5</v>
      </c>
      <c r="O3045" s="5">
        <f t="shared" si="95"/>
        <v>24476.5</v>
      </c>
      <c r="P3045">
        <v>25000</v>
      </c>
      <c r="Q3045">
        <v>25000</v>
      </c>
      <c r="R3045">
        <v>24476.5</v>
      </c>
      <c r="S3045">
        <v>24476.5</v>
      </c>
      <c r="T3045">
        <v>118.75</v>
      </c>
      <c r="U3045">
        <v>0</v>
      </c>
      <c r="V3045">
        <v>2.911</v>
      </c>
      <c r="W3045">
        <v>0</v>
      </c>
      <c r="X3045">
        <v>121.661</v>
      </c>
      <c r="Y3045">
        <v>844.31500000000005</v>
      </c>
      <c r="Z3045">
        <v>349.685</v>
      </c>
      <c r="AA3045">
        <v>116.43859999999999</v>
      </c>
      <c r="AB3045">
        <v>0</v>
      </c>
      <c r="AC3045">
        <v>1310.4386</v>
      </c>
      <c r="AD3045">
        <v>-148.10499999999999</v>
      </c>
      <c r="AE3045">
        <v>349.685</v>
      </c>
      <c r="AF3045">
        <v>279.452</v>
      </c>
      <c r="AG3045">
        <v>0</v>
      </c>
      <c r="AH3045">
        <v>481.03199999999998</v>
      </c>
    </row>
    <row r="3046" spans="1:34" x14ac:dyDescent="0.25">
      <c r="A3046" s="1">
        <v>45159</v>
      </c>
      <c r="B3046" t="s">
        <v>5796</v>
      </c>
      <c r="C3046" t="b">
        <f>ISNUMBER(_xlfn.XMATCH(B3046,[1]Dinosaur!$A$25:$A$47,0,))</f>
        <v>1</v>
      </c>
      <c r="D3046" t="s">
        <v>5797</v>
      </c>
      <c r="E3046" t="s">
        <v>33</v>
      </c>
      <c r="F3046" t="s">
        <v>224</v>
      </c>
      <c r="H3046" t="s">
        <v>6239</v>
      </c>
      <c r="J3046" t="s">
        <v>6240</v>
      </c>
      <c r="K3046">
        <v>0</v>
      </c>
      <c r="L3046">
        <v>0</v>
      </c>
      <c r="M3046">
        <v>0</v>
      </c>
      <c r="N3046" s="5">
        <f t="shared" si="94"/>
        <v>0</v>
      </c>
      <c r="O3046" s="5">
        <f t="shared" si="95"/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594.20000000000005</v>
      </c>
      <c r="AF3046">
        <v>265.2056</v>
      </c>
      <c r="AG3046">
        <v>0</v>
      </c>
      <c r="AH3046">
        <v>859.40560000000005</v>
      </c>
    </row>
    <row r="3047" spans="1:34" x14ac:dyDescent="0.25">
      <c r="A3047" s="1">
        <v>45159</v>
      </c>
      <c r="B3047" t="s">
        <v>5796</v>
      </c>
      <c r="C3047" t="b">
        <f>ISNUMBER(_xlfn.XMATCH(B3047,[1]Dinosaur!$A$25:$A$47,0,))</f>
        <v>1</v>
      </c>
      <c r="D3047" t="s">
        <v>5797</v>
      </c>
      <c r="E3047" t="s">
        <v>33</v>
      </c>
      <c r="F3047" t="s">
        <v>224</v>
      </c>
      <c r="H3047" t="s">
        <v>6241</v>
      </c>
      <c r="J3047" t="s">
        <v>6242</v>
      </c>
      <c r="K3047">
        <v>99.477000000000004</v>
      </c>
      <c r="L3047">
        <v>0.01</v>
      </c>
      <c r="M3047">
        <v>4.45</v>
      </c>
      <c r="N3047" s="5">
        <f t="shared" si="94"/>
        <v>0</v>
      </c>
      <c r="O3047" s="5">
        <f t="shared" si="95"/>
        <v>34816.949999999997</v>
      </c>
      <c r="P3047">
        <v>0</v>
      </c>
      <c r="Q3047">
        <v>35000</v>
      </c>
      <c r="R3047">
        <v>0</v>
      </c>
      <c r="S3047">
        <v>34816.949999999997</v>
      </c>
      <c r="T3047">
        <v>0</v>
      </c>
      <c r="U3047">
        <v>69.3</v>
      </c>
      <c r="V3047">
        <v>4.2671000000000001</v>
      </c>
      <c r="W3047">
        <v>0</v>
      </c>
      <c r="X3047">
        <v>73.567099999999996</v>
      </c>
      <c r="Y3047">
        <v>0</v>
      </c>
      <c r="Z3047">
        <v>363.2</v>
      </c>
      <c r="AA3047">
        <v>275.53429999999997</v>
      </c>
      <c r="AB3047">
        <v>0</v>
      </c>
      <c r="AC3047">
        <v>638.73429999999996</v>
      </c>
      <c r="AD3047">
        <v>0</v>
      </c>
      <c r="AE3047">
        <v>1113.854</v>
      </c>
      <c r="AF3047">
        <v>489.5</v>
      </c>
      <c r="AG3047">
        <v>0</v>
      </c>
      <c r="AH3047">
        <v>1603.354</v>
      </c>
    </row>
    <row r="3048" spans="1:34" x14ac:dyDescent="0.25">
      <c r="A3048" s="1">
        <v>45159</v>
      </c>
      <c r="B3048" t="s">
        <v>5796</v>
      </c>
      <c r="C3048" t="b">
        <f>ISNUMBER(_xlfn.XMATCH(B3048,[1]Dinosaur!$A$25:$A$47,0,))</f>
        <v>1</v>
      </c>
      <c r="D3048" t="s">
        <v>5797</v>
      </c>
      <c r="E3048" t="s">
        <v>33</v>
      </c>
      <c r="F3048" t="s">
        <v>224</v>
      </c>
      <c r="H3048" t="s">
        <v>6243</v>
      </c>
      <c r="J3048" t="s">
        <v>6244</v>
      </c>
      <c r="K3048">
        <v>0</v>
      </c>
      <c r="L3048">
        <v>0</v>
      </c>
      <c r="M3048">
        <v>0</v>
      </c>
      <c r="N3048" s="5">
        <f t="shared" si="94"/>
        <v>0</v>
      </c>
      <c r="O3048" s="5">
        <f t="shared" si="95"/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297.35000000000002</v>
      </c>
      <c r="AF3048">
        <v>152.72280000000001</v>
      </c>
      <c r="AG3048">
        <v>0</v>
      </c>
      <c r="AH3048">
        <v>450.07279999999997</v>
      </c>
    </row>
    <row r="3049" spans="1:34" x14ac:dyDescent="0.25">
      <c r="A3049" s="1">
        <v>45159</v>
      </c>
      <c r="B3049" t="s">
        <v>5796</v>
      </c>
      <c r="C3049" t="b">
        <f>ISNUMBER(_xlfn.XMATCH(B3049,[1]Dinosaur!$A$25:$A$47,0,))</f>
        <v>1</v>
      </c>
      <c r="D3049" t="s">
        <v>5797</v>
      </c>
      <c r="E3049" t="s">
        <v>33</v>
      </c>
      <c r="F3049" t="s">
        <v>224</v>
      </c>
      <c r="H3049" t="s">
        <v>6245</v>
      </c>
      <c r="J3049" t="s">
        <v>6246</v>
      </c>
      <c r="K3049">
        <v>0</v>
      </c>
      <c r="L3049">
        <v>0</v>
      </c>
      <c r="M3049">
        <v>0</v>
      </c>
      <c r="N3049" s="5">
        <f t="shared" si="94"/>
        <v>0</v>
      </c>
      <c r="O3049" s="5">
        <f t="shared" si="95"/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5052.0780000000004</v>
      </c>
      <c r="AF3049">
        <v>915.51179999999999</v>
      </c>
      <c r="AG3049">
        <v>0</v>
      </c>
      <c r="AH3049">
        <v>5967.5897999999997</v>
      </c>
    </row>
    <row r="3050" spans="1:34" x14ac:dyDescent="0.25">
      <c r="A3050" s="1">
        <v>45159</v>
      </c>
      <c r="B3050" t="s">
        <v>5796</v>
      </c>
      <c r="C3050" t="b">
        <f>ISNUMBER(_xlfn.XMATCH(B3050,[1]Dinosaur!$A$25:$A$47,0,))</f>
        <v>1</v>
      </c>
      <c r="D3050" t="s">
        <v>5797</v>
      </c>
      <c r="E3050" t="s">
        <v>33</v>
      </c>
      <c r="F3050" t="s">
        <v>224</v>
      </c>
      <c r="H3050" t="s">
        <v>6247</v>
      </c>
      <c r="J3050" t="s">
        <v>6248</v>
      </c>
      <c r="K3050">
        <v>0</v>
      </c>
      <c r="L3050">
        <v>0</v>
      </c>
      <c r="M3050">
        <v>0</v>
      </c>
      <c r="N3050" s="5">
        <f t="shared" si="94"/>
        <v>0</v>
      </c>
      <c r="O3050" s="5">
        <f t="shared" si="95"/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219.48759999999999</v>
      </c>
      <c r="AF3050">
        <v>45.000300000000003</v>
      </c>
      <c r="AG3050">
        <v>0</v>
      </c>
      <c r="AH3050">
        <v>264.48790000000002</v>
      </c>
    </row>
    <row r="3051" spans="1:34" x14ac:dyDescent="0.25">
      <c r="A3051" s="1">
        <v>45159</v>
      </c>
      <c r="B3051" t="s">
        <v>5796</v>
      </c>
      <c r="C3051" t="b">
        <f>ISNUMBER(_xlfn.XMATCH(B3051,[1]Dinosaur!$A$25:$A$47,0,))</f>
        <v>1</v>
      </c>
      <c r="D3051" t="s">
        <v>5797</v>
      </c>
      <c r="E3051" t="s">
        <v>33</v>
      </c>
      <c r="F3051" t="s">
        <v>224</v>
      </c>
      <c r="H3051" t="s">
        <v>6249</v>
      </c>
      <c r="J3051" t="s">
        <v>6250</v>
      </c>
      <c r="K3051">
        <v>98.912999999999997</v>
      </c>
      <c r="L3051">
        <v>0.01</v>
      </c>
      <c r="M3051">
        <v>4.75</v>
      </c>
      <c r="N3051" s="5">
        <f t="shared" si="94"/>
        <v>123641.25</v>
      </c>
      <c r="O3051" s="5">
        <f t="shared" si="95"/>
        <v>123641.25</v>
      </c>
      <c r="P3051">
        <v>125000</v>
      </c>
      <c r="Q3051">
        <v>125000</v>
      </c>
      <c r="R3051">
        <v>123641.25</v>
      </c>
      <c r="S3051">
        <v>123641.25</v>
      </c>
      <c r="T3051">
        <v>977.5</v>
      </c>
      <c r="U3051">
        <v>0</v>
      </c>
      <c r="V3051">
        <v>16.267099999999999</v>
      </c>
      <c r="W3051">
        <v>0</v>
      </c>
      <c r="X3051">
        <v>993.76710000000003</v>
      </c>
      <c r="Y3051">
        <v>342.291</v>
      </c>
      <c r="Z3051">
        <v>223.45</v>
      </c>
      <c r="AA3051">
        <v>358.52730000000003</v>
      </c>
      <c r="AB3051">
        <v>0</v>
      </c>
      <c r="AC3051">
        <v>924.26829999999995</v>
      </c>
      <c r="AD3051">
        <v>-56.228999999999999</v>
      </c>
      <c r="AE3051">
        <v>357.52</v>
      </c>
      <c r="AF3051">
        <v>649.38300000000004</v>
      </c>
      <c r="AG3051">
        <v>0</v>
      </c>
      <c r="AH3051">
        <v>950.67399999999998</v>
      </c>
    </row>
    <row r="3052" spans="1:34" x14ac:dyDescent="0.25">
      <c r="A3052" s="1">
        <v>45159</v>
      </c>
      <c r="B3052" t="s">
        <v>5796</v>
      </c>
      <c r="C3052" t="b">
        <f>ISNUMBER(_xlfn.XMATCH(B3052,[1]Dinosaur!$A$25:$A$47,0,))</f>
        <v>1</v>
      </c>
      <c r="D3052" t="s">
        <v>5797</v>
      </c>
      <c r="E3052" t="s">
        <v>33</v>
      </c>
      <c r="F3052" t="s">
        <v>224</v>
      </c>
      <c r="H3052" t="s">
        <v>6251</v>
      </c>
      <c r="J3052" t="s">
        <v>6252</v>
      </c>
      <c r="K3052">
        <v>98.542000000000002</v>
      </c>
      <c r="L3052">
        <v>0.01</v>
      </c>
      <c r="M3052">
        <v>4.5999999999999996</v>
      </c>
      <c r="N3052" s="5">
        <f t="shared" si="94"/>
        <v>9854.2000000000007</v>
      </c>
      <c r="O3052" s="5">
        <f t="shared" si="95"/>
        <v>9854.2000000000007</v>
      </c>
      <c r="P3052">
        <v>10000</v>
      </c>
      <c r="Q3052">
        <v>10000</v>
      </c>
      <c r="R3052">
        <v>9854.2000000000007</v>
      </c>
      <c r="S3052">
        <v>9854.2000000000007</v>
      </c>
      <c r="T3052">
        <v>45</v>
      </c>
      <c r="U3052">
        <v>0</v>
      </c>
      <c r="V3052">
        <v>1.2603</v>
      </c>
      <c r="W3052">
        <v>0</v>
      </c>
      <c r="X3052">
        <v>46.260300000000001</v>
      </c>
      <c r="Y3052">
        <v>254.47499999999999</v>
      </c>
      <c r="Z3052">
        <v>570.125</v>
      </c>
      <c r="AA3052">
        <v>70.575299999999999</v>
      </c>
      <c r="AB3052">
        <v>0</v>
      </c>
      <c r="AC3052">
        <v>895.17529999999999</v>
      </c>
      <c r="AD3052">
        <v>-11.775</v>
      </c>
      <c r="AE3052">
        <v>1106.001</v>
      </c>
      <c r="AF3052">
        <v>225.58860000000001</v>
      </c>
      <c r="AG3052">
        <v>0</v>
      </c>
      <c r="AH3052">
        <v>1319.8145999999999</v>
      </c>
    </row>
    <row r="3053" spans="1:34" x14ac:dyDescent="0.25">
      <c r="A3053" s="1">
        <v>45159</v>
      </c>
      <c r="B3053" t="s">
        <v>5796</v>
      </c>
      <c r="C3053" t="b">
        <f>ISNUMBER(_xlfn.XMATCH(B3053,[1]Dinosaur!$A$25:$A$47,0,))</f>
        <v>1</v>
      </c>
      <c r="D3053" t="s">
        <v>5797</v>
      </c>
      <c r="E3053" t="s">
        <v>33</v>
      </c>
      <c r="F3053" t="s">
        <v>224</v>
      </c>
      <c r="H3053" t="s">
        <v>6253</v>
      </c>
      <c r="J3053" t="s">
        <v>6254</v>
      </c>
      <c r="K3053">
        <v>97.77</v>
      </c>
      <c r="L3053">
        <v>0.01</v>
      </c>
      <c r="M3053">
        <v>4.7</v>
      </c>
      <c r="N3053" s="5">
        <f t="shared" si="94"/>
        <v>17598.599999999999</v>
      </c>
      <c r="O3053" s="5">
        <f t="shared" si="95"/>
        <v>17598.599999999999</v>
      </c>
      <c r="P3053">
        <v>18000</v>
      </c>
      <c r="Q3053">
        <v>18000</v>
      </c>
      <c r="R3053">
        <v>17598.599999999999</v>
      </c>
      <c r="S3053">
        <v>17598.599999999999</v>
      </c>
      <c r="T3053">
        <v>5.04</v>
      </c>
      <c r="U3053">
        <v>0</v>
      </c>
      <c r="V3053">
        <v>2.3178000000000001</v>
      </c>
      <c r="W3053">
        <v>0</v>
      </c>
      <c r="X3053">
        <v>7.3578000000000001</v>
      </c>
      <c r="Y3053">
        <v>40.536000000000001</v>
      </c>
      <c r="Z3053">
        <v>0</v>
      </c>
      <c r="AA3053">
        <v>44.038200000000003</v>
      </c>
      <c r="AB3053">
        <v>0</v>
      </c>
      <c r="AC3053">
        <v>84.574200000000005</v>
      </c>
      <c r="AD3053">
        <v>-1.9392</v>
      </c>
      <c r="AE3053">
        <v>518.57119999999998</v>
      </c>
      <c r="AF3053">
        <v>86.531400000000005</v>
      </c>
      <c r="AG3053">
        <v>0</v>
      </c>
      <c r="AH3053">
        <v>603.16340000000002</v>
      </c>
    </row>
    <row r="3054" spans="1:34" x14ac:dyDescent="0.25">
      <c r="A3054" s="1">
        <v>45159</v>
      </c>
      <c r="B3054" t="s">
        <v>5796</v>
      </c>
      <c r="C3054" t="b">
        <f>ISNUMBER(_xlfn.XMATCH(B3054,[1]Dinosaur!$A$25:$A$47,0,))</f>
        <v>1</v>
      </c>
      <c r="D3054" t="s">
        <v>5797</v>
      </c>
      <c r="E3054" t="s">
        <v>33</v>
      </c>
      <c r="F3054" t="s">
        <v>224</v>
      </c>
      <c r="H3054" t="s">
        <v>6255</v>
      </c>
      <c r="J3054" t="s">
        <v>6256</v>
      </c>
      <c r="K3054">
        <v>0</v>
      </c>
      <c r="L3054">
        <v>0</v>
      </c>
      <c r="M3054">
        <v>0</v>
      </c>
      <c r="N3054" s="5">
        <f t="shared" si="94"/>
        <v>0</v>
      </c>
      <c r="O3054" s="5">
        <f t="shared" si="95"/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2938.62</v>
      </c>
      <c r="AF3054">
        <v>65.753399999999999</v>
      </c>
      <c r="AG3054">
        <v>0</v>
      </c>
      <c r="AH3054">
        <v>3004.3733999999999</v>
      </c>
    </row>
    <row r="3055" spans="1:34" x14ac:dyDescent="0.25">
      <c r="A3055" s="1">
        <v>45159</v>
      </c>
      <c r="B3055" t="s">
        <v>5796</v>
      </c>
      <c r="C3055" t="b">
        <f>ISNUMBER(_xlfn.XMATCH(B3055,[1]Dinosaur!$A$25:$A$47,0,))</f>
        <v>1</v>
      </c>
      <c r="D3055" t="s">
        <v>5797</v>
      </c>
      <c r="E3055" t="s">
        <v>33</v>
      </c>
      <c r="F3055" t="s">
        <v>224</v>
      </c>
      <c r="H3055" t="s">
        <v>6257</v>
      </c>
      <c r="J3055" t="s">
        <v>6258</v>
      </c>
      <c r="K3055">
        <v>0</v>
      </c>
      <c r="L3055">
        <v>0</v>
      </c>
      <c r="M3055">
        <v>0</v>
      </c>
      <c r="N3055" s="5">
        <f t="shared" si="94"/>
        <v>0</v>
      </c>
      <c r="O3055" s="5">
        <f t="shared" si="95"/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3417.172</v>
      </c>
      <c r="AF3055">
        <v>1395.6180999999999</v>
      </c>
      <c r="AG3055">
        <v>0</v>
      </c>
      <c r="AH3055">
        <v>4812.7901000000002</v>
      </c>
    </row>
    <row r="3056" spans="1:34" x14ac:dyDescent="0.25">
      <c r="A3056" s="1">
        <v>45159</v>
      </c>
      <c r="B3056" t="s">
        <v>5796</v>
      </c>
      <c r="C3056" t="b">
        <f>ISNUMBER(_xlfn.XMATCH(B3056,[1]Dinosaur!$A$25:$A$47,0,))</f>
        <v>1</v>
      </c>
      <c r="D3056" t="s">
        <v>5797</v>
      </c>
      <c r="E3056" t="s">
        <v>33</v>
      </c>
      <c r="F3056" t="s">
        <v>224</v>
      </c>
      <c r="H3056" t="s">
        <v>6259</v>
      </c>
      <c r="J3056" t="s">
        <v>6260</v>
      </c>
      <c r="K3056">
        <v>0</v>
      </c>
      <c r="L3056">
        <v>0</v>
      </c>
      <c r="M3056">
        <v>0</v>
      </c>
      <c r="N3056" s="5">
        <f t="shared" si="94"/>
        <v>0</v>
      </c>
      <c r="O3056" s="5">
        <f t="shared" si="95"/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354.29</v>
      </c>
      <c r="AF3056">
        <v>349.31599999999997</v>
      </c>
      <c r="AG3056">
        <v>0</v>
      </c>
      <c r="AH3056">
        <v>703.60599999999999</v>
      </c>
    </row>
    <row r="3057" spans="1:34" x14ac:dyDescent="0.25">
      <c r="A3057" s="1">
        <v>45159</v>
      </c>
      <c r="B3057" t="s">
        <v>5796</v>
      </c>
      <c r="C3057" t="b">
        <f>ISNUMBER(_xlfn.XMATCH(B3057,[1]Dinosaur!$A$25:$A$47,0,))</f>
        <v>1</v>
      </c>
      <c r="D3057" t="s">
        <v>5797</v>
      </c>
      <c r="E3057" t="s">
        <v>33</v>
      </c>
      <c r="F3057" t="s">
        <v>224</v>
      </c>
      <c r="H3057" t="s">
        <v>6261</v>
      </c>
      <c r="J3057" t="s">
        <v>6262</v>
      </c>
      <c r="K3057">
        <v>0</v>
      </c>
      <c r="L3057">
        <v>0</v>
      </c>
      <c r="M3057">
        <v>0</v>
      </c>
      <c r="N3057" s="5">
        <f t="shared" si="94"/>
        <v>0</v>
      </c>
      <c r="O3057" s="5">
        <f t="shared" si="95"/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59.2</v>
      </c>
      <c r="AF3057">
        <v>106.1497</v>
      </c>
      <c r="AG3057">
        <v>0</v>
      </c>
      <c r="AH3057">
        <v>165.34970000000001</v>
      </c>
    </row>
    <row r="3058" spans="1:34" x14ac:dyDescent="0.25">
      <c r="A3058" s="1">
        <v>45159</v>
      </c>
      <c r="B3058" t="s">
        <v>5796</v>
      </c>
      <c r="C3058" t="b">
        <f>ISNUMBER(_xlfn.XMATCH(B3058,[1]Dinosaur!$A$25:$A$47,0,))</f>
        <v>1</v>
      </c>
      <c r="D3058" t="s">
        <v>5797</v>
      </c>
      <c r="E3058" t="s">
        <v>33</v>
      </c>
      <c r="F3058" t="s">
        <v>224</v>
      </c>
      <c r="H3058" t="s">
        <v>6263</v>
      </c>
      <c r="J3058" t="s">
        <v>6264</v>
      </c>
      <c r="K3058">
        <v>0</v>
      </c>
      <c r="L3058">
        <v>0</v>
      </c>
      <c r="M3058">
        <v>0</v>
      </c>
      <c r="N3058" s="5">
        <f t="shared" si="94"/>
        <v>0</v>
      </c>
      <c r="O3058" s="5">
        <f t="shared" si="95"/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-920.51</v>
      </c>
      <c r="AF3058">
        <v>244.1097</v>
      </c>
      <c r="AG3058">
        <v>0</v>
      </c>
      <c r="AH3058">
        <v>-676.40030000000002</v>
      </c>
    </row>
    <row r="3059" spans="1:34" x14ac:dyDescent="0.25">
      <c r="A3059" s="1">
        <v>45159</v>
      </c>
      <c r="B3059" t="s">
        <v>5796</v>
      </c>
      <c r="C3059" t="b">
        <f>ISNUMBER(_xlfn.XMATCH(B3059,[1]Dinosaur!$A$25:$A$47,0,))</f>
        <v>1</v>
      </c>
      <c r="D3059" t="s">
        <v>5797</v>
      </c>
      <c r="E3059" t="s">
        <v>33</v>
      </c>
      <c r="F3059" t="s">
        <v>224</v>
      </c>
      <c r="H3059" t="s">
        <v>6265</v>
      </c>
      <c r="J3059" t="s">
        <v>6266</v>
      </c>
      <c r="K3059">
        <v>0</v>
      </c>
      <c r="L3059">
        <v>0</v>
      </c>
      <c r="M3059">
        <v>0</v>
      </c>
      <c r="N3059" s="5">
        <f t="shared" si="94"/>
        <v>0</v>
      </c>
      <c r="O3059" s="5">
        <f t="shared" si="95"/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506.75</v>
      </c>
      <c r="AF3059">
        <v>92.465999999999994</v>
      </c>
      <c r="AG3059">
        <v>0</v>
      </c>
      <c r="AH3059">
        <v>599.21600000000001</v>
      </c>
    </row>
    <row r="3060" spans="1:34" x14ac:dyDescent="0.25">
      <c r="A3060" s="1">
        <v>45159</v>
      </c>
      <c r="B3060" t="s">
        <v>5796</v>
      </c>
      <c r="C3060" t="b">
        <f>ISNUMBER(_xlfn.XMATCH(B3060,[1]Dinosaur!$A$25:$A$47,0,))</f>
        <v>1</v>
      </c>
      <c r="D3060" t="s">
        <v>5797</v>
      </c>
      <c r="E3060" t="s">
        <v>33</v>
      </c>
      <c r="F3060" t="s">
        <v>224</v>
      </c>
      <c r="H3060" t="s">
        <v>6267</v>
      </c>
      <c r="J3060" t="s">
        <v>6268</v>
      </c>
      <c r="K3060">
        <v>0</v>
      </c>
      <c r="L3060">
        <v>0</v>
      </c>
      <c r="M3060">
        <v>0</v>
      </c>
      <c r="N3060" s="5">
        <f t="shared" si="94"/>
        <v>0</v>
      </c>
      <c r="O3060" s="5">
        <f t="shared" si="95"/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-181.79499999999999</v>
      </c>
      <c r="AF3060">
        <v>97.807900000000004</v>
      </c>
      <c r="AG3060">
        <v>0</v>
      </c>
      <c r="AH3060">
        <v>-83.987099999999998</v>
      </c>
    </row>
    <row r="3061" spans="1:34" x14ac:dyDescent="0.25">
      <c r="A3061" s="1">
        <v>45159</v>
      </c>
      <c r="B3061" t="s">
        <v>5796</v>
      </c>
      <c r="C3061" t="b">
        <f>ISNUMBER(_xlfn.XMATCH(B3061,[1]Dinosaur!$A$25:$A$47,0,))</f>
        <v>1</v>
      </c>
      <c r="D3061" t="s">
        <v>5797</v>
      </c>
      <c r="E3061" t="s">
        <v>33</v>
      </c>
      <c r="F3061" t="s">
        <v>224</v>
      </c>
      <c r="H3061" t="s">
        <v>6269</v>
      </c>
      <c r="J3061" t="s">
        <v>6270</v>
      </c>
      <c r="K3061">
        <v>0</v>
      </c>
      <c r="L3061">
        <v>0</v>
      </c>
      <c r="M3061">
        <v>0</v>
      </c>
      <c r="N3061" s="5">
        <f t="shared" si="94"/>
        <v>0</v>
      </c>
      <c r="O3061" s="5">
        <f t="shared" si="95"/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1201.825</v>
      </c>
      <c r="AF3061">
        <v>132.7397</v>
      </c>
      <c r="AG3061">
        <v>0</v>
      </c>
      <c r="AH3061">
        <v>1334.5646999999999</v>
      </c>
    </row>
    <row r="3062" spans="1:34" x14ac:dyDescent="0.25">
      <c r="A3062" s="1">
        <v>45159</v>
      </c>
      <c r="B3062" t="s">
        <v>5796</v>
      </c>
      <c r="C3062" t="b">
        <f>ISNUMBER(_xlfn.XMATCH(B3062,[1]Dinosaur!$A$25:$A$47,0,))</f>
        <v>1</v>
      </c>
      <c r="D3062" t="s">
        <v>5797</v>
      </c>
      <c r="E3062" t="s">
        <v>33</v>
      </c>
      <c r="F3062" t="s">
        <v>224</v>
      </c>
      <c r="H3062" t="s">
        <v>6271</v>
      </c>
      <c r="J3062" t="s">
        <v>6272</v>
      </c>
      <c r="K3062">
        <v>0</v>
      </c>
      <c r="L3062">
        <v>0</v>
      </c>
      <c r="M3062">
        <v>0</v>
      </c>
      <c r="N3062" s="5">
        <f t="shared" si="94"/>
        <v>0</v>
      </c>
      <c r="O3062" s="5">
        <f t="shared" si="95"/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-106.8</v>
      </c>
      <c r="AF3062">
        <v>801.09590000000003</v>
      </c>
      <c r="AG3062">
        <v>0</v>
      </c>
      <c r="AH3062">
        <v>694.29589999999996</v>
      </c>
    </row>
    <row r="3063" spans="1:34" x14ac:dyDescent="0.25">
      <c r="A3063" s="1">
        <v>45159</v>
      </c>
      <c r="B3063" t="s">
        <v>5796</v>
      </c>
      <c r="C3063" t="b">
        <f>ISNUMBER(_xlfn.XMATCH(B3063,[1]Dinosaur!$A$25:$A$47,0,))</f>
        <v>1</v>
      </c>
      <c r="D3063" t="s">
        <v>5797</v>
      </c>
      <c r="E3063" t="s">
        <v>33</v>
      </c>
      <c r="F3063" t="s">
        <v>224</v>
      </c>
      <c r="H3063" t="s">
        <v>6273</v>
      </c>
      <c r="J3063" t="s">
        <v>6274</v>
      </c>
      <c r="K3063">
        <v>90.965000000000003</v>
      </c>
      <c r="L3063">
        <v>0.01</v>
      </c>
      <c r="M3063">
        <v>2.2000000000000002</v>
      </c>
      <c r="N3063" s="5">
        <f t="shared" si="94"/>
        <v>36386</v>
      </c>
      <c r="O3063" s="5">
        <f t="shared" si="95"/>
        <v>36386</v>
      </c>
      <c r="P3063">
        <v>40000</v>
      </c>
      <c r="Q3063">
        <v>40000</v>
      </c>
      <c r="R3063">
        <v>36386</v>
      </c>
      <c r="S3063">
        <v>36386</v>
      </c>
      <c r="T3063">
        <v>218.4</v>
      </c>
      <c r="U3063">
        <v>0</v>
      </c>
      <c r="V3063">
        <v>2.411</v>
      </c>
      <c r="W3063">
        <v>0</v>
      </c>
      <c r="X3063">
        <v>220.81100000000001</v>
      </c>
      <c r="Y3063">
        <v>18.728000000000002</v>
      </c>
      <c r="Z3063">
        <v>0</v>
      </c>
      <c r="AA3063">
        <v>43.3977</v>
      </c>
      <c r="AB3063">
        <v>0</v>
      </c>
      <c r="AC3063">
        <v>62.125700000000002</v>
      </c>
      <c r="AD3063">
        <v>18.728000000000002</v>
      </c>
      <c r="AE3063">
        <v>0</v>
      </c>
      <c r="AF3063">
        <v>43.3977</v>
      </c>
      <c r="AG3063">
        <v>0</v>
      </c>
      <c r="AH3063">
        <v>62.125700000000002</v>
      </c>
    </row>
    <row r="3064" spans="1:34" x14ac:dyDescent="0.25">
      <c r="A3064" s="1">
        <v>45159</v>
      </c>
      <c r="B3064" t="s">
        <v>5796</v>
      </c>
      <c r="C3064" t="b">
        <f>ISNUMBER(_xlfn.XMATCH(B3064,[1]Dinosaur!$A$25:$A$47,0,))</f>
        <v>1</v>
      </c>
      <c r="D3064" t="s">
        <v>5797</v>
      </c>
      <c r="E3064" t="s">
        <v>33</v>
      </c>
      <c r="F3064" t="s">
        <v>224</v>
      </c>
      <c r="H3064" t="s">
        <v>6275</v>
      </c>
      <c r="J3064" t="s">
        <v>6276</v>
      </c>
      <c r="K3064">
        <v>0</v>
      </c>
      <c r="L3064">
        <v>0</v>
      </c>
      <c r="M3064">
        <v>0</v>
      </c>
      <c r="N3064" s="5">
        <f t="shared" si="94"/>
        <v>0</v>
      </c>
      <c r="O3064" s="5">
        <f t="shared" si="95"/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171.14</v>
      </c>
      <c r="AF3064">
        <v>11.3523</v>
      </c>
      <c r="AG3064">
        <v>0</v>
      </c>
      <c r="AH3064">
        <v>182.4923</v>
      </c>
    </row>
    <row r="3065" spans="1:34" x14ac:dyDescent="0.25">
      <c r="A3065" s="1">
        <v>45159</v>
      </c>
      <c r="B3065" t="s">
        <v>5796</v>
      </c>
      <c r="C3065" t="b">
        <f>ISNUMBER(_xlfn.XMATCH(B3065,[1]Dinosaur!$A$25:$A$47,0,))</f>
        <v>1</v>
      </c>
      <c r="D3065" t="s">
        <v>5797</v>
      </c>
      <c r="E3065" t="s">
        <v>33</v>
      </c>
      <c r="F3065" t="s">
        <v>224</v>
      </c>
      <c r="H3065" t="s">
        <v>6277</v>
      </c>
      <c r="J3065" t="s">
        <v>6278</v>
      </c>
      <c r="K3065">
        <v>0</v>
      </c>
      <c r="L3065">
        <v>0</v>
      </c>
      <c r="M3065">
        <v>0</v>
      </c>
      <c r="N3065" s="5">
        <f t="shared" si="94"/>
        <v>0</v>
      </c>
      <c r="O3065" s="5">
        <f t="shared" si="95"/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2373.88</v>
      </c>
      <c r="AF3065">
        <v>120.9354</v>
      </c>
      <c r="AG3065">
        <v>0</v>
      </c>
      <c r="AH3065">
        <v>2494.8154</v>
      </c>
    </row>
    <row r="3066" spans="1:34" x14ac:dyDescent="0.25">
      <c r="A3066" s="1">
        <v>45159</v>
      </c>
      <c r="B3066" t="s">
        <v>5796</v>
      </c>
      <c r="C3066" t="b">
        <f>ISNUMBER(_xlfn.XMATCH(B3066,[1]Dinosaur!$A$25:$A$47,0,))</f>
        <v>1</v>
      </c>
      <c r="D3066" t="s">
        <v>5797</v>
      </c>
      <c r="E3066" t="s">
        <v>33</v>
      </c>
      <c r="F3066" t="s">
        <v>224</v>
      </c>
      <c r="H3066" t="s">
        <v>6279</v>
      </c>
      <c r="J3066" t="s">
        <v>6280</v>
      </c>
      <c r="K3066">
        <v>0</v>
      </c>
      <c r="L3066">
        <v>0</v>
      </c>
      <c r="M3066">
        <v>0</v>
      </c>
      <c r="N3066" s="5">
        <f t="shared" si="94"/>
        <v>0</v>
      </c>
      <c r="O3066" s="5">
        <f t="shared" si="95"/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13839.88</v>
      </c>
      <c r="AF3066">
        <v>1367.9168999999999</v>
      </c>
      <c r="AG3066">
        <v>0</v>
      </c>
      <c r="AH3066">
        <v>15207.796899999999</v>
      </c>
    </row>
    <row r="3067" spans="1:34" x14ac:dyDescent="0.25">
      <c r="A3067" s="1">
        <v>45159</v>
      </c>
      <c r="B3067" t="s">
        <v>5796</v>
      </c>
      <c r="C3067" t="b">
        <f>ISNUMBER(_xlfn.XMATCH(B3067,[1]Dinosaur!$A$25:$A$47,0,))</f>
        <v>1</v>
      </c>
      <c r="D3067" t="s">
        <v>5797</v>
      </c>
      <c r="E3067" t="s">
        <v>33</v>
      </c>
      <c r="F3067" t="s">
        <v>224</v>
      </c>
      <c r="H3067" t="s">
        <v>6281</v>
      </c>
      <c r="J3067" t="s">
        <v>6282</v>
      </c>
      <c r="K3067">
        <v>0</v>
      </c>
      <c r="L3067">
        <v>0</v>
      </c>
      <c r="M3067">
        <v>0</v>
      </c>
      <c r="N3067" s="5">
        <f t="shared" si="94"/>
        <v>0</v>
      </c>
      <c r="O3067" s="5">
        <f t="shared" si="95"/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788.57500000000005</v>
      </c>
      <c r="AF3067">
        <v>230.4384</v>
      </c>
      <c r="AG3067">
        <v>0</v>
      </c>
      <c r="AH3067">
        <v>1019.0134</v>
      </c>
    </row>
    <row r="3068" spans="1:34" x14ac:dyDescent="0.25">
      <c r="A3068" s="1">
        <v>45159</v>
      </c>
      <c r="B3068" t="s">
        <v>5796</v>
      </c>
      <c r="C3068" t="b">
        <f>ISNUMBER(_xlfn.XMATCH(B3068,[1]Dinosaur!$A$25:$A$47,0,))</f>
        <v>1</v>
      </c>
      <c r="D3068" t="s">
        <v>5797</v>
      </c>
      <c r="E3068" t="s">
        <v>33</v>
      </c>
      <c r="F3068" t="s">
        <v>224</v>
      </c>
      <c r="H3068" t="s">
        <v>6283</v>
      </c>
      <c r="J3068" t="s">
        <v>6284</v>
      </c>
      <c r="K3068">
        <v>0</v>
      </c>
      <c r="L3068">
        <v>0</v>
      </c>
      <c r="M3068">
        <v>0</v>
      </c>
      <c r="N3068" s="5">
        <f t="shared" si="94"/>
        <v>0</v>
      </c>
      <c r="O3068" s="5">
        <f t="shared" si="95"/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2510.8200000000002</v>
      </c>
      <c r="AF3068">
        <v>121.15130000000001</v>
      </c>
      <c r="AG3068">
        <v>0</v>
      </c>
      <c r="AH3068">
        <v>2631.9713000000002</v>
      </c>
    </row>
    <row r="3069" spans="1:34" x14ac:dyDescent="0.25">
      <c r="A3069" s="1">
        <v>45159</v>
      </c>
      <c r="B3069" t="s">
        <v>5796</v>
      </c>
      <c r="C3069" t="b">
        <f>ISNUMBER(_xlfn.XMATCH(B3069,[1]Dinosaur!$A$25:$A$47,0,))</f>
        <v>1</v>
      </c>
      <c r="D3069" t="s">
        <v>5797</v>
      </c>
      <c r="E3069" t="s">
        <v>33</v>
      </c>
      <c r="F3069" t="s">
        <v>224</v>
      </c>
      <c r="H3069" t="s">
        <v>6285</v>
      </c>
      <c r="J3069" t="s">
        <v>6286</v>
      </c>
      <c r="K3069">
        <v>0</v>
      </c>
      <c r="L3069">
        <v>0</v>
      </c>
      <c r="M3069">
        <v>0</v>
      </c>
      <c r="N3069" s="5">
        <f t="shared" si="94"/>
        <v>0</v>
      </c>
      <c r="O3069" s="5">
        <f t="shared" si="95"/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975.67750000000001</v>
      </c>
      <c r="AF3069">
        <v>216.14340000000001</v>
      </c>
      <c r="AG3069">
        <v>0</v>
      </c>
      <c r="AH3069">
        <v>1191.8208999999999</v>
      </c>
    </row>
    <row r="3070" spans="1:34" x14ac:dyDescent="0.25">
      <c r="A3070" s="1">
        <v>45159</v>
      </c>
      <c r="B3070" t="s">
        <v>5796</v>
      </c>
      <c r="C3070" t="b">
        <f>ISNUMBER(_xlfn.XMATCH(B3070,[1]Dinosaur!$A$25:$A$47,0,))</f>
        <v>1</v>
      </c>
      <c r="D3070" t="s">
        <v>5797</v>
      </c>
      <c r="E3070" t="s">
        <v>33</v>
      </c>
      <c r="F3070" t="s">
        <v>224</v>
      </c>
      <c r="H3070" t="s">
        <v>6287</v>
      </c>
      <c r="J3070" t="s">
        <v>6288</v>
      </c>
      <c r="K3070">
        <v>0</v>
      </c>
      <c r="L3070">
        <v>0</v>
      </c>
      <c r="M3070">
        <v>0</v>
      </c>
      <c r="N3070" s="5">
        <f t="shared" si="94"/>
        <v>0</v>
      </c>
      <c r="O3070" s="5">
        <f t="shared" si="95"/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681.49749999999995</v>
      </c>
      <c r="AF3070">
        <v>197.26130000000001</v>
      </c>
      <c r="AG3070">
        <v>0</v>
      </c>
      <c r="AH3070">
        <v>878.75879999999995</v>
      </c>
    </row>
    <row r="3071" spans="1:34" x14ac:dyDescent="0.25">
      <c r="A3071" s="1">
        <v>45159</v>
      </c>
      <c r="B3071" t="s">
        <v>5796</v>
      </c>
      <c r="C3071" t="b">
        <f>ISNUMBER(_xlfn.XMATCH(B3071,[1]Dinosaur!$A$25:$A$47,0,))</f>
        <v>1</v>
      </c>
      <c r="D3071" t="s">
        <v>5797</v>
      </c>
      <c r="E3071" t="s">
        <v>33</v>
      </c>
      <c r="F3071" t="s">
        <v>224</v>
      </c>
      <c r="H3071" t="s">
        <v>6289</v>
      </c>
      <c r="J3071" t="s">
        <v>6290</v>
      </c>
      <c r="K3071">
        <v>94.197999999999993</v>
      </c>
      <c r="L3071">
        <v>0.01</v>
      </c>
      <c r="M3071">
        <v>3.3</v>
      </c>
      <c r="N3071" s="5">
        <f t="shared" si="94"/>
        <v>141296.99999999997</v>
      </c>
      <c r="O3071" s="5">
        <f t="shared" si="95"/>
        <v>141296.99999999997</v>
      </c>
      <c r="P3071">
        <v>150000</v>
      </c>
      <c r="Q3071">
        <v>150000</v>
      </c>
      <c r="R3071">
        <v>141297</v>
      </c>
      <c r="S3071">
        <v>141297</v>
      </c>
      <c r="T3071">
        <v>409.5</v>
      </c>
      <c r="U3071">
        <v>0</v>
      </c>
      <c r="V3071">
        <v>13.5616</v>
      </c>
      <c r="W3071">
        <v>0</v>
      </c>
      <c r="X3071">
        <v>423.0616</v>
      </c>
      <c r="Y3071">
        <v>694.5</v>
      </c>
      <c r="Z3071">
        <v>0</v>
      </c>
      <c r="AA3071">
        <v>284.79390000000001</v>
      </c>
      <c r="AB3071">
        <v>0</v>
      </c>
      <c r="AC3071">
        <v>979.29390000000001</v>
      </c>
      <c r="AD3071">
        <v>-901.11</v>
      </c>
      <c r="AE3071">
        <v>0</v>
      </c>
      <c r="AF3071">
        <v>623.83429999999998</v>
      </c>
      <c r="AG3071">
        <v>0</v>
      </c>
      <c r="AH3071">
        <v>-277.27569999999997</v>
      </c>
    </row>
    <row r="3072" spans="1:34" x14ac:dyDescent="0.25">
      <c r="A3072" s="1">
        <v>45159</v>
      </c>
      <c r="B3072" t="s">
        <v>5796</v>
      </c>
      <c r="C3072" t="b">
        <f>ISNUMBER(_xlfn.XMATCH(B3072,[1]Dinosaur!$A$25:$A$47,0,))</f>
        <v>1</v>
      </c>
      <c r="D3072" t="s">
        <v>5797</v>
      </c>
      <c r="E3072" t="s">
        <v>33</v>
      </c>
      <c r="F3072" t="s">
        <v>224</v>
      </c>
      <c r="H3072" t="s">
        <v>6291</v>
      </c>
      <c r="J3072" t="s">
        <v>6292</v>
      </c>
      <c r="K3072">
        <v>0</v>
      </c>
      <c r="L3072">
        <v>0</v>
      </c>
      <c r="M3072">
        <v>0</v>
      </c>
      <c r="N3072" s="5">
        <f t="shared" si="94"/>
        <v>0</v>
      </c>
      <c r="O3072" s="5">
        <f t="shared" si="95"/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178.4528</v>
      </c>
      <c r="AF3072">
        <v>94.709699999999998</v>
      </c>
      <c r="AG3072">
        <v>0</v>
      </c>
      <c r="AH3072">
        <v>273.16250000000002</v>
      </c>
    </row>
    <row r="3073" spans="1:34" x14ac:dyDescent="0.25">
      <c r="A3073" s="1">
        <v>45159</v>
      </c>
      <c r="B3073" t="s">
        <v>5796</v>
      </c>
      <c r="C3073" t="b">
        <f>ISNUMBER(_xlfn.XMATCH(B3073,[1]Dinosaur!$A$25:$A$47,0,))</f>
        <v>1</v>
      </c>
      <c r="D3073" t="s">
        <v>5797</v>
      </c>
      <c r="E3073" t="s">
        <v>33</v>
      </c>
      <c r="F3073" t="s">
        <v>224</v>
      </c>
      <c r="H3073" t="s">
        <v>6293</v>
      </c>
      <c r="J3073" t="s">
        <v>6294</v>
      </c>
      <c r="K3073">
        <v>0</v>
      </c>
      <c r="L3073">
        <v>0</v>
      </c>
      <c r="M3073">
        <v>0</v>
      </c>
      <c r="N3073" s="5">
        <f t="shared" si="94"/>
        <v>0</v>
      </c>
      <c r="O3073" s="5">
        <f t="shared" si="95"/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10735.29</v>
      </c>
      <c r="AF3073">
        <v>367.0684</v>
      </c>
      <c r="AG3073">
        <v>0</v>
      </c>
      <c r="AH3073">
        <v>11102.358399999999</v>
      </c>
    </row>
    <row r="3074" spans="1:34" x14ac:dyDescent="0.25">
      <c r="A3074" s="1">
        <v>45159</v>
      </c>
      <c r="B3074" t="s">
        <v>5796</v>
      </c>
      <c r="C3074" t="b">
        <f>ISNUMBER(_xlfn.XMATCH(B3074,[1]Dinosaur!$A$25:$A$47,0,))</f>
        <v>1</v>
      </c>
      <c r="D3074" t="s">
        <v>5797</v>
      </c>
      <c r="E3074" t="s">
        <v>33</v>
      </c>
      <c r="F3074" t="s">
        <v>224</v>
      </c>
      <c r="H3074" t="s">
        <v>6295</v>
      </c>
      <c r="J3074" t="s">
        <v>6296</v>
      </c>
      <c r="K3074">
        <v>95.551000000000002</v>
      </c>
      <c r="L3074">
        <v>0.01</v>
      </c>
      <c r="M3074">
        <v>4</v>
      </c>
      <c r="N3074" s="5">
        <f t="shared" si="94"/>
        <v>143326.5</v>
      </c>
      <c r="O3074" s="5">
        <f t="shared" si="95"/>
        <v>143326.5</v>
      </c>
      <c r="P3074">
        <v>150000</v>
      </c>
      <c r="Q3074">
        <v>150000</v>
      </c>
      <c r="R3074">
        <v>143326.5</v>
      </c>
      <c r="S3074">
        <v>143326.5</v>
      </c>
      <c r="T3074">
        <v>-21</v>
      </c>
      <c r="U3074">
        <v>0</v>
      </c>
      <c r="V3074">
        <v>16.438400000000001</v>
      </c>
      <c r="W3074">
        <v>0</v>
      </c>
      <c r="X3074">
        <v>-4.5616000000000003</v>
      </c>
      <c r="Y3074">
        <v>1075.4480000000001</v>
      </c>
      <c r="Z3074">
        <v>293.75200000000001</v>
      </c>
      <c r="AA3074">
        <v>403.28789999999998</v>
      </c>
      <c r="AB3074">
        <v>0</v>
      </c>
      <c r="AC3074">
        <v>1772.4879000000001</v>
      </c>
      <c r="AD3074">
        <v>-2721.93</v>
      </c>
      <c r="AE3074">
        <v>357.19</v>
      </c>
      <c r="AF3074">
        <v>512.87689999999998</v>
      </c>
      <c r="AG3074">
        <v>0</v>
      </c>
      <c r="AH3074">
        <v>-1851.8631</v>
      </c>
    </row>
    <row r="3075" spans="1:34" x14ac:dyDescent="0.25">
      <c r="A3075" s="1">
        <v>45159</v>
      </c>
      <c r="B3075" t="s">
        <v>5796</v>
      </c>
      <c r="C3075" t="b">
        <f>ISNUMBER(_xlfn.XMATCH(B3075,[1]Dinosaur!$A$25:$A$47,0,))</f>
        <v>1</v>
      </c>
      <c r="D3075" t="s">
        <v>5797</v>
      </c>
      <c r="E3075" t="s">
        <v>33</v>
      </c>
      <c r="F3075" t="s">
        <v>224</v>
      </c>
      <c r="H3075" t="s">
        <v>6297</v>
      </c>
      <c r="J3075" t="s">
        <v>6298</v>
      </c>
      <c r="K3075">
        <v>0</v>
      </c>
      <c r="L3075">
        <v>0</v>
      </c>
      <c r="M3075">
        <v>0</v>
      </c>
      <c r="N3075" s="5">
        <f t="shared" ref="N3075:N3138" si="96">K3075*P3075/100</f>
        <v>0</v>
      </c>
      <c r="O3075" s="5">
        <f t="shared" ref="O3075:O3138" si="97">Q3075*K3075/100</f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5364.6637000000001</v>
      </c>
      <c r="AF3075">
        <v>57.735700000000001</v>
      </c>
      <c r="AG3075">
        <v>0</v>
      </c>
      <c r="AH3075">
        <v>5422.3994000000002</v>
      </c>
    </row>
    <row r="3076" spans="1:34" x14ac:dyDescent="0.25">
      <c r="A3076" s="1">
        <v>45159</v>
      </c>
      <c r="B3076" t="s">
        <v>5796</v>
      </c>
      <c r="C3076" t="b">
        <f>ISNUMBER(_xlfn.XMATCH(B3076,[1]Dinosaur!$A$25:$A$47,0,))</f>
        <v>1</v>
      </c>
      <c r="D3076" t="s">
        <v>5797</v>
      </c>
      <c r="E3076" t="s">
        <v>33</v>
      </c>
      <c r="F3076" t="s">
        <v>224</v>
      </c>
      <c r="H3076" t="s">
        <v>6299</v>
      </c>
      <c r="J3076" t="s">
        <v>6300</v>
      </c>
      <c r="K3076">
        <v>0</v>
      </c>
      <c r="L3076">
        <v>0</v>
      </c>
      <c r="M3076">
        <v>0</v>
      </c>
      <c r="N3076" s="5">
        <f t="shared" si="96"/>
        <v>0</v>
      </c>
      <c r="O3076" s="5">
        <f t="shared" si="97"/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-9.6</v>
      </c>
      <c r="AF3076">
        <v>482.79489999999998</v>
      </c>
      <c r="AG3076">
        <v>0</v>
      </c>
      <c r="AH3076">
        <v>473.19490000000002</v>
      </c>
    </row>
    <row r="3077" spans="1:34" x14ac:dyDescent="0.25">
      <c r="A3077" s="1">
        <v>45159</v>
      </c>
      <c r="B3077" t="s">
        <v>5796</v>
      </c>
      <c r="C3077" t="b">
        <f>ISNUMBER(_xlfn.XMATCH(B3077,[1]Dinosaur!$A$25:$A$47,0,))</f>
        <v>1</v>
      </c>
      <c r="D3077" t="s">
        <v>5797</v>
      </c>
      <c r="E3077" t="s">
        <v>33</v>
      </c>
      <c r="F3077" t="s">
        <v>224</v>
      </c>
      <c r="H3077" t="s">
        <v>6301</v>
      </c>
      <c r="J3077" t="s">
        <v>6302</v>
      </c>
      <c r="K3077">
        <v>0</v>
      </c>
      <c r="L3077">
        <v>0</v>
      </c>
      <c r="M3077">
        <v>0</v>
      </c>
      <c r="N3077" s="5">
        <f t="shared" si="96"/>
        <v>0</v>
      </c>
      <c r="O3077" s="5">
        <f t="shared" si="97"/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779.11</v>
      </c>
      <c r="AF3077">
        <v>264.18060000000003</v>
      </c>
      <c r="AG3077">
        <v>0</v>
      </c>
      <c r="AH3077">
        <v>1043.2906</v>
      </c>
    </row>
    <row r="3078" spans="1:34" x14ac:dyDescent="0.25">
      <c r="A3078" s="1">
        <v>45159</v>
      </c>
      <c r="B3078" t="s">
        <v>5796</v>
      </c>
      <c r="C3078" t="b">
        <f>ISNUMBER(_xlfn.XMATCH(B3078,[1]Dinosaur!$A$25:$A$47,0,))</f>
        <v>1</v>
      </c>
      <c r="D3078" t="s">
        <v>5797</v>
      </c>
      <c r="E3078" t="s">
        <v>33</v>
      </c>
      <c r="F3078" t="s">
        <v>224</v>
      </c>
      <c r="H3078" t="s">
        <v>6303</v>
      </c>
      <c r="J3078" t="s">
        <v>6304</v>
      </c>
      <c r="K3078">
        <v>0</v>
      </c>
      <c r="L3078">
        <v>0</v>
      </c>
      <c r="M3078">
        <v>0</v>
      </c>
      <c r="N3078" s="5">
        <f t="shared" si="96"/>
        <v>0</v>
      </c>
      <c r="O3078" s="5">
        <f t="shared" si="97"/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1404.0696</v>
      </c>
      <c r="AF3078">
        <v>146.4297</v>
      </c>
      <c r="AG3078">
        <v>0</v>
      </c>
      <c r="AH3078">
        <v>1550.4992999999999</v>
      </c>
    </row>
    <row r="3079" spans="1:34" x14ac:dyDescent="0.25">
      <c r="A3079" s="1">
        <v>45159</v>
      </c>
      <c r="B3079" t="s">
        <v>5796</v>
      </c>
      <c r="C3079" t="b">
        <f>ISNUMBER(_xlfn.XMATCH(B3079,[1]Dinosaur!$A$25:$A$47,0,))</f>
        <v>1</v>
      </c>
      <c r="D3079" t="s">
        <v>5797</v>
      </c>
      <c r="E3079" t="s">
        <v>33</v>
      </c>
      <c r="F3079" t="s">
        <v>224</v>
      </c>
      <c r="H3079" t="s">
        <v>6305</v>
      </c>
      <c r="J3079" t="s">
        <v>6306</v>
      </c>
      <c r="K3079">
        <v>0</v>
      </c>
      <c r="L3079">
        <v>0</v>
      </c>
      <c r="M3079">
        <v>0</v>
      </c>
      <c r="N3079" s="5">
        <f t="shared" si="96"/>
        <v>0</v>
      </c>
      <c r="O3079" s="5">
        <f t="shared" si="97"/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260.90199999999999</v>
      </c>
      <c r="AF3079">
        <v>250.13159999999999</v>
      </c>
      <c r="AG3079">
        <v>0</v>
      </c>
      <c r="AH3079">
        <v>511.03359999999998</v>
      </c>
    </row>
    <row r="3080" spans="1:34" x14ac:dyDescent="0.25">
      <c r="A3080" s="1">
        <v>45159</v>
      </c>
      <c r="B3080" t="s">
        <v>5796</v>
      </c>
      <c r="C3080" t="b">
        <f>ISNUMBER(_xlfn.XMATCH(B3080,[1]Dinosaur!$A$25:$A$47,0,))</f>
        <v>1</v>
      </c>
      <c r="D3080" t="s">
        <v>5797</v>
      </c>
      <c r="E3080" t="s">
        <v>33</v>
      </c>
      <c r="F3080" t="s">
        <v>224</v>
      </c>
      <c r="H3080" t="s">
        <v>6307</v>
      </c>
      <c r="J3080" t="s">
        <v>6308</v>
      </c>
      <c r="K3080">
        <v>0</v>
      </c>
      <c r="L3080">
        <v>0</v>
      </c>
      <c r="M3080">
        <v>0</v>
      </c>
      <c r="N3080" s="5">
        <f t="shared" si="96"/>
        <v>0</v>
      </c>
      <c r="O3080" s="5">
        <f t="shared" si="97"/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1974.3504</v>
      </c>
      <c r="AF3080">
        <v>27.127600000000001</v>
      </c>
      <c r="AG3080">
        <v>0</v>
      </c>
      <c r="AH3080">
        <v>2001.4780000000001</v>
      </c>
    </row>
    <row r="3081" spans="1:34" x14ac:dyDescent="0.25">
      <c r="A3081" s="1">
        <v>45159</v>
      </c>
      <c r="B3081" t="s">
        <v>5796</v>
      </c>
      <c r="C3081" t="b">
        <f>ISNUMBER(_xlfn.XMATCH(B3081,[1]Dinosaur!$A$25:$A$47,0,))</f>
        <v>1</v>
      </c>
      <c r="D3081" t="s">
        <v>5797</v>
      </c>
      <c r="E3081" t="s">
        <v>33</v>
      </c>
      <c r="F3081" t="s">
        <v>224</v>
      </c>
      <c r="H3081" t="s">
        <v>6309</v>
      </c>
      <c r="J3081" t="s">
        <v>6304</v>
      </c>
      <c r="K3081">
        <v>0</v>
      </c>
      <c r="L3081">
        <v>0</v>
      </c>
      <c r="M3081">
        <v>0</v>
      </c>
      <c r="N3081" s="5">
        <f t="shared" si="96"/>
        <v>0</v>
      </c>
      <c r="O3081" s="5">
        <f t="shared" si="97"/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2752.68</v>
      </c>
      <c r="AF3081">
        <v>182.3039</v>
      </c>
      <c r="AG3081">
        <v>0</v>
      </c>
      <c r="AH3081">
        <v>2934.9839000000002</v>
      </c>
    </row>
    <row r="3082" spans="1:34" x14ac:dyDescent="0.25">
      <c r="A3082" s="1">
        <v>45159</v>
      </c>
      <c r="B3082" t="s">
        <v>5796</v>
      </c>
      <c r="C3082" t="b">
        <f>ISNUMBER(_xlfn.XMATCH(B3082,[1]Dinosaur!$A$25:$A$47,0,))</f>
        <v>1</v>
      </c>
      <c r="D3082" t="s">
        <v>5797</v>
      </c>
      <c r="E3082" t="s">
        <v>33</v>
      </c>
      <c r="F3082" t="s">
        <v>224</v>
      </c>
      <c r="H3082" t="s">
        <v>6310</v>
      </c>
      <c r="J3082" t="s">
        <v>6311</v>
      </c>
      <c r="K3082">
        <v>92.09</v>
      </c>
      <c r="L3082">
        <v>0.01</v>
      </c>
      <c r="M3082">
        <v>2.1</v>
      </c>
      <c r="N3082" s="5">
        <f t="shared" si="96"/>
        <v>13813.5</v>
      </c>
      <c r="O3082" s="5">
        <f t="shared" si="97"/>
        <v>13813.5</v>
      </c>
      <c r="P3082">
        <v>15000</v>
      </c>
      <c r="Q3082">
        <v>15000</v>
      </c>
      <c r="R3082">
        <v>13813.5</v>
      </c>
      <c r="S3082">
        <v>13813.5</v>
      </c>
      <c r="T3082">
        <v>162.44999999999999</v>
      </c>
      <c r="U3082">
        <v>0</v>
      </c>
      <c r="V3082">
        <v>0.86299999999999999</v>
      </c>
      <c r="W3082">
        <v>0</v>
      </c>
      <c r="X3082">
        <v>163.31299999999999</v>
      </c>
      <c r="Y3082">
        <v>133.5</v>
      </c>
      <c r="Z3082">
        <v>0</v>
      </c>
      <c r="AA3082">
        <v>18.123000000000001</v>
      </c>
      <c r="AB3082">
        <v>0</v>
      </c>
      <c r="AC3082">
        <v>151.62299999999999</v>
      </c>
      <c r="AD3082">
        <v>59.25</v>
      </c>
      <c r="AE3082">
        <v>0</v>
      </c>
      <c r="AF3082">
        <v>201.9426</v>
      </c>
      <c r="AG3082">
        <v>0</v>
      </c>
      <c r="AH3082">
        <v>261.19260000000003</v>
      </c>
    </row>
    <row r="3083" spans="1:34" x14ac:dyDescent="0.25">
      <c r="A3083" s="1">
        <v>45159</v>
      </c>
      <c r="B3083" t="s">
        <v>5796</v>
      </c>
      <c r="C3083" t="b">
        <f>ISNUMBER(_xlfn.XMATCH(B3083,[1]Dinosaur!$A$25:$A$47,0,))</f>
        <v>1</v>
      </c>
      <c r="D3083" t="s">
        <v>5797</v>
      </c>
      <c r="E3083" t="s">
        <v>33</v>
      </c>
      <c r="F3083" t="s">
        <v>224</v>
      </c>
      <c r="H3083" t="s">
        <v>6312</v>
      </c>
      <c r="J3083" t="s">
        <v>6313</v>
      </c>
      <c r="K3083">
        <v>92.353999999999999</v>
      </c>
      <c r="L3083">
        <v>0.01</v>
      </c>
      <c r="M3083">
        <v>2.75</v>
      </c>
      <c r="N3083" s="5">
        <f t="shared" si="96"/>
        <v>13853.1</v>
      </c>
      <c r="O3083" s="5">
        <f t="shared" si="97"/>
        <v>13853.1</v>
      </c>
      <c r="P3083">
        <v>15000</v>
      </c>
      <c r="Q3083">
        <v>15000</v>
      </c>
      <c r="R3083">
        <v>13853.1</v>
      </c>
      <c r="S3083">
        <v>13853.1</v>
      </c>
      <c r="T3083">
        <v>44.55</v>
      </c>
      <c r="U3083">
        <v>0</v>
      </c>
      <c r="V3083">
        <v>1.1301000000000001</v>
      </c>
      <c r="W3083">
        <v>0</v>
      </c>
      <c r="X3083">
        <v>45.680100000000003</v>
      </c>
      <c r="Y3083">
        <v>74.400000000000006</v>
      </c>
      <c r="Z3083">
        <v>0</v>
      </c>
      <c r="AA3083">
        <v>23.732399999999998</v>
      </c>
      <c r="AB3083">
        <v>0</v>
      </c>
      <c r="AC3083">
        <v>98.132400000000004</v>
      </c>
      <c r="AD3083">
        <v>-55.05</v>
      </c>
      <c r="AE3083">
        <v>0</v>
      </c>
      <c r="AF3083">
        <v>264.44690000000003</v>
      </c>
      <c r="AG3083">
        <v>0</v>
      </c>
      <c r="AH3083">
        <v>209.39689999999999</v>
      </c>
    </row>
    <row r="3084" spans="1:34" x14ac:dyDescent="0.25">
      <c r="A3084" s="1">
        <v>45159</v>
      </c>
      <c r="B3084" t="s">
        <v>5796</v>
      </c>
      <c r="C3084" t="b">
        <f>ISNUMBER(_xlfn.XMATCH(B3084,[1]Dinosaur!$A$25:$A$47,0,))</f>
        <v>1</v>
      </c>
      <c r="D3084" t="s">
        <v>5797</v>
      </c>
      <c r="E3084" t="s">
        <v>33</v>
      </c>
      <c r="F3084" t="s">
        <v>34</v>
      </c>
      <c r="H3084" t="s">
        <v>6314</v>
      </c>
      <c r="J3084" t="s">
        <v>6315</v>
      </c>
      <c r="K3084">
        <v>0</v>
      </c>
      <c r="L3084">
        <v>0</v>
      </c>
      <c r="M3084">
        <v>0</v>
      </c>
      <c r="N3084" s="5">
        <f t="shared" si="96"/>
        <v>0</v>
      </c>
      <c r="O3084" s="5">
        <f t="shared" si="97"/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-502.12</v>
      </c>
      <c r="AF3084">
        <v>220.47929999999999</v>
      </c>
      <c r="AG3084">
        <v>0</v>
      </c>
      <c r="AH3084">
        <v>-281.64069999999998</v>
      </c>
    </row>
    <row r="3085" spans="1:34" x14ac:dyDescent="0.25">
      <c r="A3085" s="1">
        <v>45159</v>
      </c>
      <c r="B3085" t="s">
        <v>5796</v>
      </c>
      <c r="C3085" t="b">
        <f>ISNUMBER(_xlfn.XMATCH(B3085,[1]Dinosaur!$A$25:$A$47,0,))</f>
        <v>1</v>
      </c>
      <c r="D3085" t="s">
        <v>5797</v>
      </c>
      <c r="E3085" t="s">
        <v>33</v>
      </c>
      <c r="F3085" t="s">
        <v>224</v>
      </c>
      <c r="H3085" t="s">
        <v>6316</v>
      </c>
      <c r="J3085" t="s">
        <v>6317</v>
      </c>
      <c r="K3085">
        <v>0</v>
      </c>
      <c r="L3085">
        <v>0</v>
      </c>
      <c r="M3085">
        <v>0</v>
      </c>
      <c r="N3085" s="5">
        <f t="shared" si="96"/>
        <v>0</v>
      </c>
      <c r="O3085" s="5">
        <f t="shared" si="97"/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311.17200000000003</v>
      </c>
      <c r="AF3085">
        <v>253.369</v>
      </c>
      <c r="AG3085">
        <v>0</v>
      </c>
      <c r="AH3085">
        <v>564.54100000000005</v>
      </c>
    </row>
    <row r="3086" spans="1:34" x14ac:dyDescent="0.25">
      <c r="A3086" s="1">
        <v>45159</v>
      </c>
      <c r="B3086" t="s">
        <v>5796</v>
      </c>
      <c r="C3086" t="b">
        <f>ISNUMBER(_xlfn.XMATCH(B3086,[1]Dinosaur!$A$25:$A$47,0,))</f>
        <v>1</v>
      </c>
      <c r="D3086" t="s">
        <v>5797</v>
      </c>
      <c r="E3086" t="s">
        <v>33</v>
      </c>
      <c r="F3086" t="s">
        <v>224</v>
      </c>
      <c r="H3086" t="s">
        <v>6318</v>
      </c>
      <c r="J3086" t="s">
        <v>6319</v>
      </c>
      <c r="K3086">
        <v>0</v>
      </c>
      <c r="L3086">
        <v>0</v>
      </c>
      <c r="M3086">
        <v>0</v>
      </c>
      <c r="N3086" s="5">
        <f t="shared" si="96"/>
        <v>0</v>
      </c>
      <c r="O3086" s="5">
        <f t="shared" si="97"/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-63.1</v>
      </c>
      <c r="AF3086">
        <v>20.5489</v>
      </c>
      <c r="AG3086">
        <v>0</v>
      </c>
      <c r="AH3086">
        <v>-42.551099999999998</v>
      </c>
    </row>
    <row r="3087" spans="1:34" x14ac:dyDescent="0.25">
      <c r="A3087" s="1">
        <v>45159</v>
      </c>
      <c r="B3087" t="s">
        <v>5796</v>
      </c>
      <c r="C3087" t="b">
        <f>ISNUMBER(_xlfn.XMATCH(B3087,[1]Dinosaur!$A$25:$A$47,0,))</f>
        <v>1</v>
      </c>
      <c r="D3087" t="s">
        <v>5797</v>
      </c>
      <c r="E3087" t="s">
        <v>33</v>
      </c>
      <c r="F3087" t="s">
        <v>224</v>
      </c>
      <c r="H3087" t="s">
        <v>6320</v>
      </c>
      <c r="J3087" t="s">
        <v>6321</v>
      </c>
      <c r="K3087">
        <v>0</v>
      </c>
      <c r="L3087">
        <v>0</v>
      </c>
      <c r="M3087">
        <v>0</v>
      </c>
      <c r="N3087" s="5">
        <f t="shared" si="96"/>
        <v>0</v>
      </c>
      <c r="O3087" s="5">
        <f t="shared" si="97"/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3133.8</v>
      </c>
      <c r="AF3087">
        <v>86.301599999999993</v>
      </c>
      <c r="AG3087">
        <v>0</v>
      </c>
      <c r="AH3087">
        <v>3220.1016</v>
      </c>
    </row>
    <row r="3088" spans="1:34" x14ac:dyDescent="0.25">
      <c r="A3088" s="1">
        <v>45159</v>
      </c>
      <c r="B3088" t="s">
        <v>5796</v>
      </c>
      <c r="C3088" t="b">
        <f>ISNUMBER(_xlfn.XMATCH(B3088,[1]Dinosaur!$A$25:$A$47,0,))</f>
        <v>1</v>
      </c>
      <c r="D3088" t="s">
        <v>5797</v>
      </c>
      <c r="E3088" t="s">
        <v>33</v>
      </c>
      <c r="F3088" t="s">
        <v>224</v>
      </c>
      <c r="H3088" t="s">
        <v>6322</v>
      </c>
      <c r="J3088" t="s">
        <v>6323</v>
      </c>
      <c r="K3088">
        <v>0</v>
      </c>
      <c r="L3088">
        <v>0</v>
      </c>
      <c r="M3088">
        <v>0</v>
      </c>
      <c r="N3088" s="5">
        <f t="shared" si="96"/>
        <v>0</v>
      </c>
      <c r="O3088" s="5">
        <f t="shared" si="97"/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2926.0441000000001</v>
      </c>
      <c r="AF3088">
        <v>21.018799999999999</v>
      </c>
      <c r="AG3088">
        <v>0</v>
      </c>
      <c r="AH3088">
        <v>2947.0628999999999</v>
      </c>
    </row>
    <row r="3089" spans="1:34" x14ac:dyDescent="0.25">
      <c r="A3089" s="1">
        <v>45159</v>
      </c>
      <c r="B3089" t="s">
        <v>5796</v>
      </c>
      <c r="C3089" t="b">
        <f>ISNUMBER(_xlfn.XMATCH(B3089,[1]Dinosaur!$A$25:$A$47,0,))</f>
        <v>1</v>
      </c>
      <c r="D3089" t="s">
        <v>5797</v>
      </c>
      <c r="E3089" t="s">
        <v>33</v>
      </c>
      <c r="F3089" t="s">
        <v>224</v>
      </c>
      <c r="H3089" t="s">
        <v>6324</v>
      </c>
      <c r="J3089" t="s">
        <v>6325</v>
      </c>
      <c r="K3089">
        <v>0</v>
      </c>
      <c r="L3089">
        <v>0</v>
      </c>
      <c r="M3089">
        <v>0</v>
      </c>
      <c r="N3089" s="5">
        <f t="shared" si="96"/>
        <v>0</v>
      </c>
      <c r="O3089" s="5">
        <f t="shared" si="97"/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3368.7750000000001</v>
      </c>
      <c r="AF3089">
        <v>16.766999999999999</v>
      </c>
      <c r="AG3089">
        <v>0</v>
      </c>
      <c r="AH3089">
        <v>3385.5419999999999</v>
      </c>
    </row>
    <row r="3090" spans="1:34" x14ac:dyDescent="0.25">
      <c r="A3090" s="1">
        <v>45159</v>
      </c>
      <c r="B3090" t="s">
        <v>5796</v>
      </c>
      <c r="C3090" t="b">
        <f>ISNUMBER(_xlfn.XMATCH(B3090,[1]Dinosaur!$A$25:$A$47,0,))</f>
        <v>1</v>
      </c>
      <c r="D3090" t="s">
        <v>5797</v>
      </c>
      <c r="E3090" t="s">
        <v>33</v>
      </c>
      <c r="F3090" t="s">
        <v>224</v>
      </c>
      <c r="H3090" t="s">
        <v>6326</v>
      </c>
      <c r="J3090" t="s">
        <v>6327</v>
      </c>
      <c r="K3090">
        <v>0</v>
      </c>
      <c r="L3090">
        <v>0</v>
      </c>
      <c r="M3090">
        <v>0</v>
      </c>
      <c r="N3090" s="5">
        <f t="shared" si="96"/>
        <v>0</v>
      </c>
      <c r="O3090" s="5">
        <f t="shared" si="97"/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1521.12</v>
      </c>
      <c r="AF3090">
        <v>152.68819999999999</v>
      </c>
      <c r="AG3090">
        <v>0</v>
      </c>
      <c r="AH3090">
        <v>1673.8081999999999</v>
      </c>
    </row>
    <row r="3091" spans="1:34" x14ac:dyDescent="0.25">
      <c r="A3091" s="1">
        <v>45159</v>
      </c>
      <c r="B3091" t="s">
        <v>5796</v>
      </c>
      <c r="C3091" t="b">
        <f>ISNUMBER(_xlfn.XMATCH(B3091,[1]Dinosaur!$A$25:$A$47,0,))</f>
        <v>1</v>
      </c>
      <c r="D3091" t="s">
        <v>5797</v>
      </c>
      <c r="E3091" t="s">
        <v>33</v>
      </c>
      <c r="F3091" t="s">
        <v>224</v>
      </c>
      <c r="H3091" t="s">
        <v>6328</v>
      </c>
      <c r="J3091" t="s">
        <v>6329</v>
      </c>
      <c r="K3091">
        <v>0</v>
      </c>
      <c r="L3091">
        <v>0</v>
      </c>
      <c r="M3091">
        <v>0</v>
      </c>
      <c r="N3091" s="5">
        <f t="shared" si="96"/>
        <v>0</v>
      </c>
      <c r="O3091" s="5">
        <f t="shared" si="97"/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566.57000000000005</v>
      </c>
      <c r="AF3091">
        <v>0</v>
      </c>
      <c r="AG3091">
        <v>0</v>
      </c>
      <c r="AH3091">
        <v>566.57000000000005</v>
      </c>
    </row>
    <row r="3092" spans="1:34" x14ac:dyDescent="0.25">
      <c r="A3092" s="1">
        <v>45159</v>
      </c>
      <c r="B3092" t="s">
        <v>5796</v>
      </c>
      <c r="C3092" t="b">
        <f>ISNUMBER(_xlfn.XMATCH(B3092,[1]Dinosaur!$A$25:$A$47,0,))</f>
        <v>1</v>
      </c>
      <c r="D3092" t="s">
        <v>5797</v>
      </c>
      <c r="E3092" t="s">
        <v>33</v>
      </c>
      <c r="F3092" t="s">
        <v>224</v>
      </c>
      <c r="H3092" t="s">
        <v>6330</v>
      </c>
      <c r="J3092" t="s">
        <v>6331</v>
      </c>
      <c r="K3092">
        <v>0</v>
      </c>
      <c r="L3092">
        <v>0</v>
      </c>
      <c r="M3092">
        <v>0</v>
      </c>
      <c r="N3092" s="5">
        <f t="shared" si="96"/>
        <v>0</v>
      </c>
      <c r="O3092" s="5">
        <f t="shared" si="97"/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477.02</v>
      </c>
      <c r="AF3092">
        <v>584.25980000000004</v>
      </c>
      <c r="AG3092">
        <v>0</v>
      </c>
      <c r="AH3092">
        <v>1061.2798</v>
      </c>
    </row>
    <row r="3093" spans="1:34" x14ac:dyDescent="0.25">
      <c r="A3093" s="1">
        <v>45159</v>
      </c>
      <c r="B3093" t="s">
        <v>5796</v>
      </c>
      <c r="C3093" t="b">
        <f>ISNUMBER(_xlfn.XMATCH(B3093,[1]Dinosaur!$A$25:$A$47,0,))</f>
        <v>1</v>
      </c>
      <c r="D3093" t="s">
        <v>5797</v>
      </c>
      <c r="E3093" t="s">
        <v>33</v>
      </c>
      <c r="F3093" t="s">
        <v>224</v>
      </c>
      <c r="H3093" t="s">
        <v>6332</v>
      </c>
      <c r="J3093" t="s">
        <v>6333</v>
      </c>
      <c r="K3093">
        <v>0</v>
      </c>
      <c r="L3093">
        <v>0</v>
      </c>
      <c r="M3093">
        <v>0</v>
      </c>
      <c r="N3093" s="5">
        <f t="shared" si="96"/>
        <v>0</v>
      </c>
      <c r="O3093" s="5">
        <f t="shared" si="97"/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626.995</v>
      </c>
      <c r="AF3093">
        <v>21.095800000000001</v>
      </c>
      <c r="AG3093">
        <v>0</v>
      </c>
      <c r="AH3093">
        <v>648.09079999999994</v>
      </c>
    </row>
    <row r="3094" spans="1:34" x14ac:dyDescent="0.25">
      <c r="A3094" s="1">
        <v>45159</v>
      </c>
      <c r="B3094" t="s">
        <v>5796</v>
      </c>
      <c r="C3094" t="b">
        <f>ISNUMBER(_xlfn.XMATCH(B3094,[1]Dinosaur!$A$25:$A$47,0,))</f>
        <v>1</v>
      </c>
      <c r="D3094" t="s">
        <v>5797</v>
      </c>
      <c r="E3094" t="s">
        <v>33</v>
      </c>
      <c r="F3094" t="s">
        <v>224</v>
      </c>
      <c r="H3094" t="s">
        <v>6334</v>
      </c>
      <c r="J3094" t="s">
        <v>6335</v>
      </c>
      <c r="K3094">
        <v>0</v>
      </c>
      <c r="L3094">
        <v>0</v>
      </c>
      <c r="M3094">
        <v>0</v>
      </c>
      <c r="N3094" s="5">
        <f t="shared" si="96"/>
        <v>0</v>
      </c>
      <c r="O3094" s="5">
        <f t="shared" si="97"/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-898.54660000000001</v>
      </c>
      <c r="AF3094">
        <v>423.16030000000001</v>
      </c>
      <c r="AG3094">
        <v>0</v>
      </c>
      <c r="AH3094">
        <v>-475.38630000000001</v>
      </c>
    </row>
    <row r="3095" spans="1:34" x14ac:dyDescent="0.25">
      <c r="A3095" s="1">
        <v>45159</v>
      </c>
      <c r="B3095" t="s">
        <v>5796</v>
      </c>
      <c r="C3095" t="b">
        <f>ISNUMBER(_xlfn.XMATCH(B3095,[1]Dinosaur!$A$25:$A$47,0,))</f>
        <v>1</v>
      </c>
      <c r="D3095" t="s">
        <v>5797</v>
      </c>
      <c r="E3095" t="s">
        <v>33</v>
      </c>
      <c r="F3095" t="s">
        <v>224</v>
      </c>
      <c r="H3095" t="s">
        <v>6336</v>
      </c>
      <c r="J3095" t="s">
        <v>6337</v>
      </c>
      <c r="K3095">
        <v>0</v>
      </c>
      <c r="L3095">
        <v>0</v>
      </c>
      <c r="M3095">
        <v>0</v>
      </c>
      <c r="N3095" s="5">
        <f t="shared" si="96"/>
        <v>0</v>
      </c>
      <c r="O3095" s="5">
        <f t="shared" si="97"/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2211.23</v>
      </c>
      <c r="AF3095">
        <v>0</v>
      </c>
      <c r="AG3095">
        <v>0</v>
      </c>
      <c r="AH3095">
        <v>2211.23</v>
      </c>
    </row>
    <row r="3096" spans="1:34" x14ac:dyDescent="0.25">
      <c r="A3096" s="1">
        <v>45159</v>
      </c>
      <c r="B3096" t="s">
        <v>5796</v>
      </c>
      <c r="C3096" t="b">
        <f>ISNUMBER(_xlfn.XMATCH(B3096,[1]Dinosaur!$A$25:$A$47,0,))</f>
        <v>1</v>
      </c>
      <c r="D3096" t="s">
        <v>5797</v>
      </c>
      <c r="E3096" t="s">
        <v>33</v>
      </c>
      <c r="F3096" t="s">
        <v>224</v>
      </c>
      <c r="H3096" t="s">
        <v>6338</v>
      </c>
      <c r="J3096" t="s">
        <v>6339</v>
      </c>
      <c r="K3096">
        <v>0</v>
      </c>
      <c r="L3096">
        <v>0</v>
      </c>
      <c r="M3096">
        <v>0</v>
      </c>
      <c r="N3096" s="5">
        <f t="shared" si="96"/>
        <v>0</v>
      </c>
      <c r="O3096" s="5">
        <f t="shared" si="97"/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-144.94720000000001</v>
      </c>
      <c r="AF3096">
        <v>96.859399999999994</v>
      </c>
      <c r="AG3096">
        <v>0</v>
      </c>
      <c r="AH3096">
        <v>-48.087800000000001</v>
      </c>
    </row>
    <row r="3097" spans="1:34" x14ac:dyDescent="0.25">
      <c r="A3097" s="1">
        <v>45159</v>
      </c>
      <c r="B3097" t="s">
        <v>5796</v>
      </c>
      <c r="C3097" t="b">
        <f>ISNUMBER(_xlfn.XMATCH(B3097,[1]Dinosaur!$A$25:$A$47,0,))</f>
        <v>1</v>
      </c>
      <c r="D3097" t="s">
        <v>5797</v>
      </c>
      <c r="E3097" t="s">
        <v>33</v>
      </c>
      <c r="F3097" t="s">
        <v>224</v>
      </c>
      <c r="H3097" t="s">
        <v>6340</v>
      </c>
      <c r="J3097" t="s">
        <v>6341</v>
      </c>
      <c r="K3097">
        <v>98.947999999999993</v>
      </c>
      <c r="L3097">
        <v>0.01</v>
      </c>
      <c r="M3097">
        <v>4.75</v>
      </c>
      <c r="N3097" s="5">
        <f t="shared" si="96"/>
        <v>9894.7999999999993</v>
      </c>
      <c r="O3097" s="5">
        <f t="shared" si="97"/>
        <v>9894.7999999999993</v>
      </c>
      <c r="P3097">
        <v>10000</v>
      </c>
      <c r="Q3097">
        <v>10000</v>
      </c>
      <c r="R3097">
        <v>9894.7999999999993</v>
      </c>
      <c r="S3097">
        <v>9894.7999999999993</v>
      </c>
      <c r="T3097">
        <v>0.1</v>
      </c>
      <c r="U3097">
        <v>0</v>
      </c>
      <c r="V3097">
        <v>1.3013999999999999</v>
      </c>
      <c r="W3097">
        <v>0</v>
      </c>
      <c r="X3097">
        <v>1.4014</v>
      </c>
      <c r="Y3097">
        <v>6.7</v>
      </c>
      <c r="Z3097">
        <v>0</v>
      </c>
      <c r="AA3097">
        <v>27.3291</v>
      </c>
      <c r="AB3097">
        <v>0</v>
      </c>
      <c r="AC3097">
        <v>34.0291</v>
      </c>
      <c r="AD3097">
        <v>-39.347000000000001</v>
      </c>
      <c r="AE3097">
        <v>277.49</v>
      </c>
      <c r="AF3097">
        <v>873.21910000000003</v>
      </c>
      <c r="AG3097">
        <v>0</v>
      </c>
      <c r="AH3097">
        <v>1111.3621000000001</v>
      </c>
    </row>
    <row r="3098" spans="1:34" hidden="1" x14ac:dyDescent="0.25">
      <c r="A3098" s="1">
        <v>45159</v>
      </c>
      <c r="B3098" t="s">
        <v>6342</v>
      </c>
      <c r="C3098" t="b">
        <f>ISNUMBER(_xlfn.XMATCH(B3098,[1]Dinosaur!$A$25:$A$47,0,))</f>
        <v>0</v>
      </c>
      <c r="D3098" t="s">
        <v>6343</v>
      </c>
      <c r="E3098" t="s">
        <v>33</v>
      </c>
      <c r="F3098" t="s">
        <v>301</v>
      </c>
      <c r="H3098" t="s">
        <v>5754</v>
      </c>
      <c r="I3098" t="s">
        <v>5755</v>
      </c>
      <c r="J3098" t="s">
        <v>5756</v>
      </c>
      <c r="K3098">
        <v>0</v>
      </c>
      <c r="L3098">
        <v>0</v>
      </c>
      <c r="M3098">
        <v>0</v>
      </c>
      <c r="N3098" s="5">
        <f t="shared" si="96"/>
        <v>0</v>
      </c>
      <c r="O3098" s="5">
        <f t="shared" si="97"/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-1E-4</v>
      </c>
      <c r="V3098">
        <v>0</v>
      </c>
      <c r="W3098">
        <v>0</v>
      </c>
      <c r="X3098">
        <v>-1E-4</v>
      </c>
      <c r="Y3098">
        <v>0</v>
      </c>
      <c r="Z3098">
        <v>-1E-4</v>
      </c>
      <c r="AA3098">
        <v>0</v>
      </c>
      <c r="AB3098">
        <v>0</v>
      </c>
      <c r="AC3098">
        <v>-1E-4</v>
      </c>
      <c r="AD3098">
        <v>0</v>
      </c>
      <c r="AE3098">
        <v>-1E-4</v>
      </c>
      <c r="AF3098">
        <v>0</v>
      </c>
      <c r="AG3098">
        <v>0</v>
      </c>
      <c r="AH3098">
        <v>-1E-4</v>
      </c>
    </row>
    <row r="3099" spans="1:34" hidden="1" x14ac:dyDescent="0.25">
      <c r="A3099" s="1">
        <v>45159</v>
      </c>
      <c r="B3099" t="s">
        <v>6344</v>
      </c>
      <c r="C3099" t="b">
        <f>ISNUMBER(_xlfn.XMATCH(B3099,[1]Dinosaur!$A$25:$A$47,0,))</f>
        <v>0</v>
      </c>
      <c r="D3099" t="s">
        <v>6345</v>
      </c>
      <c r="E3099" t="s">
        <v>33</v>
      </c>
      <c r="F3099" t="s">
        <v>522</v>
      </c>
      <c r="H3099" t="s">
        <v>523</v>
      </c>
      <c r="I3099" t="s">
        <v>524</v>
      </c>
      <c r="J3099" t="s">
        <v>525</v>
      </c>
      <c r="K3099">
        <v>0</v>
      </c>
      <c r="L3099">
        <v>0</v>
      </c>
      <c r="M3099">
        <v>0</v>
      </c>
      <c r="N3099" s="5">
        <f t="shared" si="96"/>
        <v>0</v>
      </c>
      <c r="O3099" s="5">
        <f t="shared" si="97"/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364.6</v>
      </c>
      <c r="AA3099">
        <v>0</v>
      </c>
      <c r="AB3099">
        <v>0</v>
      </c>
      <c r="AC3099">
        <v>364.6</v>
      </c>
      <c r="AD3099">
        <v>0</v>
      </c>
      <c r="AE3099">
        <v>364.6</v>
      </c>
      <c r="AF3099">
        <v>0</v>
      </c>
      <c r="AG3099">
        <v>0</v>
      </c>
      <c r="AH3099">
        <v>364.6</v>
      </c>
    </row>
    <row r="3100" spans="1:34" hidden="1" x14ac:dyDescent="0.25">
      <c r="A3100" s="1">
        <v>45159</v>
      </c>
      <c r="B3100" t="s">
        <v>6344</v>
      </c>
      <c r="C3100" t="b">
        <f>ISNUMBER(_xlfn.XMATCH(B3100,[1]Dinosaur!$A$25:$A$47,0,))</f>
        <v>0</v>
      </c>
      <c r="D3100" t="s">
        <v>6345</v>
      </c>
      <c r="E3100" t="s">
        <v>33</v>
      </c>
      <c r="F3100" t="s">
        <v>522</v>
      </c>
      <c r="H3100" t="s">
        <v>765</v>
      </c>
      <c r="I3100" t="s">
        <v>766</v>
      </c>
      <c r="J3100" t="s">
        <v>767</v>
      </c>
      <c r="K3100">
        <v>0</v>
      </c>
      <c r="L3100">
        <v>0</v>
      </c>
      <c r="M3100">
        <v>0</v>
      </c>
      <c r="N3100" s="5">
        <f t="shared" si="96"/>
        <v>0</v>
      </c>
      <c r="O3100" s="5">
        <f t="shared" si="97"/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364.6</v>
      </c>
      <c r="AA3100">
        <v>0</v>
      </c>
      <c r="AB3100">
        <v>0</v>
      </c>
      <c r="AC3100">
        <v>364.6</v>
      </c>
      <c r="AD3100">
        <v>0</v>
      </c>
      <c r="AE3100">
        <v>1407.3064999999999</v>
      </c>
      <c r="AF3100">
        <v>0</v>
      </c>
      <c r="AG3100">
        <v>0</v>
      </c>
      <c r="AH3100">
        <v>1407.3064999999999</v>
      </c>
    </row>
    <row r="3101" spans="1:34" hidden="1" x14ac:dyDescent="0.25">
      <c r="A3101" s="1">
        <v>45159</v>
      </c>
      <c r="B3101" t="s">
        <v>6344</v>
      </c>
      <c r="C3101" t="b">
        <f>ISNUMBER(_xlfn.XMATCH(B3101,[1]Dinosaur!$A$25:$A$47,0,))</f>
        <v>0</v>
      </c>
      <c r="D3101" t="s">
        <v>6345</v>
      </c>
      <c r="E3101" t="s">
        <v>33</v>
      </c>
      <c r="F3101" t="s">
        <v>522</v>
      </c>
      <c r="H3101" t="s">
        <v>777</v>
      </c>
      <c r="I3101" t="s">
        <v>778</v>
      </c>
      <c r="J3101" t="s">
        <v>779</v>
      </c>
      <c r="K3101">
        <v>0</v>
      </c>
      <c r="L3101">
        <v>0</v>
      </c>
      <c r="M3101">
        <v>0</v>
      </c>
      <c r="N3101" s="5">
        <f t="shared" si="96"/>
        <v>0</v>
      </c>
      <c r="O3101" s="5">
        <f t="shared" si="97"/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1421.89</v>
      </c>
      <c r="AF3101">
        <v>0</v>
      </c>
      <c r="AG3101">
        <v>0</v>
      </c>
      <c r="AH3101">
        <v>1421.89</v>
      </c>
    </row>
    <row r="3102" spans="1:34" hidden="1" x14ac:dyDescent="0.25">
      <c r="A3102" s="1">
        <v>45159</v>
      </c>
      <c r="B3102" t="s">
        <v>6344</v>
      </c>
      <c r="C3102" t="b">
        <f>ISNUMBER(_xlfn.XMATCH(B3102,[1]Dinosaur!$A$25:$A$47,0,))</f>
        <v>0</v>
      </c>
      <c r="D3102" t="s">
        <v>6345</v>
      </c>
      <c r="E3102" t="s">
        <v>33</v>
      </c>
      <c r="F3102" t="s">
        <v>522</v>
      </c>
      <c r="H3102" t="s">
        <v>6346</v>
      </c>
      <c r="I3102" t="s">
        <v>6347</v>
      </c>
      <c r="J3102" t="s">
        <v>6348</v>
      </c>
      <c r="K3102">
        <v>0</v>
      </c>
      <c r="L3102">
        <v>0</v>
      </c>
      <c r="M3102">
        <v>0</v>
      </c>
      <c r="N3102" s="5">
        <f t="shared" si="96"/>
        <v>0</v>
      </c>
      <c r="O3102" s="5">
        <f t="shared" si="97"/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663.54750000000001</v>
      </c>
      <c r="AF3102">
        <v>0</v>
      </c>
      <c r="AG3102">
        <v>0</v>
      </c>
      <c r="AH3102">
        <v>663.54750000000001</v>
      </c>
    </row>
    <row r="3103" spans="1:34" hidden="1" x14ac:dyDescent="0.25">
      <c r="A3103" s="1">
        <v>45159</v>
      </c>
      <c r="B3103" t="s">
        <v>6344</v>
      </c>
      <c r="C3103" t="b">
        <f>ISNUMBER(_xlfn.XMATCH(B3103,[1]Dinosaur!$A$25:$A$47,0,))</f>
        <v>0</v>
      </c>
      <c r="D3103" t="s">
        <v>6345</v>
      </c>
      <c r="E3103" t="s">
        <v>33</v>
      </c>
      <c r="F3103" t="s">
        <v>522</v>
      </c>
      <c r="H3103" t="s">
        <v>6349</v>
      </c>
      <c r="I3103" t="s">
        <v>6350</v>
      </c>
      <c r="J3103" t="s">
        <v>6351</v>
      </c>
      <c r="K3103">
        <v>0</v>
      </c>
      <c r="L3103">
        <v>0</v>
      </c>
      <c r="M3103">
        <v>0</v>
      </c>
      <c r="N3103" s="5">
        <f t="shared" si="96"/>
        <v>0</v>
      </c>
      <c r="O3103" s="5">
        <f t="shared" si="97"/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316</v>
      </c>
      <c r="AF3103">
        <v>0</v>
      </c>
      <c r="AG3103">
        <v>0</v>
      </c>
      <c r="AH3103">
        <v>316</v>
      </c>
    </row>
    <row r="3104" spans="1:34" hidden="1" x14ac:dyDescent="0.25">
      <c r="A3104" s="1">
        <v>45159</v>
      </c>
      <c r="B3104" t="s">
        <v>6344</v>
      </c>
      <c r="C3104" t="b">
        <f>ISNUMBER(_xlfn.XMATCH(B3104,[1]Dinosaur!$A$25:$A$47,0,))</f>
        <v>0</v>
      </c>
      <c r="D3104" t="s">
        <v>6345</v>
      </c>
      <c r="E3104" t="s">
        <v>33</v>
      </c>
      <c r="F3104" t="s">
        <v>522</v>
      </c>
      <c r="H3104" t="s">
        <v>6352</v>
      </c>
      <c r="I3104" t="s">
        <v>6353</v>
      </c>
      <c r="J3104" t="s">
        <v>6354</v>
      </c>
      <c r="K3104">
        <v>0</v>
      </c>
      <c r="L3104">
        <v>0</v>
      </c>
      <c r="M3104">
        <v>0</v>
      </c>
      <c r="N3104" s="5">
        <f t="shared" si="96"/>
        <v>0</v>
      </c>
      <c r="O3104" s="5">
        <f t="shared" si="97"/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315.97000000000003</v>
      </c>
      <c r="AF3104">
        <v>0</v>
      </c>
      <c r="AG3104">
        <v>0</v>
      </c>
      <c r="AH3104">
        <v>315.97000000000003</v>
      </c>
    </row>
    <row r="3105" spans="1:34" hidden="1" x14ac:dyDescent="0.25">
      <c r="A3105" s="1">
        <v>45159</v>
      </c>
      <c r="B3105" t="s">
        <v>6344</v>
      </c>
      <c r="C3105" t="b">
        <f>ISNUMBER(_xlfn.XMATCH(B3105,[1]Dinosaur!$A$25:$A$47,0,))</f>
        <v>0</v>
      </c>
      <c r="D3105" t="s">
        <v>6345</v>
      </c>
      <c r="E3105" t="s">
        <v>33</v>
      </c>
      <c r="F3105" t="s">
        <v>522</v>
      </c>
      <c r="H3105" t="s">
        <v>6355</v>
      </c>
      <c r="I3105" t="s">
        <v>6356</v>
      </c>
      <c r="J3105" t="s">
        <v>6357</v>
      </c>
      <c r="K3105">
        <v>0</v>
      </c>
      <c r="L3105">
        <v>0</v>
      </c>
      <c r="M3105">
        <v>0</v>
      </c>
      <c r="N3105" s="5">
        <f t="shared" si="96"/>
        <v>0</v>
      </c>
      <c r="O3105" s="5">
        <f t="shared" si="97"/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1250</v>
      </c>
      <c r="AF3105">
        <v>0</v>
      </c>
      <c r="AG3105">
        <v>0</v>
      </c>
      <c r="AH3105">
        <v>1250</v>
      </c>
    </row>
    <row r="3106" spans="1:34" hidden="1" x14ac:dyDescent="0.25">
      <c r="A3106" s="1">
        <v>45159</v>
      </c>
      <c r="B3106" t="s">
        <v>6344</v>
      </c>
      <c r="C3106" t="b">
        <f>ISNUMBER(_xlfn.XMATCH(B3106,[1]Dinosaur!$A$25:$A$47,0,))</f>
        <v>0</v>
      </c>
      <c r="D3106" t="s">
        <v>6345</v>
      </c>
      <c r="E3106" t="s">
        <v>33</v>
      </c>
      <c r="F3106" t="s">
        <v>522</v>
      </c>
      <c r="H3106" t="s">
        <v>6358</v>
      </c>
      <c r="I3106" t="s">
        <v>6359</v>
      </c>
      <c r="J3106" t="s">
        <v>6360</v>
      </c>
      <c r="K3106">
        <v>0</v>
      </c>
      <c r="L3106">
        <v>0</v>
      </c>
      <c r="M3106">
        <v>0</v>
      </c>
      <c r="N3106" s="5">
        <f t="shared" si="96"/>
        <v>0</v>
      </c>
      <c r="O3106" s="5">
        <f t="shared" si="97"/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157.98500000000001</v>
      </c>
      <c r="AF3106">
        <v>0</v>
      </c>
      <c r="AG3106">
        <v>0</v>
      </c>
      <c r="AH3106">
        <v>157.98500000000001</v>
      </c>
    </row>
    <row r="3107" spans="1:34" hidden="1" x14ac:dyDescent="0.25">
      <c r="A3107" s="1">
        <v>45159</v>
      </c>
      <c r="B3107" t="s">
        <v>6344</v>
      </c>
      <c r="C3107" t="b">
        <f>ISNUMBER(_xlfn.XMATCH(B3107,[1]Dinosaur!$A$25:$A$47,0,))</f>
        <v>0</v>
      </c>
      <c r="D3107" t="s">
        <v>6345</v>
      </c>
      <c r="E3107" t="s">
        <v>33</v>
      </c>
      <c r="F3107" t="s">
        <v>522</v>
      </c>
      <c r="H3107" t="s">
        <v>6361</v>
      </c>
      <c r="I3107" t="s">
        <v>6362</v>
      </c>
      <c r="J3107" t="s">
        <v>6363</v>
      </c>
      <c r="K3107">
        <v>0</v>
      </c>
      <c r="L3107">
        <v>0</v>
      </c>
      <c r="M3107">
        <v>0</v>
      </c>
      <c r="N3107" s="5">
        <f t="shared" si="96"/>
        <v>0</v>
      </c>
      <c r="O3107" s="5">
        <f t="shared" si="97"/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1735.75</v>
      </c>
      <c r="AF3107">
        <v>0</v>
      </c>
      <c r="AG3107">
        <v>0</v>
      </c>
      <c r="AH3107">
        <v>1735.75</v>
      </c>
    </row>
    <row r="3108" spans="1:34" hidden="1" x14ac:dyDescent="0.25">
      <c r="A3108" s="1">
        <v>45159</v>
      </c>
      <c r="B3108" t="s">
        <v>6344</v>
      </c>
      <c r="C3108" t="b">
        <f>ISNUMBER(_xlfn.XMATCH(B3108,[1]Dinosaur!$A$25:$A$47,0,))</f>
        <v>0</v>
      </c>
      <c r="D3108" t="s">
        <v>6345</v>
      </c>
      <c r="E3108" t="s">
        <v>33</v>
      </c>
      <c r="F3108" t="s">
        <v>522</v>
      </c>
      <c r="H3108" t="s">
        <v>795</v>
      </c>
      <c r="I3108" t="s">
        <v>796</v>
      </c>
      <c r="J3108" t="s">
        <v>797</v>
      </c>
      <c r="K3108">
        <v>0</v>
      </c>
      <c r="L3108">
        <v>0</v>
      </c>
      <c r="M3108">
        <v>0</v>
      </c>
      <c r="N3108" s="5">
        <f t="shared" si="96"/>
        <v>0</v>
      </c>
      <c r="O3108" s="5">
        <f t="shared" si="97"/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1250</v>
      </c>
      <c r="AF3108">
        <v>0</v>
      </c>
      <c r="AG3108">
        <v>0</v>
      </c>
      <c r="AH3108">
        <v>1250</v>
      </c>
    </row>
    <row r="3109" spans="1:34" hidden="1" x14ac:dyDescent="0.25">
      <c r="A3109" s="1">
        <v>45159</v>
      </c>
      <c r="B3109" t="s">
        <v>6344</v>
      </c>
      <c r="C3109" t="b">
        <f>ISNUMBER(_xlfn.XMATCH(B3109,[1]Dinosaur!$A$25:$A$47,0,))</f>
        <v>0</v>
      </c>
      <c r="D3109" t="s">
        <v>6345</v>
      </c>
      <c r="E3109" t="s">
        <v>33</v>
      </c>
      <c r="F3109" t="s">
        <v>522</v>
      </c>
      <c r="H3109" t="s">
        <v>813</v>
      </c>
      <c r="I3109" t="s">
        <v>814</v>
      </c>
      <c r="J3109" t="s">
        <v>815</v>
      </c>
      <c r="K3109">
        <v>0</v>
      </c>
      <c r="L3109">
        <v>0</v>
      </c>
      <c r="M3109">
        <v>0</v>
      </c>
      <c r="N3109" s="5">
        <f t="shared" si="96"/>
        <v>0</v>
      </c>
      <c r="O3109" s="5">
        <f t="shared" si="97"/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2044.9931999999999</v>
      </c>
      <c r="AF3109">
        <v>0</v>
      </c>
      <c r="AG3109">
        <v>0</v>
      </c>
      <c r="AH3109">
        <v>2044.9931999999999</v>
      </c>
    </row>
    <row r="3110" spans="1:34" hidden="1" x14ac:dyDescent="0.25">
      <c r="A3110" s="1">
        <v>45159</v>
      </c>
      <c r="B3110" t="s">
        <v>6344</v>
      </c>
      <c r="C3110" t="b">
        <f>ISNUMBER(_xlfn.XMATCH(B3110,[1]Dinosaur!$A$25:$A$47,0,))</f>
        <v>0</v>
      </c>
      <c r="D3110" t="s">
        <v>6345</v>
      </c>
      <c r="E3110" t="s">
        <v>33</v>
      </c>
      <c r="F3110" t="s">
        <v>522</v>
      </c>
      <c r="H3110" t="s">
        <v>6364</v>
      </c>
      <c r="I3110" t="s">
        <v>6365</v>
      </c>
      <c r="J3110" t="s">
        <v>6366</v>
      </c>
      <c r="K3110">
        <v>0</v>
      </c>
      <c r="L3110">
        <v>0</v>
      </c>
      <c r="M3110">
        <v>0</v>
      </c>
      <c r="N3110" s="5">
        <f t="shared" si="96"/>
        <v>0</v>
      </c>
      <c r="O3110" s="5">
        <f t="shared" si="97"/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487.49599999999998</v>
      </c>
      <c r="AF3110">
        <v>0</v>
      </c>
      <c r="AG3110">
        <v>0</v>
      </c>
      <c r="AH3110">
        <v>487.49599999999998</v>
      </c>
    </row>
    <row r="3111" spans="1:34" hidden="1" x14ac:dyDescent="0.25">
      <c r="A3111" s="1">
        <v>45159</v>
      </c>
      <c r="B3111" t="s">
        <v>6344</v>
      </c>
      <c r="C3111" t="b">
        <f>ISNUMBER(_xlfn.XMATCH(B3111,[1]Dinosaur!$A$25:$A$47,0,))</f>
        <v>0</v>
      </c>
      <c r="D3111" t="s">
        <v>6345</v>
      </c>
      <c r="E3111" t="s">
        <v>33</v>
      </c>
      <c r="F3111" t="s">
        <v>522</v>
      </c>
      <c r="H3111" t="s">
        <v>6367</v>
      </c>
      <c r="I3111" t="s">
        <v>6368</v>
      </c>
      <c r="J3111" t="s">
        <v>6369</v>
      </c>
      <c r="K3111">
        <v>0</v>
      </c>
      <c r="L3111">
        <v>0</v>
      </c>
      <c r="M3111">
        <v>0</v>
      </c>
      <c r="N3111" s="5">
        <f t="shared" si="96"/>
        <v>0</v>
      </c>
      <c r="O3111" s="5">
        <f t="shared" si="97"/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93.75</v>
      </c>
      <c r="AF3111">
        <v>0</v>
      </c>
      <c r="AG3111">
        <v>0</v>
      </c>
      <c r="AH3111">
        <v>93.75</v>
      </c>
    </row>
    <row r="3112" spans="1:34" hidden="1" x14ac:dyDescent="0.25">
      <c r="A3112" s="1">
        <v>45159</v>
      </c>
      <c r="B3112" t="s">
        <v>6344</v>
      </c>
      <c r="C3112" t="b">
        <f>ISNUMBER(_xlfn.XMATCH(B3112,[1]Dinosaur!$A$25:$A$47,0,))</f>
        <v>0</v>
      </c>
      <c r="D3112" t="s">
        <v>6345</v>
      </c>
      <c r="E3112" t="s">
        <v>33</v>
      </c>
      <c r="F3112" t="s">
        <v>522</v>
      </c>
      <c r="H3112" t="s">
        <v>825</v>
      </c>
      <c r="I3112" t="s">
        <v>826</v>
      </c>
      <c r="J3112" t="s">
        <v>827</v>
      </c>
      <c r="K3112">
        <v>0</v>
      </c>
      <c r="L3112">
        <v>0</v>
      </c>
      <c r="M3112">
        <v>0</v>
      </c>
      <c r="N3112" s="5">
        <f t="shared" si="96"/>
        <v>0</v>
      </c>
      <c r="O3112" s="5">
        <f t="shared" si="97"/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631.95000000000005</v>
      </c>
      <c r="AF3112">
        <v>0</v>
      </c>
      <c r="AG3112">
        <v>0</v>
      </c>
      <c r="AH3112">
        <v>631.95000000000005</v>
      </c>
    </row>
    <row r="3113" spans="1:34" hidden="1" x14ac:dyDescent="0.25">
      <c r="A3113" s="1">
        <v>45159</v>
      </c>
      <c r="B3113" t="s">
        <v>6344</v>
      </c>
      <c r="C3113" t="b">
        <f>ISNUMBER(_xlfn.XMATCH(B3113,[1]Dinosaur!$A$25:$A$47,0,))</f>
        <v>0</v>
      </c>
      <c r="D3113" t="s">
        <v>6345</v>
      </c>
      <c r="E3113" t="s">
        <v>33</v>
      </c>
      <c r="F3113" t="s">
        <v>522</v>
      </c>
      <c r="H3113" t="s">
        <v>6370</v>
      </c>
      <c r="I3113" t="s">
        <v>6371</v>
      </c>
      <c r="J3113" t="s">
        <v>6372</v>
      </c>
      <c r="K3113">
        <v>0</v>
      </c>
      <c r="L3113">
        <v>0</v>
      </c>
      <c r="M3113">
        <v>0</v>
      </c>
      <c r="N3113" s="5">
        <f t="shared" si="96"/>
        <v>0</v>
      </c>
      <c r="O3113" s="5">
        <f t="shared" si="97"/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632</v>
      </c>
      <c r="AF3113">
        <v>0</v>
      </c>
      <c r="AG3113">
        <v>0</v>
      </c>
      <c r="AH3113">
        <v>632</v>
      </c>
    </row>
    <row r="3114" spans="1:34" hidden="1" x14ac:dyDescent="0.25">
      <c r="A3114" s="1">
        <v>45159</v>
      </c>
      <c r="B3114" t="s">
        <v>6344</v>
      </c>
      <c r="C3114" t="b">
        <f>ISNUMBER(_xlfn.XMATCH(B3114,[1]Dinosaur!$A$25:$A$47,0,))</f>
        <v>0</v>
      </c>
      <c r="D3114" t="s">
        <v>6345</v>
      </c>
      <c r="E3114" t="s">
        <v>33</v>
      </c>
      <c r="F3114" t="s">
        <v>522</v>
      </c>
      <c r="H3114" t="s">
        <v>6373</v>
      </c>
      <c r="I3114" t="s">
        <v>6374</v>
      </c>
      <c r="J3114" t="s">
        <v>6375</v>
      </c>
      <c r="K3114">
        <v>0</v>
      </c>
      <c r="L3114">
        <v>0</v>
      </c>
      <c r="M3114">
        <v>0</v>
      </c>
      <c r="N3114" s="5">
        <f t="shared" si="96"/>
        <v>0</v>
      </c>
      <c r="O3114" s="5">
        <f t="shared" si="97"/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413.19</v>
      </c>
      <c r="AF3114">
        <v>0</v>
      </c>
      <c r="AG3114">
        <v>0</v>
      </c>
      <c r="AH3114">
        <v>413.19</v>
      </c>
    </row>
    <row r="3115" spans="1:34" hidden="1" x14ac:dyDescent="0.25">
      <c r="A3115" s="1">
        <v>45159</v>
      </c>
      <c r="B3115" t="s">
        <v>6344</v>
      </c>
      <c r="C3115" t="b">
        <f>ISNUMBER(_xlfn.XMATCH(B3115,[1]Dinosaur!$A$25:$A$47,0,))</f>
        <v>0</v>
      </c>
      <c r="D3115" t="s">
        <v>6345</v>
      </c>
      <c r="E3115" t="s">
        <v>33</v>
      </c>
      <c r="F3115" t="s">
        <v>522</v>
      </c>
      <c r="H3115" t="s">
        <v>6376</v>
      </c>
      <c r="I3115" t="s">
        <v>6377</v>
      </c>
      <c r="J3115" t="s">
        <v>6378</v>
      </c>
      <c r="K3115">
        <v>0</v>
      </c>
      <c r="L3115">
        <v>0</v>
      </c>
      <c r="M3115">
        <v>0</v>
      </c>
      <c r="N3115" s="5">
        <f t="shared" si="96"/>
        <v>0</v>
      </c>
      <c r="O3115" s="5">
        <f t="shared" si="97"/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619.5</v>
      </c>
      <c r="AF3115">
        <v>0</v>
      </c>
      <c r="AG3115">
        <v>0</v>
      </c>
      <c r="AH3115">
        <v>619.5</v>
      </c>
    </row>
    <row r="3116" spans="1:34" hidden="1" x14ac:dyDescent="0.25">
      <c r="A3116" s="1">
        <v>45159</v>
      </c>
      <c r="B3116" t="s">
        <v>6344</v>
      </c>
      <c r="C3116" t="b">
        <f>ISNUMBER(_xlfn.XMATCH(B3116,[1]Dinosaur!$A$25:$A$47,0,))</f>
        <v>0</v>
      </c>
      <c r="D3116" t="s">
        <v>6345</v>
      </c>
      <c r="E3116" t="s">
        <v>33</v>
      </c>
      <c r="F3116" t="s">
        <v>522</v>
      </c>
      <c r="H3116" t="s">
        <v>6379</v>
      </c>
      <c r="I3116" t="s">
        <v>6380</v>
      </c>
      <c r="J3116" t="s">
        <v>6381</v>
      </c>
      <c r="K3116">
        <v>0</v>
      </c>
      <c r="L3116">
        <v>0</v>
      </c>
      <c r="M3116">
        <v>0</v>
      </c>
      <c r="N3116" s="5">
        <f t="shared" si="96"/>
        <v>0</v>
      </c>
      <c r="O3116" s="5">
        <f t="shared" si="97"/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631.94000000000005</v>
      </c>
      <c r="AA3116">
        <v>0</v>
      </c>
      <c r="AB3116">
        <v>0</v>
      </c>
      <c r="AC3116">
        <v>631.94000000000005</v>
      </c>
      <c r="AD3116">
        <v>0</v>
      </c>
      <c r="AE3116">
        <v>631.94000000000005</v>
      </c>
      <c r="AF3116">
        <v>0</v>
      </c>
      <c r="AG3116">
        <v>0</v>
      </c>
      <c r="AH3116">
        <v>631.94000000000005</v>
      </c>
    </row>
    <row r="3117" spans="1:34" hidden="1" x14ac:dyDescent="0.25">
      <c r="A3117" s="1">
        <v>45159</v>
      </c>
      <c r="B3117" t="s">
        <v>6344</v>
      </c>
      <c r="C3117" t="b">
        <f>ISNUMBER(_xlfn.XMATCH(B3117,[1]Dinosaur!$A$25:$A$47,0,))</f>
        <v>0</v>
      </c>
      <c r="D3117" t="s">
        <v>6345</v>
      </c>
      <c r="E3117" t="s">
        <v>33</v>
      </c>
      <c r="F3117" t="s">
        <v>522</v>
      </c>
      <c r="H3117" t="s">
        <v>6382</v>
      </c>
      <c r="I3117" t="s">
        <v>6383</v>
      </c>
      <c r="J3117" t="s">
        <v>6384</v>
      </c>
      <c r="K3117">
        <v>0</v>
      </c>
      <c r="L3117">
        <v>0</v>
      </c>
      <c r="M3117">
        <v>0</v>
      </c>
      <c r="N3117" s="5">
        <f t="shared" si="96"/>
        <v>0</v>
      </c>
      <c r="O3117" s="5">
        <f t="shared" si="97"/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1263.94</v>
      </c>
      <c r="AA3117">
        <v>0</v>
      </c>
      <c r="AB3117">
        <v>0</v>
      </c>
      <c r="AC3117">
        <v>1263.94</v>
      </c>
      <c r="AD3117">
        <v>0</v>
      </c>
      <c r="AE3117">
        <v>1263.94</v>
      </c>
      <c r="AF3117">
        <v>0</v>
      </c>
      <c r="AG3117">
        <v>0</v>
      </c>
      <c r="AH3117">
        <v>1263.94</v>
      </c>
    </row>
    <row r="3118" spans="1:34" hidden="1" x14ac:dyDescent="0.25">
      <c r="A3118" s="1">
        <v>45159</v>
      </c>
      <c r="B3118" t="s">
        <v>6344</v>
      </c>
      <c r="C3118" t="b">
        <f>ISNUMBER(_xlfn.XMATCH(B3118,[1]Dinosaur!$A$25:$A$47,0,))</f>
        <v>0</v>
      </c>
      <c r="D3118" t="s">
        <v>6345</v>
      </c>
      <c r="E3118" t="s">
        <v>33</v>
      </c>
      <c r="F3118" t="s">
        <v>522</v>
      </c>
      <c r="H3118" t="s">
        <v>6385</v>
      </c>
      <c r="I3118" t="s">
        <v>6386</v>
      </c>
      <c r="J3118" t="s">
        <v>6387</v>
      </c>
      <c r="K3118">
        <v>0</v>
      </c>
      <c r="L3118">
        <v>0</v>
      </c>
      <c r="M3118">
        <v>0</v>
      </c>
      <c r="N3118" s="5">
        <f t="shared" si="96"/>
        <v>0</v>
      </c>
      <c r="O3118" s="5">
        <f t="shared" si="97"/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485</v>
      </c>
      <c r="AA3118">
        <v>0</v>
      </c>
      <c r="AB3118">
        <v>0</v>
      </c>
      <c r="AC3118">
        <v>485</v>
      </c>
      <c r="AD3118">
        <v>0</v>
      </c>
      <c r="AE3118">
        <v>485</v>
      </c>
      <c r="AF3118">
        <v>0</v>
      </c>
      <c r="AG3118">
        <v>0</v>
      </c>
      <c r="AH3118">
        <v>485</v>
      </c>
    </row>
    <row r="3119" spans="1:34" hidden="1" x14ac:dyDescent="0.25">
      <c r="A3119" s="1">
        <v>45159</v>
      </c>
      <c r="B3119" t="s">
        <v>6344</v>
      </c>
      <c r="C3119" t="b">
        <f>ISNUMBER(_xlfn.XMATCH(B3119,[1]Dinosaur!$A$25:$A$47,0,))</f>
        <v>0</v>
      </c>
      <c r="D3119" t="s">
        <v>6345</v>
      </c>
      <c r="E3119" t="s">
        <v>33</v>
      </c>
      <c r="F3119" t="s">
        <v>522</v>
      </c>
      <c r="H3119" t="s">
        <v>6388</v>
      </c>
      <c r="I3119" t="s">
        <v>6389</v>
      </c>
      <c r="J3119" t="s">
        <v>6390</v>
      </c>
      <c r="K3119">
        <v>0</v>
      </c>
      <c r="L3119">
        <v>0</v>
      </c>
      <c r="M3119">
        <v>0</v>
      </c>
      <c r="N3119" s="5">
        <f t="shared" si="96"/>
        <v>0</v>
      </c>
      <c r="O3119" s="5">
        <f t="shared" si="97"/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975</v>
      </c>
      <c r="AA3119">
        <v>0</v>
      </c>
      <c r="AB3119">
        <v>0</v>
      </c>
      <c r="AC3119">
        <v>975</v>
      </c>
      <c r="AD3119">
        <v>0</v>
      </c>
      <c r="AE3119">
        <v>1181.595</v>
      </c>
      <c r="AF3119">
        <v>0</v>
      </c>
      <c r="AG3119">
        <v>0</v>
      </c>
      <c r="AH3119">
        <v>1181.595</v>
      </c>
    </row>
    <row r="3120" spans="1:34" hidden="1" x14ac:dyDescent="0.25">
      <c r="A3120" s="1">
        <v>45159</v>
      </c>
      <c r="B3120" t="s">
        <v>6344</v>
      </c>
      <c r="C3120" t="b">
        <f>ISNUMBER(_xlfn.XMATCH(B3120,[1]Dinosaur!$A$25:$A$47,0,))</f>
        <v>0</v>
      </c>
      <c r="D3120" t="s">
        <v>6345</v>
      </c>
      <c r="E3120" t="s">
        <v>33</v>
      </c>
      <c r="F3120" t="s">
        <v>522</v>
      </c>
      <c r="H3120" t="s">
        <v>6391</v>
      </c>
      <c r="I3120" t="s">
        <v>6392</v>
      </c>
      <c r="J3120" t="s">
        <v>6393</v>
      </c>
      <c r="K3120">
        <v>0</v>
      </c>
      <c r="L3120">
        <v>0</v>
      </c>
      <c r="M3120">
        <v>0</v>
      </c>
      <c r="N3120" s="5">
        <f t="shared" si="96"/>
        <v>0</v>
      </c>
      <c r="O3120" s="5">
        <f t="shared" si="97"/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207</v>
      </c>
      <c r="AF3120">
        <v>0</v>
      </c>
      <c r="AG3120">
        <v>0</v>
      </c>
      <c r="AH3120">
        <v>207</v>
      </c>
    </row>
    <row r="3121" spans="1:34" hidden="1" x14ac:dyDescent="0.25">
      <c r="A3121" s="1">
        <v>45159</v>
      </c>
      <c r="B3121" t="s">
        <v>6344</v>
      </c>
      <c r="C3121" t="b">
        <f>ISNUMBER(_xlfn.XMATCH(B3121,[1]Dinosaur!$A$25:$A$47,0,))</f>
        <v>0</v>
      </c>
      <c r="D3121" t="s">
        <v>6345</v>
      </c>
      <c r="E3121" t="s">
        <v>33</v>
      </c>
      <c r="F3121" t="s">
        <v>522</v>
      </c>
      <c r="H3121" t="s">
        <v>6394</v>
      </c>
      <c r="I3121" t="s">
        <v>6395</v>
      </c>
      <c r="J3121" t="s">
        <v>6396</v>
      </c>
      <c r="K3121">
        <v>0</v>
      </c>
      <c r="L3121">
        <v>0</v>
      </c>
      <c r="M3121">
        <v>0</v>
      </c>
      <c r="N3121" s="5">
        <f t="shared" si="96"/>
        <v>0</v>
      </c>
      <c r="O3121" s="5">
        <f t="shared" si="97"/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207</v>
      </c>
      <c r="AA3121">
        <v>0</v>
      </c>
      <c r="AB3121">
        <v>0</v>
      </c>
      <c r="AC3121">
        <v>207</v>
      </c>
      <c r="AD3121">
        <v>0</v>
      </c>
      <c r="AE3121">
        <v>207</v>
      </c>
      <c r="AF3121">
        <v>0</v>
      </c>
      <c r="AG3121">
        <v>0</v>
      </c>
      <c r="AH3121">
        <v>207</v>
      </c>
    </row>
    <row r="3122" spans="1:34" hidden="1" x14ac:dyDescent="0.25">
      <c r="A3122" s="1">
        <v>45159</v>
      </c>
      <c r="B3122" t="s">
        <v>6344</v>
      </c>
      <c r="C3122" t="b">
        <f>ISNUMBER(_xlfn.XMATCH(B3122,[1]Dinosaur!$A$25:$A$47,0,))</f>
        <v>0</v>
      </c>
      <c r="D3122" t="s">
        <v>6345</v>
      </c>
      <c r="E3122" t="s">
        <v>33</v>
      </c>
      <c r="F3122" t="s">
        <v>522</v>
      </c>
      <c r="H3122" t="s">
        <v>6397</v>
      </c>
      <c r="I3122" t="s">
        <v>6398</v>
      </c>
      <c r="J3122" t="s">
        <v>6399</v>
      </c>
      <c r="K3122">
        <v>0</v>
      </c>
      <c r="L3122">
        <v>0</v>
      </c>
      <c r="M3122">
        <v>0</v>
      </c>
      <c r="N3122" s="5">
        <f t="shared" si="96"/>
        <v>0</v>
      </c>
      <c r="O3122" s="5">
        <f t="shared" si="97"/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1032.5</v>
      </c>
      <c r="AA3122">
        <v>0</v>
      </c>
      <c r="AB3122">
        <v>0</v>
      </c>
      <c r="AC3122">
        <v>1032.5</v>
      </c>
      <c r="AD3122">
        <v>0</v>
      </c>
      <c r="AE3122">
        <v>1032.5</v>
      </c>
      <c r="AF3122">
        <v>0</v>
      </c>
      <c r="AG3122">
        <v>0</v>
      </c>
      <c r="AH3122">
        <v>1032.5</v>
      </c>
    </row>
    <row r="3123" spans="1:34" hidden="1" x14ac:dyDescent="0.25">
      <c r="A3123" s="1">
        <v>45159</v>
      </c>
      <c r="B3123" t="s">
        <v>6344</v>
      </c>
      <c r="C3123" t="b">
        <f>ISNUMBER(_xlfn.XMATCH(B3123,[1]Dinosaur!$A$25:$A$47,0,))</f>
        <v>0</v>
      </c>
      <c r="D3123" t="s">
        <v>6345</v>
      </c>
      <c r="E3123" t="s">
        <v>33</v>
      </c>
      <c r="F3123" t="s">
        <v>68</v>
      </c>
      <c r="H3123" t="s">
        <v>855</v>
      </c>
      <c r="I3123" t="s">
        <v>856</v>
      </c>
      <c r="J3123" t="s">
        <v>857</v>
      </c>
      <c r="K3123">
        <v>0</v>
      </c>
      <c r="L3123">
        <v>0</v>
      </c>
      <c r="M3123">
        <v>0</v>
      </c>
      <c r="N3123" s="5">
        <f t="shared" si="96"/>
        <v>0</v>
      </c>
      <c r="O3123" s="5">
        <f t="shared" si="97"/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1117.9688000000001</v>
      </c>
      <c r="AF3123">
        <v>0</v>
      </c>
      <c r="AG3123">
        <v>0</v>
      </c>
      <c r="AH3123">
        <v>1117.9688000000001</v>
      </c>
    </row>
    <row r="3124" spans="1:34" hidden="1" x14ac:dyDescent="0.25">
      <c r="A3124" s="1">
        <v>45159</v>
      </c>
      <c r="B3124" t="s">
        <v>6344</v>
      </c>
      <c r="C3124" t="b">
        <f>ISNUMBER(_xlfn.XMATCH(B3124,[1]Dinosaur!$A$25:$A$47,0,))</f>
        <v>0</v>
      </c>
      <c r="D3124" t="s">
        <v>6345</v>
      </c>
      <c r="E3124" t="s">
        <v>33</v>
      </c>
      <c r="F3124" t="s">
        <v>68</v>
      </c>
      <c r="H3124" t="s">
        <v>864</v>
      </c>
      <c r="I3124" t="s">
        <v>865</v>
      </c>
      <c r="J3124" t="s">
        <v>866</v>
      </c>
      <c r="K3124">
        <v>0</v>
      </c>
      <c r="L3124">
        <v>0</v>
      </c>
      <c r="M3124">
        <v>0</v>
      </c>
      <c r="N3124" s="5">
        <f t="shared" si="96"/>
        <v>0</v>
      </c>
      <c r="O3124" s="5">
        <f t="shared" si="97"/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-1E-4</v>
      </c>
      <c r="V3124">
        <v>0</v>
      </c>
      <c r="W3124">
        <v>0</v>
      </c>
      <c r="X3124">
        <v>-1E-4</v>
      </c>
      <c r="Y3124">
        <v>0</v>
      </c>
      <c r="Z3124">
        <v>-1E-4</v>
      </c>
      <c r="AA3124">
        <v>0</v>
      </c>
      <c r="AB3124">
        <v>0</v>
      </c>
      <c r="AC3124">
        <v>-1E-4</v>
      </c>
      <c r="AD3124">
        <v>0</v>
      </c>
      <c r="AE3124">
        <v>-1E-4</v>
      </c>
      <c r="AF3124">
        <v>0</v>
      </c>
      <c r="AG3124">
        <v>0</v>
      </c>
      <c r="AH3124">
        <v>-1E-4</v>
      </c>
    </row>
    <row r="3125" spans="1:34" hidden="1" x14ac:dyDescent="0.25">
      <c r="A3125" s="1">
        <v>45159</v>
      </c>
      <c r="B3125" t="s">
        <v>6344</v>
      </c>
      <c r="C3125" t="b">
        <f>ISNUMBER(_xlfn.XMATCH(B3125,[1]Dinosaur!$A$25:$A$47,0,))</f>
        <v>0</v>
      </c>
      <c r="D3125" t="s">
        <v>6345</v>
      </c>
      <c r="E3125" t="s">
        <v>33</v>
      </c>
      <c r="F3125" t="s">
        <v>68</v>
      </c>
      <c r="H3125" t="s">
        <v>6400</v>
      </c>
      <c r="I3125" t="s">
        <v>6401</v>
      </c>
      <c r="J3125" t="s">
        <v>6402</v>
      </c>
      <c r="K3125">
        <v>0</v>
      </c>
      <c r="L3125">
        <v>0</v>
      </c>
      <c r="M3125">
        <v>0</v>
      </c>
      <c r="N3125" s="5">
        <f t="shared" si="96"/>
        <v>0</v>
      </c>
      <c r="O3125" s="5">
        <f t="shared" si="97"/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-1E-4</v>
      </c>
      <c r="V3125">
        <v>0</v>
      </c>
      <c r="W3125">
        <v>0</v>
      </c>
      <c r="X3125">
        <v>-1E-4</v>
      </c>
      <c r="Y3125">
        <v>0</v>
      </c>
      <c r="Z3125">
        <v>-1E-4</v>
      </c>
      <c r="AA3125">
        <v>0</v>
      </c>
      <c r="AB3125">
        <v>0</v>
      </c>
      <c r="AC3125">
        <v>-1E-4</v>
      </c>
      <c r="AD3125">
        <v>0</v>
      </c>
      <c r="AE3125">
        <v>-1E-4</v>
      </c>
      <c r="AF3125">
        <v>0</v>
      </c>
      <c r="AG3125">
        <v>0</v>
      </c>
      <c r="AH3125">
        <v>-1E-4</v>
      </c>
    </row>
    <row r="3126" spans="1:34" hidden="1" x14ac:dyDescent="0.25">
      <c r="A3126" s="1">
        <v>45159</v>
      </c>
      <c r="B3126" t="s">
        <v>6344</v>
      </c>
      <c r="C3126" t="b">
        <f>ISNUMBER(_xlfn.XMATCH(B3126,[1]Dinosaur!$A$25:$A$47,0,))</f>
        <v>0</v>
      </c>
      <c r="D3126" t="s">
        <v>6345</v>
      </c>
      <c r="E3126" t="s">
        <v>33</v>
      </c>
      <c r="H3126" t="s">
        <v>6403</v>
      </c>
      <c r="K3126">
        <v>0</v>
      </c>
      <c r="L3126">
        <v>0</v>
      </c>
      <c r="M3126">
        <v>0</v>
      </c>
      <c r="N3126" s="5">
        <f t="shared" si="96"/>
        <v>0</v>
      </c>
      <c r="O3126" s="5">
        <f t="shared" si="97"/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-1E-4</v>
      </c>
      <c r="V3126">
        <v>0</v>
      </c>
      <c r="W3126">
        <v>0</v>
      </c>
      <c r="X3126">
        <v>-1E-4</v>
      </c>
      <c r="Y3126">
        <v>0</v>
      </c>
      <c r="Z3126">
        <v>-1E-4</v>
      </c>
      <c r="AA3126">
        <v>0</v>
      </c>
      <c r="AB3126">
        <v>0</v>
      </c>
      <c r="AC3126">
        <v>-1E-4</v>
      </c>
      <c r="AD3126">
        <v>0</v>
      </c>
      <c r="AE3126">
        <v>-1E-4</v>
      </c>
      <c r="AF3126">
        <v>0</v>
      </c>
      <c r="AG3126">
        <v>0</v>
      </c>
      <c r="AH3126">
        <v>-1E-4</v>
      </c>
    </row>
    <row r="3127" spans="1:34" hidden="1" x14ac:dyDescent="0.25">
      <c r="A3127" s="1">
        <v>45159</v>
      </c>
      <c r="B3127" t="s">
        <v>6344</v>
      </c>
      <c r="C3127" t="b">
        <f>ISNUMBER(_xlfn.XMATCH(B3127,[1]Dinosaur!$A$25:$A$47,0,))</f>
        <v>0</v>
      </c>
      <c r="D3127" t="s">
        <v>6345</v>
      </c>
      <c r="E3127" t="s">
        <v>33</v>
      </c>
      <c r="F3127" t="s">
        <v>68</v>
      </c>
      <c r="H3127" t="s">
        <v>6404</v>
      </c>
      <c r="I3127" t="s">
        <v>6405</v>
      </c>
      <c r="J3127" t="s">
        <v>6406</v>
      </c>
      <c r="K3127">
        <v>0</v>
      </c>
      <c r="L3127">
        <v>0</v>
      </c>
      <c r="M3127">
        <v>0</v>
      </c>
      <c r="N3127" s="5">
        <f t="shared" si="96"/>
        <v>0</v>
      </c>
      <c r="O3127" s="5">
        <f t="shared" si="97"/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-1E-4</v>
      </c>
      <c r="V3127">
        <v>0</v>
      </c>
      <c r="W3127">
        <v>0</v>
      </c>
      <c r="X3127">
        <v>-1E-4</v>
      </c>
      <c r="Y3127">
        <v>0</v>
      </c>
      <c r="Z3127">
        <v>-1E-4</v>
      </c>
      <c r="AA3127">
        <v>0</v>
      </c>
      <c r="AB3127">
        <v>0</v>
      </c>
      <c r="AC3127">
        <v>-1E-4</v>
      </c>
      <c r="AD3127">
        <v>0</v>
      </c>
      <c r="AE3127">
        <v>-1E-4</v>
      </c>
      <c r="AF3127">
        <v>0</v>
      </c>
      <c r="AG3127">
        <v>0</v>
      </c>
      <c r="AH3127">
        <v>-1E-4</v>
      </c>
    </row>
    <row r="3128" spans="1:34" hidden="1" x14ac:dyDescent="0.25">
      <c r="A3128" s="1">
        <v>45159</v>
      </c>
      <c r="B3128" t="s">
        <v>6344</v>
      </c>
      <c r="C3128" t="b">
        <f>ISNUMBER(_xlfn.XMATCH(B3128,[1]Dinosaur!$A$25:$A$47,0,))</f>
        <v>0</v>
      </c>
      <c r="D3128" t="s">
        <v>6345</v>
      </c>
      <c r="E3128" t="s">
        <v>33</v>
      </c>
      <c r="F3128" t="s">
        <v>68</v>
      </c>
      <c r="H3128" t="s">
        <v>6407</v>
      </c>
      <c r="I3128" t="s">
        <v>6408</v>
      </c>
      <c r="J3128" t="s">
        <v>6409</v>
      </c>
      <c r="K3128">
        <v>0</v>
      </c>
      <c r="L3128">
        <v>0</v>
      </c>
      <c r="M3128">
        <v>0</v>
      </c>
      <c r="N3128" s="5">
        <f t="shared" si="96"/>
        <v>0</v>
      </c>
      <c r="O3128" s="5">
        <f t="shared" si="97"/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214.8443</v>
      </c>
      <c r="AF3128">
        <v>0</v>
      </c>
      <c r="AG3128">
        <v>0</v>
      </c>
      <c r="AH3128">
        <v>214.8443</v>
      </c>
    </row>
    <row r="3129" spans="1:34" hidden="1" x14ac:dyDescent="0.25">
      <c r="A3129" s="1">
        <v>45159</v>
      </c>
      <c r="B3129" t="s">
        <v>6344</v>
      </c>
      <c r="C3129" t="b">
        <f>ISNUMBER(_xlfn.XMATCH(B3129,[1]Dinosaur!$A$25:$A$47,0,))</f>
        <v>0</v>
      </c>
      <c r="D3129" t="s">
        <v>6345</v>
      </c>
      <c r="E3129" t="s">
        <v>33</v>
      </c>
      <c r="F3129" t="s">
        <v>68</v>
      </c>
      <c r="H3129" t="s">
        <v>6410</v>
      </c>
      <c r="I3129" t="s">
        <v>6411</v>
      </c>
      <c r="J3129" t="s">
        <v>6412</v>
      </c>
      <c r="K3129">
        <v>0</v>
      </c>
      <c r="L3129">
        <v>0</v>
      </c>
      <c r="M3129">
        <v>0</v>
      </c>
      <c r="N3129" s="5">
        <f t="shared" si="96"/>
        <v>0</v>
      </c>
      <c r="O3129" s="5">
        <f t="shared" si="97"/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1E-4</v>
      </c>
      <c r="V3129">
        <v>0</v>
      </c>
      <c r="W3129">
        <v>0</v>
      </c>
      <c r="X3129">
        <v>1E-4</v>
      </c>
      <c r="Y3129">
        <v>0</v>
      </c>
      <c r="Z3129">
        <v>1E-4</v>
      </c>
      <c r="AA3129">
        <v>0</v>
      </c>
      <c r="AB3129">
        <v>0</v>
      </c>
      <c r="AC3129">
        <v>1E-4</v>
      </c>
      <c r="AD3129">
        <v>0</v>
      </c>
      <c r="AE3129">
        <v>1E-4</v>
      </c>
      <c r="AF3129">
        <v>0</v>
      </c>
      <c r="AG3129">
        <v>0</v>
      </c>
      <c r="AH3129">
        <v>1E-4</v>
      </c>
    </row>
    <row r="3130" spans="1:34" hidden="1" x14ac:dyDescent="0.25">
      <c r="A3130" s="1">
        <v>45159</v>
      </c>
      <c r="B3130" t="s">
        <v>6344</v>
      </c>
      <c r="C3130" t="b">
        <f>ISNUMBER(_xlfn.XMATCH(B3130,[1]Dinosaur!$A$25:$A$47,0,))</f>
        <v>0</v>
      </c>
      <c r="D3130" t="s">
        <v>6345</v>
      </c>
      <c r="E3130" t="s">
        <v>33</v>
      </c>
      <c r="F3130" t="s">
        <v>68</v>
      </c>
      <c r="H3130" t="s">
        <v>6413</v>
      </c>
      <c r="I3130" t="s">
        <v>6414</v>
      </c>
      <c r="J3130" t="s">
        <v>6415</v>
      </c>
      <c r="K3130">
        <v>0</v>
      </c>
      <c r="L3130">
        <v>0</v>
      </c>
      <c r="M3130">
        <v>0</v>
      </c>
      <c r="N3130" s="5">
        <f t="shared" si="96"/>
        <v>0</v>
      </c>
      <c r="O3130" s="5">
        <f t="shared" si="97"/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1E-4</v>
      </c>
      <c r="V3130">
        <v>0</v>
      </c>
      <c r="W3130">
        <v>0</v>
      </c>
      <c r="X3130">
        <v>1E-4</v>
      </c>
      <c r="Y3130">
        <v>0</v>
      </c>
      <c r="Z3130">
        <v>1E-4</v>
      </c>
      <c r="AA3130">
        <v>0</v>
      </c>
      <c r="AB3130">
        <v>0</v>
      </c>
      <c r="AC3130">
        <v>1E-4</v>
      </c>
      <c r="AD3130">
        <v>0</v>
      </c>
      <c r="AE3130">
        <v>1E-4</v>
      </c>
      <c r="AF3130">
        <v>0</v>
      </c>
      <c r="AG3130">
        <v>0</v>
      </c>
      <c r="AH3130">
        <v>1E-4</v>
      </c>
    </row>
    <row r="3131" spans="1:34" hidden="1" x14ac:dyDescent="0.25">
      <c r="A3131" s="1">
        <v>45159</v>
      </c>
      <c r="B3131" t="s">
        <v>6344</v>
      </c>
      <c r="C3131" t="b">
        <f>ISNUMBER(_xlfn.XMATCH(B3131,[1]Dinosaur!$A$25:$A$47,0,))</f>
        <v>0</v>
      </c>
      <c r="D3131" t="s">
        <v>6345</v>
      </c>
      <c r="E3131" t="s">
        <v>33</v>
      </c>
      <c r="F3131" t="s">
        <v>68</v>
      </c>
      <c r="H3131" t="s">
        <v>6416</v>
      </c>
      <c r="I3131" t="s">
        <v>6417</v>
      </c>
      <c r="J3131" t="s">
        <v>6418</v>
      </c>
      <c r="K3131">
        <v>0</v>
      </c>
      <c r="L3131">
        <v>0</v>
      </c>
      <c r="M3131">
        <v>0</v>
      </c>
      <c r="N3131" s="5">
        <f t="shared" si="96"/>
        <v>0</v>
      </c>
      <c r="O3131" s="5">
        <f t="shared" si="97"/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1E-4</v>
      </c>
      <c r="V3131">
        <v>0</v>
      </c>
      <c r="W3131">
        <v>0</v>
      </c>
      <c r="X3131">
        <v>1E-4</v>
      </c>
      <c r="Y3131">
        <v>0</v>
      </c>
      <c r="Z3131">
        <v>1E-4</v>
      </c>
      <c r="AA3131">
        <v>0</v>
      </c>
      <c r="AB3131">
        <v>0</v>
      </c>
      <c r="AC3131">
        <v>1E-4</v>
      </c>
      <c r="AD3131">
        <v>0</v>
      </c>
      <c r="AE3131">
        <v>1E-4</v>
      </c>
      <c r="AF3131">
        <v>0</v>
      </c>
      <c r="AG3131">
        <v>0</v>
      </c>
      <c r="AH3131">
        <v>1E-4</v>
      </c>
    </row>
    <row r="3132" spans="1:34" hidden="1" x14ac:dyDescent="0.25">
      <c r="A3132" s="1">
        <v>45159</v>
      </c>
      <c r="B3132" t="s">
        <v>6344</v>
      </c>
      <c r="C3132" t="b">
        <f>ISNUMBER(_xlfn.XMATCH(B3132,[1]Dinosaur!$A$25:$A$47,0,))</f>
        <v>0</v>
      </c>
      <c r="D3132" t="s">
        <v>6345</v>
      </c>
      <c r="E3132" t="s">
        <v>33</v>
      </c>
      <c r="F3132" t="s">
        <v>68</v>
      </c>
      <c r="H3132" t="s">
        <v>6419</v>
      </c>
      <c r="I3132" t="s">
        <v>6420</v>
      </c>
      <c r="J3132" t="s">
        <v>6421</v>
      </c>
      <c r="K3132">
        <v>0</v>
      </c>
      <c r="L3132">
        <v>0</v>
      </c>
      <c r="M3132">
        <v>0</v>
      </c>
      <c r="N3132" s="5">
        <f t="shared" si="96"/>
        <v>0</v>
      </c>
      <c r="O3132" s="5">
        <f t="shared" si="97"/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1E-4</v>
      </c>
      <c r="V3132">
        <v>0</v>
      </c>
      <c r="W3132">
        <v>0</v>
      </c>
      <c r="X3132">
        <v>1E-4</v>
      </c>
      <c r="Y3132">
        <v>0</v>
      </c>
      <c r="Z3132">
        <v>1E-4</v>
      </c>
      <c r="AA3132">
        <v>0</v>
      </c>
      <c r="AB3132">
        <v>0</v>
      </c>
      <c r="AC3132">
        <v>1E-4</v>
      </c>
      <c r="AD3132">
        <v>0</v>
      </c>
      <c r="AE3132">
        <v>1E-4</v>
      </c>
      <c r="AF3132">
        <v>0</v>
      </c>
      <c r="AG3132">
        <v>0</v>
      </c>
      <c r="AH3132">
        <v>1E-4</v>
      </c>
    </row>
    <row r="3133" spans="1:34" hidden="1" x14ac:dyDescent="0.25">
      <c r="A3133" s="1">
        <v>45159</v>
      </c>
      <c r="B3133" t="s">
        <v>6344</v>
      </c>
      <c r="C3133" t="b">
        <f>ISNUMBER(_xlfn.XMATCH(B3133,[1]Dinosaur!$A$25:$A$47,0,))</f>
        <v>0</v>
      </c>
      <c r="D3133" t="s">
        <v>6345</v>
      </c>
      <c r="E3133" t="s">
        <v>33</v>
      </c>
      <c r="F3133" t="s">
        <v>68</v>
      </c>
      <c r="H3133" t="s">
        <v>925</v>
      </c>
      <c r="I3133" t="s">
        <v>926</v>
      </c>
      <c r="J3133" t="s">
        <v>927</v>
      </c>
      <c r="K3133">
        <v>0</v>
      </c>
      <c r="L3133">
        <v>0</v>
      </c>
      <c r="M3133">
        <v>0</v>
      </c>
      <c r="N3133" s="5">
        <f t="shared" si="96"/>
        <v>0</v>
      </c>
      <c r="O3133" s="5">
        <f t="shared" si="97"/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-1E-4</v>
      </c>
      <c r="V3133">
        <v>0</v>
      </c>
      <c r="W3133">
        <v>0</v>
      </c>
      <c r="X3133">
        <v>-1E-4</v>
      </c>
      <c r="Y3133">
        <v>0</v>
      </c>
      <c r="Z3133">
        <v>-1E-4</v>
      </c>
      <c r="AA3133">
        <v>0</v>
      </c>
      <c r="AB3133">
        <v>0</v>
      </c>
      <c r="AC3133">
        <v>-1E-4</v>
      </c>
      <c r="AD3133">
        <v>0</v>
      </c>
      <c r="AE3133">
        <v>-1E-4</v>
      </c>
      <c r="AF3133">
        <v>0</v>
      </c>
      <c r="AG3133">
        <v>0</v>
      </c>
      <c r="AH3133">
        <v>-1E-4</v>
      </c>
    </row>
    <row r="3134" spans="1:34" hidden="1" x14ac:dyDescent="0.25">
      <c r="A3134" s="1">
        <v>45159</v>
      </c>
      <c r="B3134" t="s">
        <v>6344</v>
      </c>
      <c r="C3134" t="b">
        <f>ISNUMBER(_xlfn.XMATCH(B3134,[1]Dinosaur!$A$25:$A$47,0,))</f>
        <v>0</v>
      </c>
      <c r="D3134" t="s">
        <v>6345</v>
      </c>
      <c r="E3134" t="s">
        <v>33</v>
      </c>
      <c r="F3134" t="s">
        <v>68</v>
      </c>
      <c r="H3134" t="s">
        <v>6422</v>
      </c>
      <c r="I3134" t="s">
        <v>6423</v>
      </c>
      <c r="J3134" t="s">
        <v>6424</v>
      </c>
      <c r="K3134">
        <v>0</v>
      </c>
      <c r="L3134">
        <v>0</v>
      </c>
      <c r="M3134">
        <v>0</v>
      </c>
      <c r="N3134" s="5">
        <f t="shared" si="96"/>
        <v>0</v>
      </c>
      <c r="O3134" s="5">
        <f t="shared" si="97"/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-1E-4</v>
      </c>
      <c r="V3134">
        <v>0</v>
      </c>
      <c r="W3134">
        <v>0</v>
      </c>
      <c r="X3134">
        <v>-1E-4</v>
      </c>
      <c r="Y3134">
        <v>0</v>
      </c>
      <c r="Z3134">
        <v>-1E-4</v>
      </c>
      <c r="AA3134">
        <v>0</v>
      </c>
      <c r="AB3134">
        <v>0</v>
      </c>
      <c r="AC3134">
        <v>-1E-4</v>
      </c>
      <c r="AD3134">
        <v>0</v>
      </c>
      <c r="AE3134">
        <v>-1E-4</v>
      </c>
      <c r="AF3134">
        <v>0</v>
      </c>
      <c r="AG3134">
        <v>0</v>
      </c>
      <c r="AH3134">
        <v>-1E-4</v>
      </c>
    </row>
    <row r="3135" spans="1:34" hidden="1" x14ac:dyDescent="0.25">
      <c r="A3135" s="1">
        <v>45159</v>
      </c>
      <c r="B3135" t="s">
        <v>6344</v>
      </c>
      <c r="C3135" t="b">
        <f>ISNUMBER(_xlfn.XMATCH(B3135,[1]Dinosaur!$A$25:$A$47,0,))</f>
        <v>0</v>
      </c>
      <c r="D3135" t="s">
        <v>6345</v>
      </c>
      <c r="E3135" t="s">
        <v>33</v>
      </c>
      <c r="F3135" t="s">
        <v>68</v>
      </c>
      <c r="H3135" t="s">
        <v>6425</v>
      </c>
      <c r="I3135" t="s">
        <v>6426</v>
      </c>
      <c r="J3135" t="s">
        <v>6427</v>
      </c>
      <c r="K3135">
        <v>0</v>
      </c>
      <c r="L3135">
        <v>0</v>
      </c>
      <c r="M3135">
        <v>0</v>
      </c>
      <c r="N3135" s="5">
        <f t="shared" si="96"/>
        <v>0</v>
      </c>
      <c r="O3135" s="5">
        <f t="shared" si="97"/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2929.6875</v>
      </c>
      <c r="AF3135">
        <v>0</v>
      </c>
      <c r="AG3135">
        <v>0</v>
      </c>
      <c r="AH3135">
        <v>2929.6875</v>
      </c>
    </row>
    <row r="3136" spans="1:34" hidden="1" x14ac:dyDescent="0.25">
      <c r="A3136" s="1">
        <v>45159</v>
      </c>
      <c r="B3136" t="s">
        <v>6344</v>
      </c>
      <c r="C3136" t="b">
        <f>ISNUMBER(_xlfn.XMATCH(B3136,[1]Dinosaur!$A$25:$A$47,0,))</f>
        <v>0</v>
      </c>
      <c r="D3136" t="s">
        <v>6345</v>
      </c>
      <c r="E3136" t="s">
        <v>33</v>
      </c>
      <c r="F3136" t="s">
        <v>68</v>
      </c>
      <c r="H3136" t="s">
        <v>3486</v>
      </c>
      <c r="I3136" t="s">
        <v>3487</v>
      </c>
      <c r="J3136" t="s">
        <v>3488</v>
      </c>
      <c r="K3136">
        <v>0</v>
      </c>
      <c r="L3136">
        <v>0</v>
      </c>
      <c r="M3136">
        <v>0</v>
      </c>
      <c r="N3136" s="5">
        <f t="shared" si="96"/>
        <v>0</v>
      </c>
      <c r="O3136" s="5">
        <f t="shared" si="97"/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1E-4</v>
      </c>
      <c r="V3136">
        <v>0</v>
      </c>
      <c r="W3136">
        <v>0</v>
      </c>
      <c r="X3136">
        <v>1E-4</v>
      </c>
      <c r="Y3136">
        <v>0</v>
      </c>
      <c r="Z3136">
        <v>1E-4</v>
      </c>
      <c r="AA3136">
        <v>0</v>
      </c>
      <c r="AB3136">
        <v>0</v>
      </c>
      <c r="AC3136">
        <v>1E-4</v>
      </c>
      <c r="AD3136">
        <v>0</v>
      </c>
      <c r="AE3136">
        <v>1E-4</v>
      </c>
      <c r="AF3136">
        <v>0</v>
      </c>
      <c r="AG3136">
        <v>0</v>
      </c>
      <c r="AH3136">
        <v>1E-4</v>
      </c>
    </row>
    <row r="3137" spans="1:34" hidden="1" x14ac:dyDescent="0.25">
      <c r="A3137" s="1">
        <v>45159</v>
      </c>
      <c r="B3137" t="s">
        <v>6344</v>
      </c>
      <c r="C3137" t="b">
        <f>ISNUMBER(_xlfn.XMATCH(B3137,[1]Dinosaur!$A$25:$A$47,0,))</f>
        <v>0</v>
      </c>
      <c r="D3137" t="s">
        <v>6345</v>
      </c>
      <c r="E3137" t="s">
        <v>33</v>
      </c>
      <c r="F3137" t="s">
        <v>68</v>
      </c>
      <c r="H3137" t="s">
        <v>6428</v>
      </c>
      <c r="I3137" t="s">
        <v>6429</v>
      </c>
      <c r="J3137" t="s">
        <v>6430</v>
      </c>
      <c r="K3137">
        <v>0</v>
      </c>
      <c r="L3137">
        <v>0</v>
      </c>
      <c r="M3137">
        <v>0</v>
      </c>
      <c r="N3137" s="5">
        <f t="shared" si="96"/>
        <v>0</v>
      </c>
      <c r="O3137" s="5">
        <f t="shared" si="97"/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244.1412</v>
      </c>
      <c r="AF3137">
        <v>0</v>
      </c>
      <c r="AG3137">
        <v>0</v>
      </c>
      <c r="AH3137">
        <v>244.1412</v>
      </c>
    </row>
    <row r="3138" spans="1:34" hidden="1" x14ac:dyDescent="0.25">
      <c r="A3138" s="1">
        <v>45159</v>
      </c>
      <c r="B3138" t="s">
        <v>6344</v>
      </c>
      <c r="C3138" t="b">
        <f>ISNUMBER(_xlfn.XMATCH(B3138,[1]Dinosaur!$A$25:$A$47,0,))</f>
        <v>0</v>
      </c>
      <c r="D3138" t="s">
        <v>6345</v>
      </c>
      <c r="E3138" t="s">
        <v>33</v>
      </c>
      <c r="F3138" t="s">
        <v>68</v>
      </c>
      <c r="H3138" t="s">
        <v>5772</v>
      </c>
      <c r="I3138" t="s">
        <v>5773</v>
      </c>
      <c r="J3138" t="s">
        <v>5774</v>
      </c>
      <c r="K3138">
        <v>0</v>
      </c>
      <c r="L3138">
        <v>0</v>
      </c>
      <c r="M3138">
        <v>0</v>
      </c>
      <c r="N3138" s="5">
        <f t="shared" si="96"/>
        <v>0</v>
      </c>
      <c r="O3138" s="5">
        <f t="shared" si="97"/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255.9092</v>
      </c>
      <c r="AF3138">
        <v>0</v>
      </c>
      <c r="AG3138">
        <v>0</v>
      </c>
      <c r="AH3138">
        <v>255.9092</v>
      </c>
    </row>
    <row r="3139" spans="1:34" hidden="1" x14ac:dyDescent="0.25">
      <c r="A3139" s="1">
        <v>45159</v>
      </c>
      <c r="B3139" t="s">
        <v>6344</v>
      </c>
      <c r="C3139" t="b">
        <f>ISNUMBER(_xlfn.XMATCH(B3139,[1]Dinosaur!$A$25:$A$47,0,))</f>
        <v>0</v>
      </c>
      <c r="D3139" t="s">
        <v>6345</v>
      </c>
      <c r="E3139" t="s">
        <v>33</v>
      </c>
      <c r="F3139" t="s">
        <v>68</v>
      </c>
      <c r="H3139" t="s">
        <v>6431</v>
      </c>
      <c r="I3139" t="s">
        <v>6432</v>
      </c>
      <c r="J3139" t="s">
        <v>6433</v>
      </c>
      <c r="K3139">
        <v>0</v>
      </c>
      <c r="L3139">
        <v>0</v>
      </c>
      <c r="M3139">
        <v>0</v>
      </c>
      <c r="N3139" s="5">
        <f t="shared" ref="N3139:N3202" si="98">K3139*P3139/100</f>
        <v>0</v>
      </c>
      <c r="O3139" s="5">
        <f t="shared" ref="O3139:O3202" si="99">Q3139*K3139/100</f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3003.8986</v>
      </c>
      <c r="AF3139">
        <v>0</v>
      </c>
      <c r="AG3139">
        <v>0</v>
      </c>
      <c r="AH3139">
        <v>3003.8986</v>
      </c>
    </row>
    <row r="3140" spans="1:34" hidden="1" x14ac:dyDescent="0.25">
      <c r="A3140" s="1">
        <v>45159</v>
      </c>
      <c r="B3140" t="s">
        <v>6344</v>
      </c>
      <c r="C3140" t="b">
        <f>ISNUMBER(_xlfn.XMATCH(B3140,[1]Dinosaur!$A$25:$A$47,0,))</f>
        <v>0</v>
      </c>
      <c r="D3140" t="s">
        <v>6345</v>
      </c>
      <c r="E3140" t="s">
        <v>33</v>
      </c>
      <c r="F3140" t="s">
        <v>68</v>
      </c>
      <c r="H3140" t="s">
        <v>6434</v>
      </c>
      <c r="I3140" t="s">
        <v>6435</v>
      </c>
      <c r="J3140" t="s">
        <v>6436</v>
      </c>
      <c r="K3140">
        <v>0</v>
      </c>
      <c r="L3140">
        <v>0</v>
      </c>
      <c r="M3140">
        <v>0</v>
      </c>
      <c r="N3140" s="5">
        <f t="shared" si="98"/>
        <v>0</v>
      </c>
      <c r="O3140" s="5">
        <f t="shared" si="99"/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1E-4</v>
      </c>
      <c r="V3140">
        <v>0</v>
      </c>
      <c r="W3140">
        <v>0</v>
      </c>
      <c r="X3140">
        <v>1E-4</v>
      </c>
      <c r="Y3140">
        <v>0</v>
      </c>
      <c r="Z3140">
        <v>1E-4</v>
      </c>
      <c r="AA3140">
        <v>0</v>
      </c>
      <c r="AB3140">
        <v>0</v>
      </c>
      <c r="AC3140">
        <v>1E-4</v>
      </c>
      <c r="AD3140">
        <v>0</v>
      </c>
      <c r="AE3140">
        <v>1E-4</v>
      </c>
      <c r="AF3140">
        <v>0</v>
      </c>
      <c r="AG3140">
        <v>0</v>
      </c>
      <c r="AH3140">
        <v>1E-4</v>
      </c>
    </row>
    <row r="3141" spans="1:34" hidden="1" x14ac:dyDescent="0.25">
      <c r="A3141" s="1">
        <v>45159</v>
      </c>
      <c r="B3141" t="s">
        <v>6344</v>
      </c>
      <c r="C3141" t="b">
        <f>ISNUMBER(_xlfn.XMATCH(B3141,[1]Dinosaur!$A$25:$A$47,0,))</f>
        <v>0</v>
      </c>
      <c r="D3141" t="s">
        <v>6345</v>
      </c>
      <c r="E3141" t="s">
        <v>33</v>
      </c>
      <c r="F3141" t="s">
        <v>68</v>
      </c>
      <c r="H3141" t="s">
        <v>6437</v>
      </c>
      <c r="I3141" t="s">
        <v>6438</v>
      </c>
      <c r="J3141" t="s">
        <v>6439</v>
      </c>
      <c r="K3141">
        <v>0</v>
      </c>
      <c r="L3141">
        <v>0</v>
      </c>
      <c r="M3141">
        <v>0</v>
      </c>
      <c r="N3141" s="5">
        <f t="shared" si="98"/>
        <v>0</v>
      </c>
      <c r="O3141" s="5">
        <f t="shared" si="99"/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-1E-4</v>
      </c>
      <c r="V3141">
        <v>0</v>
      </c>
      <c r="W3141">
        <v>0</v>
      </c>
      <c r="X3141">
        <v>-1E-4</v>
      </c>
      <c r="Y3141">
        <v>0</v>
      </c>
      <c r="Z3141">
        <v>-1E-4</v>
      </c>
      <c r="AA3141">
        <v>0</v>
      </c>
      <c r="AB3141">
        <v>0</v>
      </c>
      <c r="AC3141">
        <v>-1E-4</v>
      </c>
      <c r="AD3141">
        <v>0</v>
      </c>
      <c r="AE3141">
        <v>-1E-4</v>
      </c>
      <c r="AF3141">
        <v>0</v>
      </c>
      <c r="AG3141">
        <v>0</v>
      </c>
      <c r="AH3141">
        <v>-1E-4</v>
      </c>
    </row>
    <row r="3142" spans="1:34" hidden="1" x14ac:dyDescent="0.25">
      <c r="A3142" s="1">
        <v>45159</v>
      </c>
      <c r="B3142" t="s">
        <v>6344</v>
      </c>
      <c r="C3142" t="b">
        <f>ISNUMBER(_xlfn.XMATCH(B3142,[1]Dinosaur!$A$25:$A$47,0,))</f>
        <v>0</v>
      </c>
      <c r="D3142" t="s">
        <v>6345</v>
      </c>
      <c r="E3142" t="s">
        <v>33</v>
      </c>
      <c r="F3142" t="s">
        <v>68</v>
      </c>
      <c r="H3142" t="s">
        <v>970</v>
      </c>
      <c r="I3142" t="s">
        <v>971</v>
      </c>
      <c r="J3142" t="s">
        <v>972</v>
      </c>
      <c r="K3142">
        <v>0</v>
      </c>
      <c r="L3142">
        <v>0</v>
      </c>
      <c r="M3142">
        <v>0</v>
      </c>
      <c r="N3142" s="5">
        <f t="shared" si="98"/>
        <v>0</v>
      </c>
      <c r="O3142" s="5">
        <f t="shared" si="99"/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-1E-4</v>
      </c>
      <c r="V3142">
        <v>0</v>
      </c>
      <c r="W3142">
        <v>0</v>
      </c>
      <c r="X3142">
        <v>-1E-4</v>
      </c>
      <c r="Y3142">
        <v>0</v>
      </c>
      <c r="Z3142">
        <v>-1E-4</v>
      </c>
      <c r="AA3142">
        <v>0</v>
      </c>
      <c r="AB3142">
        <v>0</v>
      </c>
      <c r="AC3142">
        <v>-1E-4</v>
      </c>
      <c r="AD3142">
        <v>0</v>
      </c>
      <c r="AE3142">
        <v>-1E-4</v>
      </c>
      <c r="AF3142">
        <v>0</v>
      </c>
      <c r="AG3142">
        <v>0</v>
      </c>
      <c r="AH3142">
        <v>-1E-4</v>
      </c>
    </row>
    <row r="3143" spans="1:34" hidden="1" x14ac:dyDescent="0.25">
      <c r="A3143" s="1">
        <v>45159</v>
      </c>
      <c r="B3143" t="s">
        <v>6344</v>
      </c>
      <c r="C3143" t="b">
        <f>ISNUMBER(_xlfn.XMATCH(B3143,[1]Dinosaur!$A$25:$A$47,0,))</f>
        <v>0</v>
      </c>
      <c r="D3143" t="s">
        <v>6345</v>
      </c>
      <c r="E3143" t="s">
        <v>33</v>
      </c>
      <c r="F3143" t="s">
        <v>68</v>
      </c>
      <c r="H3143" t="s">
        <v>6440</v>
      </c>
      <c r="I3143" t="s">
        <v>6441</v>
      </c>
      <c r="J3143" t="s">
        <v>6442</v>
      </c>
      <c r="K3143">
        <v>0</v>
      </c>
      <c r="L3143">
        <v>0</v>
      </c>
      <c r="M3143">
        <v>0</v>
      </c>
      <c r="N3143" s="5">
        <f t="shared" si="98"/>
        <v>0</v>
      </c>
      <c r="O3143" s="5">
        <f t="shared" si="99"/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2150.3960999999999</v>
      </c>
      <c r="AF3143">
        <v>0</v>
      </c>
      <c r="AG3143">
        <v>0</v>
      </c>
      <c r="AH3143">
        <v>2150.3960999999999</v>
      </c>
    </row>
    <row r="3144" spans="1:34" hidden="1" x14ac:dyDescent="0.25">
      <c r="A3144" s="1">
        <v>45159</v>
      </c>
      <c r="B3144" t="s">
        <v>6344</v>
      </c>
      <c r="C3144" t="b">
        <f>ISNUMBER(_xlfn.XMATCH(B3144,[1]Dinosaur!$A$25:$A$47,0,))</f>
        <v>0</v>
      </c>
      <c r="D3144" t="s">
        <v>6345</v>
      </c>
      <c r="E3144" t="s">
        <v>33</v>
      </c>
      <c r="F3144" t="s">
        <v>68</v>
      </c>
      <c r="H3144" t="s">
        <v>991</v>
      </c>
      <c r="I3144" t="s">
        <v>992</v>
      </c>
      <c r="J3144" t="s">
        <v>993</v>
      </c>
      <c r="K3144">
        <v>0</v>
      </c>
      <c r="L3144">
        <v>0</v>
      </c>
      <c r="M3144">
        <v>0</v>
      </c>
      <c r="N3144" s="5">
        <f t="shared" si="98"/>
        <v>0</v>
      </c>
      <c r="O3144" s="5">
        <f t="shared" si="99"/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175.7817</v>
      </c>
      <c r="AF3144">
        <v>0</v>
      </c>
      <c r="AG3144">
        <v>0</v>
      </c>
      <c r="AH3144">
        <v>175.7817</v>
      </c>
    </row>
    <row r="3145" spans="1:34" hidden="1" x14ac:dyDescent="0.25">
      <c r="A3145" s="1">
        <v>45159</v>
      </c>
      <c r="B3145" t="s">
        <v>6344</v>
      </c>
      <c r="C3145" t="b">
        <f>ISNUMBER(_xlfn.XMATCH(B3145,[1]Dinosaur!$A$25:$A$47,0,))</f>
        <v>0</v>
      </c>
      <c r="D3145" t="s">
        <v>6345</v>
      </c>
      <c r="E3145" t="s">
        <v>33</v>
      </c>
      <c r="F3145" t="s">
        <v>68</v>
      </c>
      <c r="H3145" t="s">
        <v>6443</v>
      </c>
      <c r="I3145" t="s">
        <v>6444</v>
      </c>
      <c r="J3145" t="s">
        <v>6445</v>
      </c>
      <c r="K3145">
        <v>0</v>
      </c>
      <c r="L3145">
        <v>0</v>
      </c>
      <c r="M3145">
        <v>0</v>
      </c>
      <c r="N3145" s="5">
        <f t="shared" si="98"/>
        <v>0</v>
      </c>
      <c r="O3145" s="5">
        <f t="shared" si="99"/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1E-4</v>
      </c>
      <c r="V3145">
        <v>0</v>
      </c>
      <c r="W3145">
        <v>0</v>
      </c>
      <c r="X3145">
        <v>1E-4</v>
      </c>
      <c r="Y3145">
        <v>0</v>
      </c>
      <c r="Z3145">
        <v>1E-4</v>
      </c>
      <c r="AA3145">
        <v>0</v>
      </c>
      <c r="AB3145">
        <v>0</v>
      </c>
      <c r="AC3145">
        <v>1E-4</v>
      </c>
      <c r="AD3145">
        <v>0</v>
      </c>
      <c r="AE3145">
        <v>1E-4</v>
      </c>
      <c r="AF3145">
        <v>0</v>
      </c>
      <c r="AG3145">
        <v>0</v>
      </c>
      <c r="AH3145">
        <v>1E-4</v>
      </c>
    </row>
    <row r="3146" spans="1:34" hidden="1" x14ac:dyDescent="0.25">
      <c r="A3146" s="1">
        <v>45159</v>
      </c>
      <c r="B3146" t="s">
        <v>6344</v>
      </c>
      <c r="C3146" t="b">
        <f>ISNUMBER(_xlfn.XMATCH(B3146,[1]Dinosaur!$A$25:$A$47,0,))</f>
        <v>0</v>
      </c>
      <c r="D3146" t="s">
        <v>6345</v>
      </c>
      <c r="E3146" t="s">
        <v>33</v>
      </c>
      <c r="F3146" t="s">
        <v>68</v>
      </c>
      <c r="H3146" t="s">
        <v>1599</v>
      </c>
      <c r="I3146" t="s">
        <v>1600</v>
      </c>
      <c r="J3146" t="s">
        <v>1601</v>
      </c>
      <c r="K3146">
        <v>0</v>
      </c>
      <c r="L3146">
        <v>0</v>
      </c>
      <c r="M3146">
        <v>0</v>
      </c>
      <c r="N3146" s="5">
        <f t="shared" si="98"/>
        <v>0</v>
      </c>
      <c r="O3146" s="5">
        <f t="shared" si="99"/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2148.4375</v>
      </c>
      <c r="AF3146">
        <v>0</v>
      </c>
      <c r="AG3146">
        <v>0</v>
      </c>
      <c r="AH3146">
        <v>2148.4375</v>
      </c>
    </row>
    <row r="3147" spans="1:34" hidden="1" x14ac:dyDescent="0.25">
      <c r="A3147" s="1">
        <v>45159</v>
      </c>
      <c r="B3147" t="s">
        <v>6344</v>
      </c>
      <c r="C3147" t="b">
        <f>ISNUMBER(_xlfn.XMATCH(B3147,[1]Dinosaur!$A$25:$A$47,0,))</f>
        <v>0</v>
      </c>
      <c r="D3147" t="s">
        <v>6345</v>
      </c>
      <c r="E3147" t="s">
        <v>33</v>
      </c>
      <c r="F3147" t="s">
        <v>68</v>
      </c>
      <c r="H3147" t="s">
        <v>1554</v>
      </c>
      <c r="I3147" t="s">
        <v>1555</v>
      </c>
      <c r="J3147" t="s">
        <v>1556</v>
      </c>
      <c r="K3147">
        <v>0</v>
      </c>
      <c r="L3147">
        <v>0</v>
      </c>
      <c r="M3147">
        <v>0</v>
      </c>
      <c r="N3147" s="5">
        <f t="shared" si="98"/>
        <v>0</v>
      </c>
      <c r="O3147" s="5">
        <f t="shared" si="99"/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2826.288</v>
      </c>
      <c r="AF3147">
        <v>0</v>
      </c>
      <c r="AG3147">
        <v>0</v>
      </c>
      <c r="AH3147">
        <v>2826.288</v>
      </c>
    </row>
    <row r="3148" spans="1:34" hidden="1" x14ac:dyDescent="0.25">
      <c r="A3148" s="1">
        <v>45159</v>
      </c>
      <c r="B3148" t="s">
        <v>6344</v>
      </c>
      <c r="C3148" t="b">
        <f>ISNUMBER(_xlfn.XMATCH(B3148,[1]Dinosaur!$A$25:$A$47,0,))</f>
        <v>0</v>
      </c>
      <c r="D3148" t="s">
        <v>6345</v>
      </c>
      <c r="E3148" t="s">
        <v>33</v>
      </c>
      <c r="F3148" t="s">
        <v>68</v>
      </c>
      <c r="H3148" t="s">
        <v>3495</v>
      </c>
      <c r="I3148" t="s">
        <v>3496</v>
      </c>
      <c r="J3148" t="s">
        <v>3497</v>
      </c>
      <c r="K3148">
        <v>0</v>
      </c>
      <c r="L3148">
        <v>0</v>
      </c>
      <c r="M3148">
        <v>0</v>
      </c>
      <c r="N3148" s="5">
        <f t="shared" si="98"/>
        <v>0</v>
      </c>
      <c r="O3148" s="5">
        <f t="shared" si="99"/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-478.125</v>
      </c>
      <c r="AF3148">
        <v>0</v>
      </c>
      <c r="AG3148">
        <v>0</v>
      </c>
      <c r="AH3148">
        <v>-478.125</v>
      </c>
    </row>
    <row r="3149" spans="1:34" hidden="1" x14ac:dyDescent="0.25">
      <c r="A3149" s="1">
        <v>45159</v>
      </c>
      <c r="B3149" t="s">
        <v>6344</v>
      </c>
      <c r="C3149" t="b">
        <f>ISNUMBER(_xlfn.XMATCH(B3149,[1]Dinosaur!$A$25:$A$47,0,))</f>
        <v>0</v>
      </c>
      <c r="D3149" t="s">
        <v>6345</v>
      </c>
      <c r="E3149" t="s">
        <v>33</v>
      </c>
      <c r="F3149" t="s">
        <v>68</v>
      </c>
      <c r="H3149" t="s">
        <v>1557</v>
      </c>
      <c r="I3149" t="s">
        <v>1558</v>
      </c>
      <c r="J3149" t="s">
        <v>1559</v>
      </c>
      <c r="K3149">
        <v>0</v>
      </c>
      <c r="L3149">
        <v>0</v>
      </c>
      <c r="M3149">
        <v>0</v>
      </c>
      <c r="N3149" s="5">
        <f t="shared" si="98"/>
        <v>0</v>
      </c>
      <c r="O3149" s="5">
        <f t="shared" si="99"/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19433.584900000002</v>
      </c>
      <c r="AF3149">
        <v>0</v>
      </c>
      <c r="AG3149">
        <v>0</v>
      </c>
      <c r="AH3149">
        <v>19433.584900000002</v>
      </c>
    </row>
    <row r="3150" spans="1:34" hidden="1" x14ac:dyDescent="0.25">
      <c r="A3150" s="1">
        <v>45159</v>
      </c>
      <c r="B3150" t="s">
        <v>6344</v>
      </c>
      <c r="C3150" t="b">
        <f>ISNUMBER(_xlfn.XMATCH(B3150,[1]Dinosaur!$A$25:$A$47,0,))</f>
        <v>0</v>
      </c>
      <c r="D3150" t="s">
        <v>6345</v>
      </c>
      <c r="E3150" t="s">
        <v>33</v>
      </c>
      <c r="F3150" t="s">
        <v>68</v>
      </c>
      <c r="H3150" t="s">
        <v>3501</v>
      </c>
      <c r="I3150" t="s">
        <v>3502</v>
      </c>
      <c r="J3150" t="s">
        <v>3503</v>
      </c>
      <c r="K3150">
        <v>0</v>
      </c>
      <c r="L3150">
        <v>0</v>
      </c>
      <c r="M3150">
        <v>0</v>
      </c>
      <c r="N3150" s="5">
        <f t="shared" si="98"/>
        <v>0</v>
      </c>
      <c r="O3150" s="5">
        <f t="shared" si="99"/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976.56500000000005</v>
      </c>
      <c r="AF3150">
        <v>0</v>
      </c>
      <c r="AG3150">
        <v>0</v>
      </c>
      <c r="AH3150">
        <v>976.56500000000005</v>
      </c>
    </row>
    <row r="3151" spans="1:34" hidden="1" x14ac:dyDescent="0.25">
      <c r="A3151" s="1">
        <v>45159</v>
      </c>
      <c r="B3151" t="s">
        <v>6344</v>
      </c>
      <c r="C3151" t="b">
        <f>ISNUMBER(_xlfn.XMATCH(B3151,[1]Dinosaur!$A$25:$A$47,0,))</f>
        <v>0</v>
      </c>
      <c r="D3151" t="s">
        <v>6345</v>
      </c>
      <c r="E3151" t="s">
        <v>33</v>
      </c>
      <c r="F3151" t="s">
        <v>68</v>
      </c>
      <c r="H3151" t="s">
        <v>6446</v>
      </c>
      <c r="I3151" t="s">
        <v>6447</v>
      </c>
      <c r="J3151" t="s">
        <v>6448</v>
      </c>
      <c r="K3151">
        <v>0</v>
      </c>
      <c r="L3151">
        <v>0</v>
      </c>
      <c r="M3151">
        <v>0</v>
      </c>
      <c r="N3151" s="5">
        <f t="shared" si="98"/>
        <v>0</v>
      </c>
      <c r="O3151" s="5">
        <f t="shared" si="99"/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742.61630000000002</v>
      </c>
      <c r="AF3151">
        <v>0</v>
      </c>
      <c r="AG3151">
        <v>0</v>
      </c>
      <c r="AH3151">
        <v>742.61630000000002</v>
      </c>
    </row>
    <row r="3152" spans="1:34" hidden="1" x14ac:dyDescent="0.25">
      <c r="A3152" s="1">
        <v>45159</v>
      </c>
      <c r="B3152" t="s">
        <v>6344</v>
      </c>
      <c r="C3152" t="b">
        <f>ISNUMBER(_xlfn.XMATCH(B3152,[1]Dinosaur!$A$25:$A$47,0,))</f>
        <v>0</v>
      </c>
      <c r="D3152" t="s">
        <v>6345</v>
      </c>
      <c r="E3152" t="s">
        <v>33</v>
      </c>
      <c r="F3152" t="s">
        <v>68</v>
      </c>
      <c r="H3152" t="s">
        <v>6449</v>
      </c>
      <c r="I3152" t="s">
        <v>6450</v>
      </c>
      <c r="J3152" t="s">
        <v>6451</v>
      </c>
      <c r="K3152">
        <v>0</v>
      </c>
      <c r="L3152">
        <v>0</v>
      </c>
      <c r="M3152">
        <v>0</v>
      </c>
      <c r="N3152" s="5">
        <f t="shared" si="98"/>
        <v>0</v>
      </c>
      <c r="O3152" s="5">
        <f t="shared" si="99"/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-1E-4</v>
      </c>
      <c r="V3152">
        <v>0</v>
      </c>
      <c r="W3152">
        <v>0</v>
      </c>
      <c r="X3152">
        <v>-1E-4</v>
      </c>
      <c r="Y3152">
        <v>0</v>
      </c>
      <c r="Z3152">
        <v>-1E-4</v>
      </c>
      <c r="AA3152">
        <v>0</v>
      </c>
      <c r="AB3152">
        <v>0</v>
      </c>
      <c r="AC3152">
        <v>-1E-4</v>
      </c>
      <c r="AD3152">
        <v>0</v>
      </c>
      <c r="AE3152">
        <v>586.09370000000001</v>
      </c>
      <c r="AF3152">
        <v>0</v>
      </c>
      <c r="AG3152">
        <v>0</v>
      </c>
      <c r="AH3152">
        <v>586.09370000000001</v>
      </c>
    </row>
    <row r="3153" spans="1:34" hidden="1" x14ac:dyDescent="0.25">
      <c r="A3153" s="1">
        <v>45159</v>
      </c>
      <c r="B3153" t="s">
        <v>6344</v>
      </c>
      <c r="C3153" t="b">
        <f>ISNUMBER(_xlfn.XMATCH(B3153,[1]Dinosaur!$A$25:$A$47,0,))</f>
        <v>0</v>
      </c>
      <c r="D3153" t="s">
        <v>6345</v>
      </c>
      <c r="E3153" t="s">
        <v>33</v>
      </c>
      <c r="F3153" t="s">
        <v>68</v>
      </c>
      <c r="H3153" t="s">
        <v>1868</v>
      </c>
      <c r="I3153" t="s">
        <v>1869</v>
      </c>
      <c r="J3153" t="s">
        <v>1870</v>
      </c>
      <c r="K3153">
        <v>0</v>
      </c>
      <c r="L3153">
        <v>0</v>
      </c>
      <c r="M3153">
        <v>0</v>
      </c>
      <c r="N3153" s="5">
        <f t="shared" si="98"/>
        <v>0</v>
      </c>
      <c r="O3153" s="5">
        <f t="shared" si="99"/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14966.41</v>
      </c>
      <c r="AF3153">
        <v>0</v>
      </c>
      <c r="AG3153">
        <v>0</v>
      </c>
      <c r="AH3153">
        <v>14966.41</v>
      </c>
    </row>
    <row r="3154" spans="1:34" hidden="1" x14ac:dyDescent="0.25">
      <c r="A3154" s="1">
        <v>45159</v>
      </c>
      <c r="B3154" t="s">
        <v>6344</v>
      </c>
      <c r="C3154" t="b">
        <f>ISNUMBER(_xlfn.XMATCH(B3154,[1]Dinosaur!$A$25:$A$47,0,))</f>
        <v>0</v>
      </c>
      <c r="D3154" t="s">
        <v>6345</v>
      </c>
      <c r="E3154" t="s">
        <v>33</v>
      </c>
      <c r="F3154" t="s">
        <v>68</v>
      </c>
      <c r="H3154" t="s">
        <v>6452</v>
      </c>
      <c r="I3154" t="s">
        <v>6453</v>
      </c>
      <c r="J3154" t="s">
        <v>6454</v>
      </c>
      <c r="K3154">
        <v>0</v>
      </c>
      <c r="L3154">
        <v>0</v>
      </c>
      <c r="M3154">
        <v>0</v>
      </c>
      <c r="N3154" s="5">
        <f t="shared" si="98"/>
        <v>0</v>
      </c>
      <c r="O3154" s="5">
        <f t="shared" si="99"/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9560.4009000000005</v>
      </c>
      <c r="AF3154">
        <v>0</v>
      </c>
      <c r="AG3154">
        <v>0</v>
      </c>
      <c r="AH3154">
        <v>9560.4009000000005</v>
      </c>
    </row>
    <row r="3155" spans="1:34" hidden="1" x14ac:dyDescent="0.25">
      <c r="A3155" s="1">
        <v>45159</v>
      </c>
      <c r="B3155" t="s">
        <v>6344</v>
      </c>
      <c r="C3155" t="b">
        <f>ISNUMBER(_xlfn.XMATCH(B3155,[1]Dinosaur!$A$25:$A$47,0,))</f>
        <v>0</v>
      </c>
      <c r="D3155" t="s">
        <v>6345</v>
      </c>
      <c r="E3155" t="s">
        <v>33</v>
      </c>
      <c r="F3155" t="s">
        <v>68</v>
      </c>
      <c r="H3155" t="s">
        <v>6455</v>
      </c>
      <c r="I3155" t="s">
        <v>6456</v>
      </c>
      <c r="J3155" t="s">
        <v>6457</v>
      </c>
      <c r="K3155">
        <v>0</v>
      </c>
      <c r="L3155">
        <v>0</v>
      </c>
      <c r="M3155">
        <v>0</v>
      </c>
      <c r="N3155" s="5">
        <f t="shared" si="98"/>
        <v>0</v>
      </c>
      <c r="O3155" s="5">
        <f t="shared" si="99"/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1849.0211999999999</v>
      </c>
      <c r="AF3155">
        <v>0</v>
      </c>
      <c r="AG3155">
        <v>0</v>
      </c>
      <c r="AH3155">
        <v>1849.0211999999999</v>
      </c>
    </row>
    <row r="3156" spans="1:34" hidden="1" x14ac:dyDescent="0.25">
      <c r="A3156" s="1">
        <v>45159</v>
      </c>
      <c r="B3156" t="s">
        <v>6344</v>
      </c>
      <c r="C3156" t="b">
        <f>ISNUMBER(_xlfn.XMATCH(B3156,[1]Dinosaur!$A$25:$A$47,0,))</f>
        <v>0</v>
      </c>
      <c r="D3156" t="s">
        <v>6345</v>
      </c>
      <c r="E3156" t="s">
        <v>33</v>
      </c>
      <c r="F3156" t="s">
        <v>68</v>
      </c>
      <c r="H3156" t="s">
        <v>6458</v>
      </c>
      <c r="I3156" t="s">
        <v>6459</v>
      </c>
      <c r="J3156" t="s">
        <v>6460</v>
      </c>
      <c r="K3156">
        <v>0</v>
      </c>
      <c r="L3156">
        <v>0</v>
      </c>
      <c r="M3156">
        <v>0</v>
      </c>
      <c r="N3156" s="5">
        <f t="shared" si="98"/>
        <v>0</v>
      </c>
      <c r="O3156" s="5">
        <f t="shared" si="99"/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3818.7415000000001</v>
      </c>
      <c r="AF3156">
        <v>0</v>
      </c>
      <c r="AG3156">
        <v>0</v>
      </c>
      <c r="AH3156">
        <v>3818.7415000000001</v>
      </c>
    </row>
    <row r="3157" spans="1:34" hidden="1" x14ac:dyDescent="0.25">
      <c r="A3157" s="1">
        <v>45159</v>
      </c>
      <c r="B3157" t="s">
        <v>6344</v>
      </c>
      <c r="C3157" t="b">
        <f>ISNUMBER(_xlfn.XMATCH(B3157,[1]Dinosaur!$A$25:$A$47,0,))</f>
        <v>0</v>
      </c>
      <c r="D3157" t="s">
        <v>6345</v>
      </c>
      <c r="E3157" t="s">
        <v>33</v>
      </c>
      <c r="F3157" t="s">
        <v>68</v>
      </c>
      <c r="H3157" t="s">
        <v>1871</v>
      </c>
      <c r="I3157" t="s">
        <v>1872</v>
      </c>
      <c r="J3157" t="s">
        <v>1873</v>
      </c>
      <c r="K3157">
        <v>0</v>
      </c>
      <c r="L3157">
        <v>0</v>
      </c>
      <c r="M3157">
        <v>0</v>
      </c>
      <c r="N3157" s="5">
        <f t="shared" si="98"/>
        <v>0</v>
      </c>
      <c r="O3157" s="5">
        <f t="shared" si="99"/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3515.308</v>
      </c>
      <c r="AF3157">
        <v>0</v>
      </c>
      <c r="AG3157">
        <v>0</v>
      </c>
      <c r="AH3157">
        <v>3515.308</v>
      </c>
    </row>
    <row r="3158" spans="1:34" hidden="1" x14ac:dyDescent="0.25">
      <c r="A3158" s="1">
        <v>45159</v>
      </c>
      <c r="B3158" t="s">
        <v>6344</v>
      </c>
      <c r="C3158" t="b">
        <f>ISNUMBER(_xlfn.XMATCH(B3158,[1]Dinosaur!$A$25:$A$47,0,))</f>
        <v>0</v>
      </c>
      <c r="D3158" t="s">
        <v>6345</v>
      </c>
      <c r="E3158" t="s">
        <v>33</v>
      </c>
      <c r="F3158" t="s">
        <v>68</v>
      </c>
      <c r="H3158" t="s">
        <v>6461</v>
      </c>
      <c r="I3158" t="s">
        <v>6462</v>
      </c>
      <c r="J3158" t="s">
        <v>6463</v>
      </c>
      <c r="K3158">
        <v>0</v>
      </c>
      <c r="L3158">
        <v>0</v>
      </c>
      <c r="M3158">
        <v>0</v>
      </c>
      <c r="N3158" s="5">
        <f t="shared" si="98"/>
        <v>0</v>
      </c>
      <c r="O3158" s="5">
        <f t="shared" si="99"/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12485.669099999999</v>
      </c>
      <c r="AF3158">
        <v>0</v>
      </c>
      <c r="AG3158">
        <v>0</v>
      </c>
      <c r="AH3158">
        <v>12485.669099999999</v>
      </c>
    </row>
    <row r="3159" spans="1:34" hidden="1" x14ac:dyDescent="0.25">
      <c r="A3159" s="1">
        <v>45159</v>
      </c>
      <c r="B3159" t="s">
        <v>6344</v>
      </c>
      <c r="C3159" t="b">
        <f>ISNUMBER(_xlfn.XMATCH(B3159,[1]Dinosaur!$A$25:$A$47,0,))</f>
        <v>0</v>
      </c>
      <c r="D3159" t="s">
        <v>6345</v>
      </c>
      <c r="E3159" t="s">
        <v>33</v>
      </c>
      <c r="F3159" t="s">
        <v>68</v>
      </c>
      <c r="H3159" t="s">
        <v>130</v>
      </c>
      <c r="I3159" t="s">
        <v>131</v>
      </c>
      <c r="J3159" t="s">
        <v>132</v>
      </c>
      <c r="K3159">
        <v>0</v>
      </c>
      <c r="L3159">
        <v>0</v>
      </c>
      <c r="M3159">
        <v>0</v>
      </c>
      <c r="N3159" s="5">
        <f t="shared" si="98"/>
        <v>0</v>
      </c>
      <c r="O3159" s="5">
        <f t="shared" si="99"/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15220.320599999999</v>
      </c>
      <c r="AF3159">
        <v>0</v>
      </c>
      <c r="AG3159">
        <v>0</v>
      </c>
      <c r="AH3159">
        <v>15220.320599999999</v>
      </c>
    </row>
    <row r="3160" spans="1:34" hidden="1" x14ac:dyDescent="0.25">
      <c r="A3160" s="1">
        <v>45159</v>
      </c>
      <c r="B3160" t="s">
        <v>6344</v>
      </c>
      <c r="C3160" t="b">
        <f>ISNUMBER(_xlfn.XMATCH(B3160,[1]Dinosaur!$A$25:$A$47,0,))</f>
        <v>0</v>
      </c>
      <c r="D3160" t="s">
        <v>6345</v>
      </c>
      <c r="E3160" t="s">
        <v>33</v>
      </c>
      <c r="F3160" t="s">
        <v>68</v>
      </c>
      <c r="H3160" t="s">
        <v>3507</v>
      </c>
      <c r="I3160" t="s">
        <v>3508</v>
      </c>
      <c r="J3160" t="s">
        <v>3509</v>
      </c>
      <c r="K3160">
        <v>0</v>
      </c>
      <c r="L3160">
        <v>0</v>
      </c>
      <c r="M3160">
        <v>0</v>
      </c>
      <c r="N3160" s="5">
        <f t="shared" si="98"/>
        <v>0</v>
      </c>
      <c r="O3160" s="5">
        <f t="shared" si="99"/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107979.4519</v>
      </c>
      <c r="AF3160">
        <v>0</v>
      </c>
      <c r="AG3160">
        <v>0</v>
      </c>
      <c r="AH3160">
        <v>107979.4519</v>
      </c>
    </row>
    <row r="3161" spans="1:34" hidden="1" x14ac:dyDescent="0.25">
      <c r="A3161" s="1">
        <v>45159</v>
      </c>
      <c r="B3161" t="s">
        <v>6344</v>
      </c>
      <c r="C3161" t="b">
        <f>ISNUMBER(_xlfn.XMATCH(B3161,[1]Dinosaur!$A$25:$A$47,0,))</f>
        <v>0</v>
      </c>
      <c r="D3161" t="s">
        <v>6345</v>
      </c>
      <c r="E3161" t="s">
        <v>33</v>
      </c>
      <c r="F3161" t="s">
        <v>68</v>
      </c>
      <c r="H3161" t="s">
        <v>3510</v>
      </c>
      <c r="I3161" t="s">
        <v>3511</v>
      </c>
      <c r="J3161" t="s">
        <v>3512</v>
      </c>
      <c r="K3161">
        <v>0</v>
      </c>
      <c r="L3161">
        <v>0</v>
      </c>
      <c r="M3161">
        <v>0</v>
      </c>
      <c r="N3161" s="5">
        <f t="shared" si="98"/>
        <v>0</v>
      </c>
      <c r="O3161" s="5">
        <f t="shared" si="99"/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2512.5</v>
      </c>
      <c r="AF3161">
        <v>0</v>
      </c>
      <c r="AG3161">
        <v>0</v>
      </c>
      <c r="AH3161">
        <v>2512.5</v>
      </c>
    </row>
    <row r="3162" spans="1:34" hidden="1" x14ac:dyDescent="0.25">
      <c r="A3162" s="1">
        <v>45159</v>
      </c>
      <c r="B3162" t="s">
        <v>6344</v>
      </c>
      <c r="C3162" t="b">
        <f>ISNUMBER(_xlfn.XMATCH(B3162,[1]Dinosaur!$A$25:$A$47,0,))</f>
        <v>0</v>
      </c>
      <c r="D3162" t="s">
        <v>6345</v>
      </c>
      <c r="E3162" t="s">
        <v>33</v>
      </c>
      <c r="F3162" t="s">
        <v>68</v>
      </c>
      <c r="H3162" t="s">
        <v>1027</v>
      </c>
      <c r="I3162" t="s">
        <v>1028</v>
      </c>
      <c r="J3162" t="s">
        <v>1029</v>
      </c>
      <c r="K3162">
        <v>0</v>
      </c>
      <c r="L3162">
        <v>0</v>
      </c>
      <c r="M3162">
        <v>0</v>
      </c>
      <c r="N3162" s="5">
        <f t="shared" si="98"/>
        <v>0</v>
      </c>
      <c r="O3162" s="5">
        <f t="shared" si="99"/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90993.425799999997</v>
      </c>
      <c r="AF3162">
        <v>0</v>
      </c>
      <c r="AG3162">
        <v>0</v>
      </c>
      <c r="AH3162">
        <v>90993.425799999997</v>
      </c>
    </row>
    <row r="3163" spans="1:34" hidden="1" x14ac:dyDescent="0.25">
      <c r="A3163" s="1">
        <v>45159</v>
      </c>
      <c r="B3163" t="s">
        <v>6344</v>
      </c>
      <c r="C3163" t="b">
        <f>ISNUMBER(_xlfn.XMATCH(B3163,[1]Dinosaur!$A$25:$A$47,0,))</f>
        <v>0</v>
      </c>
      <c r="D3163" t="s">
        <v>6345</v>
      </c>
      <c r="E3163" t="s">
        <v>33</v>
      </c>
      <c r="F3163" t="s">
        <v>68</v>
      </c>
      <c r="H3163" t="s">
        <v>133</v>
      </c>
      <c r="I3163" t="s">
        <v>134</v>
      </c>
      <c r="J3163" t="s">
        <v>135</v>
      </c>
      <c r="K3163">
        <v>0</v>
      </c>
      <c r="L3163">
        <v>0</v>
      </c>
      <c r="M3163">
        <v>0</v>
      </c>
      <c r="N3163" s="5">
        <f t="shared" si="98"/>
        <v>0</v>
      </c>
      <c r="O3163" s="5">
        <f t="shared" si="99"/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22435.1525</v>
      </c>
      <c r="AF3163">
        <v>0</v>
      </c>
      <c r="AG3163">
        <v>0</v>
      </c>
      <c r="AH3163">
        <v>22435.1525</v>
      </c>
    </row>
    <row r="3164" spans="1:34" hidden="1" x14ac:dyDescent="0.25">
      <c r="A3164" s="1">
        <v>45159</v>
      </c>
      <c r="B3164" t="s">
        <v>6344</v>
      </c>
      <c r="C3164" t="b">
        <f>ISNUMBER(_xlfn.XMATCH(B3164,[1]Dinosaur!$A$25:$A$47,0,))</f>
        <v>0</v>
      </c>
      <c r="D3164" t="s">
        <v>6345</v>
      </c>
      <c r="E3164" t="s">
        <v>33</v>
      </c>
      <c r="F3164" t="s">
        <v>68</v>
      </c>
      <c r="H3164" t="s">
        <v>1874</v>
      </c>
      <c r="I3164" t="s">
        <v>1875</v>
      </c>
      <c r="J3164" t="s">
        <v>1876</v>
      </c>
      <c r="K3164">
        <v>0</v>
      </c>
      <c r="L3164">
        <v>0</v>
      </c>
      <c r="M3164">
        <v>0</v>
      </c>
      <c r="N3164" s="5">
        <f t="shared" si="98"/>
        <v>0</v>
      </c>
      <c r="O3164" s="5">
        <f t="shared" si="99"/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8403.2325999999994</v>
      </c>
      <c r="AF3164">
        <v>0</v>
      </c>
      <c r="AG3164">
        <v>0</v>
      </c>
      <c r="AH3164">
        <v>8403.2325999999994</v>
      </c>
    </row>
    <row r="3165" spans="1:34" hidden="1" x14ac:dyDescent="0.25">
      <c r="A3165" s="1">
        <v>45159</v>
      </c>
      <c r="B3165" t="s">
        <v>6344</v>
      </c>
      <c r="C3165" t="b">
        <f>ISNUMBER(_xlfn.XMATCH(B3165,[1]Dinosaur!$A$25:$A$47,0,))</f>
        <v>0</v>
      </c>
      <c r="D3165" t="s">
        <v>6345</v>
      </c>
      <c r="E3165" t="s">
        <v>33</v>
      </c>
      <c r="F3165" t="s">
        <v>68</v>
      </c>
      <c r="H3165" t="s">
        <v>1030</v>
      </c>
      <c r="I3165" t="s">
        <v>1031</v>
      </c>
      <c r="J3165" t="s">
        <v>1032</v>
      </c>
      <c r="K3165">
        <v>0</v>
      </c>
      <c r="L3165">
        <v>0</v>
      </c>
      <c r="M3165">
        <v>0</v>
      </c>
      <c r="N3165" s="5">
        <f t="shared" si="98"/>
        <v>0</v>
      </c>
      <c r="O3165" s="5">
        <f t="shared" si="99"/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18317.599999999999</v>
      </c>
      <c r="AF3165">
        <v>0</v>
      </c>
      <c r="AG3165">
        <v>0</v>
      </c>
      <c r="AH3165">
        <v>18317.599999999999</v>
      </c>
    </row>
    <row r="3166" spans="1:34" hidden="1" x14ac:dyDescent="0.25">
      <c r="A3166" s="1">
        <v>45159</v>
      </c>
      <c r="B3166" t="s">
        <v>6344</v>
      </c>
      <c r="C3166" t="b">
        <f>ISNUMBER(_xlfn.XMATCH(B3166,[1]Dinosaur!$A$25:$A$47,0,))</f>
        <v>0</v>
      </c>
      <c r="D3166" t="s">
        <v>6345</v>
      </c>
      <c r="E3166" t="s">
        <v>33</v>
      </c>
      <c r="F3166" t="s">
        <v>68</v>
      </c>
      <c r="H3166" t="s">
        <v>69</v>
      </c>
      <c r="I3166" t="s">
        <v>70</v>
      </c>
      <c r="J3166" t="s">
        <v>71</v>
      </c>
      <c r="K3166">
        <v>0</v>
      </c>
      <c r="L3166">
        <v>0</v>
      </c>
      <c r="M3166">
        <v>0</v>
      </c>
      <c r="N3166" s="5">
        <f t="shared" si="98"/>
        <v>0</v>
      </c>
      <c r="O3166" s="5">
        <f t="shared" si="99"/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10940.000099999999</v>
      </c>
      <c r="AF3166">
        <v>0</v>
      </c>
      <c r="AG3166">
        <v>0</v>
      </c>
      <c r="AH3166">
        <v>10940.000099999999</v>
      </c>
    </row>
    <row r="3167" spans="1:34" hidden="1" x14ac:dyDescent="0.25">
      <c r="A3167" s="1">
        <v>45159</v>
      </c>
      <c r="B3167" t="s">
        <v>6344</v>
      </c>
      <c r="C3167" t="b">
        <f>ISNUMBER(_xlfn.XMATCH(B3167,[1]Dinosaur!$A$25:$A$47,0,))</f>
        <v>0</v>
      </c>
      <c r="D3167" t="s">
        <v>6345</v>
      </c>
      <c r="E3167" t="s">
        <v>33</v>
      </c>
      <c r="F3167" t="s">
        <v>68</v>
      </c>
      <c r="H3167" t="s">
        <v>4302</v>
      </c>
      <c r="I3167" t="s">
        <v>4303</v>
      </c>
      <c r="J3167" t="s">
        <v>4304</v>
      </c>
      <c r="K3167">
        <v>0</v>
      </c>
      <c r="L3167">
        <v>0</v>
      </c>
      <c r="M3167">
        <v>0</v>
      </c>
      <c r="N3167" s="5">
        <f t="shared" si="98"/>
        <v>0</v>
      </c>
      <c r="O3167" s="5">
        <f t="shared" si="99"/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1E-4</v>
      </c>
      <c r="V3167">
        <v>0</v>
      </c>
      <c r="W3167">
        <v>0</v>
      </c>
      <c r="X3167">
        <v>1E-4</v>
      </c>
      <c r="Y3167">
        <v>0</v>
      </c>
      <c r="Z3167">
        <v>1E-4</v>
      </c>
      <c r="AA3167">
        <v>0</v>
      </c>
      <c r="AB3167">
        <v>0</v>
      </c>
      <c r="AC3167">
        <v>1E-4</v>
      </c>
      <c r="AD3167">
        <v>0</v>
      </c>
      <c r="AE3167">
        <v>186568.1531</v>
      </c>
      <c r="AF3167">
        <v>0</v>
      </c>
      <c r="AG3167">
        <v>0</v>
      </c>
      <c r="AH3167">
        <v>186568.1531</v>
      </c>
    </row>
    <row r="3168" spans="1:34" hidden="1" x14ac:dyDescent="0.25">
      <c r="A3168" s="1">
        <v>45159</v>
      </c>
      <c r="B3168" t="s">
        <v>6344</v>
      </c>
      <c r="C3168" t="b">
        <f>ISNUMBER(_xlfn.XMATCH(B3168,[1]Dinosaur!$A$25:$A$47,0,))</f>
        <v>0</v>
      </c>
      <c r="D3168" t="s">
        <v>6345</v>
      </c>
      <c r="E3168" t="s">
        <v>33</v>
      </c>
      <c r="F3168" t="s">
        <v>68</v>
      </c>
      <c r="H3168" t="s">
        <v>136</v>
      </c>
      <c r="I3168" t="s">
        <v>137</v>
      </c>
      <c r="J3168" t="s">
        <v>138</v>
      </c>
      <c r="K3168">
        <v>0</v>
      </c>
      <c r="L3168">
        <v>0</v>
      </c>
      <c r="M3168">
        <v>0</v>
      </c>
      <c r="N3168" s="5">
        <f t="shared" si="98"/>
        <v>0</v>
      </c>
      <c r="O3168" s="5">
        <f t="shared" si="99"/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37182.019</v>
      </c>
      <c r="AF3168">
        <v>0</v>
      </c>
      <c r="AG3168">
        <v>0</v>
      </c>
      <c r="AH3168">
        <v>37182.019</v>
      </c>
    </row>
    <row r="3169" spans="1:34" hidden="1" x14ac:dyDescent="0.25">
      <c r="A3169" s="1">
        <v>45159</v>
      </c>
      <c r="B3169" t="s">
        <v>6344</v>
      </c>
      <c r="C3169" t="b">
        <f>ISNUMBER(_xlfn.XMATCH(B3169,[1]Dinosaur!$A$25:$A$47,0,))</f>
        <v>0</v>
      </c>
      <c r="D3169" t="s">
        <v>6345</v>
      </c>
      <c r="E3169" t="s">
        <v>33</v>
      </c>
      <c r="F3169" t="s">
        <v>68</v>
      </c>
      <c r="H3169" t="s">
        <v>6464</v>
      </c>
      <c r="I3169" t="s">
        <v>6465</v>
      </c>
      <c r="J3169" t="s">
        <v>6466</v>
      </c>
      <c r="K3169">
        <v>0</v>
      </c>
      <c r="L3169">
        <v>0</v>
      </c>
      <c r="M3169">
        <v>0</v>
      </c>
      <c r="N3169" s="5">
        <f t="shared" si="98"/>
        <v>0</v>
      </c>
      <c r="O3169" s="5">
        <f t="shared" si="99"/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1476.6224999999999</v>
      </c>
      <c r="AF3169">
        <v>0</v>
      </c>
      <c r="AG3169">
        <v>0</v>
      </c>
      <c r="AH3169">
        <v>1476.6224999999999</v>
      </c>
    </row>
    <row r="3170" spans="1:34" hidden="1" x14ac:dyDescent="0.25">
      <c r="A3170" s="1">
        <v>45159</v>
      </c>
      <c r="B3170" t="s">
        <v>6344</v>
      </c>
      <c r="C3170" t="b">
        <f>ISNUMBER(_xlfn.XMATCH(B3170,[1]Dinosaur!$A$25:$A$47,0,))</f>
        <v>0</v>
      </c>
      <c r="D3170" t="s">
        <v>6345</v>
      </c>
      <c r="E3170" t="s">
        <v>33</v>
      </c>
      <c r="F3170" t="s">
        <v>68</v>
      </c>
      <c r="H3170" t="s">
        <v>6467</v>
      </c>
      <c r="I3170" t="s">
        <v>6468</v>
      </c>
      <c r="J3170" t="s">
        <v>6469</v>
      </c>
      <c r="K3170">
        <v>0</v>
      </c>
      <c r="L3170">
        <v>0</v>
      </c>
      <c r="M3170">
        <v>0</v>
      </c>
      <c r="N3170" s="5">
        <f t="shared" si="98"/>
        <v>0</v>
      </c>
      <c r="O3170" s="5">
        <f t="shared" si="99"/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1306.905</v>
      </c>
      <c r="AF3170">
        <v>0</v>
      </c>
      <c r="AG3170">
        <v>0</v>
      </c>
      <c r="AH3170">
        <v>1306.905</v>
      </c>
    </row>
    <row r="3171" spans="1:34" hidden="1" x14ac:dyDescent="0.25">
      <c r="A3171" s="1">
        <v>45159</v>
      </c>
      <c r="B3171" t="s">
        <v>6344</v>
      </c>
      <c r="C3171" t="b">
        <f>ISNUMBER(_xlfn.XMATCH(B3171,[1]Dinosaur!$A$25:$A$47,0,))</f>
        <v>0</v>
      </c>
      <c r="D3171" t="s">
        <v>6345</v>
      </c>
      <c r="E3171" t="s">
        <v>33</v>
      </c>
      <c r="F3171" t="s">
        <v>68</v>
      </c>
      <c r="H3171" t="s">
        <v>3513</v>
      </c>
      <c r="I3171" t="s">
        <v>3514</v>
      </c>
      <c r="J3171" t="s">
        <v>3515</v>
      </c>
      <c r="K3171">
        <v>0</v>
      </c>
      <c r="L3171">
        <v>0</v>
      </c>
      <c r="M3171">
        <v>0</v>
      </c>
      <c r="N3171" s="5">
        <f t="shared" si="98"/>
        <v>0</v>
      </c>
      <c r="O3171" s="5">
        <f t="shared" si="99"/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10362.260399999999</v>
      </c>
      <c r="AF3171">
        <v>0</v>
      </c>
      <c r="AG3171">
        <v>0</v>
      </c>
      <c r="AH3171">
        <v>10362.260399999999</v>
      </c>
    </row>
    <row r="3172" spans="1:34" hidden="1" x14ac:dyDescent="0.25">
      <c r="A3172" s="1">
        <v>45159</v>
      </c>
      <c r="B3172" t="s">
        <v>6344</v>
      </c>
      <c r="C3172" t="b">
        <f>ISNUMBER(_xlfn.XMATCH(B3172,[1]Dinosaur!$A$25:$A$47,0,))</f>
        <v>0</v>
      </c>
      <c r="D3172" t="s">
        <v>6345</v>
      </c>
      <c r="E3172" t="s">
        <v>33</v>
      </c>
      <c r="F3172" t="s">
        <v>68</v>
      </c>
      <c r="H3172" t="s">
        <v>3516</v>
      </c>
      <c r="I3172" t="s">
        <v>3517</v>
      </c>
      <c r="J3172" t="s">
        <v>3518</v>
      </c>
      <c r="K3172">
        <v>0</v>
      </c>
      <c r="L3172">
        <v>0</v>
      </c>
      <c r="M3172">
        <v>0</v>
      </c>
      <c r="N3172" s="5">
        <f t="shared" si="98"/>
        <v>0</v>
      </c>
      <c r="O3172" s="5">
        <f t="shared" si="99"/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8969.3698999999997</v>
      </c>
      <c r="AF3172">
        <v>0</v>
      </c>
      <c r="AG3172">
        <v>0</v>
      </c>
      <c r="AH3172">
        <v>8969.3698999999997</v>
      </c>
    </row>
    <row r="3173" spans="1:34" hidden="1" x14ac:dyDescent="0.25">
      <c r="A3173" s="1">
        <v>45159</v>
      </c>
      <c r="B3173" t="s">
        <v>6344</v>
      </c>
      <c r="C3173" t="b">
        <f>ISNUMBER(_xlfn.XMATCH(B3173,[1]Dinosaur!$A$25:$A$47,0,))</f>
        <v>0</v>
      </c>
      <c r="D3173" t="s">
        <v>6345</v>
      </c>
      <c r="E3173" t="s">
        <v>33</v>
      </c>
      <c r="F3173" t="s">
        <v>68</v>
      </c>
      <c r="H3173" t="s">
        <v>1033</v>
      </c>
      <c r="I3173" t="s">
        <v>1034</v>
      </c>
      <c r="J3173" t="s">
        <v>1035</v>
      </c>
      <c r="K3173">
        <v>0</v>
      </c>
      <c r="L3173">
        <v>0</v>
      </c>
      <c r="M3173">
        <v>0</v>
      </c>
      <c r="N3173" s="5">
        <f t="shared" si="98"/>
        <v>0</v>
      </c>
      <c r="O3173" s="5">
        <f t="shared" si="99"/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199159.44639999999</v>
      </c>
      <c r="AF3173">
        <v>0</v>
      </c>
      <c r="AG3173">
        <v>0</v>
      </c>
      <c r="AH3173">
        <v>199159.44639999999</v>
      </c>
    </row>
    <row r="3174" spans="1:34" hidden="1" x14ac:dyDescent="0.25">
      <c r="A3174" s="1">
        <v>45159</v>
      </c>
      <c r="B3174" t="s">
        <v>6344</v>
      </c>
      <c r="C3174" t="b">
        <f>ISNUMBER(_xlfn.XMATCH(B3174,[1]Dinosaur!$A$25:$A$47,0,))</f>
        <v>0</v>
      </c>
      <c r="D3174" t="s">
        <v>6345</v>
      </c>
      <c r="E3174" t="s">
        <v>33</v>
      </c>
      <c r="F3174" t="s">
        <v>68</v>
      </c>
      <c r="H3174" t="s">
        <v>6470</v>
      </c>
      <c r="I3174" t="s">
        <v>6471</v>
      </c>
      <c r="J3174" t="s">
        <v>6472</v>
      </c>
      <c r="K3174">
        <v>0</v>
      </c>
      <c r="L3174">
        <v>0</v>
      </c>
      <c r="M3174">
        <v>0</v>
      </c>
      <c r="N3174" s="5">
        <f t="shared" si="98"/>
        <v>0</v>
      </c>
      <c r="O3174" s="5">
        <f t="shared" si="99"/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5480.8694999999998</v>
      </c>
      <c r="AF3174">
        <v>0</v>
      </c>
      <c r="AG3174">
        <v>0</v>
      </c>
      <c r="AH3174">
        <v>5480.8694999999998</v>
      </c>
    </row>
    <row r="3175" spans="1:34" hidden="1" x14ac:dyDescent="0.25">
      <c r="A3175" s="1">
        <v>45159</v>
      </c>
      <c r="B3175" t="s">
        <v>6344</v>
      </c>
      <c r="C3175" t="b">
        <f>ISNUMBER(_xlfn.XMATCH(B3175,[1]Dinosaur!$A$25:$A$47,0,))</f>
        <v>0</v>
      </c>
      <c r="D3175" t="s">
        <v>6345</v>
      </c>
      <c r="E3175" t="s">
        <v>33</v>
      </c>
      <c r="F3175" t="s">
        <v>68</v>
      </c>
      <c r="H3175" t="s">
        <v>4305</v>
      </c>
      <c r="I3175" t="s">
        <v>4306</v>
      </c>
      <c r="J3175" t="s">
        <v>4307</v>
      </c>
      <c r="K3175">
        <v>0</v>
      </c>
      <c r="L3175">
        <v>0</v>
      </c>
      <c r="M3175">
        <v>0</v>
      </c>
      <c r="N3175" s="5">
        <f t="shared" si="98"/>
        <v>0</v>
      </c>
      <c r="O3175" s="5">
        <f t="shared" si="99"/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145615.86420000001</v>
      </c>
      <c r="AF3175">
        <v>0</v>
      </c>
      <c r="AG3175">
        <v>0</v>
      </c>
      <c r="AH3175">
        <v>145615.86420000001</v>
      </c>
    </row>
    <row r="3176" spans="1:34" hidden="1" x14ac:dyDescent="0.25">
      <c r="A3176" s="1">
        <v>45159</v>
      </c>
      <c r="B3176" t="s">
        <v>6344</v>
      </c>
      <c r="C3176" t="b">
        <f>ISNUMBER(_xlfn.XMATCH(B3176,[1]Dinosaur!$A$25:$A$47,0,))</f>
        <v>0</v>
      </c>
      <c r="D3176" t="s">
        <v>6345</v>
      </c>
      <c r="E3176" t="s">
        <v>33</v>
      </c>
      <c r="F3176" t="s">
        <v>68</v>
      </c>
      <c r="H3176" t="s">
        <v>3519</v>
      </c>
      <c r="I3176" t="s">
        <v>3520</v>
      </c>
      <c r="J3176" t="s">
        <v>3521</v>
      </c>
      <c r="K3176">
        <v>0</v>
      </c>
      <c r="L3176">
        <v>0</v>
      </c>
      <c r="M3176">
        <v>0</v>
      </c>
      <c r="N3176" s="5">
        <f t="shared" si="98"/>
        <v>0</v>
      </c>
      <c r="O3176" s="5">
        <f t="shared" si="99"/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664.34550000000002</v>
      </c>
      <c r="AF3176">
        <v>0</v>
      </c>
      <c r="AG3176">
        <v>0</v>
      </c>
      <c r="AH3176">
        <v>664.34550000000002</v>
      </c>
    </row>
    <row r="3177" spans="1:34" hidden="1" x14ac:dyDescent="0.25">
      <c r="A3177" s="1">
        <v>45159</v>
      </c>
      <c r="B3177" t="s">
        <v>6344</v>
      </c>
      <c r="C3177" t="b">
        <f>ISNUMBER(_xlfn.XMATCH(B3177,[1]Dinosaur!$A$25:$A$47,0,))</f>
        <v>0</v>
      </c>
      <c r="D3177" t="s">
        <v>6345</v>
      </c>
      <c r="E3177" t="s">
        <v>33</v>
      </c>
      <c r="F3177" t="s">
        <v>68</v>
      </c>
      <c r="H3177" t="s">
        <v>254</v>
      </c>
      <c r="I3177" t="s">
        <v>255</v>
      </c>
      <c r="J3177" t="s">
        <v>256</v>
      </c>
      <c r="K3177">
        <v>0</v>
      </c>
      <c r="L3177">
        <v>0</v>
      </c>
      <c r="M3177">
        <v>0</v>
      </c>
      <c r="N3177" s="5">
        <f t="shared" si="98"/>
        <v>0</v>
      </c>
      <c r="O3177" s="5">
        <f t="shared" si="99"/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4104.9034000000001</v>
      </c>
      <c r="AF3177">
        <v>0</v>
      </c>
      <c r="AG3177">
        <v>0</v>
      </c>
      <c r="AH3177">
        <v>4104.9034000000001</v>
      </c>
    </row>
    <row r="3178" spans="1:34" hidden="1" x14ac:dyDescent="0.25">
      <c r="A3178" s="1">
        <v>45159</v>
      </c>
      <c r="B3178" t="s">
        <v>6344</v>
      </c>
      <c r="C3178" t="b">
        <f>ISNUMBER(_xlfn.XMATCH(B3178,[1]Dinosaur!$A$25:$A$47,0,))</f>
        <v>0</v>
      </c>
      <c r="D3178" t="s">
        <v>6345</v>
      </c>
      <c r="E3178" t="s">
        <v>33</v>
      </c>
      <c r="F3178" t="s">
        <v>68</v>
      </c>
      <c r="H3178" t="s">
        <v>5229</v>
      </c>
      <c r="I3178" t="s">
        <v>5230</v>
      </c>
      <c r="J3178" t="s">
        <v>5231</v>
      </c>
      <c r="K3178">
        <v>0</v>
      </c>
      <c r="L3178">
        <v>0</v>
      </c>
      <c r="M3178">
        <v>0</v>
      </c>
      <c r="N3178" s="5">
        <f t="shared" si="98"/>
        <v>0</v>
      </c>
      <c r="O3178" s="5">
        <f t="shared" si="99"/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15799.246999999999</v>
      </c>
      <c r="AF3178">
        <v>0</v>
      </c>
      <c r="AG3178">
        <v>0</v>
      </c>
      <c r="AH3178">
        <v>15799.246999999999</v>
      </c>
    </row>
    <row r="3179" spans="1:34" hidden="1" x14ac:dyDescent="0.25">
      <c r="A3179" s="1">
        <v>45159</v>
      </c>
      <c r="B3179" t="s">
        <v>6344</v>
      </c>
      <c r="C3179" t="b">
        <f>ISNUMBER(_xlfn.XMATCH(B3179,[1]Dinosaur!$A$25:$A$47,0,))</f>
        <v>0</v>
      </c>
      <c r="D3179" t="s">
        <v>6345</v>
      </c>
      <c r="E3179" t="s">
        <v>33</v>
      </c>
      <c r="F3179" t="s">
        <v>68</v>
      </c>
      <c r="H3179" t="s">
        <v>72</v>
      </c>
      <c r="I3179" t="s">
        <v>73</v>
      </c>
      <c r="J3179" t="s">
        <v>74</v>
      </c>
      <c r="K3179">
        <v>0</v>
      </c>
      <c r="L3179">
        <v>0</v>
      </c>
      <c r="M3179">
        <v>0</v>
      </c>
      <c r="N3179" s="5">
        <f t="shared" si="98"/>
        <v>0</v>
      </c>
      <c r="O3179" s="5">
        <f t="shared" si="99"/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8723.8629999999994</v>
      </c>
      <c r="AA3179">
        <v>0</v>
      </c>
      <c r="AB3179">
        <v>0</v>
      </c>
      <c r="AC3179">
        <v>8723.8629999999994</v>
      </c>
      <c r="AD3179">
        <v>0</v>
      </c>
      <c r="AE3179">
        <v>9223.8629999999994</v>
      </c>
      <c r="AF3179">
        <v>0</v>
      </c>
      <c r="AG3179">
        <v>0</v>
      </c>
      <c r="AH3179">
        <v>9223.8629999999994</v>
      </c>
    </row>
    <row r="3180" spans="1:34" hidden="1" x14ac:dyDescent="0.25">
      <c r="A3180" s="1">
        <v>45159</v>
      </c>
      <c r="B3180" t="s">
        <v>6344</v>
      </c>
      <c r="C3180" t="b">
        <f>ISNUMBER(_xlfn.XMATCH(B3180,[1]Dinosaur!$A$25:$A$47,0,))</f>
        <v>0</v>
      </c>
      <c r="D3180" t="s">
        <v>6345</v>
      </c>
      <c r="E3180" t="s">
        <v>33</v>
      </c>
      <c r="F3180" t="s">
        <v>68</v>
      </c>
      <c r="H3180" t="s">
        <v>4308</v>
      </c>
      <c r="I3180" t="s">
        <v>4309</v>
      </c>
      <c r="J3180" t="s">
        <v>4310</v>
      </c>
      <c r="K3180">
        <v>0</v>
      </c>
      <c r="L3180">
        <v>0</v>
      </c>
      <c r="M3180">
        <v>0</v>
      </c>
      <c r="N3180" s="5">
        <f t="shared" si="98"/>
        <v>0</v>
      </c>
      <c r="O3180" s="5">
        <f t="shared" si="99"/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217599.56640000001</v>
      </c>
      <c r="AF3180">
        <v>0</v>
      </c>
      <c r="AG3180">
        <v>0</v>
      </c>
      <c r="AH3180">
        <v>217599.56640000001</v>
      </c>
    </row>
    <row r="3181" spans="1:34" hidden="1" x14ac:dyDescent="0.25">
      <c r="A3181" s="1">
        <v>45159</v>
      </c>
      <c r="B3181" t="s">
        <v>6344</v>
      </c>
      <c r="C3181" t="b">
        <f>ISNUMBER(_xlfn.XMATCH(B3181,[1]Dinosaur!$A$25:$A$47,0,))</f>
        <v>0</v>
      </c>
      <c r="D3181" t="s">
        <v>6345</v>
      </c>
      <c r="E3181" t="s">
        <v>33</v>
      </c>
      <c r="F3181" t="s">
        <v>68</v>
      </c>
      <c r="H3181" t="s">
        <v>75</v>
      </c>
      <c r="I3181" t="s">
        <v>76</v>
      </c>
      <c r="J3181" t="s">
        <v>77</v>
      </c>
      <c r="K3181">
        <v>0</v>
      </c>
      <c r="L3181">
        <v>0</v>
      </c>
      <c r="M3181">
        <v>0</v>
      </c>
      <c r="N3181" s="5">
        <f t="shared" si="98"/>
        <v>0</v>
      </c>
      <c r="O3181" s="5">
        <f t="shared" si="99"/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34036.772499999999</v>
      </c>
      <c r="AF3181">
        <v>0</v>
      </c>
      <c r="AG3181">
        <v>0</v>
      </c>
      <c r="AH3181">
        <v>34036.772499999999</v>
      </c>
    </row>
    <row r="3182" spans="1:34" hidden="1" x14ac:dyDescent="0.25">
      <c r="A3182" s="1">
        <v>45159</v>
      </c>
      <c r="B3182" t="s">
        <v>6344</v>
      </c>
      <c r="C3182" t="b">
        <f>ISNUMBER(_xlfn.XMATCH(B3182,[1]Dinosaur!$A$25:$A$47,0,))</f>
        <v>0</v>
      </c>
      <c r="D3182" t="s">
        <v>6345</v>
      </c>
      <c r="E3182" t="s">
        <v>33</v>
      </c>
      <c r="F3182" t="s">
        <v>68</v>
      </c>
      <c r="H3182" t="s">
        <v>6473</v>
      </c>
      <c r="I3182" t="s">
        <v>6474</v>
      </c>
      <c r="J3182" t="s">
        <v>6475</v>
      </c>
      <c r="K3182">
        <v>0</v>
      </c>
      <c r="L3182">
        <v>0</v>
      </c>
      <c r="M3182">
        <v>0</v>
      </c>
      <c r="N3182" s="5">
        <f t="shared" si="98"/>
        <v>0</v>
      </c>
      <c r="O3182" s="5">
        <f t="shared" si="99"/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2762.6925000000001</v>
      </c>
      <c r="AF3182">
        <v>0</v>
      </c>
      <c r="AG3182">
        <v>0</v>
      </c>
      <c r="AH3182">
        <v>2762.6925000000001</v>
      </c>
    </row>
    <row r="3183" spans="1:34" hidden="1" x14ac:dyDescent="0.25">
      <c r="A3183" s="1">
        <v>45159</v>
      </c>
      <c r="B3183" t="s">
        <v>6344</v>
      </c>
      <c r="C3183" t="b">
        <f>ISNUMBER(_xlfn.XMATCH(B3183,[1]Dinosaur!$A$25:$A$47,0,))</f>
        <v>0</v>
      </c>
      <c r="D3183" t="s">
        <v>6345</v>
      </c>
      <c r="E3183" t="s">
        <v>33</v>
      </c>
      <c r="F3183" t="s">
        <v>68</v>
      </c>
      <c r="H3183" t="s">
        <v>6476</v>
      </c>
      <c r="I3183" t="s">
        <v>6477</v>
      </c>
      <c r="J3183" t="s">
        <v>6478</v>
      </c>
      <c r="K3183">
        <v>0</v>
      </c>
      <c r="L3183">
        <v>0</v>
      </c>
      <c r="M3183">
        <v>0</v>
      </c>
      <c r="N3183" s="5">
        <f t="shared" si="98"/>
        <v>0</v>
      </c>
      <c r="O3183" s="5">
        <f t="shared" si="99"/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12809.536400000001</v>
      </c>
      <c r="AF3183">
        <v>0</v>
      </c>
      <c r="AG3183">
        <v>0</v>
      </c>
      <c r="AH3183">
        <v>12809.536400000001</v>
      </c>
    </row>
    <row r="3184" spans="1:34" hidden="1" x14ac:dyDescent="0.25">
      <c r="A3184" s="1">
        <v>45159</v>
      </c>
      <c r="B3184" t="s">
        <v>6344</v>
      </c>
      <c r="C3184" t="b">
        <f>ISNUMBER(_xlfn.XMATCH(B3184,[1]Dinosaur!$A$25:$A$47,0,))</f>
        <v>0</v>
      </c>
      <c r="D3184" t="s">
        <v>6345</v>
      </c>
      <c r="E3184" t="s">
        <v>33</v>
      </c>
      <c r="F3184" t="s">
        <v>68</v>
      </c>
      <c r="H3184" t="s">
        <v>6479</v>
      </c>
      <c r="I3184" t="s">
        <v>6480</v>
      </c>
      <c r="J3184" t="s">
        <v>6481</v>
      </c>
      <c r="K3184">
        <v>0</v>
      </c>
      <c r="L3184">
        <v>0</v>
      </c>
      <c r="M3184">
        <v>0</v>
      </c>
      <c r="N3184" s="5">
        <f t="shared" si="98"/>
        <v>0</v>
      </c>
      <c r="O3184" s="5">
        <f t="shared" si="99"/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8053.1350000000002</v>
      </c>
      <c r="AA3184">
        <v>0</v>
      </c>
      <c r="AB3184">
        <v>0</v>
      </c>
      <c r="AC3184">
        <v>8053.1350000000002</v>
      </c>
      <c r="AD3184">
        <v>0</v>
      </c>
      <c r="AE3184">
        <v>10655.395</v>
      </c>
      <c r="AF3184">
        <v>0</v>
      </c>
      <c r="AG3184">
        <v>0</v>
      </c>
      <c r="AH3184">
        <v>10655.395</v>
      </c>
    </row>
    <row r="3185" spans="1:34" hidden="1" x14ac:dyDescent="0.25">
      <c r="A3185" s="1">
        <v>45159</v>
      </c>
      <c r="B3185" t="s">
        <v>6344</v>
      </c>
      <c r="C3185" t="b">
        <f>ISNUMBER(_xlfn.XMATCH(B3185,[1]Dinosaur!$A$25:$A$47,0,))</f>
        <v>0</v>
      </c>
      <c r="D3185" t="s">
        <v>6345</v>
      </c>
      <c r="E3185" t="s">
        <v>33</v>
      </c>
      <c r="F3185" t="s">
        <v>68</v>
      </c>
      <c r="H3185" t="s">
        <v>4311</v>
      </c>
      <c r="I3185" t="s">
        <v>4312</v>
      </c>
      <c r="J3185" t="s">
        <v>4313</v>
      </c>
      <c r="K3185">
        <v>0</v>
      </c>
      <c r="L3185">
        <v>0</v>
      </c>
      <c r="M3185">
        <v>0</v>
      </c>
      <c r="N3185" s="5">
        <f t="shared" si="98"/>
        <v>0</v>
      </c>
      <c r="O3185" s="5">
        <f t="shared" si="99"/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2622.3449999999998</v>
      </c>
      <c r="AA3185">
        <v>0</v>
      </c>
      <c r="AB3185">
        <v>0</v>
      </c>
      <c r="AC3185">
        <v>2622.3449999999998</v>
      </c>
      <c r="AD3185">
        <v>0</v>
      </c>
      <c r="AE3185">
        <v>12472.5285</v>
      </c>
      <c r="AF3185">
        <v>0</v>
      </c>
      <c r="AG3185">
        <v>0</v>
      </c>
      <c r="AH3185">
        <v>12472.5285</v>
      </c>
    </row>
    <row r="3186" spans="1:34" hidden="1" x14ac:dyDescent="0.25">
      <c r="A3186" s="1">
        <v>45159</v>
      </c>
      <c r="B3186" t="s">
        <v>6344</v>
      </c>
      <c r="C3186" t="b">
        <f>ISNUMBER(_xlfn.XMATCH(B3186,[1]Dinosaur!$A$25:$A$47,0,))</f>
        <v>0</v>
      </c>
      <c r="D3186" t="s">
        <v>6345</v>
      </c>
      <c r="E3186" t="s">
        <v>33</v>
      </c>
      <c r="F3186" t="s">
        <v>68</v>
      </c>
      <c r="H3186" t="s">
        <v>78</v>
      </c>
      <c r="I3186" t="s">
        <v>79</v>
      </c>
      <c r="J3186" t="s">
        <v>80</v>
      </c>
      <c r="K3186">
        <v>0</v>
      </c>
      <c r="L3186">
        <v>0</v>
      </c>
      <c r="M3186">
        <v>0</v>
      </c>
      <c r="N3186" s="5">
        <f t="shared" si="98"/>
        <v>0</v>
      </c>
      <c r="O3186" s="5">
        <f t="shared" si="99"/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2862.5014999999999</v>
      </c>
      <c r="AA3186">
        <v>0</v>
      </c>
      <c r="AB3186">
        <v>0</v>
      </c>
      <c r="AC3186">
        <v>2862.5014999999999</v>
      </c>
      <c r="AD3186">
        <v>0</v>
      </c>
      <c r="AE3186">
        <v>162625.43210000001</v>
      </c>
      <c r="AF3186">
        <v>0</v>
      </c>
      <c r="AG3186">
        <v>0</v>
      </c>
      <c r="AH3186">
        <v>162625.43210000001</v>
      </c>
    </row>
    <row r="3187" spans="1:34" hidden="1" x14ac:dyDescent="0.25">
      <c r="A3187" s="1">
        <v>45159</v>
      </c>
      <c r="B3187" t="s">
        <v>6344</v>
      </c>
      <c r="C3187" t="b">
        <f>ISNUMBER(_xlfn.XMATCH(B3187,[1]Dinosaur!$A$25:$A$47,0,))</f>
        <v>0</v>
      </c>
      <c r="D3187" t="s">
        <v>6345</v>
      </c>
      <c r="E3187" t="s">
        <v>33</v>
      </c>
      <c r="F3187" t="s">
        <v>68</v>
      </c>
      <c r="H3187" t="s">
        <v>5232</v>
      </c>
      <c r="I3187" t="s">
        <v>5233</v>
      </c>
      <c r="J3187" t="s">
        <v>5234</v>
      </c>
      <c r="K3187">
        <v>0</v>
      </c>
      <c r="L3187">
        <v>0</v>
      </c>
      <c r="M3187">
        <v>0</v>
      </c>
      <c r="N3187" s="5">
        <f t="shared" si="98"/>
        <v>0</v>
      </c>
      <c r="O3187" s="5">
        <f t="shared" si="99"/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8412.69</v>
      </c>
      <c r="AA3187">
        <v>0</v>
      </c>
      <c r="AB3187">
        <v>0</v>
      </c>
      <c r="AC3187">
        <v>8412.69</v>
      </c>
      <c r="AD3187">
        <v>0</v>
      </c>
      <c r="AE3187">
        <v>8412.69</v>
      </c>
      <c r="AF3187">
        <v>0</v>
      </c>
      <c r="AG3187">
        <v>0</v>
      </c>
      <c r="AH3187">
        <v>8412.69</v>
      </c>
    </row>
    <row r="3188" spans="1:34" hidden="1" x14ac:dyDescent="0.25">
      <c r="A3188" s="1">
        <v>45159</v>
      </c>
      <c r="B3188" t="s">
        <v>6344</v>
      </c>
      <c r="C3188" t="b">
        <f>ISNUMBER(_xlfn.XMATCH(B3188,[1]Dinosaur!$A$25:$A$47,0,))</f>
        <v>0</v>
      </c>
      <c r="D3188" t="s">
        <v>6345</v>
      </c>
      <c r="E3188" t="s">
        <v>33</v>
      </c>
      <c r="F3188" t="s">
        <v>68</v>
      </c>
      <c r="H3188" t="s">
        <v>1877</v>
      </c>
      <c r="I3188" t="s">
        <v>1878</v>
      </c>
      <c r="J3188" t="s">
        <v>1879</v>
      </c>
      <c r="K3188">
        <v>0</v>
      </c>
      <c r="L3188">
        <v>0</v>
      </c>
      <c r="M3188">
        <v>0</v>
      </c>
      <c r="N3188" s="5">
        <f t="shared" si="98"/>
        <v>0</v>
      </c>
      <c r="O3188" s="5">
        <f t="shared" si="99"/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117113.8196</v>
      </c>
      <c r="AA3188">
        <v>0</v>
      </c>
      <c r="AB3188">
        <v>0</v>
      </c>
      <c r="AC3188">
        <v>117113.8196</v>
      </c>
      <c r="AD3188">
        <v>0</v>
      </c>
      <c r="AE3188">
        <v>163214.60339999999</v>
      </c>
      <c r="AF3188">
        <v>0</v>
      </c>
      <c r="AG3188">
        <v>0</v>
      </c>
      <c r="AH3188">
        <v>163214.60339999999</v>
      </c>
    </row>
    <row r="3189" spans="1:34" hidden="1" x14ac:dyDescent="0.25">
      <c r="A3189" s="1">
        <v>45159</v>
      </c>
      <c r="B3189" t="s">
        <v>6482</v>
      </c>
      <c r="C3189" t="b">
        <f>ISNUMBER(_xlfn.XMATCH(B3189,[1]Dinosaur!$A$25:$A$47,0,))</f>
        <v>0</v>
      </c>
      <c r="D3189" t="s">
        <v>6483</v>
      </c>
      <c r="E3189" t="s">
        <v>33</v>
      </c>
      <c r="F3189" t="s">
        <v>34</v>
      </c>
      <c r="H3189" t="s">
        <v>6484</v>
      </c>
      <c r="I3189" t="s">
        <v>6485</v>
      </c>
      <c r="J3189" t="s">
        <v>6486</v>
      </c>
      <c r="K3189">
        <v>0</v>
      </c>
      <c r="L3189">
        <v>0</v>
      </c>
      <c r="M3189">
        <v>0</v>
      </c>
      <c r="N3189" s="5">
        <f t="shared" si="98"/>
        <v>0</v>
      </c>
      <c r="O3189" s="5">
        <f t="shared" si="99"/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1155</v>
      </c>
      <c r="AF3189">
        <v>0</v>
      </c>
      <c r="AG3189">
        <v>0</v>
      </c>
      <c r="AH3189">
        <v>1155</v>
      </c>
    </row>
    <row r="3190" spans="1:34" hidden="1" x14ac:dyDescent="0.25">
      <c r="A3190" s="1">
        <v>45159</v>
      </c>
      <c r="B3190" t="s">
        <v>6482</v>
      </c>
      <c r="C3190" t="b">
        <f>ISNUMBER(_xlfn.XMATCH(B3190,[1]Dinosaur!$A$25:$A$47,0,))</f>
        <v>0</v>
      </c>
      <c r="D3190" t="s">
        <v>6483</v>
      </c>
      <c r="E3190" t="s">
        <v>33</v>
      </c>
      <c r="F3190" t="s">
        <v>34</v>
      </c>
      <c r="H3190" t="s">
        <v>6487</v>
      </c>
      <c r="I3190" t="s">
        <v>6488</v>
      </c>
      <c r="J3190" t="s">
        <v>2312</v>
      </c>
      <c r="K3190">
        <v>0</v>
      </c>
      <c r="L3190">
        <v>0</v>
      </c>
      <c r="M3190">
        <v>0</v>
      </c>
      <c r="N3190" s="5">
        <f t="shared" si="98"/>
        <v>0</v>
      </c>
      <c r="O3190" s="5">
        <f t="shared" si="99"/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105</v>
      </c>
      <c r="AF3190">
        <v>0</v>
      </c>
      <c r="AG3190">
        <v>0</v>
      </c>
      <c r="AH3190">
        <v>105</v>
      </c>
    </row>
    <row r="3191" spans="1:34" hidden="1" x14ac:dyDescent="0.25">
      <c r="A3191" s="1">
        <v>45159</v>
      </c>
      <c r="B3191" t="s">
        <v>6482</v>
      </c>
      <c r="C3191" t="b">
        <f>ISNUMBER(_xlfn.XMATCH(B3191,[1]Dinosaur!$A$25:$A$47,0,))</f>
        <v>0</v>
      </c>
      <c r="D3191" t="s">
        <v>6483</v>
      </c>
      <c r="E3191" t="s">
        <v>33</v>
      </c>
      <c r="F3191" t="s">
        <v>34</v>
      </c>
      <c r="H3191" t="s">
        <v>6489</v>
      </c>
      <c r="I3191" t="s">
        <v>6490</v>
      </c>
      <c r="J3191" t="s">
        <v>6491</v>
      </c>
      <c r="K3191">
        <v>0</v>
      </c>
      <c r="L3191">
        <v>0</v>
      </c>
      <c r="M3191">
        <v>0</v>
      </c>
      <c r="N3191" s="5">
        <f t="shared" si="98"/>
        <v>0</v>
      </c>
      <c r="O3191" s="5">
        <f t="shared" si="99"/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100</v>
      </c>
      <c r="AF3191">
        <v>0</v>
      </c>
      <c r="AG3191">
        <v>0</v>
      </c>
      <c r="AH3191">
        <v>100</v>
      </c>
    </row>
    <row r="3192" spans="1:34" hidden="1" x14ac:dyDescent="0.25">
      <c r="A3192" s="1">
        <v>45159</v>
      </c>
      <c r="B3192" t="s">
        <v>6482</v>
      </c>
      <c r="C3192" t="b">
        <f>ISNUMBER(_xlfn.XMATCH(B3192,[1]Dinosaur!$A$25:$A$47,0,))</f>
        <v>0</v>
      </c>
      <c r="D3192" t="s">
        <v>6483</v>
      </c>
      <c r="E3192" t="s">
        <v>33</v>
      </c>
      <c r="F3192" t="s">
        <v>34</v>
      </c>
      <c r="H3192" t="s">
        <v>6492</v>
      </c>
      <c r="I3192" t="s">
        <v>6493</v>
      </c>
      <c r="J3192" t="s">
        <v>6494</v>
      </c>
      <c r="K3192">
        <v>0</v>
      </c>
      <c r="L3192">
        <v>0</v>
      </c>
      <c r="M3192">
        <v>0</v>
      </c>
      <c r="N3192" s="5">
        <f t="shared" si="98"/>
        <v>0</v>
      </c>
      <c r="O3192" s="5">
        <f t="shared" si="99"/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731</v>
      </c>
      <c r="AF3192">
        <v>0</v>
      </c>
      <c r="AG3192">
        <v>0</v>
      </c>
      <c r="AH3192">
        <v>731</v>
      </c>
    </row>
    <row r="3193" spans="1:34" hidden="1" x14ac:dyDescent="0.25">
      <c r="A3193" s="1">
        <v>45159</v>
      </c>
      <c r="B3193" t="s">
        <v>6482</v>
      </c>
      <c r="C3193" t="b">
        <f>ISNUMBER(_xlfn.XMATCH(B3193,[1]Dinosaur!$A$25:$A$47,0,))</f>
        <v>0</v>
      </c>
      <c r="D3193" t="s">
        <v>6483</v>
      </c>
      <c r="E3193" t="s">
        <v>33</v>
      </c>
      <c r="F3193" t="s">
        <v>34</v>
      </c>
      <c r="H3193" t="s">
        <v>6495</v>
      </c>
      <c r="I3193" t="s">
        <v>6496</v>
      </c>
      <c r="J3193" t="s">
        <v>6497</v>
      </c>
      <c r="K3193">
        <v>0</v>
      </c>
      <c r="L3193">
        <v>0</v>
      </c>
      <c r="M3193">
        <v>0</v>
      </c>
      <c r="N3193" s="5">
        <f t="shared" si="98"/>
        <v>0</v>
      </c>
      <c r="O3193" s="5">
        <f t="shared" si="99"/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602.70000000000005</v>
      </c>
      <c r="AF3193">
        <v>0</v>
      </c>
      <c r="AG3193">
        <v>0</v>
      </c>
      <c r="AH3193">
        <v>602.70000000000005</v>
      </c>
    </row>
    <row r="3194" spans="1:34" hidden="1" x14ac:dyDescent="0.25">
      <c r="A3194" s="1">
        <v>45159</v>
      </c>
      <c r="B3194" t="s">
        <v>6482</v>
      </c>
      <c r="C3194" t="b">
        <f>ISNUMBER(_xlfn.XMATCH(B3194,[1]Dinosaur!$A$25:$A$47,0,))</f>
        <v>0</v>
      </c>
      <c r="D3194" t="s">
        <v>6483</v>
      </c>
      <c r="E3194" t="s">
        <v>33</v>
      </c>
      <c r="F3194" t="s">
        <v>34</v>
      </c>
      <c r="H3194" t="s">
        <v>6498</v>
      </c>
      <c r="I3194" t="s">
        <v>6499</v>
      </c>
      <c r="J3194" t="s">
        <v>6500</v>
      </c>
      <c r="K3194">
        <v>0</v>
      </c>
      <c r="L3194">
        <v>0</v>
      </c>
      <c r="M3194">
        <v>0</v>
      </c>
      <c r="N3194" s="5">
        <f t="shared" si="98"/>
        <v>0</v>
      </c>
      <c r="O3194" s="5">
        <f t="shared" si="99"/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492.9</v>
      </c>
      <c r="AF3194">
        <v>0</v>
      </c>
      <c r="AG3194">
        <v>0</v>
      </c>
      <c r="AH3194">
        <v>492.9</v>
      </c>
    </row>
    <row r="3195" spans="1:34" hidden="1" x14ac:dyDescent="0.25">
      <c r="A3195" s="1">
        <v>45159</v>
      </c>
      <c r="B3195" t="s">
        <v>6482</v>
      </c>
      <c r="C3195" t="b">
        <f>ISNUMBER(_xlfn.XMATCH(B3195,[1]Dinosaur!$A$25:$A$47,0,))</f>
        <v>0</v>
      </c>
      <c r="D3195" t="s">
        <v>6483</v>
      </c>
      <c r="E3195" t="s">
        <v>33</v>
      </c>
      <c r="F3195" t="s">
        <v>34</v>
      </c>
      <c r="H3195" t="s">
        <v>2550</v>
      </c>
      <c r="I3195" t="s">
        <v>2551</v>
      </c>
      <c r="J3195" t="s">
        <v>2552</v>
      </c>
      <c r="K3195">
        <v>0</v>
      </c>
      <c r="L3195">
        <v>0</v>
      </c>
      <c r="M3195">
        <v>0</v>
      </c>
      <c r="N3195" s="5">
        <f t="shared" si="98"/>
        <v>0</v>
      </c>
      <c r="O3195" s="5">
        <f t="shared" si="99"/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400</v>
      </c>
      <c r="AF3195">
        <v>0</v>
      </c>
      <c r="AG3195">
        <v>0</v>
      </c>
      <c r="AH3195">
        <v>400</v>
      </c>
    </row>
    <row r="3196" spans="1:34" hidden="1" x14ac:dyDescent="0.25">
      <c r="A3196" s="1">
        <v>45159</v>
      </c>
      <c r="B3196" t="s">
        <v>6482</v>
      </c>
      <c r="C3196" t="b">
        <f>ISNUMBER(_xlfn.XMATCH(B3196,[1]Dinosaur!$A$25:$A$47,0,))</f>
        <v>0</v>
      </c>
      <c r="D3196" t="s">
        <v>6483</v>
      </c>
      <c r="E3196" t="s">
        <v>33</v>
      </c>
      <c r="F3196" t="s">
        <v>34</v>
      </c>
      <c r="H3196" t="s">
        <v>6501</v>
      </c>
      <c r="I3196" t="s">
        <v>6502</v>
      </c>
      <c r="J3196" t="s">
        <v>6503</v>
      </c>
      <c r="K3196">
        <v>0</v>
      </c>
      <c r="L3196">
        <v>0</v>
      </c>
      <c r="M3196">
        <v>0</v>
      </c>
      <c r="N3196" s="5">
        <f t="shared" si="98"/>
        <v>0</v>
      </c>
      <c r="O3196" s="5">
        <f t="shared" si="99"/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80.599999999999994</v>
      </c>
      <c r="AF3196">
        <v>0</v>
      </c>
      <c r="AG3196">
        <v>0</v>
      </c>
      <c r="AH3196">
        <v>80.599999999999994</v>
      </c>
    </row>
    <row r="3197" spans="1:34" hidden="1" x14ac:dyDescent="0.25">
      <c r="A3197" s="1">
        <v>45159</v>
      </c>
      <c r="B3197" t="s">
        <v>6482</v>
      </c>
      <c r="C3197" t="b">
        <f>ISNUMBER(_xlfn.XMATCH(B3197,[1]Dinosaur!$A$25:$A$47,0,))</f>
        <v>0</v>
      </c>
      <c r="D3197" t="s">
        <v>6483</v>
      </c>
      <c r="E3197" t="s">
        <v>33</v>
      </c>
      <c r="F3197" t="s">
        <v>34</v>
      </c>
      <c r="H3197" t="s">
        <v>6504</v>
      </c>
      <c r="I3197" t="s">
        <v>6505</v>
      </c>
      <c r="J3197" t="s">
        <v>6506</v>
      </c>
      <c r="K3197">
        <v>0</v>
      </c>
      <c r="L3197">
        <v>0</v>
      </c>
      <c r="M3197">
        <v>0</v>
      </c>
      <c r="N3197" s="5">
        <f t="shared" si="98"/>
        <v>0</v>
      </c>
      <c r="O3197" s="5">
        <f t="shared" si="99"/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250</v>
      </c>
      <c r="AF3197">
        <v>0</v>
      </c>
      <c r="AG3197">
        <v>0</v>
      </c>
      <c r="AH3197">
        <v>250</v>
      </c>
    </row>
    <row r="3198" spans="1:34" hidden="1" x14ac:dyDescent="0.25">
      <c r="A3198" s="1">
        <v>45159</v>
      </c>
      <c r="B3198" t="s">
        <v>6482</v>
      </c>
      <c r="C3198" t="b">
        <f>ISNUMBER(_xlfn.XMATCH(B3198,[1]Dinosaur!$A$25:$A$47,0,))</f>
        <v>0</v>
      </c>
      <c r="D3198" t="s">
        <v>6483</v>
      </c>
      <c r="E3198" t="s">
        <v>33</v>
      </c>
      <c r="F3198" t="s">
        <v>34</v>
      </c>
      <c r="H3198" t="s">
        <v>6507</v>
      </c>
      <c r="I3198" t="s">
        <v>6508</v>
      </c>
      <c r="J3198" t="s">
        <v>6509</v>
      </c>
      <c r="K3198">
        <v>0</v>
      </c>
      <c r="L3198">
        <v>0</v>
      </c>
      <c r="M3198">
        <v>0</v>
      </c>
      <c r="N3198" s="5">
        <f t="shared" si="98"/>
        <v>0</v>
      </c>
      <c r="O3198" s="5">
        <f t="shared" si="99"/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1168</v>
      </c>
      <c r="AF3198">
        <v>0</v>
      </c>
      <c r="AG3198">
        <v>0</v>
      </c>
      <c r="AH3198">
        <v>1168</v>
      </c>
    </row>
    <row r="3199" spans="1:34" hidden="1" x14ac:dyDescent="0.25">
      <c r="A3199" s="1">
        <v>45159</v>
      </c>
      <c r="B3199" t="s">
        <v>6482</v>
      </c>
      <c r="C3199" t="b">
        <f>ISNUMBER(_xlfn.XMATCH(B3199,[1]Dinosaur!$A$25:$A$47,0,))</f>
        <v>0</v>
      </c>
      <c r="D3199" t="s">
        <v>6483</v>
      </c>
      <c r="E3199" t="s">
        <v>33</v>
      </c>
      <c r="F3199" t="s">
        <v>34</v>
      </c>
      <c r="H3199" t="s">
        <v>3024</v>
      </c>
      <c r="I3199" t="s">
        <v>3025</v>
      </c>
      <c r="J3199" t="s">
        <v>3026</v>
      </c>
      <c r="K3199">
        <v>0</v>
      </c>
      <c r="L3199">
        <v>0</v>
      </c>
      <c r="M3199">
        <v>0</v>
      </c>
      <c r="N3199" s="5">
        <f t="shared" si="98"/>
        <v>0</v>
      </c>
      <c r="O3199" s="5">
        <f t="shared" si="99"/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1210.55</v>
      </c>
      <c r="AF3199">
        <v>0</v>
      </c>
      <c r="AG3199">
        <v>0</v>
      </c>
      <c r="AH3199">
        <v>1210.55</v>
      </c>
    </row>
    <row r="3200" spans="1:34" hidden="1" x14ac:dyDescent="0.25">
      <c r="A3200" s="1">
        <v>45159</v>
      </c>
      <c r="B3200" t="s">
        <v>6482</v>
      </c>
      <c r="C3200" t="b">
        <f>ISNUMBER(_xlfn.XMATCH(B3200,[1]Dinosaur!$A$25:$A$47,0,))</f>
        <v>0</v>
      </c>
      <c r="D3200" t="s">
        <v>6483</v>
      </c>
      <c r="E3200" t="s">
        <v>33</v>
      </c>
      <c r="F3200" t="s">
        <v>34</v>
      </c>
      <c r="H3200" t="s">
        <v>6510</v>
      </c>
      <c r="I3200" t="s">
        <v>6511</v>
      </c>
      <c r="J3200" t="s">
        <v>6512</v>
      </c>
      <c r="K3200">
        <v>0</v>
      </c>
      <c r="L3200">
        <v>0</v>
      </c>
      <c r="M3200">
        <v>0</v>
      </c>
      <c r="N3200" s="5">
        <f t="shared" si="98"/>
        <v>0</v>
      </c>
      <c r="O3200" s="5">
        <f t="shared" si="99"/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310</v>
      </c>
      <c r="AF3200">
        <v>0</v>
      </c>
      <c r="AG3200">
        <v>0</v>
      </c>
      <c r="AH3200">
        <v>310</v>
      </c>
    </row>
    <row r="3201" spans="1:34" hidden="1" x14ac:dyDescent="0.25">
      <c r="A3201" s="1">
        <v>45159</v>
      </c>
      <c r="B3201" t="s">
        <v>6482</v>
      </c>
      <c r="C3201" t="b">
        <f>ISNUMBER(_xlfn.XMATCH(B3201,[1]Dinosaur!$A$25:$A$47,0,))</f>
        <v>0</v>
      </c>
      <c r="D3201" t="s">
        <v>6483</v>
      </c>
      <c r="E3201" t="s">
        <v>33</v>
      </c>
      <c r="F3201" t="s">
        <v>34</v>
      </c>
      <c r="H3201" t="s">
        <v>6513</v>
      </c>
      <c r="I3201" t="s">
        <v>6514</v>
      </c>
      <c r="J3201" t="s">
        <v>6515</v>
      </c>
      <c r="K3201">
        <v>0</v>
      </c>
      <c r="L3201">
        <v>0</v>
      </c>
      <c r="M3201">
        <v>0</v>
      </c>
      <c r="N3201" s="5">
        <f t="shared" si="98"/>
        <v>0</v>
      </c>
      <c r="O3201" s="5">
        <f t="shared" si="99"/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150.04</v>
      </c>
      <c r="AF3201">
        <v>0</v>
      </c>
      <c r="AG3201">
        <v>0</v>
      </c>
      <c r="AH3201">
        <v>150.04</v>
      </c>
    </row>
    <row r="3202" spans="1:34" hidden="1" x14ac:dyDescent="0.25">
      <c r="A3202" s="1">
        <v>45159</v>
      </c>
      <c r="B3202" t="s">
        <v>6482</v>
      </c>
      <c r="C3202" t="b">
        <f>ISNUMBER(_xlfn.XMATCH(B3202,[1]Dinosaur!$A$25:$A$47,0,))</f>
        <v>0</v>
      </c>
      <c r="D3202" t="s">
        <v>6483</v>
      </c>
      <c r="E3202" t="s">
        <v>33</v>
      </c>
      <c r="F3202" t="s">
        <v>34</v>
      </c>
      <c r="H3202" t="s">
        <v>6516</v>
      </c>
      <c r="I3202" t="s">
        <v>6517</v>
      </c>
      <c r="J3202" t="s">
        <v>6518</v>
      </c>
      <c r="K3202">
        <v>0</v>
      </c>
      <c r="L3202">
        <v>0</v>
      </c>
      <c r="M3202">
        <v>0</v>
      </c>
      <c r="N3202" s="5">
        <f t="shared" si="98"/>
        <v>0</v>
      </c>
      <c r="O3202" s="5">
        <f t="shared" si="99"/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1120</v>
      </c>
      <c r="AF3202">
        <v>0</v>
      </c>
      <c r="AG3202">
        <v>0</v>
      </c>
      <c r="AH3202">
        <v>1120</v>
      </c>
    </row>
    <row r="3203" spans="1:34" hidden="1" x14ac:dyDescent="0.25">
      <c r="A3203" s="1">
        <v>45159</v>
      </c>
      <c r="B3203" t="s">
        <v>6482</v>
      </c>
      <c r="C3203" t="b">
        <f>ISNUMBER(_xlfn.XMATCH(B3203,[1]Dinosaur!$A$25:$A$47,0,))</f>
        <v>0</v>
      </c>
      <c r="D3203" t="s">
        <v>6483</v>
      </c>
      <c r="E3203" t="s">
        <v>33</v>
      </c>
      <c r="F3203" t="s">
        <v>34</v>
      </c>
      <c r="H3203" t="s">
        <v>6519</v>
      </c>
      <c r="I3203" t="s">
        <v>6520</v>
      </c>
      <c r="J3203" t="s">
        <v>6521</v>
      </c>
      <c r="K3203">
        <v>0</v>
      </c>
      <c r="L3203">
        <v>0</v>
      </c>
      <c r="M3203">
        <v>0</v>
      </c>
      <c r="N3203" s="5">
        <f t="shared" ref="N3203:N3266" si="100">K3203*P3203/100</f>
        <v>0</v>
      </c>
      <c r="O3203" s="5">
        <f t="shared" ref="O3203:O3266" si="101">Q3203*K3203/100</f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350</v>
      </c>
      <c r="AF3203">
        <v>0</v>
      </c>
      <c r="AG3203">
        <v>0</v>
      </c>
      <c r="AH3203">
        <v>350</v>
      </c>
    </row>
    <row r="3204" spans="1:34" hidden="1" x14ac:dyDescent="0.25">
      <c r="A3204" s="1">
        <v>45159</v>
      </c>
      <c r="B3204" t="s">
        <v>6482</v>
      </c>
      <c r="C3204" t="b">
        <f>ISNUMBER(_xlfn.XMATCH(B3204,[1]Dinosaur!$A$25:$A$47,0,))</f>
        <v>0</v>
      </c>
      <c r="D3204" t="s">
        <v>6483</v>
      </c>
      <c r="E3204" t="s">
        <v>33</v>
      </c>
      <c r="F3204" t="s">
        <v>34</v>
      </c>
      <c r="H3204" t="s">
        <v>6522</v>
      </c>
      <c r="I3204" t="s">
        <v>6523</v>
      </c>
      <c r="J3204" t="s">
        <v>6524</v>
      </c>
      <c r="K3204">
        <v>0</v>
      </c>
      <c r="L3204">
        <v>0</v>
      </c>
      <c r="M3204">
        <v>0</v>
      </c>
      <c r="N3204" s="5">
        <f t="shared" si="100"/>
        <v>0</v>
      </c>
      <c r="O3204" s="5">
        <f t="shared" si="101"/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310</v>
      </c>
      <c r="AF3204">
        <v>0</v>
      </c>
      <c r="AG3204">
        <v>0</v>
      </c>
      <c r="AH3204">
        <v>310</v>
      </c>
    </row>
    <row r="3205" spans="1:34" hidden="1" x14ac:dyDescent="0.25">
      <c r="A3205" s="1">
        <v>45159</v>
      </c>
      <c r="B3205" t="s">
        <v>6482</v>
      </c>
      <c r="C3205" t="b">
        <f>ISNUMBER(_xlfn.XMATCH(B3205,[1]Dinosaur!$A$25:$A$47,0,))</f>
        <v>0</v>
      </c>
      <c r="D3205" t="s">
        <v>6483</v>
      </c>
      <c r="E3205" t="s">
        <v>33</v>
      </c>
      <c r="F3205" t="s">
        <v>34</v>
      </c>
      <c r="H3205" t="s">
        <v>6525</v>
      </c>
      <c r="I3205" t="s">
        <v>6526</v>
      </c>
      <c r="J3205" t="s">
        <v>6527</v>
      </c>
      <c r="K3205">
        <v>0</v>
      </c>
      <c r="L3205">
        <v>0</v>
      </c>
      <c r="M3205">
        <v>0</v>
      </c>
      <c r="N3205" s="5">
        <f t="shared" si="100"/>
        <v>0</v>
      </c>
      <c r="O3205" s="5">
        <f t="shared" si="101"/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585.9</v>
      </c>
      <c r="AF3205">
        <v>0</v>
      </c>
      <c r="AG3205">
        <v>0</v>
      </c>
      <c r="AH3205">
        <v>585.9</v>
      </c>
    </row>
    <row r="3206" spans="1:34" hidden="1" x14ac:dyDescent="0.25">
      <c r="A3206" s="1">
        <v>45159</v>
      </c>
      <c r="B3206" t="s">
        <v>6482</v>
      </c>
      <c r="C3206" t="b">
        <f>ISNUMBER(_xlfn.XMATCH(B3206,[1]Dinosaur!$A$25:$A$47,0,))</f>
        <v>0</v>
      </c>
      <c r="D3206" t="s">
        <v>6483</v>
      </c>
      <c r="E3206" t="s">
        <v>33</v>
      </c>
      <c r="F3206" t="s">
        <v>34</v>
      </c>
      <c r="H3206" t="s">
        <v>6528</v>
      </c>
      <c r="I3206" t="s">
        <v>6529</v>
      </c>
      <c r="J3206" t="s">
        <v>6530</v>
      </c>
      <c r="K3206">
        <v>0</v>
      </c>
      <c r="L3206">
        <v>0</v>
      </c>
      <c r="M3206">
        <v>0</v>
      </c>
      <c r="N3206" s="5">
        <f t="shared" si="100"/>
        <v>0</v>
      </c>
      <c r="O3206" s="5">
        <f t="shared" si="101"/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160</v>
      </c>
      <c r="AF3206">
        <v>0</v>
      </c>
      <c r="AG3206">
        <v>0</v>
      </c>
      <c r="AH3206">
        <v>160</v>
      </c>
    </row>
    <row r="3207" spans="1:34" hidden="1" x14ac:dyDescent="0.25">
      <c r="A3207" s="1">
        <v>45159</v>
      </c>
      <c r="B3207" t="s">
        <v>6482</v>
      </c>
      <c r="C3207" t="b">
        <f>ISNUMBER(_xlfn.XMATCH(B3207,[1]Dinosaur!$A$25:$A$47,0,))</f>
        <v>0</v>
      </c>
      <c r="D3207" t="s">
        <v>6483</v>
      </c>
      <c r="E3207" t="s">
        <v>33</v>
      </c>
      <c r="F3207" t="s">
        <v>34</v>
      </c>
      <c r="H3207" t="s">
        <v>6531</v>
      </c>
      <c r="I3207" t="s">
        <v>6532</v>
      </c>
      <c r="J3207" t="s">
        <v>6533</v>
      </c>
      <c r="K3207">
        <v>0</v>
      </c>
      <c r="L3207">
        <v>0</v>
      </c>
      <c r="M3207">
        <v>0</v>
      </c>
      <c r="N3207" s="5">
        <f t="shared" si="100"/>
        <v>0</v>
      </c>
      <c r="O3207" s="5">
        <f t="shared" si="101"/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6055.46</v>
      </c>
      <c r="AF3207">
        <v>0</v>
      </c>
      <c r="AG3207">
        <v>0</v>
      </c>
      <c r="AH3207">
        <v>6055.46</v>
      </c>
    </row>
    <row r="3208" spans="1:34" hidden="1" x14ac:dyDescent="0.25">
      <c r="A3208" s="1">
        <v>45159</v>
      </c>
      <c r="B3208" t="s">
        <v>6482</v>
      </c>
      <c r="C3208" t="b">
        <f>ISNUMBER(_xlfn.XMATCH(B3208,[1]Dinosaur!$A$25:$A$47,0,))</f>
        <v>0</v>
      </c>
      <c r="D3208" t="s">
        <v>6483</v>
      </c>
      <c r="E3208" t="s">
        <v>33</v>
      </c>
      <c r="F3208" t="s">
        <v>34</v>
      </c>
      <c r="H3208" t="s">
        <v>1775</v>
      </c>
      <c r="I3208" t="s">
        <v>1776</v>
      </c>
      <c r="J3208" t="s">
        <v>1777</v>
      </c>
      <c r="K3208">
        <v>0</v>
      </c>
      <c r="L3208">
        <v>0</v>
      </c>
      <c r="M3208">
        <v>0</v>
      </c>
      <c r="N3208" s="5">
        <f t="shared" si="100"/>
        <v>0</v>
      </c>
      <c r="O3208" s="5">
        <f t="shared" si="101"/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120</v>
      </c>
      <c r="AF3208">
        <v>0</v>
      </c>
      <c r="AG3208">
        <v>0</v>
      </c>
      <c r="AH3208">
        <v>120</v>
      </c>
    </row>
    <row r="3209" spans="1:34" hidden="1" x14ac:dyDescent="0.25">
      <c r="A3209" s="1">
        <v>45159</v>
      </c>
      <c r="B3209" t="s">
        <v>6482</v>
      </c>
      <c r="C3209" t="b">
        <f>ISNUMBER(_xlfn.XMATCH(B3209,[1]Dinosaur!$A$25:$A$47,0,))</f>
        <v>0</v>
      </c>
      <c r="D3209" t="s">
        <v>6483</v>
      </c>
      <c r="E3209" t="s">
        <v>33</v>
      </c>
      <c r="F3209" t="s">
        <v>34</v>
      </c>
      <c r="H3209" t="s">
        <v>6534</v>
      </c>
      <c r="I3209" t="s">
        <v>6535</v>
      </c>
      <c r="J3209" t="s">
        <v>6536</v>
      </c>
      <c r="K3209">
        <v>0</v>
      </c>
      <c r="L3209">
        <v>0</v>
      </c>
      <c r="M3209">
        <v>0</v>
      </c>
      <c r="N3209" s="5">
        <f t="shared" si="100"/>
        <v>0</v>
      </c>
      <c r="O3209" s="5">
        <f t="shared" si="101"/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1250</v>
      </c>
      <c r="AF3209">
        <v>0</v>
      </c>
      <c r="AG3209">
        <v>0</v>
      </c>
      <c r="AH3209">
        <v>1250</v>
      </c>
    </row>
    <row r="3210" spans="1:34" hidden="1" x14ac:dyDescent="0.25">
      <c r="A3210" s="1">
        <v>45159</v>
      </c>
      <c r="B3210" t="s">
        <v>6482</v>
      </c>
      <c r="C3210" t="b">
        <f>ISNUMBER(_xlfn.XMATCH(B3210,[1]Dinosaur!$A$25:$A$47,0,))</f>
        <v>0</v>
      </c>
      <c r="D3210" t="s">
        <v>6483</v>
      </c>
      <c r="E3210" t="s">
        <v>33</v>
      </c>
      <c r="F3210" t="s">
        <v>34</v>
      </c>
      <c r="H3210" t="s">
        <v>6537</v>
      </c>
      <c r="I3210" t="s">
        <v>6538</v>
      </c>
      <c r="J3210" t="s">
        <v>6539</v>
      </c>
      <c r="K3210">
        <v>0</v>
      </c>
      <c r="L3210">
        <v>0</v>
      </c>
      <c r="M3210">
        <v>0</v>
      </c>
      <c r="N3210" s="5">
        <f t="shared" si="100"/>
        <v>0</v>
      </c>
      <c r="O3210" s="5">
        <f t="shared" si="101"/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2200</v>
      </c>
      <c r="AF3210">
        <v>0</v>
      </c>
      <c r="AG3210">
        <v>0</v>
      </c>
      <c r="AH3210">
        <v>2200</v>
      </c>
    </row>
    <row r="3211" spans="1:34" hidden="1" x14ac:dyDescent="0.25">
      <c r="A3211" s="1">
        <v>45159</v>
      </c>
      <c r="B3211" t="s">
        <v>6482</v>
      </c>
      <c r="C3211" t="b">
        <f>ISNUMBER(_xlfn.XMATCH(B3211,[1]Dinosaur!$A$25:$A$47,0,))</f>
        <v>0</v>
      </c>
      <c r="D3211" t="s">
        <v>6483</v>
      </c>
      <c r="E3211" t="s">
        <v>33</v>
      </c>
      <c r="F3211" t="s">
        <v>34</v>
      </c>
      <c r="H3211" t="s">
        <v>3418</v>
      </c>
      <c r="I3211" t="s">
        <v>3419</v>
      </c>
      <c r="J3211" t="s">
        <v>3420</v>
      </c>
      <c r="K3211">
        <v>0</v>
      </c>
      <c r="L3211">
        <v>0</v>
      </c>
      <c r="M3211">
        <v>0</v>
      </c>
      <c r="N3211" s="5">
        <f t="shared" si="100"/>
        <v>0</v>
      </c>
      <c r="O3211" s="5">
        <f t="shared" si="101"/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2088</v>
      </c>
      <c r="AF3211">
        <v>0</v>
      </c>
      <c r="AG3211">
        <v>0</v>
      </c>
      <c r="AH3211">
        <v>2088</v>
      </c>
    </row>
    <row r="3212" spans="1:34" hidden="1" x14ac:dyDescent="0.25">
      <c r="A3212" s="1">
        <v>45159</v>
      </c>
      <c r="B3212" t="s">
        <v>6482</v>
      </c>
      <c r="C3212" t="b">
        <f>ISNUMBER(_xlfn.XMATCH(B3212,[1]Dinosaur!$A$25:$A$47,0,))</f>
        <v>0</v>
      </c>
      <c r="D3212" t="s">
        <v>6483</v>
      </c>
      <c r="E3212" t="s">
        <v>33</v>
      </c>
      <c r="F3212" t="s">
        <v>34</v>
      </c>
      <c r="H3212" t="s">
        <v>6540</v>
      </c>
      <c r="I3212" t="s">
        <v>6541</v>
      </c>
      <c r="J3212" t="s">
        <v>6542</v>
      </c>
      <c r="K3212">
        <v>0</v>
      </c>
      <c r="L3212">
        <v>0</v>
      </c>
      <c r="M3212">
        <v>0</v>
      </c>
      <c r="N3212" s="5">
        <f t="shared" si="100"/>
        <v>0</v>
      </c>
      <c r="O3212" s="5">
        <f t="shared" si="101"/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-320</v>
      </c>
      <c r="AF3212">
        <v>0</v>
      </c>
      <c r="AG3212">
        <v>0</v>
      </c>
      <c r="AH3212">
        <v>-320</v>
      </c>
    </row>
    <row r="3213" spans="1:34" hidden="1" x14ac:dyDescent="0.25">
      <c r="A3213" s="1">
        <v>45159</v>
      </c>
      <c r="B3213" t="s">
        <v>6482</v>
      </c>
      <c r="C3213" t="b">
        <f>ISNUMBER(_xlfn.XMATCH(B3213,[1]Dinosaur!$A$25:$A$47,0,))</f>
        <v>0</v>
      </c>
      <c r="D3213" t="s">
        <v>6483</v>
      </c>
      <c r="E3213" t="s">
        <v>33</v>
      </c>
      <c r="F3213" t="s">
        <v>34</v>
      </c>
      <c r="H3213" t="s">
        <v>3620</v>
      </c>
      <c r="I3213" t="s">
        <v>3621</v>
      </c>
      <c r="J3213" t="s">
        <v>3622</v>
      </c>
      <c r="K3213">
        <v>0</v>
      </c>
      <c r="L3213">
        <v>0</v>
      </c>
      <c r="M3213">
        <v>0</v>
      </c>
      <c r="N3213" s="5">
        <f t="shared" si="100"/>
        <v>0</v>
      </c>
      <c r="O3213" s="5">
        <f t="shared" si="101"/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900</v>
      </c>
      <c r="AF3213">
        <v>0</v>
      </c>
      <c r="AG3213">
        <v>0</v>
      </c>
      <c r="AH3213">
        <v>900</v>
      </c>
    </row>
    <row r="3214" spans="1:34" hidden="1" x14ac:dyDescent="0.25">
      <c r="A3214" s="1">
        <v>45159</v>
      </c>
      <c r="B3214" t="s">
        <v>6543</v>
      </c>
      <c r="C3214" t="b">
        <f>ISNUMBER(_xlfn.XMATCH(B3214,[1]Dinosaur!$A$25:$A$47,0,))</f>
        <v>0</v>
      </c>
      <c r="D3214" t="s">
        <v>6544</v>
      </c>
      <c r="E3214" t="s">
        <v>33</v>
      </c>
      <c r="F3214" t="s">
        <v>216</v>
      </c>
      <c r="H3214" t="s">
        <v>6545</v>
      </c>
      <c r="J3214" t="s">
        <v>6546</v>
      </c>
      <c r="K3214">
        <v>0</v>
      </c>
      <c r="L3214">
        <v>0</v>
      </c>
      <c r="M3214">
        <v>0</v>
      </c>
      <c r="N3214" s="5">
        <f t="shared" si="100"/>
        <v>0</v>
      </c>
      <c r="O3214" s="5">
        <f t="shared" si="101"/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1E-4</v>
      </c>
      <c r="V3214">
        <v>0</v>
      </c>
      <c r="W3214">
        <v>0</v>
      </c>
      <c r="X3214">
        <v>1E-4</v>
      </c>
      <c r="Y3214">
        <v>0</v>
      </c>
      <c r="Z3214">
        <v>1089.1188</v>
      </c>
      <c r="AA3214">
        <v>0</v>
      </c>
      <c r="AB3214">
        <v>0</v>
      </c>
      <c r="AC3214">
        <v>1089.1188</v>
      </c>
      <c r="AD3214">
        <v>0</v>
      </c>
      <c r="AE3214">
        <v>1089.1188</v>
      </c>
      <c r="AF3214">
        <v>0</v>
      </c>
      <c r="AG3214">
        <v>0</v>
      </c>
      <c r="AH3214">
        <v>1089.1188</v>
      </c>
    </row>
    <row r="3215" spans="1:34" hidden="1" x14ac:dyDescent="0.25">
      <c r="A3215" s="1">
        <v>45159</v>
      </c>
      <c r="B3215" t="s">
        <v>6543</v>
      </c>
      <c r="C3215" t="b">
        <f>ISNUMBER(_xlfn.XMATCH(B3215,[1]Dinosaur!$A$25:$A$47,0,))</f>
        <v>0</v>
      </c>
      <c r="D3215" t="s">
        <v>6544</v>
      </c>
      <c r="E3215" t="s">
        <v>33</v>
      </c>
      <c r="F3215" t="s">
        <v>522</v>
      </c>
      <c r="H3215" t="s">
        <v>6547</v>
      </c>
      <c r="I3215" t="s">
        <v>6548</v>
      </c>
      <c r="J3215" t="s">
        <v>6549</v>
      </c>
      <c r="K3215">
        <v>0</v>
      </c>
      <c r="L3215">
        <v>0</v>
      </c>
      <c r="M3215">
        <v>0</v>
      </c>
      <c r="N3215" s="5">
        <f t="shared" si="100"/>
        <v>0</v>
      </c>
      <c r="O3215" s="5">
        <f t="shared" si="101"/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1E-4</v>
      </c>
      <c r="V3215">
        <v>0</v>
      </c>
      <c r="W3215">
        <v>0</v>
      </c>
      <c r="X3215">
        <v>1E-4</v>
      </c>
      <c r="Y3215">
        <v>0</v>
      </c>
      <c r="Z3215">
        <v>1E-4</v>
      </c>
      <c r="AA3215">
        <v>0</v>
      </c>
      <c r="AB3215">
        <v>0</v>
      </c>
      <c r="AC3215">
        <v>1E-4</v>
      </c>
      <c r="AD3215">
        <v>0</v>
      </c>
      <c r="AE3215">
        <v>1E-4</v>
      </c>
      <c r="AF3215">
        <v>0</v>
      </c>
      <c r="AG3215">
        <v>0</v>
      </c>
      <c r="AH3215">
        <v>1E-4</v>
      </c>
    </row>
    <row r="3216" spans="1:34" hidden="1" x14ac:dyDescent="0.25">
      <c r="A3216" s="1">
        <v>45159</v>
      </c>
      <c r="B3216" t="s">
        <v>6543</v>
      </c>
      <c r="C3216" t="b">
        <f>ISNUMBER(_xlfn.XMATCH(B3216,[1]Dinosaur!$A$25:$A$47,0,))</f>
        <v>0</v>
      </c>
      <c r="D3216" t="s">
        <v>6544</v>
      </c>
      <c r="E3216" t="s">
        <v>33</v>
      </c>
      <c r="F3216" t="s">
        <v>522</v>
      </c>
      <c r="H3216" t="s">
        <v>6550</v>
      </c>
      <c r="I3216" t="s">
        <v>6551</v>
      </c>
      <c r="J3216" t="s">
        <v>6552</v>
      </c>
      <c r="K3216">
        <v>0</v>
      </c>
      <c r="L3216">
        <v>0</v>
      </c>
      <c r="M3216">
        <v>0</v>
      </c>
      <c r="N3216" s="5">
        <f t="shared" si="100"/>
        <v>0</v>
      </c>
      <c r="O3216" s="5">
        <f t="shared" si="101"/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-1E-4</v>
      </c>
      <c r="V3216">
        <v>0</v>
      </c>
      <c r="W3216">
        <v>0</v>
      </c>
      <c r="X3216">
        <v>-1E-4</v>
      </c>
      <c r="Y3216">
        <v>0</v>
      </c>
      <c r="Z3216">
        <v>-1E-4</v>
      </c>
      <c r="AA3216">
        <v>0</v>
      </c>
      <c r="AB3216">
        <v>0</v>
      </c>
      <c r="AC3216">
        <v>-1E-4</v>
      </c>
      <c r="AD3216">
        <v>0</v>
      </c>
      <c r="AE3216">
        <v>-1E-4</v>
      </c>
      <c r="AF3216">
        <v>0</v>
      </c>
      <c r="AG3216">
        <v>0</v>
      </c>
      <c r="AH3216">
        <v>-1E-4</v>
      </c>
    </row>
    <row r="3217" spans="1:34" hidden="1" x14ac:dyDescent="0.25">
      <c r="A3217" s="1">
        <v>45159</v>
      </c>
      <c r="B3217" t="s">
        <v>6543</v>
      </c>
      <c r="C3217" t="b">
        <f>ISNUMBER(_xlfn.XMATCH(B3217,[1]Dinosaur!$A$25:$A$47,0,))</f>
        <v>0</v>
      </c>
      <c r="D3217" t="s">
        <v>6544</v>
      </c>
      <c r="E3217" t="s">
        <v>33</v>
      </c>
      <c r="F3217" t="s">
        <v>522</v>
      </c>
      <c r="H3217" t="s">
        <v>6553</v>
      </c>
      <c r="I3217" t="s">
        <v>6554</v>
      </c>
      <c r="J3217" t="s">
        <v>6555</v>
      </c>
      <c r="K3217">
        <v>0</v>
      </c>
      <c r="L3217">
        <v>0</v>
      </c>
      <c r="M3217">
        <v>0</v>
      </c>
      <c r="N3217" s="5">
        <f t="shared" si="100"/>
        <v>0</v>
      </c>
      <c r="O3217" s="5">
        <f t="shared" si="101"/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7.1109999999999998</v>
      </c>
      <c r="AF3217">
        <v>0</v>
      </c>
      <c r="AG3217">
        <v>0</v>
      </c>
      <c r="AH3217">
        <v>7.1109999999999998</v>
      </c>
    </row>
    <row r="3218" spans="1:34" hidden="1" x14ac:dyDescent="0.25">
      <c r="A3218" s="1">
        <v>45159</v>
      </c>
      <c r="B3218" t="s">
        <v>6543</v>
      </c>
      <c r="C3218" t="b">
        <f>ISNUMBER(_xlfn.XMATCH(B3218,[1]Dinosaur!$A$25:$A$47,0,))</f>
        <v>0</v>
      </c>
      <c r="D3218" t="s">
        <v>6544</v>
      </c>
      <c r="E3218" t="s">
        <v>33</v>
      </c>
      <c r="F3218" t="s">
        <v>522</v>
      </c>
      <c r="H3218" t="s">
        <v>6556</v>
      </c>
      <c r="I3218" t="s">
        <v>6557</v>
      </c>
      <c r="J3218" t="s">
        <v>6558</v>
      </c>
      <c r="K3218">
        <v>0</v>
      </c>
      <c r="L3218">
        <v>0</v>
      </c>
      <c r="M3218">
        <v>0</v>
      </c>
      <c r="N3218" s="5">
        <f t="shared" si="100"/>
        <v>0</v>
      </c>
      <c r="O3218" s="5">
        <f t="shared" si="101"/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37.286799999999999</v>
      </c>
      <c r="AF3218">
        <v>0</v>
      </c>
      <c r="AG3218">
        <v>0</v>
      </c>
      <c r="AH3218">
        <v>37.286799999999999</v>
      </c>
    </row>
    <row r="3219" spans="1:34" hidden="1" x14ac:dyDescent="0.25">
      <c r="A3219" s="1">
        <v>45159</v>
      </c>
      <c r="B3219" t="s">
        <v>6543</v>
      </c>
      <c r="C3219" t="b">
        <f>ISNUMBER(_xlfn.XMATCH(B3219,[1]Dinosaur!$A$25:$A$47,0,))</f>
        <v>0</v>
      </c>
      <c r="D3219" t="s">
        <v>6544</v>
      </c>
      <c r="E3219" t="s">
        <v>33</v>
      </c>
      <c r="F3219" t="s">
        <v>522</v>
      </c>
      <c r="H3219" t="s">
        <v>6559</v>
      </c>
      <c r="I3219" t="s">
        <v>6560</v>
      </c>
      <c r="J3219" t="s">
        <v>6561</v>
      </c>
      <c r="K3219">
        <v>0</v>
      </c>
      <c r="L3219">
        <v>0</v>
      </c>
      <c r="M3219">
        <v>0</v>
      </c>
      <c r="N3219" s="5">
        <f t="shared" si="100"/>
        <v>0</v>
      </c>
      <c r="O3219" s="5">
        <f t="shared" si="101"/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-1E-4</v>
      </c>
      <c r="V3219">
        <v>0</v>
      </c>
      <c r="W3219">
        <v>0</v>
      </c>
      <c r="X3219">
        <v>-1E-4</v>
      </c>
      <c r="Y3219">
        <v>0</v>
      </c>
      <c r="Z3219">
        <v>-1E-4</v>
      </c>
      <c r="AA3219">
        <v>0</v>
      </c>
      <c r="AB3219">
        <v>0</v>
      </c>
      <c r="AC3219">
        <v>-1E-4</v>
      </c>
      <c r="AD3219">
        <v>0</v>
      </c>
      <c r="AE3219">
        <v>-1E-4</v>
      </c>
      <c r="AF3219">
        <v>0</v>
      </c>
      <c r="AG3219">
        <v>0</v>
      </c>
      <c r="AH3219">
        <v>-1E-4</v>
      </c>
    </row>
    <row r="3220" spans="1:34" hidden="1" x14ac:dyDescent="0.25">
      <c r="A3220" s="1">
        <v>45159</v>
      </c>
      <c r="B3220" t="s">
        <v>6543</v>
      </c>
      <c r="C3220" t="b">
        <f>ISNUMBER(_xlfn.XMATCH(B3220,[1]Dinosaur!$A$25:$A$47,0,))</f>
        <v>0</v>
      </c>
      <c r="D3220" t="s">
        <v>6544</v>
      </c>
      <c r="E3220" t="s">
        <v>33</v>
      </c>
      <c r="F3220" t="s">
        <v>522</v>
      </c>
      <c r="H3220" t="s">
        <v>6562</v>
      </c>
      <c r="I3220" t="s">
        <v>6563</v>
      </c>
      <c r="J3220" t="s">
        <v>6564</v>
      </c>
      <c r="K3220">
        <v>0</v>
      </c>
      <c r="L3220">
        <v>0</v>
      </c>
      <c r="M3220">
        <v>0</v>
      </c>
      <c r="N3220" s="5">
        <f t="shared" si="100"/>
        <v>0</v>
      </c>
      <c r="O3220" s="5">
        <f t="shared" si="101"/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52.284500000000001</v>
      </c>
      <c r="AF3220">
        <v>0</v>
      </c>
      <c r="AG3220">
        <v>0</v>
      </c>
      <c r="AH3220">
        <v>52.284500000000001</v>
      </c>
    </row>
    <row r="3221" spans="1:34" hidden="1" x14ac:dyDescent="0.25">
      <c r="A3221" s="1">
        <v>45159</v>
      </c>
      <c r="B3221" t="s">
        <v>6543</v>
      </c>
      <c r="C3221" t="b">
        <f>ISNUMBER(_xlfn.XMATCH(B3221,[1]Dinosaur!$A$25:$A$47,0,))</f>
        <v>0</v>
      </c>
      <c r="D3221" t="s">
        <v>6544</v>
      </c>
      <c r="E3221" t="s">
        <v>33</v>
      </c>
      <c r="F3221" t="s">
        <v>522</v>
      </c>
      <c r="H3221" t="s">
        <v>831</v>
      </c>
      <c r="I3221" t="s">
        <v>832</v>
      </c>
      <c r="J3221" t="s">
        <v>833</v>
      </c>
      <c r="K3221">
        <v>0</v>
      </c>
      <c r="L3221">
        <v>0</v>
      </c>
      <c r="M3221">
        <v>0</v>
      </c>
      <c r="N3221" s="5">
        <f t="shared" si="100"/>
        <v>0</v>
      </c>
      <c r="O3221" s="5">
        <f t="shared" si="101"/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43.2361</v>
      </c>
      <c r="AF3221">
        <v>0</v>
      </c>
      <c r="AG3221">
        <v>0</v>
      </c>
      <c r="AH3221">
        <v>43.2361</v>
      </c>
    </row>
    <row r="3222" spans="1:34" hidden="1" x14ac:dyDescent="0.25">
      <c r="A3222" s="1">
        <v>45159</v>
      </c>
      <c r="B3222" t="s">
        <v>6543</v>
      </c>
      <c r="C3222" t="b">
        <f>ISNUMBER(_xlfn.XMATCH(B3222,[1]Dinosaur!$A$25:$A$47,0,))</f>
        <v>0</v>
      </c>
      <c r="D3222" t="s">
        <v>6544</v>
      </c>
      <c r="E3222" t="s">
        <v>33</v>
      </c>
      <c r="F3222" t="s">
        <v>522</v>
      </c>
      <c r="H3222" t="s">
        <v>6373</v>
      </c>
      <c r="I3222" t="s">
        <v>6374</v>
      </c>
      <c r="J3222" t="s">
        <v>6375</v>
      </c>
      <c r="K3222">
        <v>0</v>
      </c>
      <c r="L3222">
        <v>0</v>
      </c>
      <c r="M3222">
        <v>0</v>
      </c>
      <c r="N3222" s="5">
        <f t="shared" si="100"/>
        <v>0</v>
      </c>
      <c r="O3222" s="5">
        <f t="shared" si="101"/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28.599499999999999</v>
      </c>
      <c r="AF3222">
        <v>0</v>
      </c>
      <c r="AG3222">
        <v>0</v>
      </c>
      <c r="AH3222">
        <v>28.599499999999999</v>
      </c>
    </row>
    <row r="3223" spans="1:34" hidden="1" x14ac:dyDescent="0.25">
      <c r="A3223" s="1">
        <v>45159</v>
      </c>
      <c r="B3223" t="s">
        <v>6543</v>
      </c>
      <c r="C3223" t="b">
        <f>ISNUMBER(_xlfn.XMATCH(B3223,[1]Dinosaur!$A$25:$A$47,0,))</f>
        <v>0</v>
      </c>
      <c r="D3223" t="s">
        <v>6544</v>
      </c>
      <c r="E3223" t="s">
        <v>33</v>
      </c>
      <c r="F3223" t="s">
        <v>522</v>
      </c>
      <c r="H3223" t="s">
        <v>6565</v>
      </c>
      <c r="I3223" t="s">
        <v>6566</v>
      </c>
      <c r="J3223" t="s">
        <v>6567</v>
      </c>
      <c r="K3223">
        <v>0</v>
      </c>
      <c r="L3223">
        <v>0</v>
      </c>
      <c r="M3223">
        <v>0</v>
      </c>
      <c r="N3223" s="5">
        <f t="shared" si="100"/>
        <v>0</v>
      </c>
      <c r="O3223" s="5">
        <f t="shared" si="101"/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11.666700000000001</v>
      </c>
      <c r="AA3223">
        <v>0</v>
      </c>
      <c r="AB3223">
        <v>0</v>
      </c>
      <c r="AC3223">
        <v>11.666700000000001</v>
      </c>
      <c r="AD3223">
        <v>0</v>
      </c>
      <c r="AE3223">
        <v>11.666700000000001</v>
      </c>
      <c r="AF3223">
        <v>0</v>
      </c>
      <c r="AG3223">
        <v>0</v>
      </c>
      <c r="AH3223">
        <v>11.666700000000001</v>
      </c>
    </row>
    <row r="3224" spans="1:34" hidden="1" x14ac:dyDescent="0.25">
      <c r="A3224" s="1">
        <v>45159</v>
      </c>
      <c r="B3224" t="s">
        <v>6543</v>
      </c>
      <c r="C3224" t="b">
        <f>ISNUMBER(_xlfn.XMATCH(B3224,[1]Dinosaur!$A$25:$A$47,0,))</f>
        <v>0</v>
      </c>
      <c r="D3224" t="s">
        <v>6544</v>
      </c>
      <c r="E3224" t="s">
        <v>33</v>
      </c>
      <c r="F3224" t="s">
        <v>301</v>
      </c>
      <c r="H3224" t="s">
        <v>6568</v>
      </c>
      <c r="I3224" t="s">
        <v>6569</v>
      </c>
      <c r="J3224" t="s">
        <v>6570</v>
      </c>
      <c r="K3224">
        <v>0</v>
      </c>
      <c r="L3224">
        <v>0</v>
      </c>
      <c r="M3224">
        <v>0</v>
      </c>
      <c r="N3224" s="5">
        <f t="shared" si="100"/>
        <v>0</v>
      </c>
      <c r="O3224" s="5">
        <f t="shared" si="101"/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1E-4</v>
      </c>
      <c r="V3224">
        <v>0</v>
      </c>
      <c r="W3224">
        <v>0</v>
      </c>
      <c r="X3224">
        <v>1E-4</v>
      </c>
      <c r="Y3224">
        <v>0</v>
      </c>
      <c r="Z3224">
        <v>1E-4</v>
      </c>
      <c r="AA3224">
        <v>0</v>
      </c>
      <c r="AB3224">
        <v>0</v>
      </c>
      <c r="AC3224">
        <v>1E-4</v>
      </c>
      <c r="AD3224">
        <v>0</v>
      </c>
      <c r="AE3224">
        <v>1E-4</v>
      </c>
      <c r="AF3224">
        <v>0</v>
      </c>
      <c r="AG3224">
        <v>0</v>
      </c>
      <c r="AH3224">
        <v>1E-4</v>
      </c>
    </row>
    <row r="3225" spans="1:34" hidden="1" x14ac:dyDescent="0.25">
      <c r="A3225" s="1">
        <v>45159</v>
      </c>
      <c r="B3225" t="s">
        <v>6543</v>
      </c>
      <c r="C3225" t="b">
        <f>ISNUMBER(_xlfn.XMATCH(B3225,[1]Dinosaur!$A$25:$A$47,0,))</f>
        <v>0</v>
      </c>
      <c r="D3225" t="s">
        <v>6544</v>
      </c>
      <c r="E3225" t="s">
        <v>33</v>
      </c>
      <c r="F3225" t="s">
        <v>68</v>
      </c>
      <c r="H3225" t="s">
        <v>6571</v>
      </c>
      <c r="I3225" t="s">
        <v>6572</v>
      </c>
      <c r="J3225" t="s">
        <v>6573</v>
      </c>
      <c r="K3225">
        <v>0</v>
      </c>
      <c r="L3225">
        <v>0</v>
      </c>
      <c r="M3225">
        <v>0</v>
      </c>
      <c r="N3225" s="5">
        <f t="shared" si="100"/>
        <v>0</v>
      </c>
      <c r="O3225" s="5">
        <f t="shared" si="101"/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28515.625</v>
      </c>
      <c r="AF3225">
        <v>0</v>
      </c>
      <c r="AG3225">
        <v>0</v>
      </c>
      <c r="AH3225">
        <v>28515.625</v>
      </c>
    </row>
    <row r="3226" spans="1:34" hidden="1" x14ac:dyDescent="0.25">
      <c r="A3226" s="1">
        <v>45159</v>
      </c>
      <c r="B3226" t="s">
        <v>6543</v>
      </c>
      <c r="C3226" t="b">
        <f>ISNUMBER(_xlfn.XMATCH(B3226,[1]Dinosaur!$A$25:$A$47,0,))</f>
        <v>0</v>
      </c>
      <c r="D3226" t="s">
        <v>6544</v>
      </c>
      <c r="E3226" t="s">
        <v>33</v>
      </c>
      <c r="F3226" t="s">
        <v>68</v>
      </c>
      <c r="H3226" t="s">
        <v>973</v>
      </c>
      <c r="I3226" t="s">
        <v>974</v>
      </c>
      <c r="J3226" t="s">
        <v>975</v>
      </c>
      <c r="K3226">
        <v>0</v>
      </c>
      <c r="L3226">
        <v>0</v>
      </c>
      <c r="M3226">
        <v>0</v>
      </c>
      <c r="N3226" s="5">
        <f t="shared" si="100"/>
        <v>0</v>
      </c>
      <c r="O3226" s="5">
        <f t="shared" si="101"/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2021.4844000000001</v>
      </c>
      <c r="AF3226">
        <v>0</v>
      </c>
      <c r="AG3226">
        <v>0</v>
      </c>
      <c r="AH3226">
        <v>2021.4844000000001</v>
      </c>
    </row>
    <row r="3227" spans="1:34" hidden="1" x14ac:dyDescent="0.25">
      <c r="A3227" s="1">
        <v>45159</v>
      </c>
      <c r="B3227" t="s">
        <v>6543</v>
      </c>
      <c r="C3227" t="b">
        <f>ISNUMBER(_xlfn.XMATCH(B3227,[1]Dinosaur!$A$25:$A$47,0,))</f>
        <v>0</v>
      </c>
      <c r="D3227" t="s">
        <v>6544</v>
      </c>
      <c r="E3227" t="s">
        <v>33</v>
      </c>
      <c r="F3227" t="s">
        <v>68</v>
      </c>
      <c r="H3227" t="s">
        <v>1024</v>
      </c>
      <c r="I3227" t="s">
        <v>1025</v>
      </c>
      <c r="J3227" t="s">
        <v>1026</v>
      </c>
      <c r="K3227">
        <v>0</v>
      </c>
      <c r="L3227">
        <v>0</v>
      </c>
      <c r="M3227">
        <v>0</v>
      </c>
      <c r="N3227" s="5">
        <f t="shared" si="100"/>
        <v>0</v>
      </c>
      <c r="O3227" s="5">
        <f t="shared" si="101"/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2812.5</v>
      </c>
      <c r="AF3227">
        <v>0</v>
      </c>
      <c r="AG3227">
        <v>0</v>
      </c>
      <c r="AH3227">
        <v>2812.5</v>
      </c>
    </row>
    <row r="3228" spans="1:34" x14ac:dyDescent="0.25">
      <c r="A3228" s="1">
        <v>45159</v>
      </c>
      <c r="B3228" t="s">
        <v>6574</v>
      </c>
      <c r="C3228" t="b">
        <f>ISNUMBER(_xlfn.XMATCH(B3228,[1]Dinosaur!$A$25:$A$47,0,))</f>
        <v>1</v>
      </c>
      <c r="D3228" t="s">
        <v>530</v>
      </c>
      <c r="E3228" t="s">
        <v>33</v>
      </c>
      <c r="F3228" t="s">
        <v>235</v>
      </c>
      <c r="H3228" t="s">
        <v>6575</v>
      </c>
      <c r="J3228" t="s">
        <v>6576</v>
      </c>
      <c r="K3228">
        <v>0</v>
      </c>
      <c r="L3228">
        <v>0</v>
      </c>
      <c r="M3228">
        <v>0</v>
      </c>
      <c r="N3228" s="5">
        <f t="shared" si="100"/>
        <v>0</v>
      </c>
      <c r="O3228" s="5">
        <f t="shared" si="101"/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1652.24</v>
      </c>
      <c r="AF3228">
        <v>64.000600000000006</v>
      </c>
      <c r="AG3228">
        <v>0</v>
      </c>
      <c r="AH3228">
        <v>1716.2406000000001</v>
      </c>
    </row>
    <row r="3229" spans="1:34" x14ac:dyDescent="0.25">
      <c r="A3229" s="1">
        <v>45159</v>
      </c>
      <c r="B3229" t="s">
        <v>6574</v>
      </c>
      <c r="C3229" t="b">
        <f>ISNUMBER(_xlfn.XMATCH(B3229,[1]Dinosaur!$A$25:$A$47,0,))</f>
        <v>1</v>
      </c>
      <c r="D3229" t="s">
        <v>530</v>
      </c>
      <c r="E3229" t="s">
        <v>33</v>
      </c>
      <c r="F3229" t="s">
        <v>161</v>
      </c>
      <c r="H3229" t="s">
        <v>5273</v>
      </c>
      <c r="J3229" t="s">
        <v>5274</v>
      </c>
      <c r="K3229">
        <v>0</v>
      </c>
      <c r="L3229">
        <v>0</v>
      </c>
      <c r="M3229">
        <v>0</v>
      </c>
      <c r="N3229" s="5">
        <f t="shared" si="100"/>
        <v>0</v>
      </c>
      <c r="O3229" s="5">
        <f t="shared" si="101"/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131.38210000000001</v>
      </c>
      <c r="AF3229">
        <v>-2.0137</v>
      </c>
      <c r="AG3229">
        <v>0</v>
      </c>
      <c r="AH3229">
        <v>129.36840000000001</v>
      </c>
    </row>
    <row r="3230" spans="1:34" x14ac:dyDescent="0.25">
      <c r="A3230" s="1">
        <v>45159</v>
      </c>
      <c r="B3230" t="s">
        <v>6574</v>
      </c>
      <c r="C3230" t="b">
        <f>ISNUMBER(_xlfn.XMATCH(B3230,[1]Dinosaur!$A$25:$A$47,0,))</f>
        <v>1</v>
      </c>
      <c r="D3230" t="s">
        <v>530</v>
      </c>
      <c r="E3230" t="s">
        <v>33</v>
      </c>
      <c r="F3230" t="s">
        <v>235</v>
      </c>
      <c r="H3230" t="s">
        <v>6577</v>
      </c>
      <c r="J3230" t="s">
        <v>6578</v>
      </c>
      <c r="K3230">
        <v>0</v>
      </c>
      <c r="L3230">
        <v>0</v>
      </c>
      <c r="M3230">
        <v>0</v>
      </c>
      <c r="N3230" s="5">
        <f t="shared" si="100"/>
        <v>0</v>
      </c>
      <c r="O3230" s="5">
        <f t="shared" si="101"/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-8090.2604000000001</v>
      </c>
      <c r="AF3230">
        <v>324.94209999999998</v>
      </c>
      <c r="AG3230">
        <v>0</v>
      </c>
      <c r="AH3230">
        <v>-7765.3182999999999</v>
      </c>
    </row>
    <row r="3231" spans="1:34" x14ac:dyDescent="0.25">
      <c r="A3231" s="1">
        <v>45159</v>
      </c>
      <c r="B3231" t="s">
        <v>6574</v>
      </c>
      <c r="C3231" t="b">
        <f>ISNUMBER(_xlfn.XMATCH(B3231,[1]Dinosaur!$A$25:$A$47,0,))</f>
        <v>1</v>
      </c>
      <c r="D3231" t="s">
        <v>530</v>
      </c>
      <c r="E3231" t="s">
        <v>33</v>
      </c>
      <c r="F3231" t="s">
        <v>235</v>
      </c>
      <c r="H3231" t="s">
        <v>6579</v>
      </c>
      <c r="J3231" t="s">
        <v>6580</v>
      </c>
      <c r="K3231">
        <v>0</v>
      </c>
      <c r="L3231">
        <v>0</v>
      </c>
      <c r="M3231">
        <v>0</v>
      </c>
      <c r="N3231" s="5">
        <f t="shared" si="100"/>
        <v>0</v>
      </c>
      <c r="O3231" s="5">
        <f t="shared" si="101"/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5.3526999999999996</v>
      </c>
      <c r="AF3231">
        <v>0.27239999999999998</v>
      </c>
      <c r="AG3231">
        <v>0</v>
      </c>
      <c r="AH3231">
        <v>5.6250999999999998</v>
      </c>
    </row>
    <row r="3232" spans="1:34" x14ac:dyDescent="0.25">
      <c r="A3232" s="1">
        <v>45159</v>
      </c>
      <c r="B3232" t="s">
        <v>6574</v>
      </c>
      <c r="C3232" t="b">
        <f>ISNUMBER(_xlfn.XMATCH(B3232,[1]Dinosaur!$A$25:$A$47,0,))</f>
        <v>1</v>
      </c>
      <c r="D3232" t="s">
        <v>530</v>
      </c>
      <c r="E3232" t="s">
        <v>33</v>
      </c>
      <c r="F3232" t="s">
        <v>235</v>
      </c>
      <c r="H3232" t="s">
        <v>6581</v>
      </c>
      <c r="J3232" t="s">
        <v>6582</v>
      </c>
      <c r="K3232">
        <v>0</v>
      </c>
      <c r="L3232">
        <v>0</v>
      </c>
      <c r="M3232">
        <v>0</v>
      </c>
      <c r="N3232" s="5">
        <f t="shared" si="100"/>
        <v>0</v>
      </c>
      <c r="O3232" s="5">
        <f t="shared" si="101"/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-185.96</v>
      </c>
      <c r="AF3232">
        <v>5.5</v>
      </c>
      <c r="AG3232">
        <v>0</v>
      </c>
      <c r="AH3232">
        <v>-180.46</v>
      </c>
    </row>
    <row r="3233" spans="1:34" x14ac:dyDescent="0.25">
      <c r="A3233" s="1">
        <v>45159</v>
      </c>
      <c r="B3233" t="s">
        <v>6574</v>
      </c>
      <c r="C3233" t="b">
        <f>ISNUMBER(_xlfn.XMATCH(B3233,[1]Dinosaur!$A$25:$A$47,0,))</f>
        <v>1</v>
      </c>
      <c r="D3233" t="s">
        <v>530</v>
      </c>
      <c r="E3233" t="s">
        <v>33</v>
      </c>
      <c r="F3233" t="s">
        <v>235</v>
      </c>
      <c r="H3233" t="s">
        <v>6583</v>
      </c>
      <c r="J3233" t="s">
        <v>6584</v>
      </c>
      <c r="K3233">
        <v>0</v>
      </c>
      <c r="L3233">
        <v>0</v>
      </c>
      <c r="M3233">
        <v>0</v>
      </c>
      <c r="N3233" s="5">
        <f t="shared" si="100"/>
        <v>0</v>
      </c>
      <c r="O3233" s="5">
        <f t="shared" si="101"/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1.5</v>
      </c>
      <c r="AG3233">
        <v>0</v>
      </c>
      <c r="AH3233">
        <v>1.5</v>
      </c>
    </row>
    <row r="3234" spans="1:34" x14ac:dyDescent="0.25">
      <c r="A3234" s="1">
        <v>45159</v>
      </c>
      <c r="B3234" t="s">
        <v>6574</v>
      </c>
      <c r="C3234" t="b">
        <f>ISNUMBER(_xlfn.XMATCH(B3234,[1]Dinosaur!$A$25:$A$47,0,))</f>
        <v>1</v>
      </c>
      <c r="D3234" t="s">
        <v>530</v>
      </c>
      <c r="E3234" t="s">
        <v>33</v>
      </c>
      <c r="F3234" t="s">
        <v>161</v>
      </c>
      <c r="H3234" t="s">
        <v>6585</v>
      </c>
      <c r="J3234" t="s">
        <v>6586</v>
      </c>
      <c r="K3234">
        <v>0</v>
      </c>
      <c r="L3234">
        <v>0</v>
      </c>
      <c r="M3234">
        <v>0</v>
      </c>
      <c r="N3234" s="5">
        <f t="shared" si="100"/>
        <v>0</v>
      </c>
      <c r="O3234" s="5">
        <f t="shared" si="101"/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-176.84</v>
      </c>
      <c r="AF3234">
        <v>10.208</v>
      </c>
      <c r="AG3234">
        <v>0</v>
      </c>
      <c r="AH3234">
        <v>-166.63200000000001</v>
      </c>
    </row>
    <row r="3235" spans="1:34" x14ac:dyDescent="0.25">
      <c r="A3235" s="1">
        <v>45159</v>
      </c>
      <c r="B3235" t="s">
        <v>6574</v>
      </c>
      <c r="C3235" t="b">
        <f>ISNUMBER(_xlfn.XMATCH(B3235,[1]Dinosaur!$A$25:$A$47,0,))</f>
        <v>1</v>
      </c>
      <c r="D3235" t="s">
        <v>530</v>
      </c>
      <c r="E3235" t="s">
        <v>33</v>
      </c>
      <c r="F3235" t="s">
        <v>216</v>
      </c>
      <c r="H3235" t="s">
        <v>6587</v>
      </c>
      <c r="J3235" t="s">
        <v>6588</v>
      </c>
      <c r="K3235">
        <v>0</v>
      </c>
      <c r="L3235">
        <v>0</v>
      </c>
      <c r="M3235">
        <v>0</v>
      </c>
      <c r="N3235" s="5">
        <f t="shared" si="100"/>
        <v>0</v>
      </c>
      <c r="O3235" s="5">
        <f t="shared" si="101"/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-1132.8356000000001</v>
      </c>
      <c r="AF3235">
        <v>20700</v>
      </c>
      <c r="AG3235">
        <v>0</v>
      </c>
      <c r="AH3235">
        <v>19567.164400000001</v>
      </c>
    </row>
    <row r="3236" spans="1:34" x14ac:dyDescent="0.25">
      <c r="A3236" s="1">
        <v>45159</v>
      </c>
      <c r="B3236" t="s">
        <v>6574</v>
      </c>
      <c r="C3236" t="b">
        <f>ISNUMBER(_xlfn.XMATCH(B3236,[1]Dinosaur!$A$25:$A$47,0,))</f>
        <v>1</v>
      </c>
      <c r="D3236" t="s">
        <v>530</v>
      </c>
      <c r="E3236" t="s">
        <v>33</v>
      </c>
      <c r="F3236" t="s">
        <v>216</v>
      </c>
      <c r="H3236" t="s">
        <v>6589</v>
      </c>
      <c r="J3236" t="s">
        <v>6590</v>
      </c>
      <c r="K3236">
        <v>0</v>
      </c>
      <c r="L3236">
        <v>0</v>
      </c>
      <c r="M3236">
        <v>0</v>
      </c>
      <c r="N3236" s="5">
        <f t="shared" si="100"/>
        <v>0</v>
      </c>
      <c r="O3236" s="5">
        <f t="shared" si="101"/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1293.3583000000001</v>
      </c>
      <c r="AF3236">
        <v>670.55409999999995</v>
      </c>
      <c r="AG3236">
        <v>0</v>
      </c>
      <c r="AH3236">
        <v>1963.9123999999999</v>
      </c>
    </row>
    <row r="3237" spans="1:34" x14ac:dyDescent="0.25">
      <c r="A3237" s="1">
        <v>45159</v>
      </c>
      <c r="B3237" t="s">
        <v>6574</v>
      </c>
      <c r="C3237" t="b">
        <f>ISNUMBER(_xlfn.XMATCH(B3237,[1]Dinosaur!$A$25:$A$47,0,))</f>
        <v>1</v>
      </c>
      <c r="D3237" t="s">
        <v>530</v>
      </c>
      <c r="E3237" t="s">
        <v>33</v>
      </c>
      <c r="F3237" t="s">
        <v>216</v>
      </c>
      <c r="H3237" t="s">
        <v>6591</v>
      </c>
      <c r="J3237" t="s">
        <v>6592</v>
      </c>
      <c r="K3237">
        <v>0</v>
      </c>
      <c r="L3237">
        <v>0</v>
      </c>
      <c r="M3237">
        <v>0</v>
      </c>
      <c r="N3237" s="5">
        <f t="shared" si="100"/>
        <v>0</v>
      </c>
      <c r="O3237" s="5">
        <f t="shared" si="101"/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1149.9160999999999</v>
      </c>
      <c r="AF3237">
        <v>649.00059999999996</v>
      </c>
      <c r="AG3237">
        <v>0</v>
      </c>
      <c r="AH3237">
        <v>1798.9167</v>
      </c>
    </row>
    <row r="3238" spans="1:34" x14ac:dyDescent="0.25">
      <c r="A3238" s="1">
        <v>45159</v>
      </c>
      <c r="B3238" t="s">
        <v>6574</v>
      </c>
      <c r="C3238" t="b">
        <f>ISNUMBER(_xlfn.XMATCH(B3238,[1]Dinosaur!$A$25:$A$47,0,))</f>
        <v>1</v>
      </c>
      <c r="D3238" t="s">
        <v>530</v>
      </c>
      <c r="E3238" t="s">
        <v>33</v>
      </c>
      <c r="F3238" t="s">
        <v>216</v>
      </c>
      <c r="H3238" t="s">
        <v>6593</v>
      </c>
      <c r="J3238" t="s">
        <v>6594</v>
      </c>
      <c r="K3238">
        <v>0</v>
      </c>
      <c r="L3238">
        <v>0</v>
      </c>
      <c r="M3238">
        <v>0</v>
      </c>
      <c r="N3238" s="5">
        <f t="shared" si="100"/>
        <v>0</v>
      </c>
      <c r="O3238" s="5">
        <f t="shared" si="101"/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-19.600899999999999</v>
      </c>
      <c r="AF3238">
        <v>12.000999999999999</v>
      </c>
      <c r="AG3238">
        <v>0</v>
      </c>
      <c r="AH3238">
        <v>-7.5998999999999999</v>
      </c>
    </row>
    <row r="3239" spans="1:34" x14ac:dyDescent="0.25">
      <c r="A3239" s="1">
        <v>45159</v>
      </c>
      <c r="B3239" t="s">
        <v>6574</v>
      </c>
      <c r="C3239" t="b">
        <f>ISNUMBER(_xlfn.XMATCH(B3239,[1]Dinosaur!$A$25:$A$47,0,))</f>
        <v>1</v>
      </c>
      <c r="D3239" t="s">
        <v>530</v>
      </c>
      <c r="E3239" t="s">
        <v>33</v>
      </c>
      <c r="F3239" t="s">
        <v>216</v>
      </c>
      <c r="H3239" t="s">
        <v>6595</v>
      </c>
      <c r="J3239" t="s">
        <v>6596</v>
      </c>
      <c r="K3239">
        <v>0</v>
      </c>
      <c r="L3239">
        <v>0</v>
      </c>
      <c r="M3239">
        <v>0</v>
      </c>
      <c r="N3239" s="5">
        <f t="shared" si="100"/>
        <v>0</v>
      </c>
      <c r="O3239" s="5">
        <f t="shared" si="101"/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-26.648599999999998</v>
      </c>
      <c r="AF3239">
        <v>18</v>
      </c>
      <c r="AG3239">
        <v>0</v>
      </c>
      <c r="AH3239">
        <v>-8.6486000000000001</v>
      </c>
    </row>
    <row r="3240" spans="1:34" x14ac:dyDescent="0.25">
      <c r="A3240" s="1">
        <v>45159</v>
      </c>
      <c r="B3240" t="s">
        <v>6574</v>
      </c>
      <c r="C3240" t="b">
        <f>ISNUMBER(_xlfn.XMATCH(B3240,[1]Dinosaur!$A$25:$A$47,0,))</f>
        <v>1</v>
      </c>
      <c r="D3240" t="s">
        <v>530</v>
      </c>
      <c r="E3240" t="s">
        <v>33</v>
      </c>
      <c r="F3240" t="s">
        <v>216</v>
      </c>
      <c r="H3240" t="s">
        <v>6597</v>
      </c>
      <c r="J3240" t="s">
        <v>6598</v>
      </c>
      <c r="K3240">
        <v>0</v>
      </c>
      <c r="L3240">
        <v>0</v>
      </c>
      <c r="M3240">
        <v>0</v>
      </c>
      <c r="N3240" s="5">
        <f t="shared" si="100"/>
        <v>0</v>
      </c>
      <c r="O3240" s="5">
        <f t="shared" si="101"/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-84.813000000000002</v>
      </c>
      <c r="AF3240">
        <v>9</v>
      </c>
      <c r="AG3240">
        <v>0</v>
      </c>
      <c r="AH3240">
        <v>-75.813000000000002</v>
      </c>
    </row>
    <row r="3241" spans="1:34" x14ac:dyDescent="0.25">
      <c r="A3241" s="1">
        <v>45159</v>
      </c>
      <c r="B3241" t="s">
        <v>6574</v>
      </c>
      <c r="C3241" t="b">
        <f>ISNUMBER(_xlfn.XMATCH(B3241,[1]Dinosaur!$A$25:$A$47,0,))</f>
        <v>1</v>
      </c>
      <c r="D3241" t="s">
        <v>530</v>
      </c>
      <c r="E3241" t="s">
        <v>33</v>
      </c>
      <c r="F3241" t="s">
        <v>216</v>
      </c>
      <c r="H3241" t="s">
        <v>6599</v>
      </c>
      <c r="J3241" t="s">
        <v>6600</v>
      </c>
      <c r="K3241">
        <v>0</v>
      </c>
      <c r="L3241">
        <v>0</v>
      </c>
      <c r="M3241">
        <v>0</v>
      </c>
      <c r="N3241" s="5">
        <f t="shared" si="100"/>
        <v>0</v>
      </c>
      <c r="O3241" s="5">
        <f t="shared" si="101"/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-57.739899999999999</v>
      </c>
      <c r="AF3241">
        <v>20.319400000000002</v>
      </c>
      <c r="AG3241">
        <v>0</v>
      </c>
      <c r="AH3241">
        <v>-37.420499999999997</v>
      </c>
    </row>
    <row r="3242" spans="1:34" x14ac:dyDescent="0.25">
      <c r="A3242" s="1">
        <v>45159</v>
      </c>
      <c r="B3242" t="s">
        <v>6574</v>
      </c>
      <c r="C3242" t="b">
        <f>ISNUMBER(_xlfn.XMATCH(B3242,[1]Dinosaur!$A$25:$A$47,0,))</f>
        <v>1</v>
      </c>
      <c r="D3242" t="s">
        <v>530</v>
      </c>
      <c r="E3242" t="s">
        <v>33</v>
      </c>
      <c r="F3242" t="s">
        <v>216</v>
      </c>
      <c r="H3242" t="s">
        <v>6601</v>
      </c>
      <c r="J3242" t="s">
        <v>6602</v>
      </c>
      <c r="K3242">
        <v>0</v>
      </c>
      <c r="L3242">
        <v>0</v>
      </c>
      <c r="M3242">
        <v>0</v>
      </c>
      <c r="N3242" s="5">
        <f t="shared" si="100"/>
        <v>0</v>
      </c>
      <c r="O3242" s="5">
        <f t="shared" si="101"/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1850.4454000000001</v>
      </c>
      <c r="AF3242">
        <v>63.333799999999997</v>
      </c>
      <c r="AG3242">
        <v>0</v>
      </c>
      <c r="AH3242">
        <v>1913.7791999999999</v>
      </c>
    </row>
    <row r="3243" spans="1:34" x14ac:dyDescent="0.25">
      <c r="A3243" s="1">
        <v>45159</v>
      </c>
      <c r="B3243" t="s">
        <v>6574</v>
      </c>
      <c r="C3243" t="b">
        <f>ISNUMBER(_xlfn.XMATCH(B3243,[1]Dinosaur!$A$25:$A$47,0,))</f>
        <v>1</v>
      </c>
      <c r="D3243" t="s">
        <v>530</v>
      </c>
      <c r="E3243" t="s">
        <v>33</v>
      </c>
      <c r="F3243" t="s">
        <v>216</v>
      </c>
      <c r="H3243" t="s">
        <v>6603</v>
      </c>
      <c r="J3243" t="s">
        <v>6604</v>
      </c>
      <c r="K3243">
        <v>0</v>
      </c>
      <c r="L3243">
        <v>0</v>
      </c>
      <c r="M3243">
        <v>0</v>
      </c>
      <c r="N3243" s="5">
        <f t="shared" si="100"/>
        <v>0</v>
      </c>
      <c r="O3243" s="5">
        <f t="shared" si="101"/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-129.3304</v>
      </c>
      <c r="AF3243">
        <v>34.999400000000001</v>
      </c>
      <c r="AG3243">
        <v>0</v>
      </c>
      <c r="AH3243">
        <v>-94.331000000000003</v>
      </c>
    </row>
    <row r="3244" spans="1:34" x14ac:dyDescent="0.25">
      <c r="A3244" s="1">
        <v>45159</v>
      </c>
      <c r="B3244" t="s">
        <v>6574</v>
      </c>
      <c r="C3244" t="b">
        <f>ISNUMBER(_xlfn.XMATCH(B3244,[1]Dinosaur!$A$25:$A$47,0,))</f>
        <v>1</v>
      </c>
      <c r="D3244" t="s">
        <v>530</v>
      </c>
      <c r="E3244" t="s">
        <v>33</v>
      </c>
      <c r="F3244" t="s">
        <v>216</v>
      </c>
      <c r="H3244" t="s">
        <v>6605</v>
      </c>
      <c r="J3244" t="s">
        <v>6606</v>
      </c>
      <c r="K3244">
        <v>0</v>
      </c>
      <c r="L3244">
        <v>0</v>
      </c>
      <c r="M3244">
        <v>0</v>
      </c>
      <c r="N3244" s="5">
        <f t="shared" si="100"/>
        <v>0</v>
      </c>
      <c r="O3244" s="5">
        <f t="shared" si="101"/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40.667499999999997</v>
      </c>
      <c r="AG3244">
        <v>0</v>
      </c>
      <c r="AH3244">
        <v>40.667499999999997</v>
      </c>
    </row>
    <row r="3245" spans="1:34" x14ac:dyDescent="0.25">
      <c r="A3245" s="1">
        <v>45159</v>
      </c>
      <c r="B3245" t="s">
        <v>6574</v>
      </c>
      <c r="C3245" t="b">
        <f>ISNUMBER(_xlfn.XMATCH(B3245,[1]Dinosaur!$A$25:$A$47,0,))</f>
        <v>1</v>
      </c>
      <c r="D3245" t="s">
        <v>530</v>
      </c>
      <c r="E3245" t="s">
        <v>33</v>
      </c>
      <c r="F3245" t="s">
        <v>216</v>
      </c>
      <c r="H3245" t="s">
        <v>6607</v>
      </c>
      <c r="J3245" t="s">
        <v>6608</v>
      </c>
      <c r="K3245">
        <v>0</v>
      </c>
      <c r="L3245">
        <v>0</v>
      </c>
      <c r="M3245">
        <v>0</v>
      </c>
      <c r="N3245" s="5">
        <f t="shared" si="100"/>
        <v>0</v>
      </c>
      <c r="O3245" s="5">
        <f t="shared" si="101"/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-22.3492</v>
      </c>
      <c r="AF3245">
        <v>383.99900000000002</v>
      </c>
      <c r="AG3245">
        <v>0</v>
      </c>
      <c r="AH3245">
        <v>361.64980000000003</v>
      </c>
    </row>
    <row r="3246" spans="1:34" x14ac:dyDescent="0.25">
      <c r="A3246" s="1">
        <v>45159</v>
      </c>
      <c r="B3246" t="s">
        <v>6574</v>
      </c>
      <c r="C3246" t="b">
        <f>ISNUMBER(_xlfn.XMATCH(B3246,[1]Dinosaur!$A$25:$A$47,0,))</f>
        <v>1</v>
      </c>
      <c r="D3246" t="s">
        <v>530</v>
      </c>
      <c r="E3246" t="s">
        <v>33</v>
      </c>
      <c r="F3246" t="s">
        <v>216</v>
      </c>
      <c r="H3246" t="s">
        <v>6609</v>
      </c>
      <c r="J3246" t="s">
        <v>6610</v>
      </c>
      <c r="K3246">
        <v>0</v>
      </c>
      <c r="L3246">
        <v>0</v>
      </c>
      <c r="M3246">
        <v>0</v>
      </c>
      <c r="N3246" s="5">
        <f t="shared" si="100"/>
        <v>0</v>
      </c>
      <c r="O3246" s="5">
        <f t="shared" si="101"/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-422.08080000000001</v>
      </c>
      <c r="AF3246">
        <v>3704.9989999999998</v>
      </c>
      <c r="AG3246">
        <v>0</v>
      </c>
      <c r="AH3246">
        <v>3282.9182000000001</v>
      </c>
    </row>
    <row r="3247" spans="1:34" x14ac:dyDescent="0.25">
      <c r="A3247" s="1">
        <v>45159</v>
      </c>
      <c r="B3247" t="s">
        <v>6574</v>
      </c>
      <c r="C3247" t="b">
        <f>ISNUMBER(_xlfn.XMATCH(B3247,[1]Dinosaur!$A$25:$A$47,0,))</f>
        <v>1</v>
      </c>
      <c r="D3247" t="s">
        <v>530</v>
      </c>
      <c r="E3247" t="s">
        <v>33</v>
      </c>
      <c r="F3247" t="s">
        <v>216</v>
      </c>
      <c r="H3247" t="s">
        <v>6611</v>
      </c>
      <c r="J3247" t="s">
        <v>6612</v>
      </c>
      <c r="K3247">
        <v>0</v>
      </c>
      <c r="L3247">
        <v>0</v>
      </c>
      <c r="M3247">
        <v>0</v>
      </c>
      <c r="N3247" s="5">
        <f t="shared" si="100"/>
        <v>0</v>
      </c>
      <c r="O3247" s="5">
        <f t="shared" si="101"/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13</v>
      </c>
      <c r="AG3247">
        <v>0</v>
      </c>
      <c r="AH3247">
        <v>13</v>
      </c>
    </row>
    <row r="3248" spans="1:34" x14ac:dyDescent="0.25">
      <c r="A3248" s="1">
        <v>45159</v>
      </c>
      <c r="B3248" t="s">
        <v>6574</v>
      </c>
      <c r="C3248" t="b">
        <f>ISNUMBER(_xlfn.XMATCH(B3248,[1]Dinosaur!$A$25:$A$47,0,))</f>
        <v>1</v>
      </c>
      <c r="D3248" t="s">
        <v>530</v>
      </c>
      <c r="E3248" t="s">
        <v>33</v>
      </c>
      <c r="F3248" t="s">
        <v>216</v>
      </c>
      <c r="H3248" t="s">
        <v>6613</v>
      </c>
      <c r="J3248" t="s">
        <v>6614</v>
      </c>
      <c r="K3248">
        <v>0</v>
      </c>
      <c r="L3248">
        <v>0</v>
      </c>
      <c r="M3248">
        <v>0</v>
      </c>
      <c r="N3248" s="5">
        <f t="shared" si="100"/>
        <v>0</v>
      </c>
      <c r="O3248" s="5">
        <f t="shared" si="101"/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160.994</v>
      </c>
      <c r="AF3248">
        <v>2427.2494000000002</v>
      </c>
      <c r="AG3248">
        <v>0</v>
      </c>
      <c r="AH3248">
        <v>2588.2433999999998</v>
      </c>
    </row>
    <row r="3249" spans="1:34" x14ac:dyDescent="0.25">
      <c r="A3249" s="1">
        <v>45159</v>
      </c>
      <c r="B3249" t="s">
        <v>6574</v>
      </c>
      <c r="C3249" t="b">
        <f>ISNUMBER(_xlfn.XMATCH(B3249,[1]Dinosaur!$A$25:$A$47,0,))</f>
        <v>1</v>
      </c>
      <c r="D3249" t="s">
        <v>530</v>
      </c>
      <c r="E3249" t="s">
        <v>33</v>
      </c>
      <c r="F3249" t="s">
        <v>216</v>
      </c>
      <c r="H3249" t="s">
        <v>6615</v>
      </c>
      <c r="J3249" t="s">
        <v>6616</v>
      </c>
      <c r="K3249">
        <v>0</v>
      </c>
      <c r="L3249">
        <v>0</v>
      </c>
      <c r="M3249">
        <v>0</v>
      </c>
      <c r="N3249" s="5">
        <f t="shared" si="100"/>
        <v>0</v>
      </c>
      <c r="O3249" s="5">
        <f t="shared" si="101"/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28.9741</v>
      </c>
      <c r="AF3249">
        <v>319.99860000000001</v>
      </c>
      <c r="AG3249">
        <v>0</v>
      </c>
      <c r="AH3249">
        <v>348.97269999999997</v>
      </c>
    </row>
    <row r="3250" spans="1:34" x14ac:dyDescent="0.25">
      <c r="A3250" s="1">
        <v>45159</v>
      </c>
      <c r="B3250" t="s">
        <v>6574</v>
      </c>
      <c r="C3250" t="b">
        <f>ISNUMBER(_xlfn.XMATCH(B3250,[1]Dinosaur!$A$25:$A$47,0,))</f>
        <v>1</v>
      </c>
      <c r="D3250" t="s">
        <v>530</v>
      </c>
      <c r="E3250" t="s">
        <v>33</v>
      </c>
      <c r="F3250" t="s">
        <v>216</v>
      </c>
      <c r="H3250" t="s">
        <v>6617</v>
      </c>
      <c r="J3250" t="s">
        <v>6618</v>
      </c>
      <c r="K3250">
        <v>0</v>
      </c>
      <c r="L3250">
        <v>0</v>
      </c>
      <c r="M3250">
        <v>0</v>
      </c>
      <c r="N3250" s="5">
        <f t="shared" si="100"/>
        <v>0</v>
      </c>
      <c r="O3250" s="5">
        <f t="shared" si="101"/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2306.5805999999998</v>
      </c>
      <c r="AF3250">
        <v>15.8338</v>
      </c>
      <c r="AG3250">
        <v>0</v>
      </c>
      <c r="AH3250">
        <v>2322.4144000000001</v>
      </c>
    </row>
    <row r="3251" spans="1:34" x14ac:dyDescent="0.25">
      <c r="A3251" s="1">
        <v>45159</v>
      </c>
      <c r="B3251" t="s">
        <v>6574</v>
      </c>
      <c r="C3251" t="b">
        <f>ISNUMBER(_xlfn.XMATCH(B3251,[1]Dinosaur!$A$25:$A$47,0,))</f>
        <v>1</v>
      </c>
      <c r="D3251" t="s">
        <v>530</v>
      </c>
      <c r="E3251" t="s">
        <v>33</v>
      </c>
      <c r="F3251" t="s">
        <v>216</v>
      </c>
      <c r="H3251" t="s">
        <v>6619</v>
      </c>
      <c r="J3251" t="s">
        <v>6620</v>
      </c>
      <c r="K3251">
        <v>0</v>
      </c>
      <c r="L3251">
        <v>0</v>
      </c>
      <c r="M3251">
        <v>0</v>
      </c>
      <c r="N3251" s="5">
        <f t="shared" si="100"/>
        <v>0</v>
      </c>
      <c r="O3251" s="5">
        <f t="shared" si="101"/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-34.226300000000002</v>
      </c>
      <c r="AF3251">
        <v>3.1112000000000002</v>
      </c>
      <c r="AG3251">
        <v>0</v>
      </c>
      <c r="AH3251">
        <v>-31.115100000000002</v>
      </c>
    </row>
    <row r="3252" spans="1:34" x14ac:dyDescent="0.25">
      <c r="A3252" s="1">
        <v>45159</v>
      </c>
      <c r="B3252" t="s">
        <v>6574</v>
      </c>
      <c r="C3252" t="b">
        <f>ISNUMBER(_xlfn.XMATCH(B3252,[1]Dinosaur!$A$25:$A$47,0,))</f>
        <v>1</v>
      </c>
      <c r="D3252" t="s">
        <v>530</v>
      </c>
      <c r="E3252" t="s">
        <v>33</v>
      </c>
      <c r="F3252" t="s">
        <v>216</v>
      </c>
      <c r="H3252" t="s">
        <v>6621</v>
      </c>
      <c r="J3252" t="s">
        <v>6622</v>
      </c>
      <c r="K3252">
        <v>0</v>
      </c>
      <c r="L3252">
        <v>0</v>
      </c>
      <c r="M3252">
        <v>0</v>
      </c>
      <c r="N3252" s="5">
        <f t="shared" si="100"/>
        <v>0</v>
      </c>
      <c r="O3252" s="5">
        <f t="shared" si="101"/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1175.0731000000001</v>
      </c>
      <c r="AF3252">
        <v>20.000399999999999</v>
      </c>
      <c r="AG3252">
        <v>0</v>
      </c>
      <c r="AH3252">
        <v>1195.0735</v>
      </c>
    </row>
    <row r="3253" spans="1:34" x14ac:dyDescent="0.25">
      <c r="A3253" s="1">
        <v>45159</v>
      </c>
      <c r="B3253" t="s">
        <v>6574</v>
      </c>
      <c r="C3253" t="b">
        <f>ISNUMBER(_xlfn.XMATCH(B3253,[1]Dinosaur!$A$25:$A$47,0,))</f>
        <v>1</v>
      </c>
      <c r="D3253" t="s">
        <v>530</v>
      </c>
      <c r="E3253" t="s">
        <v>33</v>
      </c>
      <c r="F3253" t="s">
        <v>216</v>
      </c>
      <c r="H3253" t="s">
        <v>6623</v>
      </c>
      <c r="J3253" t="s">
        <v>6624</v>
      </c>
      <c r="K3253">
        <v>0</v>
      </c>
      <c r="L3253">
        <v>0</v>
      </c>
      <c r="M3253">
        <v>0</v>
      </c>
      <c r="N3253" s="5">
        <f t="shared" si="100"/>
        <v>0</v>
      </c>
      <c r="O3253" s="5">
        <f t="shared" si="101"/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347.17239999999998</v>
      </c>
      <c r="AF3253">
        <v>0</v>
      </c>
      <c r="AG3253">
        <v>0</v>
      </c>
      <c r="AH3253">
        <v>347.17239999999998</v>
      </c>
    </row>
    <row r="3254" spans="1:34" x14ac:dyDescent="0.25">
      <c r="A3254" s="1">
        <v>45159</v>
      </c>
      <c r="B3254" t="s">
        <v>6574</v>
      </c>
      <c r="C3254" t="b">
        <f>ISNUMBER(_xlfn.XMATCH(B3254,[1]Dinosaur!$A$25:$A$47,0,))</f>
        <v>1</v>
      </c>
      <c r="D3254" t="s">
        <v>530</v>
      </c>
      <c r="E3254" t="s">
        <v>33</v>
      </c>
      <c r="F3254" t="s">
        <v>216</v>
      </c>
      <c r="H3254" t="s">
        <v>6625</v>
      </c>
      <c r="J3254" t="s">
        <v>6626</v>
      </c>
      <c r="K3254">
        <v>0</v>
      </c>
      <c r="L3254">
        <v>0</v>
      </c>
      <c r="M3254">
        <v>0</v>
      </c>
      <c r="N3254" s="5">
        <f t="shared" si="100"/>
        <v>0</v>
      </c>
      <c r="O3254" s="5">
        <f t="shared" si="101"/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46.851500000000001</v>
      </c>
      <c r="AF3254">
        <v>2.7498999999999998</v>
      </c>
      <c r="AG3254">
        <v>0</v>
      </c>
      <c r="AH3254">
        <v>49.601399999999998</v>
      </c>
    </row>
    <row r="3255" spans="1:34" x14ac:dyDescent="0.25">
      <c r="A3255" s="1">
        <v>45159</v>
      </c>
      <c r="B3255" t="s">
        <v>6574</v>
      </c>
      <c r="C3255" t="b">
        <f>ISNUMBER(_xlfn.XMATCH(B3255,[1]Dinosaur!$A$25:$A$47,0,))</f>
        <v>1</v>
      </c>
      <c r="D3255" t="s">
        <v>530</v>
      </c>
      <c r="E3255" t="s">
        <v>33</v>
      </c>
      <c r="F3255" t="s">
        <v>216</v>
      </c>
      <c r="H3255" t="s">
        <v>6627</v>
      </c>
      <c r="J3255" t="s">
        <v>6628</v>
      </c>
      <c r="K3255">
        <v>0</v>
      </c>
      <c r="L3255">
        <v>0</v>
      </c>
      <c r="M3255">
        <v>0</v>
      </c>
      <c r="N3255" s="5">
        <f t="shared" si="100"/>
        <v>0</v>
      </c>
      <c r="O3255" s="5">
        <f t="shared" si="101"/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-557.42439999999999</v>
      </c>
      <c r="AF3255">
        <v>29.584499999999998</v>
      </c>
      <c r="AG3255">
        <v>0</v>
      </c>
      <c r="AH3255">
        <v>-527.83989999999994</v>
      </c>
    </row>
    <row r="3256" spans="1:34" x14ac:dyDescent="0.25">
      <c r="A3256" s="1">
        <v>45159</v>
      </c>
      <c r="B3256" t="s">
        <v>6574</v>
      </c>
      <c r="C3256" t="b">
        <f>ISNUMBER(_xlfn.XMATCH(B3256,[1]Dinosaur!$A$25:$A$47,0,))</f>
        <v>1</v>
      </c>
      <c r="D3256" t="s">
        <v>530</v>
      </c>
      <c r="E3256" t="s">
        <v>33</v>
      </c>
      <c r="F3256" t="s">
        <v>216</v>
      </c>
      <c r="H3256" t="s">
        <v>5414</v>
      </c>
      <c r="J3256" t="s">
        <v>5415</v>
      </c>
      <c r="K3256">
        <v>0</v>
      </c>
      <c r="L3256">
        <v>0</v>
      </c>
      <c r="M3256">
        <v>0</v>
      </c>
      <c r="N3256" s="5">
        <f t="shared" si="100"/>
        <v>0</v>
      </c>
      <c r="O3256" s="5">
        <f t="shared" si="101"/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472.40679999999998</v>
      </c>
      <c r="AF3256">
        <v>110</v>
      </c>
      <c r="AG3256">
        <v>0</v>
      </c>
      <c r="AH3256">
        <v>582.40679999999998</v>
      </c>
    </row>
    <row r="3257" spans="1:34" x14ac:dyDescent="0.25">
      <c r="A3257" s="1">
        <v>45159</v>
      </c>
      <c r="B3257" t="s">
        <v>6574</v>
      </c>
      <c r="C3257" t="b">
        <f>ISNUMBER(_xlfn.XMATCH(B3257,[1]Dinosaur!$A$25:$A$47,0,))</f>
        <v>1</v>
      </c>
      <c r="D3257" t="s">
        <v>530</v>
      </c>
      <c r="E3257" t="s">
        <v>33</v>
      </c>
      <c r="F3257" t="s">
        <v>216</v>
      </c>
      <c r="H3257" t="s">
        <v>5416</v>
      </c>
      <c r="J3257" t="s">
        <v>5417</v>
      </c>
      <c r="K3257">
        <v>0</v>
      </c>
      <c r="L3257">
        <v>0</v>
      </c>
      <c r="M3257">
        <v>0</v>
      </c>
      <c r="N3257" s="5">
        <f t="shared" si="100"/>
        <v>0</v>
      </c>
      <c r="O3257" s="5">
        <f t="shared" si="101"/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-763.1422</v>
      </c>
      <c r="AF3257">
        <v>3.0565000000000002</v>
      </c>
      <c r="AG3257">
        <v>0</v>
      </c>
      <c r="AH3257">
        <v>-760.08569999999997</v>
      </c>
    </row>
    <row r="3258" spans="1:34" x14ac:dyDescent="0.25">
      <c r="A3258" s="1">
        <v>45159</v>
      </c>
      <c r="B3258" t="s">
        <v>6574</v>
      </c>
      <c r="C3258" t="b">
        <f>ISNUMBER(_xlfn.XMATCH(B3258,[1]Dinosaur!$A$25:$A$47,0,))</f>
        <v>1</v>
      </c>
      <c r="D3258" t="s">
        <v>530</v>
      </c>
      <c r="E3258" t="s">
        <v>33</v>
      </c>
      <c r="F3258" t="s">
        <v>216</v>
      </c>
      <c r="H3258" t="s">
        <v>6629</v>
      </c>
      <c r="J3258" t="s">
        <v>6630</v>
      </c>
      <c r="K3258">
        <v>0</v>
      </c>
      <c r="L3258">
        <v>0</v>
      </c>
      <c r="M3258">
        <v>0</v>
      </c>
      <c r="N3258" s="5">
        <f t="shared" si="100"/>
        <v>0</v>
      </c>
      <c r="O3258" s="5">
        <f t="shared" si="101"/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-28.67</v>
      </c>
      <c r="AF3258">
        <v>2.75</v>
      </c>
      <c r="AG3258">
        <v>0</v>
      </c>
      <c r="AH3258">
        <v>-25.92</v>
      </c>
    </row>
    <row r="3259" spans="1:34" x14ac:dyDescent="0.25">
      <c r="A3259" s="1">
        <v>45159</v>
      </c>
      <c r="B3259" t="s">
        <v>6574</v>
      </c>
      <c r="C3259" t="b">
        <f>ISNUMBER(_xlfn.XMATCH(B3259,[1]Dinosaur!$A$25:$A$47,0,))</f>
        <v>1</v>
      </c>
      <c r="D3259" t="s">
        <v>530</v>
      </c>
      <c r="E3259" t="s">
        <v>33</v>
      </c>
      <c r="F3259" t="s">
        <v>235</v>
      </c>
      <c r="H3259" t="s">
        <v>6631</v>
      </c>
      <c r="J3259" t="s">
        <v>6632</v>
      </c>
      <c r="K3259">
        <v>0</v>
      </c>
      <c r="L3259">
        <v>0</v>
      </c>
      <c r="M3259">
        <v>0</v>
      </c>
      <c r="N3259" s="5">
        <f t="shared" si="100"/>
        <v>0</v>
      </c>
      <c r="O3259" s="5">
        <f t="shared" si="101"/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-139.11189999999999</v>
      </c>
      <c r="AF3259">
        <v>285.99959999999999</v>
      </c>
      <c r="AG3259">
        <v>0</v>
      </c>
      <c r="AH3259">
        <v>146.8877</v>
      </c>
    </row>
    <row r="3260" spans="1:34" x14ac:dyDescent="0.25">
      <c r="A3260" s="1">
        <v>45159</v>
      </c>
      <c r="B3260" t="s">
        <v>6574</v>
      </c>
      <c r="C3260" t="b">
        <f>ISNUMBER(_xlfn.XMATCH(B3260,[1]Dinosaur!$A$25:$A$47,0,))</f>
        <v>1</v>
      </c>
      <c r="D3260" t="s">
        <v>530</v>
      </c>
      <c r="E3260" t="s">
        <v>33</v>
      </c>
      <c r="F3260" t="s">
        <v>235</v>
      </c>
      <c r="H3260" t="s">
        <v>6633</v>
      </c>
      <c r="J3260" t="s">
        <v>6634</v>
      </c>
      <c r="K3260">
        <v>0</v>
      </c>
      <c r="L3260">
        <v>0</v>
      </c>
      <c r="M3260">
        <v>0</v>
      </c>
      <c r="N3260" s="5">
        <f t="shared" si="100"/>
        <v>0</v>
      </c>
      <c r="O3260" s="5">
        <f t="shared" si="101"/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1.7153</v>
      </c>
      <c r="AF3260">
        <v>72.498599999999996</v>
      </c>
      <c r="AG3260">
        <v>0</v>
      </c>
      <c r="AH3260">
        <v>74.213899999999995</v>
      </c>
    </row>
    <row r="3261" spans="1:34" x14ac:dyDescent="0.25">
      <c r="A3261" s="1">
        <v>45159</v>
      </c>
      <c r="B3261" t="s">
        <v>6574</v>
      </c>
      <c r="C3261" t="b">
        <f>ISNUMBER(_xlfn.XMATCH(B3261,[1]Dinosaur!$A$25:$A$47,0,))</f>
        <v>1</v>
      </c>
      <c r="D3261" t="s">
        <v>530</v>
      </c>
      <c r="E3261" t="s">
        <v>33</v>
      </c>
      <c r="F3261" t="s">
        <v>216</v>
      </c>
      <c r="H3261" t="s">
        <v>5420</v>
      </c>
      <c r="J3261" t="s">
        <v>5421</v>
      </c>
      <c r="K3261">
        <v>0</v>
      </c>
      <c r="L3261">
        <v>0</v>
      </c>
      <c r="M3261">
        <v>0</v>
      </c>
      <c r="N3261" s="5">
        <f t="shared" si="100"/>
        <v>0</v>
      </c>
      <c r="O3261" s="5">
        <f t="shared" si="101"/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-989.34450000000004</v>
      </c>
      <c r="AF3261">
        <v>2942.625</v>
      </c>
      <c r="AG3261">
        <v>0</v>
      </c>
      <c r="AH3261">
        <v>1953.2805000000001</v>
      </c>
    </row>
    <row r="3262" spans="1:34" x14ac:dyDescent="0.25">
      <c r="A3262" s="1">
        <v>45159</v>
      </c>
      <c r="B3262" t="s">
        <v>6574</v>
      </c>
      <c r="C3262" t="b">
        <f>ISNUMBER(_xlfn.XMATCH(B3262,[1]Dinosaur!$A$25:$A$47,0,))</f>
        <v>1</v>
      </c>
      <c r="D3262" t="s">
        <v>530</v>
      </c>
      <c r="E3262" t="s">
        <v>33</v>
      </c>
      <c r="F3262" t="s">
        <v>216</v>
      </c>
      <c r="H3262" t="s">
        <v>6635</v>
      </c>
      <c r="J3262" t="s">
        <v>6636</v>
      </c>
      <c r="K3262">
        <v>0</v>
      </c>
      <c r="L3262">
        <v>0</v>
      </c>
      <c r="M3262">
        <v>0</v>
      </c>
      <c r="N3262" s="5">
        <f t="shared" si="100"/>
        <v>0</v>
      </c>
      <c r="O3262" s="5">
        <f t="shared" si="101"/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-147.30359999999999</v>
      </c>
      <c r="AF3262">
        <v>21.7958</v>
      </c>
      <c r="AG3262">
        <v>0</v>
      </c>
      <c r="AH3262">
        <v>-125.5078</v>
      </c>
    </row>
    <row r="3263" spans="1:34" x14ac:dyDescent="0.25">
      <c r="A3263" s="1">
        <v>45159</v>
      </c>
      <c r="B3263" t="s">
        <v>6574</v>
      </c>
      <c r="C3263" t="b">
        <f>ISNUMBER(_xlfn.XMATCH(B3263,[1]Dinosaur!$A$25:$A$47,0,))</f>
        <v>1</v>
      </c>
      <c r="D3263" t="s">
        <v>530</v>
      </c>
      <c r="E3263" t="s">
        <v>33</v>
      </c>
      <c r="F3263" t="s">
        <v>235</v>
      </c>
      <c r="H3263" t="s">
        <v>6637</v>
      </c>
      <c r="J3263" t="s">
        <v>6638</v>
      </c>
      <c r="K3263">
        <v>0</v>
      </c>
      <c r="L3263">
        <v>0</v>
      </c>
      <c r="M3263">
        <v>0</v>
      </c>
      <c r="N3263" s="5">
        <f t="shared" si="100"/>
        <v>0</v>
      </c>
      <c r="O3263" s="5">
        <f t="shared" si="101"/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-98.971100000000007</v>
      </c>
      <c r="AF3263">
        <v>325.00060000000002</v>
      </c>
      <c r="AG3263">
        <v>0</v>
      </c>
      <c r="AH3263">
        <v>226.02950000000001</v>
      </c>
    </row>
    <row r="3264" spans="1:34" x14ac:dyDescent="0.25">
      <c r="A3264" s="1">
        <v>45159</v>
      </c>
      <c r="B3264" t="s">
        <v>6574</v>
      </c>
      <c r="C3264" t="b">
        <f>ISNUMBER(_xlfn.XMATCH(B3264,[1]Dinosaur!$A$25:$A$47,0,))</f>
        <v>1</v>
      </c>
      <c r="D3264" t="s">
        <v>530</v>
      </c>
      <c r="E3264" t="s">
        <v>33</v>
      </c>
      <c r="F3264" t="s">
        <v>235</v>
      </c>
      <c r="H3264" t="s">
        <v>5437</v>
      </c>
      <c r="J3264" t="s">
        <v>5438</v>
      </c>
      <c r="K3264">
        <v>0</v>
      </c>
      <c r="L3264">
        <v>0</v>
      </c>
      <c r="M3264">
        <v>0</v>
      </c>
      <c r="N3264" s="5">
        <f t="shared" si="100"/>
        <v>0</v>
      </c>
      <c r="O3264" s="5">
        <f t="shared" si="101"/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-679.20830000000001</v>
      </c>
      <c r="AF3264">
        <v>38.1935</v>
      </c>
      <c r="AG3264">
        <v>0</v>
      </c>
      <c r="AH3264">
        <v>-641.01480000000004</v>
      </c>
    </row>
    <row r="3265" spans="1:34" x14ac:dyDescent="0.25">
      <c r="A3265" s="1">
        <v>45159</v>
      </c>
      <c r="B3265" t="s">
        <v>6574</v>
      </c>
      <c r="C3265" t="b">
        <f>ISNUMBER(_xlfn.XMATCH(B3265,[1]Dinosaur!$A$25:$A$47,0,))</f>
        <v>1</v>
      </c>
      <c r="D3265" t="s">
        <v>530</v>
      </c>
      <c r="E3265" t="s">
        <v>33</v>
      </c>
      <c r="F3265" t="s">
        <v>235</v>
      </c>
      <c r="H3265" t="s">
        <v>6639</v>
      </c>
      <c r="J3265" t="s">
        <v>6640</v>
      </c>
      <c r="K3265">
        <v>0</v>
      </c>
      <c r="L3265">
        <v>0</v>
      </c>
      <c r="M3265">
        <v>0</v>
      </c>
      <c r="N3265" s="5">
        <f t="shared" si="100"/>
        <v>0</v>
      </c>
      <c r="O3265" s="5">
        <f t="shared" si="101"/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944.99180000000001</v>
      </c>
      <c r="AF3265">
        <v>31.9986</v>
      </c>
      <c r="AG3265">
        <v>0</v>
      </c>
      <c r="AH3265">
        <v>976.99040000000002</v>
      </c>
    </row>
    <row r="3266" spans="1:34" x14ac:dyDescent="0.25">
      <c r="A3266" s="1">
        <v>45159</v>
      </c>
      <c r="B3266" t="s">
        <v>6574</v>
      </c>
      <c r="C3266" t="b">
        <f>ISNUMBER(_xlfn.XMATCH(B3266,[1]Dinosaur!$A$25:$A$47,0,))</f>
        <v>1</v>
      </c>
      <c r="D3266" t="s">
        <v>530</v>
      </c>
      <c r="E3266" t="s">
        <v>33</v>
      </c>
      <c r="F3266" t="s">
        <v>235</v>
      </c>
      <c r="H3266" t="s">
        <v>6641</v>
      </c>
      <c r="J3266" t="s">
        <v>6642</v>
      </c>
      <c r="K3266">
        <v>0</v>
      </c>
      <c r="L3266">
        <v>0</v>
      </c>
      <c r="M3266">
        <v>0</v>
      </c>
      <c r="N3266" s="5">
        <f t="shared" si="100"/>
        <v>0</v>
      </c>
      <c r="O3266" s="5">
        <f t="shared" si="101"/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-70.474800000000002</v>
      </c>
      <c r="AF3266">
        <v>24.999600000000001</v>
      </c>
      <c r="AG3266">
        <v>0</v>
      </c>
      <c r="AH3266">
        <v>-45.475200000000001</v>
      </c>
    </row>
    <row r="3267" spans="1:34" x14ac:dyDescent="0.25">
      <c r="A3267" s="1">
        <v>45159</v>
      </c>
      <c r="B3267" t="s">
        <v>6574</v>
      </c>
      <c r="C3267" t="b">
        <f>ISNUMBER(_xlfn.XMATCH(B3267,[1]Dinosaur!$A$25:$A$47,0,))</f>
        <v>1</v>
      </c>
      <c r="D3267" t="s">
        <v>530</v>
      </c>
      <c r="E3267" t="s">
        <v>33</v>
      </c>
      <c r="F3267" t="s">
        <v>235</v>
      </c>
      <c r="H3267" t="s">
        <v>6643</v>
      </c>
      <c r="J3267" t="s">
        <v>6644</v>
      </c>
      <c r="K3267">
        <v>0</v>
      </c>
      <c r="L3267">
        <v>0</v>
      </c>
      <c r="M3267">
        <v>0</v>
      </c>
      <c r="N3267" s="5">
        <f t="shared" ref="N3267:N3330" si="102">K3267*P3267/100</f>
        <v>0</v>
      </c>
      <c r="O3267" s="5">
        <f t="shared" ref="O3267:O3330" si="103">Q3267*K3267/100</f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26.056100000000001</v>
      </c>
      <c r="AG3267">
        <v>0</v>
      </c>
      <c r="AH3267">
        <v>26.056100000000001</v>
      </c>
    </row>
    <row r="3268" spans="1:34" x14ac:dyDescent="0.25">
      <c r="A3268" s="1">
        <v>45159</v>
      </c>
      <c r="B3268" t="s">
        <v>6574</v>
      </c>
      <c r="C3268" t="b">
        <f>ISNUMBER(_xlfn.XMATCH(B3268,[1]Dinosaur!$A$25:$A$47,0,))</f>
        <v>1</v>
      </c>
      <c r="D3268" t="s">
        <v>530</v>
      </c>
      <c r="E3268" t="s">
        <v>33</v>
      </c>
      <c r="F3268" t="s">
        <v>216</v>
      </c>
      <c r="H3268" t="s">
        <v>6645</v>
      </c>
      <c r="J3268" t="s">
        <v>6646</v>
      </c>
      <c r="K3268">
        <v>0</v>
      </c>
      <c r="L3268">
        <v>0</v>
      </c>
      <c r="M3268">
        <v>0</v>
      </c>
      <c r="N3268" s="5">
        <f t="shared" si="102"/>
        <v>0</v>
      </c>
      <c r="O3268" s="5">
        <f t="shared" si="103"/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2.9716999999999998</v>
      </c>
      <c r="AF3268">
        <v>2699.4097000000002</v>
      </c>
      <c r="AG3268">
        <v>0</v>
      </c>
      <c r="AH3268">
        <v>2702.3814000000002</v>
      </c>
    </row>
    <row r="3269" spans="1:34" x14ac:dyDescent="0.25">
      <c r="A3269" s="1">
        <v>45159</v>
      </c>
      <c r="B3269" t="s">
        <v>6574</v>
      </c>
      <c r="C3269" t="b">
        <f>ISNUMBER(_xlfn.XMATCH(B3269,[1]Dinosaur!$A$25:$A$47,0,))</f>
        <v>1</v>
      </c>
      <c r="D3269" t="s">
        <v>530</v>
      </c>
      <c r="E3269" t="s">
        <v>33</v>
      </c>
      <c r="F3269" t="s">
        <v>216</v>
      </c>
      <c r="H3269" t="s">
        <v>6647</v>
      </c>
      <c r="J3269" t="s">
        <v>6648</v>
      </c>
      <c r="K3269">
        <v>0</v>
      </c>
      <c r="L3269">
        <v>0</v>
      </c>
      <c r="M3269">
        <v>0</v>
      </c>
      <c r="N3269" s="5">
        <f t="shared" si="102"/>
        <v>0</v>
      </c>
      <c r="O3269" s="5">
        <f t="shared" si="103"/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231.00069999999999</v>
      </c>
      <c r="AF3269">
        <v>14999.999</v>
      </c>
      <c r="AG3269">
        <v>0</v>
      </c>
      <c r="AH3269">
        <v>15230.9997</v>
      </c>
    </row>
    <row r="3270" spans="1:34" x14ac:dyDescent="0.25">
      <c r="A3270" s="1">
        <v>45159</v>
      </c>
      <c r="B3270" t="s">
        <v>6574</v>
      </c>
      <c r="C3270" t="b">
        <f>ISNUMBER(_xlfn.XMATCH(B3270,[1]Dinosaur!$A$25:$A$47,0,))</f>
        <v>1</v>
      </c>
      <c r="D3270" t="s">
        <v>530</v>
      </c>
      <c r="E3270" t="s">
        <v>33</v>
      </c>
      <c r="F3270" t="s">
        <v>216</v>
      </c>
      <c r="H3270" t="s">
        <v>6649</v>
      </c>
      <c r="J3270" t="s">
        <v>6650</v>
      </c>
      <c r="K3270">
        <v>0</v>
      </c>
      <c r="L3270">
        <v>0</v>
      </c>
      <c r="M3270">
        <v>0</v>
      </c>
      <c r="N3270" s="5">
        <f t="shared" si="102"/>
        <v>0</v>
      </c>
      <c r="O3270" s="5">
        <f t="shared" si="103"/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1.0031000000000001</v>
      </c>
      <c r="AF3270">
        <v>36.814999999999998</v>
      </c>
      <c r="AG3270">
        <v>0</v>
      </c>
      <c r="AH3270">
        <v>37.818100000000001</v>
      </c>
    </row>
    <row r="3271" spans="1:34" x14ac:dyDescent="0.25">
      <c r="A3271" s="1">
        <v>45159</v>
      </c>
      <c r="B3271" t="s">
        <v>6574</v>
      </c>
      <c r="C3271" t="b">
        <f>ISNUMBER(_xlfn.XMATCH(B3271,[1]Dinosaur!$A$25:$A$47,0,))</f>
        <v>1</v>
      </c>
      <c r="D3271" t="s">
        <v>530</v>
      </c>
      <c r="E3271" t="s">
        <v>33</v>
      </c>
      <c r="F3271" t="s">
        <v>216</v>
      </c>
      <c r="H3271" t="s">
        <v>5446</v>
      </c>
      <c r="J3271" t="s">
        <v>5447</v>
      </c>
      <c r="K3271">
        <v>0</v>
      </c>
      <c r="L3271">
        <v>0</v>
      </c>
      <c r="M3271">
        <v>0</v>
      </c>
      <c r="N3271" s="5">
        <f t="shared" si="102"/>
        <v>0</v>
      </c>
      <c r="O3271" s="5">
        <f t="shared" si="103"/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-58.910699999999999</v>
      </c>
      <c r="AF3271">
        <v>3.125</v>
      </c>
      <c r="AG3271">
        <v>0</v>
      </c>
      <c r="AH3271">
        <v>-55.785699999999999</v>
      </c>
    </row>
    <row r="3272" spans="1:34" x14ac:dyDescent="0.25">
      <c r="A3272" s="1">
        <v>45159</v>
      </c>
      <c r="B3272" t="s">
        <v>6574</v>
      </c>
      <c r="C3272" t="b">
        <f>ISNUMBER(_xlfn.XMATCH(B3272,[1]Dinosaur!$A$25:$A$47,0,))</f>
        <v>1</v>
      </c>
      <c r="D3272" t="s">
        <v>530</v>
      </c>
      <c r="E3272" t="s">
        <v>33</v>
      </c>
      <c r="F3272" t="s">
        <v>235</v>
      </c>
      <c r="H3272" t="s">
        <v>6651</v>
      </c>
      <c r="J3272" t="s">
        <v>6652</v>
      </c>
      <c r="K3272">
        <v>0</v>
      </c>
      <c r="L3272">
        <v>0</v>
      </c>
      <c r="M3272">
        <v>0</v>
      </c>
      <c r="N3272" s="5">
        <f t="shared" si="102"/>
        <v>0</v>
      </c>
      <c r="O3272" s="5">
        <f t="shared" si="103"/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-180.67140000000001</v>
      </c>
      <c r="AF3272">
        <v>104.999</v>
      </c>
      <c r="AG3272">
        <v>0</v>
      </c>
      <c r="AH3272">
        <v>-75.672399999999996</v>
      </c>
    </row>
    <row r="3273" spans="1:34" x14ac:dyDescent="0.25">
      <c r="A3273" s="1">
        <v>45159</v>
      </c>
      <c r="B3273" t="s">
        <v>6574</v>
      </c>
      <c r="C3273" t="b">
        <f>ISNUMBER(_xlfn.XMATCH(B3273,[1]Dinosaur!$A$25:$A$47,0,))</f>
        <v>1</v>
      </c>
      <c r="D3273" t="s">
        <v>530</v>
      </c>
      <c r="E3273" t="s">
        <v>33</v>
      </c>
      <c r="F3273" t="s">
        <v>235</v>
      </c>
      <c r="H3273" t="s">
        <v>6653</v>
      </c>
      <c r="J3273" t="s">
        <v>6654</v>
      </c>
      <c r="K3273">
        <v>0</v>
      </c>
      <c r="L3273">
        <v>0</v>
      </c>
      <c r="M3273">
        <v>0</v>
      </c>
      <c r="N3273" s="5">
        <f t="shared" si="102"/>
        <v>0</v>
      </c>
      <c r="O3273" s="5">
        <f t="shared" si="103"/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1.6667000000000001</v>
      </c>
      <c r="AG3273">
        <v>0</v>
      </c>
      <c r="AH3273">
        <v>1.6667000000000001</v>
      </c>
    </row>
    <row r="3274" spans="1:34" x14ac:dyDescent="0.25">
      <c r="A3274" s="1">
        <v>45159</v>
      </c>
      <c r="B3274" t="s">
        <v>6574</v>
      </c>
      <c r="C3274" t="b">
        <f>ISNUMBER(_xlfn.XMATCH(B3274,[1]Dinosaur!$A$25:$A$47,0,))</f>
        <v>1</v>
      </c>
      <c r="D3274" t="s">
        <v>530</v>
      </c>
      <c r="E3274" t="s">
        <v>33</v>
      </c>
      <c r="F3274" t="s">
        <v>235</v>
      </c>
      <c r="H3274" t="s">
        <v>6655</v>
      </c>
      <c r="J3274" t="s">
        <v>6656</v>
      </c>
      <c r="K3274">
        <v>0</v>
      </c>
      <c r="L3274">
        <v>0</v>
      </c>
      <c r="M3274">
        <v>0</v>
      </c>
      <c r="N3274" s="5">
        <f t="shared" si="102"/>
        <v>0</v>
      </c>
      <c r="O3274" s="5">
        <f t="shared" si="103"/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492.22359999999998</v>
      </c>
      <c r="AF3274">
        <v>0.83330000000000004</v>
      </c>
      <c r="AG3274">
        <v>0</v>
      </c>
      <c r="AH3274">
        <v>493.05689999999998</v>
      </c>
    </row>
    <row r="3275" spans="1:34" x14ac:dyDescent="0.25">
      <c r="A3275" s="1">
        <v>45159</v>
      </c>
      <c r="B3275" t="s">
        <v>6574</v>
      </c>
      <c r="C3275" t="b">
        <f>ISNUMBER(_xlfn.XMATCH(B3275,[1]Dinosaur!$A$25:$A$47,0,))</f>
        <v>1</v>
      </c>
      <c r="D3275" t="s">
        <v>530</v>
      </c>
      <c r="E3275" t="s">
        <v>33</v>
      </c>
      <c r="F3275" t="s">
        <v>235</v>
      </c>
      <c r="H3275" t="s">
        <v>6657</v>
      </c>
      <c r="J3275" t="s">
        <v>6658</v>
      </c>
      <c r="K3275">
        <v>0</v>
      </c>
      <c r="L3275">
        <v>0</v>
      </c>
      <c r="M3275">
        <v>0</v>
      </c>
      <c r="N3275" s="5">
        <f t="shared" si="102"/>
        <v>0</v>
      </c>
      <c r="O3275" s="5">
        <f t="shared" si="103"/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-1133.0853</v>
      </c>
      <c r="AF3275">
        <v>24.999600000000001</v>
      </c>
      <c r="AG3275">
        <v>0</v>
      </c>
      <c r="AH3275">
        <v>-1108.0857000000001</v>
      </c>
    </row>
    <row r="3276" spans="1:34" x14ac:dyDescent="0.25">
      <c r="A3276" s="1">
        <v>45159</v>
      </c>
      <c r="B3276" t="s">
        <v>6574</v>
      </c>
      <c r="C3276" t="b">
        <f>ISNUMBER(_xlfn.XMATCH(B3276,[1]Dinosaur!$A$25:$A$47,0,))</f>
        <v>1</v>
      </c>
      <c r="D3276" t="s">
        <v>530</v>
      </c>
      <c r="E3276" t="s">
        <v>33</v>
      </c>
      <c r="F3276" t="s">
        <v>235</v>
      </c>
      <c r="H3276" t="s">
        <v>6659</v>
      </c>
      <c r="J3276" t="s">
        <v>6660</v>
      </c>
      <c r="K3276">
        <v>0</v>
      </c>
      <c r="L3276">
        <v>0</v>
      </c>
      <c r="M3276">
        <v>0</v>
      </c>
      <c r="N3276" s="5">
        <f t="shared" si="102"/>
        <v>0</v>
      </c>
      <c r="O3276" s="5">
        <f t="shared" si="103"/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-5673.78</v>
      </c>
      <c r="AF3276">
        <v>21.923999999999999</v>
      </c>
      <c r="AG3276">
        <v>0</v>
      </c>
      <c r="AH3276">
        <v>-5651.8559999999998</v>
      </c>
    </row>
    <row r="3277" spans="1:34" x14ac:dyDescent="0.25">
      <c r="A3277" s="1">
        <v>45159</v>
      </c>
      <c r="B3277" t="s">
        <v>6574</v>
      </c>
      <c r="C3277" t="b">
        <f>ISNUMBER(_xlfn.XMATCH(B3277,[1]Dinosaur!$A$25:$A$47,0,))</f>
        <v>1</v>
      </c>
      <c r="D3277" t="s">
        <v>530</v>
      </c>
      <c r="E3277" t="s">
        <v>33</v>
      </c>
      <c r="F3277" t="s">
        <v>235</v>
      </c>
      <c r="H3277" t="s">
        <v>6661</v>
      </c>
      <c r="J3277" t="s">
        <v>6662</v>
      </c>
      <c r="K3277">
        <v>0</v>
      </c>
      <c r="L3277">
        <v>0</v>
      </c>
      <c r="M3277">
        <v>0</v>
      </c>
      <c r="N3277" s="5">
        <f t="shared" si="102"/>
        <v>0</v>
      </c>
      <c r="O3277" s="5">
        <f t="shared" si="103"/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742.04309999999998</v>
      </c>
      <c r="AF3277">
        <v>8.1286000000000005</v>
      </c>
      <c r="AG3277">
        <v>0</v>
      </c>
      <c r="AH3277">
        <v>750.17169999999999</v>
      </c>
    </row>
    <row r="3278" spans="1:34" x14ac:dyDescent="0.25">
      <c r="A3278" s="1">
        <v>45159</v>
      </c>
      <c r="B3278" t="s">
        <v>6574</v>
      </c>
      <c r="C3278" t="b">
        <f>ISNUMBER(_xlfn.XMATCH(B3278,[1]Dinosaur!$A$25:$A$47,0,))</f>
        <v>1</v>
      </c>
      <c r="D3278" t="s">
        <v>530</v>
      </c>
      <c r="E3278" t="s">
        <v>33</v>
      </c>
      <c r="F3278" t="s">
        <v>235</v>
      </c>
      <c r="H3278" t="s">
        <v>5453</v>
      </c>
      <c r="J3278" t="s">
        <v>5454</v>
      </c>
      <c r="K3278">
        <v>0</v>
      </c>
      <c r="L3278">
        <v>0</v>
      </c>
      <c r="M3278">
        <v>0</v>
      </c>
      <c r="N3278" s="5">
        <f t="shared" si="102"/>
        <v>0</v>
      </c>
      <c r="O3278" s="5">
        <f t="shared" si="103"/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1361.4405999999999</v>
      </c>
      <c r="AF3278">
        <v>-0.46960000000000002</v>
      </c>
      <c r="AG3278">
        <v>0</v>
      </c>
      <c r="AH3278">
        <v>1360.971</v>
      </c>
    </row>
    <row r="3279" spans="1:34" x14ac:dyDescent="0.25">
      <c r="A3279" s="1">
        <v>45159</v>
      </c>
      <c r="B3279" t="s">
        <v>6574</v>
      </c>
      <c r="C3279" t="b">
        <f>ISNUMBER(_xlfn.XMATCH(B3279,[1]Dinosaur!$A$25:$A$47,0,))</f>
        <v>1</v>
      </c>
      <c r="D3279" t="s">
        <v>530</v>
      </c>
      <c r="E3279" t="s">
        <v>33</v>
      </c>
      <c r="F3279" t="s">
        <v>235</v>
      </c>
      <c r="H3279" t="s">
        <v>6663</v>
      </c>
      <c r="J3279" t="s">
        <v>6664</v>
      </c>
      <c r="K3279">
        <v>0</v>
      </c>
      <c r="L3279">
        <v>0</v>
      </c>
      <c r="M3279">
        <v>0</v>
      </c>
      <c r="N3279" s="5">
        <f t="shared" si="102"/>
        <v>0</v>
      </c>
      <c r="O3279" s="5">
        <f t="shared" si="103"/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-145.80000000000001</v>
      </c>
      <c r="AF3279">
        <v>0.68920000000000003</v>
      </c>
      <c r="AG3279">
        <v>0</v>
      </c>
      <c r="AH3279">
        <v>-145.11080000000001</v>
      </c>
    </row>
    <row r="3280" spans="1:34" x14ac:dyDescent="0.25">
      <c r="A3280" s="1">
        <v>45159</v>
      </c>
      <c r="B3280" t="s">
        <v>6574</v>
      </c>
      <c r="C3280" t="b">
        <f>ISNUMBER(_xlfn.XMATCH(B3280,[1]Dinosaur!$A$25:$A$47,0,))</f>
        <v>1</v>
      </c>
      <c r="D3280" t="s">
        <v>530</v>
      </c>
      <c r="E3280" t="s">
        <v>33</v>
      </c>
      <c r="F3280" t="s">
        <v>235</v>
      </c>
      <c r="H3280" t="s">
        <v>5455</v>
      </c>
      <c r="J3280" t="s">
        <v>5456</v>
      </c>
      <c r="K3280">
        <v>0</v>
      </c>
      <c r="L3280">
        <v>0</v>
      </c>
      <c r="M3280">
        <v>0</v>
      </c>
      <c r="N3280" s="5">
        <f t="shared" si="102"/>
        <v>0</v>
      </c>
      <c r="O3280" s="5">
        <f t="shared" si="103"/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-4577.96</v>
      </c>
      <c r="AF3280">
        <v>46.631599999999999</v>
      </c>
      <c r="AG3280">
        <v>0</v>
      </c>
      <c r="AH3280">
        <v>-4531.3284000000003</v>
      </c>
    </row>
    <row r="3281" spans="1:34" x14ac:dyDescent="0.25">
      <c r="A3281" s="1">
        <v>45159</v>
      </c>
      <c r="B3281" t="s">
        <v>6574</v>
      </c>
      <c r="C3281" t="b">
        <f>ISNUMBER(_xlfn.XMATCH(B3281,[1]Dinosaur!$A$25:$A$47,0,))</f>
        <v>1</v>
      </c>
      <c r="D3281" t="s">
        <v>530</v>
      </c>
      <c r="E3281" t="s">
        <v>33</v>
      </c>
      <c r="F3281" t="s">
        <v>235</v>
      </c>
      <c r="H3281" t="s">
        <v>6665</v>
      </c>
      <c r="J3281" t="s">
        <v>6666</v>
      </c>
      <c r="K3281">
        <v>0</v>
      </c>
      <c r="L3281">
        <v>0</v>
      </c>
      <c r="M3281">
        <v>0</v>
      </c>
      <c r="N3281" s="5">
        <f t="shared" si="102"/>
        <v>0</v>
      </c>
      <c r="O3281" s="5">
        <f t="shared" si="103"/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-1907.8074999999999</v>
      </c>
      <c r="AF3281">
        <v>39.000999999999998</v>
      </c>
      <c r="AG3281">
        <v>0</v>
      </c>
      <c r="AH3281">
        <v>-1868.8064999999999</v>
      </c>
    </row>
    <row r="3282" spans="1:34" x14ac:dyDescent="0.25">
      <c r="A3282" s="1">
        <v>45159</v>
      </c>
      <c r="B3282" t="s">
        <v>6574</v>
      </c>
      <c r="C3282" t="b">
        <f>ISNUMBER(_xlfn.XMATCH(B3282,[1]Dinosaur!$A$25:$A$47,0,))</f>
        <v>1</v>
      </c>
      <c r="D3282" t="s">
        <v>530</v>
      </c>
      <c r="E3282" t="s">
        <v>33</v>
      </c>
      <c r="F3282" t="s">
        <v>216</v>
      </c>
      <c r="H3282" t="s">
        <v>6667</v>
      </c>
      <c r="J3282" t="s">
        <v>6668</v>
      </c>
      <c r="K3282">
        <v>0</v>
      </c>
      <c r="L3282">
        <v>0</v>
      </c>
      <c r="M3282">
        <v>0</v>
      </c>
      <c r="N3282" s="5">
        <f t="shared" si="102"/>
        <v>0</v>
      </c>
      <c r="O3282" s="5">
        <f t="shared" si="103"/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58.197200000000002</v>
      </c>
      <c r="AF3282">
        <v>7500.0010000000002</v>
      </c>
      <c r="AG3282">
        <v>0</v>
      </c>
      <c r="AH3282">
        <v>7558.1981999999998</v>
      </c>
    </row>
    <row r="3283" spans="1:34" x14ac:dyDescent="0.25">
      <c r="A3283" s="1">
        <v>45159</v>
      </c>
      <c r="B3283" t="s">
        <v>6574</v>
      </c>
      <c r="C3283" t="b">
        <f>ISNUMBER(_xlfn.XMATCH(B3283,[1]Dinosaur!$A$25:$A$47,0,))</f>
        <v>1</v>
      </c>
      <c r="D3283" t="s">
        <v>530</v>
      </c>
      <c r="E3283" t="s">
        <v>33</v>
      </c>
      <c r="F3283" t="s">
        <v>216</v>
      </c>
      <c r="H3283" t="s">
        <v>6669</v>
      </c>
      <c r="J3283" t="s">
        <v>6670</v>
      </c>
      <c r="K3283">
        <v>0</v>
      </c>
      <c r="L3283">
        <v>0</v>
      </c>
      <c r="M3283">
        <v>0</v>
      </c>
      <c r="N3283" s="5">
        <f t="shared" si="102"/>
        <v>0</v>
      </c>
      <c r="O3283" s="5">
        <f t="shared" si="103"/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48.792700000000004</v>
      </c>
      <c r="AF3283">
        <v>5911.1116000000002</v>
      </c>
      <c r="AG3283">
        <v>0</v>
      </c>
      <c r="AH3283">
        <v>5959.9043000000001</v>
      </c>
    </row>
    <row r="3284" spans="1:34" x14ac:dyDescent="0.25">
      <c r="A3284" s="1">
        <v>45159</v>
      </c>
      <c r="B3284" t="s">
        <v>6574</v>
      </c>
      <c r="C3284" t="b">
        <f>ISNUMBER(_xlfn.XMATCH(B3284,[1]Dinosaur!$A$25:$A$47,0,))</f>
        <v>1</v>
      </c>
      <c r="D3284" t="s">
        <v>530</v>
      </c>
      <c r="E3284" t="s">
        <v>33</v>
      </c>
      <c r="F3284" t="s">
        <v>216</v>
      </c>
      <c r="H3284" t="s">
        <v>6671</v>
      </c>
      <c r="J3284" t="s">
        <v>6672</v>
      </c>
      <c r="K3284">
        <v>0</v>
      </c>
      <c r="L3284">
        <v>0</v>
      </c>
      <c r="M3284">
        <v>0</v>
      </c>
      <c r="N3284" s="5">
        <f t="shared" si="102"/>
        <v>0</v>
      </c>
      <c r="O3284" s="5">
        <f t="shared" si="103"/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-5496.8525</v>
      </c>
      <c r="AF3284">
        <v>100.00060000000001</v>
      </c>
      <c r="AG3284">
        <v>0</v>
      </c>
      <c r="AH3284">
        <v>-5396.8518999999997</v>
      </c>
    </row>
    <row r="3285" spans="1:34" x14ac:dyDescent="0.25">
      <c r="A3285" s="1">
        <v>45159</v>
      </c>
      <c r="B3285" t="s">
        <v>6574</v>
      </c>
      <c r="C3285" t="b">
        <f>ISNUMBER(_xlfn.XMATCH(B3285,[1]Dinosaur!$A$25:$A$47,0,))</f>
        <v>1</v>
      </c>
      <c r="D3285" t="s">
        <v>530</v>
      </c>
      <c r="E3285" t="s">
        <v>33</v>
      </c>
      <c r="F3285" t="s">
        <v>216</v>
      </c>
      <c r="H3285" t="s">
        <v>5465</v>
      </c>
      <c r="J3285" t="s">
        <v>5466</v>
      </c>
      <c r="K3285">
        <v>0</v>
      </c>
      <c r="L3285">
        <v>0</v>
      </c>
      <c r="M3285">
        <v>0</v>
      </c>
      <c r="N3285" s="5">
        <f t="shared" si="102"/>
        <v>0</v>
      </c>
      <c r="O3285" s="5">
        <f t="shared" si="103"/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37.223399999999998</v>
      </c>
      <c r="AG3285">
        <v>0</v>
      </c>
      <c r="AH3285">
        <v>37.223399999999998</v>
      </c>
    </row>
    <row r="3286" spans="1:34" x14ac:dyDescent="0.25">
      <c r="A3286" s="1">
        <v>45159</v>
      </c>
      <c r="B3286" t="s">
        <v>6574</v>
      </c>
      <c r="C3286" t="b">
        <f>ISNUMBER(_xlfn.XMATCH(B3286,[1]Dinosaur!$A$25:$A$47,0,))</f>
        <v>1</v>
      </c>
      <c r="D3286" t="s">
        <v>530</v>
      </c>
      <c r="E3286" t="s">
        <v>33</v>
      </c>
      <c r="F3286" t="s">
        <v>216</v>
      </c>
      <c r="H3286" t="s">
        <v>6673</v>
      </c>
      <c r="J3286" t="s">
        <v>6674</v>
      </c>
      <c r="K3286">
        <v>0</v>
      </c>
      <c r="L3286">
        <v>0</v>
      </c>
      <c r="M3286">
        <v>0</v>
      </c>
      <c r="N3286" s="5">
        <f t="shared" si="102"/>
        <v>0</v>
      </c>
      <c r="O3286" s="5">
        <f t="shared" si="103"/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35.636800000000001</v>
      </c>
      <c r="AF3286">
        <v>32.130000000000003</v>
      </c>
      <c r="AG3286">
        <v>0</v>
      </c>
      <c r="AH3286">
        <v>67.766800000000003</v>
      </c>
    </row>
    <row r="3287" spans="1:34" x14ac:dyDescent="0.25">
      <c r="A3287" s="1">
        <v>45159</v>
      </c>
      <c r="B3287" t="s">
        <v>6574</v>
      </c>
      <c r="C3287" t="b">
        <f>ISNUMBER(_xlfn.XMATCH(B3287,[1]Dinosaur!$A$25:$A$47,0,))</f>
        <v>1</v>
      </c>
      <c r="D3287" t="s">
        <v>530</v>
      </c>
      <c r="E3287" t="s">
        <v>33</v>
      </c>
      <c r="F3287" t="s">
        <v>216</v>
      </c>
      <c r="H3287" t="s">
        <v>6675</v>
      </c>
      <c r="J3287" t="s">
        <v>6676</v>
      </c>
      <c r="K3287">
        <v>0</v>
      </c>
      <c r="L3287">
        <v>0</v>
      </c>
      <c r="M3287">
        <v>0</v>
      </c>
      <c r="N3287" s="5">
        <f t="shared" si="102"/>
        <v>0</v>
      </c>
      <c r="O3287" s="5">
        <f t="shared" si="103"/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-26.924900000000001</v>
      </c>
      <c r="AF3287">
        <v>13.9986</v>
      </c>
      <c r="AG3287">
        <v>0</v>
      </c>
      <c r="AH3287">
        <v>-12.926299999999999</v>
      </c>
    </row>
    <row r="3288" spans="1:34" x14ac:dyDescent="0.25">
      <c r="A3288" s="1">
        <v>45159</v>
      </c>
      <c r="B3288" t="s">
        <v>6574</v>
      </c>
      <c r="C3288" t="b">
        <f>ISNUMBER(_xlfn.XMATCH(B3288,[1]Dinosaur!$A$25:$A$47,0,))</f>
        <v>1</v>
      </c>
      <c r="D3288" t="s">
        <v>530</v>
      </c>
      <c r="E3288" t="s">
        <v>33</v>
      </c>
      <c r="F3288" t="s">
        <v>216</v>
      </c>
      <c r="H3288" t="s">
        <v>6677</v>
      </c>
      <c r="J3288" t="s">
        <v>6678</v>
      </c>
      <c r="K3288">
        <v>0</v>
      </c>
      <c r="L3288">
        <v>0</v>
      </c>
      <c r="M3288">
        <v>0</v>
      </c>
      <c r="N3288" s="5">
        <f t="shared" si="102"/>
        <v>0</v>
      </c>
      <c r="O3288" s="5">
        <f t="shared" si="103"/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-31.182700000000001</v>
      </c>
      <c r="AF3288">
        <v>13.9986</v>
      </c>
      <c r="AG3288">
        <v>0</v>
      </c>
      <c r="AH3288">
        <v>-17.184100000000001</v>
      </c>
    </row>
    <row r="3289" spans="1:34" x14ac:dyDescent="0.25">
      <c r="A3289" s="1">
        <v>45159</v>
      </c>
      <c r="B3289" t="s">
        <v>6574</v>
      </c>
      <c r="C3289" t="b">
        <f>ISNUMBER(_xlfn.XMATCH(B3289,[1]Dinosaur!$A$25:$A$47,0,))</f>
        <v>1</v>
      </c>
      <c r="D3289" t="s">
        <v>530</v>
      </c>
      <c r="E3289" t="s">
        <v>33</v>
      </c>
      <c r="F3289" t="s">
        <v>235</v>
      </c>
      <c r="H3289" t="s">
        <v>6679</v>
      </c>
      <c r="J3289" t="s">
        <v>6680</v>
      </c>
      <c r="K3289">
        <v>0</v>
      </c>
      <c r="L3289">
        <v>0</v>
      </c>
      <c r="M3289">
        <v>0</v>
      </c>
      <c r="N3289" s="5">
        <f t="shared" si="102"/>
        <v>0</v>
      </c>
      <c r="O3289" s="5">
        <f t="shared" si="103"/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-128.6507</v>
      </c>
      <c r="AF3289">
        <v>599.99900000000002</v>
      </c>
      <c r="AG3289">
        <v>0</v>
      </c>
      <c r="AH3289">
        <v>471.34829999999999</v>
      </c>
    </row>
    <row r="3290" spans="1:34" x14ac:dyDescent="0.25">
      <c r="A3290" s="1">
        <v>45159</v>
      </c>
      <c r="B3290" t="s">
        <v>6574</v>
      </c>
      <c r="C3290" t="b">
        <f>ISNUMBER(_xlfn.XMATCH(B3290,[1]Dinosaur!$A$25:$A$47,0,))</f>
        <v>1</v>
      </c>
      <c r="D3290" t="s">
        <v>530</v>
      </c>
      <c r="E3290" t="s">
        <v>33</v>
      </c>
      <c r="F3290" t="s">
        <v>235</v>
      </c>
      <c r="H3290" t="s">
        <v>6681</v>
      </c>
      <c r="J3290" t="s">
        <v>6682</v>
      </c>
      <c r="K3290">
        <v>0</v>
      </c>
      <c r="L3290">
        <v>0</v>
      </c>
      <c r="M3290">
        <v>0</v>
      </c>
      <c r="N3290" s="5">
        <f t="shared" si="102"/>
        <v>0</v>
      </c>
      <c r="O3290" s="5">
        <f t="shared" si="103"/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-247.8349</v>
      </c>
      <c r="AF3290">
        <v>325.00060000000002</v>
      </c>
      <c r="AG3290">
        <v>0</v>
      </c>
      <c r="AH3290">
        <v>77.165700000000001</v>
      </c>
    </row>
    <row r="3291" spans="1:34" x14ac:dyDescent="0.25">
      <c r="A3291" s="1">
        <v>45159</v>
      </c>
      <c r="B3291" t="s">
        <v>6574</v>
      </c>
      <c r="C3291" t="b">
        <f>ISNUMBER(_xlfn.XMATCH(B3291,[1]Dinosaur!$A$25:$A$47,0,))</f>
        <v>1</v>
      </c>
      <c r="D3291" t="s">
        <v>530</v>
      </c>
      <c r="E3291" t="s">
        <v>33</v>
      </c>
      <c r="F3291" t="s">
        <v>235</v>
      </c>
      <c r="H3291" t="s">
        <v>6683</v>
      </c>
      <c r="J3291" t="s">
        <v>6684</v>
      </c>
      <c r="K3291">
        <v>0</v>
      </c>
      <c r="L3291">
        <v>0</v>
      </c>
      <c r="M3291">
        <v>0</v>
      </c>
      <c r="N3291" s="5">
        <f t="shared" si="102"/>
        <v>0</v>
      </c>
      <c r="O3291" s="5">
        <f t="shared" si="103"/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-66.100899999999996</v>
      </c>
      <c r="AF3291">
        <v>20.000399999999999</v>
      </c>
      <c r="AG3291">
        <v>0</v>
      </c>
      <c r="AH3291">
        <v>-46.100499999999997</v>
      </c>
    </row>
    <row r="3292" spans="1:34" x14ac:dyDescent="0.25">
      <c r="A3292" s="1">
        <v>45159</v>
      </c>
      <c r="B3292" t="s">
        <v>6574</v>
      </c>
      <c r="C3292" t="b">
        <f>ISNUMBER(_xlfn.XMATCH(B3292,[1]Dinosaur!$A$25:$A$47,0,))</f>
        <v>1</v>
      </c>
      <c r="D3292" t="s">
        <v>530</v>
      </c>
      <c r="E3292" t="s">
        <v>33</v>
      </c>
      <c r="F3292" t="s">
        <v>235</v>
      </c>
      <c r="H3292" t="s">
        <v>5474</v>
      </c>
      <c r="J3292" t="s">
        <v>5475</v>
      </c>
      <c r="K3292">
        <v>0</v>
      </c>
      <c r="L3292">
        <v>0</v>
      </c>
      <c r="M3292">
        <v>0</v>
      </c>
      <c r="N3292" s="5">
        <f t="shared" si="102"/>
        <v>0</v>
      </c>
      <c r="O3292" s="5">
        <f t="shared" si="103"/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-277.63369999999998</v>
      </c>
      <c r="AF3292">
        <v>74.859700000000004</v>
      </c>
      <c r="AG3292">
        <v>0</v>
      </c>
      <c r="AH3292">
        <v>-202.774</v>
      </c>
    </row>
    <row r="3293" spans="1:34" x14ac:dyDescent="0.25">
      <c r="A3293" s="1">
        <v>45159</v>
      </c>
      <c r="B3293" t="s">
        <v>6574</v>
      </c>
      <c r="C3293" t="b">
        <f>ISNUMBER(_xlfn.XMATCH(B3293,[1]Dinosaur!$A$25:$A$47,0,))</f>
        <v>1</v>
      </c>
      <c r="D3293" t="s">
        <v>530</v>
      </c>
      <c r="E3293" t="s">
        <v>33</v>
      </c>
      <c r="F3293" t="s">
        <v>235</v>
      </c>
      <c r="H3293" t="s">
        <v>6685</v>
      </c>
      <c r="J3293" t="s">
        <v>6686</v>
      </c>
      <c r="K3293">
        <v>0</v>
      </c>
      <c r="L3293">
        <v>0</v>
      </c>
      <c r="M3293">
        <v>0</v>
      </c>
      <c r="N3293" s="5">
        <f t="shared" si="102"/>
        <v>0</v>
      </c>
      <c r="O3293" s="5">
        <f t="shared" si="103"/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-14.75</v>
      </c>
      <c r="AF3293">
        <v>1.8333999999999999</v>
      </c>
      <c r="AG3293">
        <v>0</v>
      </c>
      <c r="AH3293">
        <v>-12.916600000000001</v>
      </c>
    </row>
    <row r="3294" spans="1:34" x14ac:dyDescent="0.25">
      <c r="A3294" s="1">
        <v>45159</v>
      </c>
      <c r="B3294" t="s">
        <v>6574</v>
      </c>
      <c r="C3294" t="b">
        <f>ISNUMBER(_xlfn.XMATCH(B3294,[1]Dinosaur!$A$25:$A$47,0,))</f>
        <v>1</v>
      </c>
      <c r="D3294" t="s">
        <v>530</v>
      </c>
      <c r="E3294" t="s">
        <v>33</v>
      </c>
      <c r="F3294" t="s">
        <v>235</v>
      </c>
      <c r="H3294" t="s">
        <v>6687</v>
      </c>
      <c r="J3294" t="s">
        <v>6688</v>
      </c>
      <c r="K3294">
        <v>0</v>
      </c>
      <c r="L3294">
        <v>0</v>
      </c>
      <c r="M3294">
        <v>0</v>
      </c>
      <c r="N3294" s="5">
        <f t="shared" si="102"/>
        <v>0</v>
      </c>
      <c r="O3294" s="5">
        <f t="shared" si="103"/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-2937.3616000000002</v>
      </c>
      <c r="AF3294">
        <v>32.999000000000002</v>
      </c>
      <c r="AG3294">
        <v>0</v>
      </c>
      <c r="AH3294">
        <v>-2904.3625999999999</v>
      </c>
    </row>
    <row r="3295" spans="1:34" x14ac:dyDescent="0.25">
      <c r="A3295" s="1">
        <v>45159</v>
      </c>
      <c r="B3295" t="s">
        <v>6574</v>
      </c>
      <c r="C3295" t="b">
        <f>ISNUMBER(_xlfn.XMATCH(B3295,[1]Dinosaur!$A$25:$A$47,0,))</f>
        <v>1</v>
      </c>
      <c r="D3295" t="s">
        <v>530</v>
      </c>
      <c r="E3295" t="s">
        <v>33</v>
      </c>
      <c r="F3295" t="s">
        <v>235</v>
      </c>
      <c r="H3295" t="s">
        <v>6689</v>
      </c>
      <c r="J3295" t="s">
        <v>6690</v>
      </c>
      <c r="K3295">
        <v>0</v>
      </c>
      <c r="L3295">
        <v>0</v>
      </c>
      <c r="M3295">
        <v>0</v>
      </c>
      <c r="N3295" s="5">
        <f t="shared" si="102"/>
        <v>0</v>
      </c>
      <c r="O3295" s="5">
        <f t="shared" si="103"/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121.86199999999999</v>
      </c>
      <c r="AF3295">
        <v>82.5</v>
      </c>
      <c r="AG3295">
        <v>0</v>
      </c>
      <c r="AH3295">
        <v>204.36199999999999</v>
      </c>
    </row>
    <row r="3296" spans="1:34" x14ac:dyDescent="0.25">
      <c r="A3296" s="1">
        <v>45159</v>
      </c>
      <c r="B3296" t="s">
        <v>6574</v>
      </c>
      <c r="C3296" t="b">
        <f>ISNUMBER(_xlfn.XMATCH(B3296,[1]Dinosaur!$A$25:$A$47,0,))</f>
        <v>1</v>
      </c>
      <c r="D3296" t="s">
        <v>530</v>
      </c>
      <c r="E3296" t="s">
        <v>33</v>
      </c>
      <c r="F3296" t="s">
        <v>235</v>
      </c>
      <c r="H3296" t="s">
        <v>6691</v>
      </c>
      <c r="J3296" t="s">
        <v>6692</v>
      </c>
      <c r="K3296">
        <v>0</v>
      </c>
      <c r="L3296">
        <v>0</v>
      </c>
      <c r="M3296">
        <v>0</v>
      </c>
      <c r="N3296" s="5">
        <f t="shared" si="102"/>
        <v>0</v>
      </c>
      <c r="O3296" s="5">
        <f t="shared" si="103"/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-247.4786</v>
      </c>
      <c r="AF3296">
        <v>32.999000000000002</v>
      </c>
      <c r="AG3296">
        <v>0</v>
      </c>
      <c r="AH3296">
        <v>-214.4796</v>
      </c>
    </row>
    <row r="3297" spans="1:34" x14ac:dyDescent="0.25">
      <c r="A3297" s="1">
        <v>45159</v>
      </c>
      <c r="B3297" t="s">
        <v>6574</v>
      </c>
      <c r="C3297" t="b">
        <f>ISNUMBER(_xlfn.XMATCH(B3297,[1]Dinosaur!$A$25:$A$47,0,))</f>
        <v>1</v>
      </c>
      <c r="D3297" t="s">
        <v>530</v>
      </c>
      <c r="E3297" t="s">
        <v>33</v>
      </c>
      <c r="F3297" t="s">
        <v>235</v>
      </c>
      <c r="H3297" t="s">
        <v>6693</v>
      </c>
      <c r="J3297" t="s">
        <v>6694</v>
      </c>
      <c r="K3297">
        <v>0</v>
      </c>
      <c r="L3297">
        <v>0</v>
      </c>
      <c r="M3297">
        <v>0</v>
      </c>
      <c r="N3297" s="5">
        <f t="shared" si="102"/>
        <v>0</v>
      </c>
      <c r="O3297" s="5">
        <f t="shared" si="103"/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-165.86760000000001</v>
      </c>
      <c r="AF3297">
        <v>120.001</v>
      </c>
      <c r="AG3297">
        <v>0</v>
      </c>
      <c r="AH3297">
        <v>-45.866599999999998</v>
      </c>
    </row>
    <row r="3298" spans="1:34" x14ac:dyDescent="0.25">
      <c r="A3298" s="1">
        <v>45159</v>
      </c>
      <c r="B3298" t="s">
        <v>6574</v>
      </c>
      <c r="C3298" t="b">
        <f>ISNUMBER(_xlfn.XMATCH(B3298,[1]Dinosaur!$A$25:$A$47,0,))</f>
        <v>1</v>
      </c>
      <c r="D3298" t="s">
        <v>530</v>
      </c>
      <c r="E3298" t="s">
        <v>33</v>
      </c>
      <c r="F3298" t="s">
        <v>235</v>
      </c>
      <c r="H3298" t="s">
        <v>6695</v>
      </c>
      <c r="J3298" t="s">
        <v>6696</v>
      </c>
      <c r="K3298">
        <v>0</v>
      </c>
      <c r="L3298">
        <v>0</v>
      </c>
      <c r="M3298">
        <v>0</v>
      </c>
      <c r="N3298" s="5">
        <f t="shared" si="102"/>
        <v>0</v>
      </c>
      <c r="O3298" s="5">
        <f t="shared" si="103"/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-25962.883300000001</v>
      </c>
      <c r="AF3298">
        <v>282.02760000000001</v>
      </c>
      <c r="AG3298">
        <v>0</v>
      </c>
      <c r="AH3298">
        <v>-25680.8557</v>
      </c>
    </row>
    <row r="3299" spans="1:34" x14ac:dyDescent="0.25">
      <c r="A3299" s="1">
        <v>45159</v>
      </c>
      <c r="B3299" t="s">
        <v>6574</v>
      </c>
      <c r="C3299" t="b">
        <f>ISNUMBER(_xlfn.XMATCH(B3299,[1]Dinosaur!$A$25:$A$47,0,))</f>
        <v>1</v>
      </c>
      <c r="D3299" t="s">
        <v>530</v>
      </c>
      <c r="E3299" t="s">
        <v>33</v>
      </c>
      <c r="F3299" t="s">
        <v>235</v>
      </c>
      <c r="H3299" t="s">
        <v>6697</v>
      </c>
      <c r="J3299" t="s">
        <v>6698</v>
      </c>
      <c r="K3299">
        <v>0</v>
      </c>
      <c r="L3299">
        <v>0</v>
      </c>
      <c r="M3299">
        <v>0</v>
      </c>
      <c r="N3299" s="5">
        <f t="shared" si="102"/>
        <v>0</v>
      </c>
      <c r="O3299" s="5">
        <f t="shared" si="103"/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-102.99339999999999</v>
      </c>
      <c r="AF3299">
        <v>120.001</v>
      </c>
      <c r="AG3299">
        <v>0</v>
      </c>
      <c r="AH3299">
        <v>17.0076</v>
      </c>
    </row>
    <row r="3300" spans="1:34" x14ac:dyDescent="0.25">
      <c r="A3300" s="1">
        <v>45159</v>
      </c>
      <c r="B3300" t="s">
        <v>6574</v>
      </c>
      <c r="C3300" t="b">
        <f>ISNUMBER(_xlfn.XMATCH(B3300,[1]Dinosaur!$A$25:$A$47,0,))</f>
        <v>1</v>
      </c>
      <c r="D3300" t="s">
        <v>530</v>
      </c>
      <c r="E3300" t="s">
        <v>33</v>
      </c>
      <c r="H3300" t="s">
        <v>6699</v>
      </c>
      <c r="K3300">
        <v>0</v>
      </c>
      <c r="L3300">
        <v>0</v>
      </c>
      <c r="M3300">
        <v>0</v>
      </c>
      <c r="N3300" s="5">
        <f t="shared" si="102"/>
        <v>0</v>
      </c>
      <c r="O3300" s="5">
        <f t="shared" si="103"/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1E-4</v>
      </c>
      <c r="V3300">
        <v>0</v>
      </c>
      <c r="W3300">
        <v>0</v>
      </c>
      <c r="X3300">
        <v>1E-4</v>
      </c>
      <c r="Y3300">
        <v>0</v>
      </c>
      <c r="Z3300">
        <v>1E-4</v>
      </c>
      <c r="AA3300">
        <v>0</v>
      </c>
      <c r="AB3300">
        <v>0</v>
      </c>
      <c r="AC3300">
        <v>1E-4</v>
      </c>
      <c r="AD3300">
        <v>0</v>
      </c>
      <c r="AE3300">
        <v>1E-4</v>
      </c>
      <c r="AF3300">
        <v>0</v>
      </c>
      <c r="AG3300">
        <v>0</v>
      </c>
      <c r="AH3300">
        <v>1E-4</v>
      </c>
    </row>
    <row r="3301" spans="1:34" x14ac:dyDescent="0.25">
      <c r="A3301" s="1">
        <v>45159</v>
      </c>
      <c r="B3301" t="s">
        <v>6574</v>
      </c>
      <c r="C3301" t="b">
        <f>ISNUMBER(_xlfn.XMATCH(B3301,[1]Dinosaur!$A$25:$A$47,0,))</f>
        <v>1</v>
      </c>
      <c r="D3301" t="s">
        <v>530</v>
      </c>
      <c r="E3301" t="s">
        <v>33</v>
      </c>
      <c r="F3301" t="s">
        <v>235</v>
      </c>
      <c r="H3301" t="s">
        <v>6700</v>
      </c>
      <c r="J3301" t="s">
        <v>6701</v>
      </c>
      <c r="K3301">
        <v>0</v>
      </c>
      <c r="L3301">
        <v>0</v>
      </c>
      <c r="M3301">
        <v>0</v>
      </c>
      <c r="N3301" s="5">
        <f t="shared" si="102"/>
        <v>0</v>
      </c>
      <c r="O3301" s="5">
        <f t="shared" si="103"/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-67.4803</v>
      </c>
      <c r="AF3301">
        <v>90</v>
      </c>
      <c r="AG3301">
        <v>0</v>
      </c>
      <c r="AH3301">
        <v>22.5197</v>
      </c>
    </row>
    <row r="3302" spans="1:34" x14ac:dyDescent="0.25">
      <c r="A3302" s="1">
        <v>45159</v>
      </c>
      <c r="B3302" t="s">
        <v>6574</v>
      </c>
      <c r="C3302" t="b">
        <f>ISNUMBER(_xlfn.XMATCH(B3302,[1]Dinosaur!$A$25:$A$47,0,))</f>
        <v>1</v>
      </c>
      <c r="D3302" t="s">
        <v>530</v>
      </c>
      <c r="E3302" t="s">
        <v>33</v>
      </c>
      <c r="H3302" t="s">
        <v>6702</v>
      </c>
      <c r="K3302">
        <v>0</v>
      </c>
      <c r="L3302">
        <v>0</v>
      </c>
      <c r="M3302">
        <v>0</v>
      </c>
      <c r="N3302" s="5">
        <f t="shared" si="102"/>
        <v>0</v>
      </c>
      <c r="O3302" s="5">
        <f t="shared" si="103"/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-0.52</v>
      </c>
      <c r="AF3302">
        <v>0</v>
      </c>
      <c r="AG3302">
        <v>0</v>
      </c>
      <c r="AH3302">
        <v>-0.52</v>
      </c>
    </row>
    <row r="3303" spans="1:34" x14ac:dyDescent="0.25">
      <c r="A3303" s="1">
        <v>45159</v>
      </c>
      <c r="B3303" t="s">
        <v>6574</v>
      </c>
      <c r="C3303" t="b">
        <f>ISNUMBER(_xlfn.XMATCH(B3303,[1]Dinosaur!$A$25:$A$47,0,))</f>
        <v>1</v>
      </c>
      <c r="D3303" t="s">
        <v>530</v>
      </c>
      <c r="E3303" t="s">
        <v>33</v>
      </c>
      <c r="F3303" t="s">
        <v>235</v>
      </c>
      <c r="H3303" t="s">
        <v>5484</v>
      </c>
      <c r="J3303" t="s">
        <v>5485</v>
      </c>
      <c r="K3303">
        <v>0</v>
      </c>
      <c r="L3303">
        <v>0</v>
      </c>
      <c r="M3303">
        <v>0</v>
      </c>
      <c r="N3303" s="5">
        <f t="shared" si="102"/>
        <v>0</v>
      </c>
      <c r="O3303" s="5">
        <f t="shared" si="103"/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212.0027</v>
      </c>
      <c r="AF3303">
        <v>-24.292400000000001</v>
      </c>
      <c r="AG3303">
        <v>0</v>
      </c>
      <c r="AH3303">
        <v>187.71029999999999</v>
      </c>
    </row>
    <row r="3304" spans="1:34" x14ac:dyDescent="0.25">
      <c r="A3304" s="1">
        <v>45159</v>
      </c>
      <c r="B3304" t="s">
        <v>6574</v>
      </c>
      <c r="C3304" t="b">
        <f>ISNUMBER(_xlfn.XMATCH(B3304,[1]Dinosaur!$A$25:$A$47,0,))</f>
        <v>1</v>
      </c>
      <c r="D3304" t="s">
        <v>530</v>
      </c>
      <c r="E3304" t="s">
        <v>33</v>
      </c>
      <c r="F3304" t="s">
        <v>235</v>
      </c>
      <c r="H3304" t="s">
        <v>6703</v>
      </c>
      <c r="J3304" t="s">
        <v>6704</v>
      </c>
      <c r="K3304">
        <v>0</v>
      </c>
      <c r="L3304">
        <v>0</v>
      </c>
      <c r="M3304">
        <v>0</v>
      </c>
      <c r="N3304" s="5">
        <f t="shared" si="102"/>
        <v>0</v>
      </c>
      <c r="O3304" s="5">
        <f t="shared" si="103"/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-141.69540000000001</v>
      </c>
      <c r="AF3304">
        <v>32.999000000000002</v>
      </c>
      <c r="AG3304">
        <v>0</v>
      </c>
      <c r="AH3304">
        <v>-108.6964</v>
      </c>
    </row>
    <row r="3305" spans="1:34" x14ac:dyDescent="0.25">
      <c r="A3305" s="1">
        <v>45159</v>
      </c>
      <c r="B3305" t="s">
        <v>6574</v>
      </c>
      <c r="C3305" t="b">
        <f>ISNUMBER(_xlfn.XMATCH(B3305,[1]Dinosaur!$A$25:$A$47,0,))</f>
        <v>1</v>
      </c>
      <c r="D3305" t="s">
        <v>530</v>
      </c>
      <c r="E3305" t="s">
        <v>33</v>
      </c>
      <c r="F3305" t="s">
        <v>235</v>
      </c>
      <c r="H3305" t="s">
        <v>6705</v>
      </c>
      <c r="J3305" t="s">
        <v>6706</v>
      </c>
      <c r="K3305">
        <v>0</v>
      </c>
      <c r="L3305">
        <v>0</v>
      </c>
      <c r="M3305">
        <v>0</v>
      </c>
      <c r="N3305" s="5">
        <f t="shared" si="102"/>
        <v>0</v>
      </c>
      <c r="O3305" s="5">
        <f t="shared" si="103"/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-137.33510000000001</v>
      </c>
      <c r="AF3305">
        <v>20.000399999999999</v>
      </c>
      <c r="AG3305">
        <v>0</v>
      </c>
      <c r="AH3305">
        <v>-117.3347</v>
      </c>
    </row>
    <row r="3306" spans="1:34" x14ac:dyDescent="0.25">
      <c r="A3306" s="1">
        <v>45159</v>
      </c>
      <c r="B3306" t="s">
        <v>6574</v>
      </c>
      <c r="C3306" t="b">
        <f>ISNUMBER(_xlfn.XMATCH(B3306,[1]Dinosaur!$A$25:$A$47,0,))</f>
        <v>1</v>
      </c>
      <c r="D3306" t="s">
        <v>530</v>
      </c>
      <c r="E3306" t="s">
        <v>33</v>
      </c>
      <c r="F3306" t="s">
        <v>235</v>
      </c>
      <c r="H3306" t="s">
        <v>6707</v>
      </c>
      <c r="J3306" t="s">
        <v>6708</v>
      </c>
      <c r="K3306">
        <v>0</v>
      </c>
      <c r="L3306">
        <v>0</v>
      </c>
      <c r="M3306">
        <v>0</v>
      </c>
      <c r="N3306" s="5">
        <f t="shared" si="102"/>
        <v>0</v>
      </c>
      <c r="O3306" s="5">
        <f t="shared" si="103"/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55.917499999999997</v>
      </c>
      <c r="AG3306">
        <v>0</v>
      </c>
      <c r="AH3306">
        <v>55.917499999999997</v>
      </c>
    </row>
    <row r="3307" spans="1:34" x14ac:dyDescent="0.25">
      <c r="A3307" s="1">
        <v>45159</v>
      </c>
      <c r="B3307" t="s">
        <v>6574</v>
      </c>
      <c r="C3307" t="b">
        <f>ISNUMBER(_xlfn.XMATCH(B3307,[1]Dinosaur!$A$25:$A$47,0,))</f>
        <v>1</v>
      </c>
      <c r="D3307" t="s">
        <v>530</v>
      </c>
      <c r="E3307" t="s">
        <v>33</v>
      </c>
      <c r="F3307" t="s">
        <v>235</v>
      </c>
      <c r="H3307" t="s">
        <v>5486</v>
      </c>
      <c r="J3307" t="s">
        <v>5487</v>
      </c>
      <c r="K3307">
        <v>0</v>
      </c>
      <c r="L3307">
        <v>0</v>
      </c>
      <c r="M3307">
        <v>0</v>
      </c>
      <c r="N3307" s="5">
        <f t="shared" si="102"/>
        <v>0</v>
      </c>
      <c r="O3307" s="5">
        <f t="shared" si="103"/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-206.43</v>
      </c>
      <c r="AF3307">
        <v>3.6665999999999999</v>
      </c>
      <c r="AG3307">
        <v>0</v>
      </c>
      <c r="AH3307">
        <v>-202.76339999999999</v>
      </c>
    </row>
    <row r="3308" spans="1:34" x14ac:dyDescent="0.25">
      <c r="A3308" s="1">
        <v>45159</v>
      </c>
      <c r="B3308" t="s">
        <v>6574</v>
      </c>
      <c r="C3308" t="b">
        <f>ISNUMBER(_xlfn.XMATCH(B3308,[1]Dinosaur!$A$25:$A$47,0,))</f>
        <v>1</v>
      </c>
      <c r="D3308" t="s">
        <v>530</v>
      </c>
      <c r="E3308" t="s">
        <v>33</v>
      </c>
      <c r="F3308" t="s">
        <v>235</v>
      </c>
      <c r="H3308" t="s">
        <v>6709</v>
      </c>
      <c r="J3308" t="s">
        <v>6710</v>
      </c>
      <c r="K3308">
        <v>0</v>
      </c>
      <c r="L3308">
        <v>0</v>
      </c>
      <c r="M3308">
        <v>0</v>
      </c>
      <c r="N3308" s="5">
        <f t="shared" si="102"/>
        <v>0</v>
      </c>
      <c r="O3308" s="5">
        <f t="shared" si="103"/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73.333600000000004</v>
      </c>
      <c r="AG3308">
        <v>0</v>
      </c>
      <c r="AH3308">
        <v>73.333600000000004</v>
      </c>
    </row>
    <row r="3309" spans="1:34" x14ac:dyDescent="0.25">
      <c r="A3309" s="1">
        <v>45159</v>
      </c>
      <c r="B3309" t="s">
        <v>6574</v>
      </c>
      <c r="C3309" t="b">
        <f>ISNUMBER(_xlfn.XMATCH(B3309,[1]Dinosaur!$A$25:$A$47,0,))</f>
        <v>1</v>
      </c>
      <c r="D3309" t="s">
        <v>530</v>
      </c>
      <c r="E3309" t="s">
        <v>33</v>
      </c>
      <c r="F3309" t="s">
        <v>235</v>
      </c>
      <c r="H3309" t="s">
        <v>6711</v>
      </c>
      <c r="J3309" t="s">
        <v>6712</v>
      </c>
      <c r="K3309">
        <v>0</v>
      </c>
      <c r="L3309">
        <v>0</v>
      </c>
      <c r="M3309">
        <v>0</v>
      </c>
      <c r="N3309" s="5">
        <f t="shared" si="102"/>
        <v>0</v>
      </c>
      <c r="O3309" s="5">
        <f t="shared" si="103"/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-51.96</v>
      </c>
      <c r="AF3309">
        <v>1.2778</v>
      </c>
      <c r="AG3309">
        <v>0</v>
      </c>
      <c r="AH3309">
        <v>-50.682200000000002</v>
      </c>
    </row>
    <row r="3310" spans="1:34" x14ac:dyDescent="0.25">
      <c r="A3310" s="1">
        <v>45159</v>
      </c>
      <c r="B3310" t="s">
        <v>6574</v>
      </c>
      <c r="C3310" t="b">
        <f>ISNUMBER(_xlfn.XMATCH(B3310,[1]Dinosaur!$A$25:$A$47,0,))</f>
        <v>1</v>
      </c>
      <c r="D3310" t="s">
        <v>530</v>
      </c>
      <c r="E3310" t="s">
        <v>33</v>
      </c>
      <c r="F3310" t="s">
        <v>235</v>
      </c>
      <c r="H3310" t="s">
        <v>6713</v>
      </c>
      <c r="J3310" t="s">
        <v>6714</v>
      </c>
      <c r="K3310">
        <v>0</v>
      </c>
      <c r="L3310">
        <v>0</v>
      </c>
      <c r="M3310">
        <v>0</v>
      </c>
      <c r="N3310" s="5">
        <f t="shared" si="102"/>
        <v>0</v>
      </c>
      <c r="O3310" s="5">
        <f t="shared" si="103"/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-149.1574</v>
      </c>
      <c r="AF3310">
        <v>110.0004</v>
      </c>
      <c r="AG3310">
        <v>0</v>
      </c>
      <c r="AH3310">
        <v>-39.156999999999996</v>
      </c>
    </row>
    <row r="3311" spans="1:34" x14ac:dyDescent="0.25">
      <c r="A3311" s="1">
        <v>45159</v>
      </c>
      <c r="B3311" t="s">
        <v>6574</v>
      </c>
      <c r="C3311" t="b">
        <f>ISNUMBER(_xlfn.XMATCH(B3311,[1]Dinosaur!$A$25:$A$47,0,))</f>
        <v>1</v>
      </c>
      <c r="D3311" t="s">
        <v>530</v>
      </c>
      <c r="E3311" t="s">
        <v>33</v>
      </c>
      <c r="H3311" t="s">
        <v>6715</v>
      </c>
      <c r="K3311">
        <v>0</v>
      </c>
      <c r="L3311">
        <v>0</v>
      </c>
      <c r="M3311">
        <v>0</v>
      </c>
      <c r="N3311" s="5">
        <f t="shared" si="102"/>
        <v>0</v>
      </c>
      <c r="O3311" s="5">
        <f t="shared" si="103"/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7.9</v>
      </c>
      <c r="AF3311">
        <v>7.5004999999999997</v>
      </c>
      <c r="AG3311">
        <v>0</v>
      </c>
      <c r="AH3311">
        <v>15.400499999999999</v>
      </c>
    </row>
    <row r="3312" spans="1:34" x14ac:dyDescent="0.25">
      <c r="A3312" s="1">
        <v>45159</v>
      </c>
      <c r="B3312" t="s">
        <v>6574</v>
      </c>
      <c r="C3312" t="b">
        <f>ISNUMBER(_xlfn.XMATCH(B3312,[1]Dinosaur!$A$25:$A$47,0,))</f>
        <v>1</v>
      </c>
      <c r="D3312" t="s">
        <v>530</v>
      </c>
      <c r="E3312" t="s">
        <v>33</v>
      </c>
      <c r="F3312" t="s">
        <v>235</v>
      </c>
      <c r="H3312" t="s">
        <v>6716</v>
      </c>
      <c r="J3312" t="s">
        <v>6717</v>
      </c>
      <c r="K3312">
        <v>0</v>
      </c>
      <c r="L3312">
        <v>0</v>
      </c>
      <c r="M3312">
        <v>0</v>
      </c>
      <c r="N3312" s="5">
        <f t="shared" si="102"/>
        <v>0</v>
      </c>
      <c r="O3312" s="5">
        <f t="shared" si="103"/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107.3331</v>
      </c>
      <c r="AF3312">
        <v>186.8057</v>
      </c>
      <c r="AG3312">
        <v>0</v>
      </c>
      <c r="AH3312">
        <v>294.1388</v>
      </c>
    </row>
    <row r="3313" spans="1:34" x14ac:dyDescent="0.25">
      <c r="A3313" s="1">
        <v>45159</v>
      </c>
      <c r="B3313" t="s">
        <v>6574</v>
      </c>
      <c r="C3313" t="b">
        <f>ISNUMBER(_xlfn.XMATCH(B3313,[1]Dinosaur!$A$25:$A$47,0,))</f>
        <v>1</v>
      </c>
      <c r="D3313" t="s">
        <v>530</v>
      </c>
      <c r="E3313" t="s">
        <v>33</v>
      </c>
      <c r="F3313" t="s">
        <v>235</v>
      </c>
      <c r="H3313" t="s">
        <v>5489</v>
      </c>
      <c r="J3313" t="s">
        <v>5490</v>
      </c>
      <c r="K3313">
        <v>0</v>
      </c>
      <c r="L3313">
        <v>0</v>
      </c>
      <c r="M3313">
        <v>0</v>
      </c>
      <c r="N3313" s="5">
        <f t="shared" si="102"/>
        <v>0</v>
      </c>
      <c r="O3313" s="5">
        <f t="shared" si="103"/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70</v>
      </c>
      <c r="AF3313">
        <v>1.3889</v>
      </c>
      <c r="AG3313">
        <v>0</v>
      </c>
      <c r="AH3313">
        <v>71.388900000000007</v>
      </c>
    </row>
    <row r="3314" spans="1:34" x14ac:dyDescent="0.25">
      <c r="A3314" s="1">
        <v>45159</v>
      </c>
      <c r="B3314" t="s">
        <v>6574</v>
      </c>
      <c r="C3314" t="b">
        <f>ISNUMBER(_xlfn.XMATCH(B3314,[1]Dinosaur!$A$25:$A$47,0,))</f>
        <v>1</v>
      </c>
      <c r="D3314" t="s">
        <v>530</v>
      </c>
      <c r="E3314" t="s">
        <v>33</v>
      </c>
      <c r="F3314" t="s">
        <v>235</v>
      </c>
      <c r="H3314" t="s">
        <v>6718</v>
      </c>
      <c r="J3314" t="s">
        <v>6719</v>
      </c>
      <c r="K3314">
        <v>0</v>
      </c>
      <c r="L3314">
        <v>0</v>
      </c>
      <c r="M3314">
        <v>0</v>
      </c>
      <c r="N3314" s="5">
        <f t="shared" si="102"/>
        <v>0</v>
      </c>
      <c r="O3314" s="5">
        <f t="shared" si="103"/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-5387.2708000000002</v>
      </c>
      <c r="AF3314">
        <v>48.000999999999998</v>
      </c>
      <c r="AG3314">
        <v>0</v>
      </c>
      <c r="AH3314">
        <v>-5339.2698</v>
      </c>
    </row>
    <row r="3315" spans="1:34" x14ac:dyDescent="0.25">
      <c r="A3315" s="1">
        <v>45159</v>
      </c>
      <c r="B3315" t="s">
        <v>6574</v>
      </c>
      <c r="C3315" t="b">
        <f>ISNUMBER(_xlfn.XMATCH(B3315,[1]Dinosaur!$A$25:$A$47,0,))</f>
        <v>1</v>
      </c>
      <c r="D3315" t="s">
        <v>530</v>
      </c>
      <c r="E3315" t="s">
        <v>33</v>
      </c>
      <c r="F3315" t="s">
        <v>235</v>
      </c>
      <c r="H3315" t="s">
        <v>6720</v>
      </c>
      <c r="J3315" t="s">
        <v>6721</v>
      </c>
      <c r="K3315">
        <v>0</v>
      </c>
      <c r="L3315">
        <v>0</v>
      </c>
      <c r="M3315">
        <v>0</v>
      </c>
      <c r="N3315" s="5">
        <f t="shared" si="102"/>
        <v>0</v>
      </c>
      <c r="O3315" s="5">
        <f t="shared" si="103"/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-213.101</v>
      </c>
      <c r="AF3315">
        <v>90</v>
      </c>
      <c r="AG3315">
        <v>0</v>
      </c>
      <c r="AH3315">
        <v>-123.101</v>
      </c>
    </row>
    <row r="3316" spans="1:34" x14ac:dyDescent="0.25">
      <c r="A3316" s="1">
        <v>45159</v>
      </c>
      <c r="B3316" t="s">
        <v>6574</v>
      </c>
      <c r="C3316" t="b">
        <f>ISNUMBER(_xlfn.XMATCH(B3316,[1]Dinosaur!$A$25:$A$47,0,))</f>
        <v>1</v>
      </c>
      <c r="D3316" t="s">
        <v>530</v>
      </c>
      <c r="E3316" t="s">
        <v>33</v>
      </c>
      <c r="F3316" t="s">
        <v>235</v>
      </c>
      <c r="H3316" t="s">
        <v>5492</v>
      </c>
      <c r="J3316" t="s">
        <v>5493</v>
      </c>
      <c r="K3316">
        <v>0</v>
      </c>
      <c r="L3316">
        <v>0</v>
      </c>
      <c r="M3316">
        <v>0</v>
      </c>
      <c r="N3316" s="5">
        <f t="shared" si="102"/>
        <v>0</v>
      </c>
      <c r="O3316" s="5">
        <f t="shared" si="103"/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-187.18700000000001</v>
      </c>
      <c r="AF3316">
        <v>7.9993999999999996</v>
      </c>
      <c r="AG3316">
        <v>0</v>
      </c>
      <c r="AH3316">
        <v>-179.1876</v>
      </c>
    </row>
    <row r="3317" spans="1:34" x14ac:dyDescent="0.25">
      <c r="A3317" s="1">
        <v>45159</v>
      </c>
      <c r="B3317" t="s">
        <v>6574</v>
      </c>
      <c r="C3317" t="b">
        <f>ISNUMBER(_xlfn.XMATCH(B3317,[1]Dinosaur!$A$25:$A$47,0,))</f>
        <v>1</v>
      </c>
      <c r="D3317" t="s">
        <v>530</v>
      </c>
      <c r="E3317" t="s">
        <v>33</v>
      </c>
      <c r="H3317" t="s">
        <v>6722</v>
      </c>
      <c r="K3317">
        <v>0</v>
      </c>
      <c r="L3317">
        <v>0</v>
      </c>
      <c r="M3317">
        <v>0</v>
      </c>
      <c r="N3317" s="5">
        <f t="shared" si="102"/>
        <v>0</v>
      </c>
      <c r="O3317" s="5">
        <f t="shared" si="103"/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-2.54</v>
      </c>
      <c r="AF3317">
        <v>3.1669999999999998</v>
      </c>
      <c r="AG3317">
        <v>0</v>
      </c>
      <c r="AH3317">
        <v>0.627</v>
      </c>
    </row>
    <row r="3318" spans="1:34" x14ac:dyDescent="0.25">
      <c r="A3318" s="1">
        <v>45159</v>
      </c>
      <c r="B3318" t="s">
        <v>6574</v>
      </c>
      <c r="C3318" t="b">
        <f>ISNUMBER(_xlfn.XMATCH(B3318,[1]Dinosaur!$A$25:$A$47,0,))</f>
        <v>1</v>
      </c>
      <c r="D3318" t="s">
        <v>530</v>
      </c>
      <c r="E3318" t="s">
        <v>33</v>
      </c>
      <c r="F3318" t="s">
        <v>235</v>
      </c>
      <c r="H3318" t="s">
        <v>5494</v>
      </c>
      <c r="J3318" t="s">
        <v>5495</v>
      </c>
      <c r="K3318">
        <v>0</v>
      </c>
      <c r="L3318">
        <v>0</v>
      </c>
      <c r="M3318">
        <v>0</v>
      </c>
      <c r="N3318" s="5">
        <f t="shared" si="102"/>
        <v>0</v>
      </c>
      <c r="O3318" s="5">
        <f t="shared" si="103"/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3.907</v>
      </c>
      <c r="AG3318">
        <v>0</v>
      </c>
      <c r="AH3318">
        <v>3.907</v>
      </c>
    </row>
    <row r="3319" spans="1:34" x14ac:dyDescent="0.25">
      <c r="A3319" s="1">
        <v>45159</v>
      </c>
      <c r="B3319" t="s">
        <v>6574</v>
      </c>
      <c r="C3319" t="b">
        <f>ISNUMBER(_xlfn.XMATCH(B3319,[1]Dinosaur!$A$25:$A$47,0,))</f>
        <v>1</v>
      </c>
      <c r="D3319" t="s">
        <v>530</v>
      </c>
      <c r="E3319" t="s">
        <v>33</v>
      </c>
      <c r="H3319" t="s">
        <v>6723</v>
      </c>
      <c r="K3319">
        <v>0</v>
      </c>
      <c r="L3319">
        <v>0</v>
      </c>
      <c r="M3319">
        <v>0</v>
      </c>
      <c r="N3319" s="5">
        <f t="shared" si="102"/>
        <v>0</v>
      </c>
      <c r="O3319" s="5">
        <f t="shared" si="103"/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4.5004999999999997</v>
      </c>
      <c r="AG3319">
        <v>0</v>
      </c>
      <c r="AH3319">
        <v>4.5004999999999997</v>
      </c>
    </row>
    <row r="3320" spans="1:34" x14ac:dyDescent="0.25">
      <c r="A3320" s="1">
        <v>45159</v>
      </c>
      <c r="B3320" t="s">
        <v>6574</v>
      </c>
      <c r="C3320" t="b">
        <f>ISNUMBER(_xlfn.XMATCH(B3320,[1]Dinosaur!$A$25:$A$47,0,))</f>
        <v>1</v>
      </c>
      <c r="D3320" t="s">
        <v>530</v>
      </c>
      <c r="E3320" t="s">
        <v>33</v>
      </c>
      <c r="F3320" t="s">
        <v>216</v>
      </c>
      <c r="H3320" t="s">
        <v>6724</v>
      </c>
      <c r="J3320" t="s">
        <v>6725</v>
      </c>
      <c r="K3320">
        <v>0</v>
      </c>
      <c r="L3320">
        <v>0</v>
      </c>
      <c r="M3320">
        <v>0</v>
      </c>
      <c r="N3320" s="5">
        <f t="shared" si="102"/>
        <v>0</v>
      </c>
      <c r="O3320" s="5">
        <f t="shared" si="103"/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9.1586999999999996</v>
      </c>
      <c r="AF3320">
        <v>65.000399999999999</v>
      </c>
      <c r="AG3320">
        <v>0</v>
      </c>
      <c r="AH3320">
        <v>74.159099999999995</v>
      </c>
    </row>
    <row r="3321" spans="1:34" x14ac:dyDescent="0.25">
      <c r="A3321" s="1">
        <v>45159</v>
      </c>
      <c r="B3321" t="s">
        <v>6574</v>
      </c>
      <c r="C3321" t="b">
        <f>ISNUMBER(_xlfn.XMATCH(B3321,[1]Dinosaur!$A$25:$A$47,0,))</f>
        <v>1</v>
      </c>
      <c r="D3321" t="s">
        <v>530</v>
      </c>
      <c r="E3321" t="s">
        <v>33</v>
      </c>
      <c r="F3321" t="s">
        <v>216</v>
      </c>
      <c r="H3321" t="s">
        <v>6726</v>
      </c>
      <c r="J3321" t="s">
        <v>6727</v>
      </c>
      <c r="K3321">
        <v>0</v>
      </c>
      <c r="L3321">
        <v>0</v>
      </c>
      <c r="M3321">
        <v>0</v>
      </c>
      <c r="N3321" s="5">
        <f t="shared" si="102"/>
        <v>0</v>
      </c>
      <c r="O3321" s="5">
        <f t="shared" si="103"/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1.1624000000000001</v>
      </c>
      <c r="AF3321">
        <v>17.195</v>
      </c>
      <c r="AG3321">
        <v>0</v>
      </c>
      <c r="AH3321">
        <v>18.357399999999998</v>
      </c>
    </row>
    <row r="3322" spans="1:34" x14ac:dyDescent="0.25">
      <c r="A3322" s="1">
        <v>45159</v>
      </c>
      <c r="B3322" t="s">
        <v>6574</v>
      </c>
      <c r="C3322" t="b">
        <f>ISNUMBER(_xlfn.XMATCH(B3322,[1]Dinosaur!$A$25:$A$47,0,))</f>
        <v>1</v>
      </c>
      <c r="D3322" t="s">
        <v>530</v>
      </c>
      <c r="E3322" t="s">
        <v>33</v>
      </c>
      <c r="F3322" t="s">
        <v>216</v>
      </c>
      <c r="H3322" t="s">
        <v>6728</v>
      </c>
      <c r="J3322" t="s">
        <v>6729</v>
      </c>
      <c r="K3322">
        <v>0</v>
      </c>
      <c r="L3322">
        <v>0</v>
      </c>
      <c r="M3322">
        <v>0</v>
      </c>
      <c r="N3322" s="5">
        <f t="shared" si="102"/>
        <v>0</v>
      </c>
      <c r="O3322" s="5">
        <f t="shared" si="103"/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-721.5163</v>
      </c>
      <c r="AF3322">
        <v>66083.334199999998</v>
      </c>
      <c r="AG3322">
        <v>0</v>
      </c>
      <c r="AH3322">
        <v>65361.817900000002</v>
      </c>
    </row>
    <row r="3323" spans="1:34" x14ac:dyDescent="0.25">
      <c r="A3323" s="1">
        <v>45159</v>
      </c>
      <c r="B3323" t="s">
        <v>6574</v>
      </c>
      <c r="C3323" t="b">
        <f>ISNUMBER(_xlfn.XMATCH(B3323,[1]Dinosaur!$A$25:$A$47,0,))</f>
        <v>1</v>
      </c>
      <c r="D3323" t="s">
        <v>530</v>
      </c>
      <c r="E3323" t="s">
        <v>33</v>
      </c>
      <c r="F3323" t="s">
        <v>216</v>
      </c>
      <c r="H3323" t="s">
        <v>6730</v>
      </c>
      <c r="J3323" t="s">
        <v>6731</v>
      </c>
      <c r="K3323">
        <v>0</v>
      </c>
      <c r="L3323">
        <v>0</v>
      </c>
      <c r="M3323">
        <v>0</v>
      </c>
      <c r="N3323" s="5">
        <f t="shared" si="102"/>
        <v>0</v>
      </c>
      <c r="O3323" s="5">
        <f t="shared" si="103"/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-1269.7850000000001</v>
      </c>
      <c r="AF3323">
        <v>1200.001</v>
      </c>
      <c r="AG3323">
        <v>0</v>
      </c>
      <c r="AH3323">
        <v>-69.784000000000006</v>
      </c>
    </row>
    <row r="3324" spans="1:34" x14ac:dyDescent="0.25">
      <c r="A3324" s="1">
        <v>45159</v>
      </c>
      <c r="B3324" t="s">
        <v>6574</v>
      </c>
      <c r="C3324" t="b">
        <f>ISNUMBER(_xlfn.XMATCH(B3324,[1]Dinosaur!$A$25:$A$47,0,))</f>
        <v>1</v>
      </c>
      <c r="D3324" t="s">
        <v>530</v>
      </c>
      <c r="E3324" t="s">
        <v>33</v>
      </c>
      <c r="F3324" t="s">
        <v>216</v>
      </c>
      <c r="H3324" t="s">
        <v>6732</v>
      </c>
      <c r="J3324" t="s">
        <v>6733</v>
      </c>
      <c r="K3324">
        <v>0</v>
      </c>
      <c r="L3324">
        <v>0</v>
      </c>
      <c r="M3324">
        <v>0</v>
      </c>
      <c r="N3324" s="5">
        <f t="shared" si="102"/>
        <v>0</v>
      </c>
      <c r="O3324" s="5">
        <f t="shared" si="103"/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-104.4509</v>
      </c>
      <c r="AF3324">
        <v>90</v>
      </c>
      <c r="AG3324">
        <v>0</v>
      </c>
      <c r="AH3324">
        <v>-14.450900000000001</v>
      </c>
    </row>
    <row r="3325" spans="1:34" x14ac:dyDescent="0.25">
      <c r="A3325" s="1">
        <v>45159</v>
      </c>
      <c r="B3325" t="s">
        <v>6574</v>
      </c>
      <c r="C3325" t="b">
        <f>ISNUMBER(_xlfn.XMATCH(B3325,[1]Dinosaur!$A$25:$A$47,0,))</f>
        <v>1</v>
      </c>
      <c r="D3325" t="s">
        <v>530</v>
      </c>
      <c r="E3325" t="s">
        <v>33</v>
      </c>
      <c r="F3325" t="s">
        <v>216</v>
      </c>
      <c r="H3325" t="s">
        <v>5499</v>
      </c>
      <c r="J3325" t="s">
        <v>5500</v>
      </c>
      <c r="K3325">
        <v>0</v>
      </c>
      <c r="L3325">
        <v>0</v>
      </c>
      <c r="M3325">
        <v>0</v>
      </c>
      <c r="N3325" s="5">
        <f t="shared" si="102"/>
        <v>0</v>
      </c>
      <c r="O3325" s="5">
        <f t="shared" si="103"/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-61.621600000000001</v>
      </c>
      <c r="AF3325">
        <v>18.332599999999999</v>
      </c>
      <c r="AG3325">
        <v>0</v>
      </c>
      <c r="AH3325">
        <v>-43.289000000000001</v>
      </c>
    </row>
    <row r="3326" spans="1:34" x14ac:dyDescent="0.25">
      <c r="A3326" s="1">
        <v>45159</v>
      </c>
      <c r="B3326" t="s">
        <v>6574</v>
      </c>
      <c r="C3326" t="b">
        <f>ISNUMBER(_xlfn.XMATCH(B3326,[1]Dinosaur!$A$25:$A$47,0,))</f>
        <v>1</v>
      </c>
      <c r="D3326" t="s">
        <v>530</v>
      </c>
      <c r="E3326" t="s">
        <v>33</v>
      </c>
      <c r="F3326" t="s">
        <v>216</v>
      </c>
      <c r="H3326" t="s">
        <v>6734</v>
      </c>
      <c r="J3326" t="s">
        <v>6735</v>
      </c>
      <c r="K3326">
        <v>0</v>
      </c>
      <c r="L3326">
        <v>0</v>
      </c>
      <c r="M3326">
        <v>0</v>
      </c>
      <c r="N3326" s="5">
        <f t="shared" si="102"/>
        <v>0</v>
      </c>
      <c r="O3326" s="5">
        <f t="shared" si="103"/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-539.26739999999995</v>
      </c>
      <c r="AF3326">
        <v>382.27870000000001</v>
      </c>
      <c r="AG3326">
        <v>0</v>
      </c>
      <c r="AH3326">
        <v>-156.98869999999999</v>
      </c>
    </row>
    <row r="3327" spans="1:34" x14ac:dyDescent="0.25">
      <c r="A3327" s="1">
        <v>45159</v>
      </c>
      <c r="B3327" t="s">
        <v>6574</v>
      </c>
      <c r="C3327" t="b">
        <f>ISNUMBER(_xlfn.XMATCH(B3327,[1]Dinosaur!$A$25:$A$47,0,))</f>
        <v>1</v>
      </c>
      <c r="D3327" t="s">
        <v>530</v>
      </c>
      <c r="E3327" t="s">
        <v>33</v>
      </c>
      <c r="F3327" t="s">
        <v>216</v>
      </c>
      <c r="H3327" t="s">
        <v>6736</v>
      </c>
      <c r="J3327" t="s">
        <v>6737</v>
      </c>
      <c r="K3327">
        <v>0</v>
      </c>
      <c r="L3327">
        <v>0</v>
      </c>
      <c r="M3327">
        <v>0</v>
      </c>
      <c r="N3327" s="5">
        <f t="shared" si="102"/>
        <v>0</v>
      </c>
      <c r="O3327" s="5">
        <f t="shared" si="103"/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-25.9513</v>
      </c>
      <c r="AF3327">
        <v>18</v>
      </c>
      <c r="AG3327">
        <v>0</v>
      </c>
      <c r="AH3327">
        <v>-7.9512999999999998</v>
      </c>
    </row>
    <row r="3328" spans="1:34" x14ac:dyDescent="0.25">
      <c r="A3328" s="1">
        <v>45159</v>
      </c>
      <c r="B3328" t="s">
        <v>6574</v>
      </c>
      <c r="C3328" t="b">
        <f>ISNUMBER(_xlfn.XMATCH(B3328,[1]Dinosaur!$A$25:$A$47,0,))</f>
        <v>1</v>
      </c>
      <c r="D3328" t="s">
        <v>530</v>
      </c>
      <c r="E3328" t="s">
        <v>33</v>
      </c>
      <c r="F3328" t="s">
        <v>216</v>
      </c>
      <c r="H3328" t="s">
        <v>6738</v>
      </c>
      <c r="J3328" t="s">
        <v>6739</v>
      </c>
      <c r="K3328">
        <v>0</v>
      </c>
      <c r="L3328">
        <v>0</v>
      </c>
      <c r="M3328">
        <v>0</v>
      </c>
      <c r="N3328" s="5">
        <f t="shared" si="102"/>
        <v>0</v>
      </c>
      <c r="O3328" s="5">
        <f t="shared" si="103"/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5034.1731</v>
      </c>
      <c r="AF3328">
        <v>156.001</v>
      </c>
      <c r="AG3328">
        <v>0</v>
      </c>
      <c r="AH3328">
        <v>5190.1741000000002</v>
      </c>
    </row>
    <row r="3329" spans="1:34" x14ac:dyDescent="0.25">
      <c r="A3329" s="1">
        <v>45159</v>
      </c>
      <c r="B3329" t="s">
        <v>6574</v>
      </c>
      <c r="C3329" t="b">
        <f>ISNUMBER(_xlfn.XMATCH(B3329,[1]Dinosaur!$A$25:$A$47,0,))</f>
        <v>1</v>
      </c>
      <c r="D3329" t="s">
        <v>530</v>
      </c>
      <c r="E3329" t="s">
        <v>33</v>
      </c>
      <c r="F3329" t="s">
        <v>216</v>
      </c>
      <c r="H3329" t="s">
        <v>6740</v>
      </c>
      <c r="J3329" t="s">
        <v>6741</v>
      </c>
      <c r="K3329">
        <v>0</v>
      </c>
      <c r="L3329">
        <v>0</v>
      </c>
      <c r="M3329">
        <v>0</v>
      </c>
      <c r="N3329" s="5">
        <f t="shared" si="102"/>
        <v>0</v>
      </c>
      <c r="O3329" s="5">
        <f t="shared" si="103"/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-45.030799999999999</v>
      </c>
      <c r="AF3329">
        <v>2.2223999999999999</v>
      </c>
      <c r="AG3329">
        <v>0</v>
      </c>
      <c r="AH3329">
        <v>-42.808399999999999</v>
      </c>
    </row>
    <row r="3330" spans="1:34" x14ac:dyDescent="0.25">
      <c r="A3330" s="1">
        <v>45159</v>
      </c>
      <c r="B3330" t="s">
        <v>6574</v>
      </c>
      <c r="C3330" t="b">
        <f>ISNUMBER(_xlfn.XMATCH(B3330,[1]Dinosaur!$A$25:$A$47,0,))</f>
        <v>1</v>
      </c>
      <c r="D3330" t="s">
        <v>530</v>
      </c>
      <c r="E3330" t="s">
        <v>33</v>
      </c>
      <c r="F3330" t="s">
        <v>216</v>
      </c>
      <c r="H3330" t="s">
        <v>5505</v>
      </c>
      <c r="J3330" t="s">
        <v>5506</v>
      </c>
      <c r="K3330">
        <v>0</v>
      </c>
      <c r="L3330">
        <v>0</v>
      </c>
      <c r="M3330">
        <v>0</v>
      </c>
      <c r="N3330" s="5">
        <f t="shared" si="102"/>
        <v>0</v>
      </c>
      <c r="O3330" s="5">
        <f t="shared" si="103"/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-174.166</v>
      </c>
      <c r="AF3330">
        <v>18.332599999999999</v>
      </c>
      <c r="AG3330">
        <v>0</v>
      </c>
      <c r="AH3330">
        <v>-155.83340000000001</v>
      </c>
    </row>
    <row r="3331" spans="1:34" x14ac:dyDescent="0.25">
      <c r="A3331" s="1">
        <v>45159</v>
      </c>
      <c r="B3331" t="s">
        <v>6574</v>
      </c>
      <c r="C3331" t="b">
        <f>ISNUMBER(_xlfn.XMATCH(B3331,[1]Dinosaur!$A$25:$A$47,0,))</f>
        <v>1</v>
      </c>
      <c r="D3331" t="s">
        <v>530</v>
      </c>
      <c r="E3331" t="s">
        <v>33</v>
      </c>
      <c r="F3331" t="s">
        <v>216</v>
      </c>
      <c r="H3331" t="s">
        <v>5507</v>
      </c>
      <c r="J3331" t="s">
        <v>5508</v>
      </c>
      <c r="K3331">
        <v>0</v>
      </c>
      <c r="L3331">
        <v>0</v>
      </c>
      <c r="M3331">
        <v>0</v>
      </c>
      <c r="N3331" s="5">
        <f t="shared" ref="N3331:N3394" si="104">K3331*P3331/100</f>
        <v>0</v>
      </c>
      <c r="O3331" s="5">
        <f t="shared" ref="O3331:O3394" si="105">Q3331*K3331/100</f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-30.014800000000001</v>
      </c>
      <c r="AF3331">
        <v>1.1667000000000001</v>
      </c>
      <c r="AG3331">
        <v>0</v>
      </c>
      <c r="AH3331">
        <v>-28.848099999999999</v>
      </c>
    </row>
    <row r="3332" spans="1:34" x14ac:dyDescent="0.25">
      <c r="A3332" s="1">
        <v>45159</v>
      </c>
      <c r="B3332" t="s">
        <v>6574</v>
      </c>
      <c r="C3332" t="b">
        <f>ISNUMBER(_xlfn.XMATCH(B3332,[1]Dinosaur!$A$25:$A$47,0,))</f>
        <v>1</v>
      </c>
      <c r="D3332" t="s">
        <v>530</v>
      </c>
      <c r="E3332" t="s">
        <v>33</v>
      </c>
      <c r="F3332" t="s">
        <v>216</v>
      </c>
      <c r="H3332" t="s">
        <v>5511</v>
      </c>
      <c r="J3332" t="s">
        <v>5512</v>
      </c>
      <c r="K3332">
        <v>0</v>
      </c>
      <c r="L3332">
        <v>0</v>
      </c>
      <c r="M3332">
        <v>0</v>
      </c>
      <c r="N3332" s="5">
        <f t="shared" si="104"/>
        <v>0</v>
      </c>
      <c r="O3332" s="5">
        <f t="shared" si="105"/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50.7395</v>
      </c>
      <c r="AF3332">
        <v>-3.75</v>
      </c>
      <c r="AG3332">
        <v>0</v>
      </c>
      <c r="AH3332">
        <v>46.9895</v>
      </c>
    </row>
    <row r="3333" spans="1:34" x14ac:dyDescent="0.25">
      <c r="A3333" s="1">
        <v>45159</v>
      </c>
      <c r="B3333" t="s">
        <v>6574</v>
      </c>
      <c r="C3333" t="b">
        <f>ISNUMBER(_xlfn.XMATCH(B3333,[1]Dinosaur!$A$25:$A$47,0,))</f>
        <v>1</v>
      </c>
      <c r="D3333" t="s">
        <v>530</v>
      </c>
      <c r="E3333" t="s">
        <v>33</v>
      </c>
      <c r="F3333" t="s">
        <v>216</v>
      </c>
      <c r="H3333" t="s">
        <v>6742</v>
      </c>
      <c r="J3333" t="s">
        <v>6743</v>
      </c>
      <c r="K3333">
        <v>0</v>
      </c>
      <c r="L3333">
        <v>0</v>
      </c>
      <c r="M3333">
        <v>0</v>
      </c>
      <c r="N3333" s="5">
        <f t="shared" si="104"/>
        <v>0</v>
      </c>
      <c r="O3333" s="5">
        <f t="shared" si="105"/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-1682.3611000000001</v>
      </c>
      <c r="AF3333">
        <v>18</v>
      </c>
      <c r="AG3333">
        <v>0</v>
      </c>
      <c r="AH3333">
        <v>-1664.3611000000001</v>
      </c>
    </row>
    <row r="3334" spans="1:34" x14ac:dyDescent="0.25">
      <c r="A3334" s="1">
        <v>45159</v>
      </c>
      <c r="B3334" t="s">
        <v>6574</v>
      </c>
      <c r="C3334" t="b">
        <f>ISNUMBER(_xlfn.XMATCH(B3334,[1]Dinosaur!$A$25:$A$47,0,))</f>
        <v>1</v>
      </c>
      <c r="D3334" t="s">
        <v>530</v>
      </c>
      <c r="E3334" t="s">
        <v>33</v>
      </c>
      <c r="F3334" t="s">
        <v>216</v>
      </c>
      <c r="H3334" t="s">
        <v>6744</v>
      </c>
      <c r="J3334" t="s">
        <v>6745</v>
      </c>
      <c r="K3334">
        <v>0</v>
      </c>
      <c r="L3334">
        <v>0</v>
      </c>
      <c r="M3334">
        <v>0</v>
      </c>
      <c r="N3334" s="5">
        <f t="shared" si="104"/>
        <v>0</v>
      </c>
      <c r="O3334" s="5">
        <f t="shared" si="105"/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3389.6774999999998</v>
      </c>
      <c r="AF3334">
        <v>69.999600000000001</v>
      </c>
      <c r="AG3334">
        <v>0</v>
      </c>
      <c r="AH3334">
        <v>3459.6770999999999</v>
      </c>
    </row>
    <row r="3335" spans="1:34" x14ac:dyDescent="0.25">
      <c r="A3335" s="1">
        <v>45159</v>
      </c>
      <c r="B3335" t="s">
        <v>6574</v>
      </c>
      <c r="C3335" t="b">
        <f>ISNUMBER(_xlfn.XMATCH(B3335,[1]Dinosaur!$A$25:$A$47,0,))</f>
        <v>1</v>
      </c>
      <c r="D3335" t="s">
        <v>530</v>
      </c>
      <c r="E3335" t="s">
        <v>33</v>
      </c>
      <c r="F3335" t="s">
        <v>216</v>
      </c>
      <c r="H3335" t="s">
        <v>5517</v>
      </c>
      <c r="J3335" t="s">
        <v>5518</v>
      </c>
      <c r="K3335">
        <v>0</v>
      </c>
      <c r="L3335">
        <v>0</v>
      </c>
      <c r="M3335">
        <v>0</v>
      </c>
      <c r="N3335" s="5">
        <f t="shared" si="104"/>
        <v>0</v>
      </c>
      <c r="O3335" s="5">
        <f t="shared" si="105"/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-116.5723</v>
      </c>
      <c r="AF3335">
        <v>4.5826000000000002</v>
      </c>
      <c r="AG3335">
        <v>0</v>
      </c>
      <c r="AH3335">
        <v>-111.9897</v>
      </c>
    </row>
    <row r="3336" spans="1:34" x14ac:dyDescent="0.25">
      <c r="A3336" s="1">
        <v>45159</v>
      </c>
      <c r="B3336" t="s">
        <v>6574</v>
      </c>
      <c r="C3336" t="b">
        <f>ISNUMBER(_xlfn.XMATCH(B3336,[1]Dinosaur!$A$25:$A$47,0,))</f>
        <v>1</v>
      </c>
      <c r="D3336" t="s">
        <v>530</v>
      </c>
      <c r="E3336" t="s">
        <v>33</v>
      </c>
      <c r="F3336" t="s">
        <v>216</v>
      </c>
      <c r="H3336" t="s">
        <v>6746</v>
      </c>
      <c r="J3336" t="s">
        <v>6747</v>
      </c>
      <c r="K3336">
        <v>0</v>
      </c>
      <c r="L3336">
        <v>0</v>
      </c>
      <c r="M3336">
        <v>0</v>
      </c>
      <c r="N3336" s="5">
        <f t="shared" si="104"/>
        <v>0</v>
      </c>
      <c r="O3336" s="5">
        <f t="shared" si="105"/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-138.54339999999999</v>
      </c>
      <c r="AF3336">
        <v>2.75</v>
      </c>
      <c r="AG3336">
        <v>0</v>
      </c>
      <c r="AH3336">
        <v>-135.79339999999999</v>
      </c>
    </row>
    <row r="3337" spans="1:34" x14ac:dyDescent="0.25">
      <c r="A3337" s="1">
        <v>45159</v>
      </c>
      <c r="B3337" t="s">
        <v>6574</v>
      </c>
      <c r="C3337" t="b">
        <f>ISNUMBER(_xlfn.XMATCH(B3337,[1]Dinosaur!$A$25:$A$47,0,))</f>
        <v>1</v>
      </c>
      <c r="D3337" t="s">
        <v>530</v>
      </c>
      <c r="E3337" t="s">
        <v>33</v>
      </c>
      <c r="F3337" t="s">
        <v>216</v>
      </c>
      <c r="H3337" t="s">
        <v>6748</v>
      </c>
      <c r="J3337" t="s">
        <v>6749</v>
      </c>
      <c r="K3337">
        <v>0</v>
      </c>
      <c r="L3337">
        <v>0</v>
      </c>
      <c r="M3337">
        <v>0</v>
      </c>
      <c r="N3337" s="5">
        <f t="shared" si="104"/>
        <v>0</v>
      </c>
      <c r="O3337" s="5">
        <f t="shared" si="105"/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-31427.545600000001</v>
      </c>
      <c r="AF3337">
        <v>11000.000400000001</v>
      </c>
      <c r="AG3337">
        <v>0</v>
      </c>
      <c r="AH3337">
        <v>-20427.5452</v>
      </c>
    </row>
    <row r="3338" spans="1:34" x14ac:dyDescent="0.25">
      <c r="A3338" s="1">
        <v>45159</v>
      </c>
      <c r="B3338" t="s">
        <v>6574</v>
      </c>
      <c r="C3338" t="b">
        <f>ISNUMBER(_xlfn.XMATCH(B3338,[1]Dinosaur!$A$25:$A$47,0,))</f>
        <v>1</v>
      </c>
      <c r="D3338" t="s">
        <v>530</v>
      </c>
      <c r="E3338" t="s">
        <v>33</v>
      </c>
      <c r="F3338" t="s">
        <v>216</v>
      </c>
      <c r="H3338" t="s">
        <v>6750</v>
      </c>
      <c r="J3338" t="s">
        <v>6751</v>
      </c>
      <c r="K3338">
        <v>0</v>
      </c>
      <c r="L3338">
        <v>0</v>
      </c>
      <c r="M3338">
        <v>0</v>
      </c>
      <c r="N3338" s="5">
        <f t="shared" si="104"/>
        <v>0</v>
      </c>
      <c r="O3338" s="5">
        <f t="shared" si="105"/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3.6560999999999999</v>
      </c>
      <c r="AF3338">
        <v>18</v>
      </c>
      <c r="AG3338">
        <v>0</v>
      </c>
      <c r="AH3338">
        <v>21.656099999999999</v>
      </c>
    </row>
    <row r="3339" spans="1:34" x14ac:dyDescent="0.25">
      <c r="A3339" s="1">
        <v>45159</v>
      </c>
      <c r="B3339" t="s">
        <v>6574</v>
      </c>
      <c r="C3339" t="b">
        <f>ISNUMBER(_xlfn.XMATCH(B3339,[1]Dinosaur!$A$25:$A$47,0,))</f>
        <v>1</v>
      </c>
      <c r="D3339" t="s">
        <v>530</v>
      </c>
      <c r="E3339" t="s">
        <v>33</v>
      </c>
      <c r="F3339" t="s">
        <v>216</v>
      </c>
      <c r="H3339" t="s">
        <v>6752</v>
      </c>
      <c r="J3339" t="s">
        <v>6753</v>
      </c>
      <c r="K3339">
        <v>0</v>
      </c>
      <c r="L3339">
        <v>0</v>
      </c>
      <c r="M3339">
        <v>0</v>
      </c>
      <c r="N3339" s="5">
        <f t="shared" si="104"/>
        <v>0</v>
      </c>
      <c r="O3339" s="5">
        <f t="shared" si="105"/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-13677.4123</v>
      </c>
      <c r="AF3339">
        <v>4000.0014000000001</v>
      </c>
      <c r="AG3339">
        <v>0</v>
      </c>
      <c r="AH3339">
        <v>-9677.4109000000008</v>
      </c>
    </row>
    <row r="3340" spans="1:34" x14ac:dyDescent="0.25">
      <c r="A3340" s="1">
        <v>45159</v>
      </c>
      <c r="B3340" t="s">
        <v>6574</v>
      </c>
      <c r="C3340" t="b">
        <f>ISNUMBER(_xlfn.XMATCH(B3340,[1]Dinosaur!$A$25:$A$47,0,))</f>
        <v>1</v>
      </c>
      <c r="D3340" t="s">
        <v>530</v>
      </c>
      <c r="E3340" t="s">
        <v>33</v>
      </c>
      <c r="F3340" t="s">
        <v>216</v>
      </c>
      <c r="H3340" t="s">
        <v>6754</v>
      </c>
      <c r="J3340" t="s">
        <v>6755</v>
      </c>
      <c r="K3340">
        <v>0</v>
      </c>
      <c r="L3340">
        <v>0</v>
      </c>
      <c r="M3340">
        <v>0</v>
      </c>
      <c r="N3340" s="5">
        <f t="shared" si="104"/>
        <v>0</v>
      </c>
      <c r="O3340" s="5">
        <f t="shared" si="105"/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-73.336100000000002</v>
      </c>
      <c r="AF3340">
        <v>13.9986</v>
      </c>
      <c r="AG3340">
        <v>0</v>
      </c>
      <c r="AH3340">
        <v>-59.337499999999999</v>
      </c>
    </row>
    <row r="3341" spans="1:34" x14ac:dyDescent="0.25">
      <c r="A3341" s="1">
        <v>45159</v>
      </c>
      <c r="B3341" t="s">
        <v>6574</v>
      </c>
      <c r="C3341" t="b">
        <f>ISNUMBER(_xlfn.XMATCH(B3341,[1]Dinosaur!$A$25:$A$47,0,))</f>
        <v>1</v>
      </c>
      <c r="D3341" t="s">
        <v>530</v>
      </c>
      <c r="E3341" t="s">
        <v>33</v>
      </c>
      <c r="F3341" t="s">
        <v>216</v>
      </c>
      <c r="H3341" t="s">
        <v>6756</v>
      </c>
      <c r="J3341" t="s">
        <v>6757</v>
      </c>
      <c r="K3341">
        <v>0</v>
      </c>
      <c r="L3341">
        <v>0</v>
      </c>
      <c r="M3341">
        <v>0</v>
      </c>
      <c r="N3341" s="5">
        <f t="shared" si="104"/>
        <v>0</v>
      </c>
      <c r="O3341" s="5">
        <f t="shared" si="105"/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-2325.6605</v>
      </c>
      <c r="AF3341">
        <v>49.998600000000003</v>
      </c>
      <c r="AG3341">
        <v>0</v>
      </c>
      <c r="AH3341">
        <v>-2275.6619000000001</v>
      </c>
    </row>
    <row r="3342" spans="1:34" x14ac:dyDescent="0.25">
      <c r="A3342" s="1">
        <v>45159</v>
      </c>
      <c r="B3342" t="s">
        <v>6574</v>
      </c>
      <c r="C3342" t="b">
        <f>ISNUMBER(_xlfn.XMATCH(B3342,[1]Dinosaur!$A$25:$A$47,0,))</f>
        <v>1</v>
      </c>
      <c r="D3342" t="s">
        <v>530</v>
      </c>
      <c r="E3342" t="s">
        <v>33</v>
      </c>
      <c r="F3342" t="s">
        <v>216</v>
      </c>
      <c r="H3342" t="s">
        <v>6758</v>
      </c>
      <c r="J3342" t="s">
        <v>6759</v>
      </c>
      <c r="K3342">
        <v>0</v>
      </c>
      <c r="L3342">
        <v>0</v>
      </c>
      <c r="M3342">
        <v>0</v>
      </c>
      <c r="N3342" s="5">
        <f t="shared" si="104"/>
        <v>0</v>
      </c>
      <c r="O3342" s="5">
        <f t="shared" si="105"/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-14.8612</v>
      </c>
      <c r="AG3342">
        <v>0</v>
      </c>
      <c r="AH3342">
        <v>-14.8612</v>
      </c>
    </row>
    <row r="3343" spans="1:34" x14ac:dyDescent="0.25">
      <c r="A3343" s="1">
        <v>45159</v>
      </c>
      <c r="B3343" t="s">
        <v>6574</v>
      </c>
      <c r="C3343" t="b">
        <f>ISNUMBER(_xlfn.XMATCH(B3343,[1]Dinosaur!$A$25:$A$47,0,))</f>
        <v>1</v>
      </c>
      <c r="D3343" t="s">
        <v>530</v>
      </c>
      <c r="E3343" t="s">
        <v>33</v>
      </c>
      <c r="F3343" t="s">
        <v>216</v>
      </c>
      <c r="H3343" t="s">
        <v>5520</v>
      </c>
      <c r="J3343" t="s">
        <v>5521</v>
      </c>
      <c r="K3343">
        <v>0</v>
      </c>
      <c r="L3343">
        <v>0</v>
      </c>
      <c r="M3343">
        <v>0</v>
      </c>
      <c r="N3343" s="5">
        <f t="shared" si="104"/>
        <v>0</v>
      </c>
      <c r="O3343" s="5">
        <f t="shared" si="105"/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-40.546300000000002</v>
      </c>
      <c r="AF3343">
        <v>9.1674000000000007</v>
      </c>
      <c r="AG3343">
        <v>0</v>
      </c>
      <c r="AH3343">
        <v>-31.378900000000002</v>
      </c>
    </row>
    <row r="3344" spans="1:34" x14ac:dyDescent="0.25">
      <c r="A3344" s="1">
        <v>45159</v>
      </c>
      <c r="B3344" t="s">
        <v>6574</v>
      </c>
      <c r="C3344" t="b">
        <f>ISNUMBER(_xlfn.XMATCH(B3344,[1]Dinosaur!$A$25:$A$47,0,))</f>
        <v>1</v>
      </c>
      <c r="D3344" t="s">
        <v>530</v>
      </c>
      <c r="E3344" t="s">
        <v>33</v>
      </c>
      <c r="F3344" t="s">
        <v>216</v>
      </c>
      <c r="H3344" t="s">
        <v>6760</v>
      </c>
      <c r="J3344" t="s">
        <v>6761</v>
      </c>
      <c r="K3344">
        <v>0</v>
      </c>
      <c r="L3344">
        <v>0</v>
      </c>
      <c r="M3344">
        <v>0</v>
      </c>
      <c r="N3344" s="5">
        <f t="shared" si="104"/>
        <v>0</v>
      </c>
      <c r="O3344" s="5">
        <f t="shared" si="105"/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-45.564399999999999</v>
      </c>
      <c r="AF3344">
        <v>6.9996</v>
      </c>
      <c r="AG3344">
        <v>0</v>
      </c>
      <c r="AH3344">
        <v>-38.564799999999998</v>
      </c>
    </row>
    <row r="3345" spans="1:34" x14ac:dyDescent="0.25">
      <c r="A3345" s="1">
        <v>45159</v>
      </c>
      <c r="B3345" t="s">
        <v>6574</v>
      </c>
      <c r="C3345" t="b">
        <f>ISNUMBER(_xlfn.XMATCH(B3345,[1]Dinosaur!$A$25:$A$47,0,))</f>
        <v>1</v>
      </c>
      <c r="D3345" t="s">
        <v>530</v>
      </c>
      <c r="E3345" t="s">
        <v>33</v>
      </c>
      <c r="F3345" t="s">
        <v>216</v>
      </c>
      <c r="H3345" t="s">
        <v>6762</v>
      </c>
      <c r="J3345" t="s">
        <v>6763</v>
      </c>
      <c r="K3345">
        <v>0</v>
      </c>
      <c r="L3345">
        <v>0</v>
      </c>
      <c r="M3345">
        <v>0</v>
      </c>
      <c r="N3345" s="5">
        <f t="shared" si="104"/>
        <v>0</v>
      </c>
      <c r="O3345" s="5">
        <f t="shared" si="105"/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10.0008</v>
      </c>
      <c r="AG3345">
        <v>0</v>
      </c>
      <c r="AH3345">
        <v>10.0008</v>
      </c>
    </row>
    <row r="3346" spans="1:34" x14ac:dyDescent="0.25">
      <c r="A3346" s="1">
        <v>45159</v>
      </c>
      <c r="B3346" t="s">
        <v>6574</v>
      </c>
      <c r="C3346" t="b">
        <f>ISNUMBER(_xlfn.XMATCH(B3346,[1]Dinosaur!$A$25:$A$47,0,))</f>
        <v>1</v>
      </c>
      <c r="D3346" t="s">
        <v>530</v>
      </c>
      <c r="E3346" t="s">
        <v>33</v>
      </c>
      <c r="F3346" t="s">
        <v>216</v>
      </c>
      <c r="H3346" t="s">
        <v>6764</v>
      </c>
      <c r="J3346" t="s">
        <v>6765</v>
      </c>
      <c r="K3346">
        <v>0</v>
      </c>
      <c r="L3346">
        <v>0</v>
      </c>
      <c r="M3346">
        <v>0</v>
      </c>
      <c r="N3346" s="5">
        <f t="shared" si="104"/>
        <v>0</v>
      </c>
      <c r="O3346" s="5">
        <f t="shared" si="105"/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-62.699599999999997</v>
      </c>
      <c r="AF3346">
        <v>6.9996</v>
      </c>
      <c r="AG3346">
        <v>0</v>
      </c>
      <c r="AH3346">
        <v>-55.7</v>
      </c>
    </row>
    <row r="3347" spans="1:34" x14ac:dyDescent="0.25">
      <c r="A3347" s="1">
        <v>45159</v>
      </c>
      <c r="B3347" t="s">
        <v>6574</v>
      </c>
      <c r="C3347" t="b">
        <f>ISNUMBER(_xlfn.XMATCH(B3347,[1]Dinosaur!$A$25:$A$47,0,))</f>
        <v>1</v>
      </c>
      <c r="D3347" t="s">
        <v>530</v>
      </c>
      <c r="E3347" t="s">
        <v>33</v>
      </c>
      <c r="F3347" t="s">
        <v>216</v>
      </c>
      <c r="H3347" t="s">
        <v>5528</v>
      </c>
      <c r="J3347" t="s">
        <v>5529</v>
      </c>
      <c r="K3347">
        <v>0</v>
      </c>
      <c r="L3347">
        <v>0</v>
      </c>
      <c r="M3347">
        <v>0</v>
      </c>
      <c r="N3347" s="5">
        <f t="shared" si="104"/>
        <v>0</v>
      </c>
      <c r="O3347" s="5">
        <f t="shared" si="105"/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-35.652700000000003</v>
      </c>
      <c r="AF3347">
        <v>0.29170000000000001</v>
      </c>
      <c r="AG3347">
        <v>0</v>
      </c>
      <c r="AH3347">
        <v>-35.360999999999997</v>
      </c>
    </row>
    <row r="3348" spans="1:34" x14ac:dyDescent="0.25">
      <c r="A3348" s="1">
        <v>45159</v>
      </c>
      <c r="B3348" t="s">
        <v>6574</v>
      </c>
      <c r="C3348" t="b">
        <f>ISNUMBER(_xlfn.XMATCH(B3348,[1]Dinosaur!$A$25:$A$47,0,))</f>
        <v>1</v>
      </c>
      <c r="D3348" t="s">
        <v>530</v>
      </c>
      <c r="E3348" t="s">
        <v>33</v>
      </c>
      <c r="F3348" t="s">
        <v>216</v>
      </c>
      <c r="H3348" t="s">
        <v>6766</v>
      </c>
      <c r="J3348" t="s">
        <v>6767</v>
      </c>
      <c r="K3348">
        <v>0</v>
      </c>
      <c r="L3348">
        <v>0</v>
      </c>
      <c r="M3348">
        <v>0</v>
      </c>
      <c r="N3348" s="5">
        <f t="shared" si="104"/>
        <v>0</v>
      </c>
      <c r="O3348" s="5">
        <f t="shared" si="105"/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7.444</v>
      </c>
      <c r="AG3348">
        <v>0</v>
      </c>
      <c r="AH3348">
        <v>7.444</v>
      </c>
    </row>
    <row r="3349" spans="1:34" x14ac:dyDescent="0.25">
      <c r="A3349" s="1">
        <v>45159</v>
      </c>
      <c r="B3349" t="s">
        <v>6574</v>
      </c>
      <c r="C3349" t="b">
        <f>ISNUMBER(_xlfn.XMATCH(B3349,[1]Dinosaur!$A$25:$A$47,0,))</f>
        <v>1</v>
      </c>
      <c r="D3349" t="s">
        <v>530</v>
      </c>
      <c r="E3349" t="s">
        <v>33</v>
      </c>
      <c r="F3349" t="s">
        <v>216</v>
      </c>
      <c r="H3349" t="s">
        <v>6768</v>
      </c>
      <c r="J3349" t="s">
        <v>6769</v>
      </c>
      <c r="K3349">
        <v>0</v>
      </c>
      <c r="L3349">
        <v>0</v>
      </c>
      <c r="M3349">
        <v>0</v>
      </c>
      <c r="N3349" s="5">
        <f t="shared" si="104"/>
        <v>0</v>
      </c>
      <c r="O3349" s="5">
        <f t="shared" si="105"/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796.65890000000002</v>
      </c>
      <c r="AF3349">
        <v>30.001000000000001</v>
      </c>
      <c r="AG3349">
        <v>0</v>
      </c>
      <c r="AH3349">
        <v>826.65989999999999</v>
      </c>
    </row>
    <row r="3350" spans="1:34" x14ac:dyDescent="0.25">
      <c r="A3350" s="1">
        <v>45159</v>
      </c>
      <c r="B3350" t="s">
        <v>6574</v>
      </c>
      <c r="C3350" t="b">
        <f>ISNUMBER(_xlfn.XMATCH(B3350,[1]Dinosaur!$A$25:$A$47,0,))</f>
        <v>1</v>
      </c>
      <c r="D3350" t="s">
        <v>530</v>
      </c>
      <c r="E3350" t="s">
        <v>33</v>
      </c>
      <c r="F3350" t="s">
        <v>216</v>
      </c>
      <c r="H3350" t="s">
        <v>5530</v>
      </c>
      <c r="J3350" t="s">
        <v>5531</v>
      </c>
      <c r="K3350">
        <v>0</v>
      </c>
      <c r="L3350">
        <v>0</v>
      </c>
      <c r="M3350">
        <v>0</v>
      </c>
      <c r="N3350" s="5">
        <f t="shared" si="104"/>
        <v>0</v>
      </c>
      <c r="O3350" s="5">
        <f t="shared" si="105"/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-20.7226</v>
      </c>
      <c r="AF3350">
        <v>59.582599999999999</v>
      </c>
      <c r="AG3350">
        <v>0</v>
      </c>
      <c r="AH3350">
        <v>38.86</v>
      </c>
    </row>
    <row r="3351" spans="1:34" x14ac:dyDescent="0.25">
      <c r="A3351" s="1">
        <v>45159</v>
      </c>
      <c r="B3351" t="s">
        <v>6574</v>
      </c>
      <c r="C3351" t="b">
        <f>ISNUMBER(_xlfn.XMATCH(B3351,[1]Dinosaur!$A$25:$A$47,0,))</f>
        <v>1</v>
      </c>
      <c r="D3351" t="s">
        <v>530</v>
      </c>
      <c r="E3351" t="s">
        <v>33</v>
      </c>
      <c r="F3351" t="s">
        <v>216</v>
      </c>
      <c r="H3351" t="s">
        <v>6770</v>
      </c>
      <c r="J3351" t="s">
        <v>6771</v>
      </c>
      <c r="K3351">
        <v>0</v>
      </c>
      <c r="L3351">
        <v>0</v>
      </c>
      <c r="M3351">
        <v>0</v>
      </c>
      <c r="N3351" s="5">
        <f t="shared" si="104"/>
        <v>0</v>
      </c>
      <c r="O3351" s="5">
        <f t="shared" si="105"/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3108.5962</v>
      </c>
      <c r="AF3351">
        <v>64.000600000000006</v>
      </c>
      <c r="AG3351">
        <v>0</v>
      </c>
      <c r="AH3351">
        <v>3172.5967999999998</v>
      </c>
    </row>
    <row r="3352" spans="1:34" x14ac:dyDescent="0.25">
      <c r="A3352" s="1">
        <v>45159</v>
      </c>
      <c r="B3352" t="s">
        <v>6574</v>
      </c>
      <c r="C3352" t="b">
        <f>ISNUMBER(_xlfn.XMATCH(B3352,[1]Dinosaur!$A$25:$A$47,0,))</f>
        <v>1</v>
      </c>
      <c r="D3352" t="s">
        <v>530</v>
      </c>
      <c r="E3352" t="s">
        <v>33</v>
      </c>
      <c r="F3352" t="s">
        <v>216</v>
      </c>
      <c r="H3352" t="s">
        <v>6772</v>
      </c>
      <c r="J3352" t="s">
        <v>6773</v>
      </c>
      <c r="K3352">
        <v>0</v>
      </c>
      <c r="L3352">
        <v>0</v>
      </c>
      <c r="M3352">
        <v>0</v>
      </c>
      <c r="N3352" s="5">
        <f t="shared" si="104"/>
        <v>0</v>
      </c>
      <c r="O3352" s="5">
        <f t="shared" si="105"/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7357.0160999999998</v>
      </c>
      <c r="AF3352">
        <v>120.001</v>
      </c>
      <c r="AG3352">
        <v>0</v>
      </c>
      <c r="AH3352">
        <v>7477.0171</v>
      </c>
    </row>
    <row r="3353" spans="1:34" x14ac:dyDescent="0.25">
      <c r="A3353" s="1">
        <v>45159</v>
      </c>
      <c r="B3353" t="s">
        <v>6574</v>
      </c>
      <c r="C3353" t="b">
        <f>ISNUMBER(_xlfn.XMATCH(B3353,[1]Dinosaur!$A$25:$A$47,0,))</f>
        <v>1</v>
      </c>
      <c r="D3353" t="s">
        <v>530</v>
      </c>
      <c r="E3353" t="s">
        <v>33</v>
      </c>
      <c r="F3353" t="s">
        <v>216</v>
      </c>
      <c r="H3353" t="s">
        <v>6774</v>
      </c>
      <c r="J3353" t="s">
        <v>6775</v>
      </c>
      <c r="K3353">
        <v>0</v>
      </c>
      <c r="L3353">
        <v>0</v>
      </c>
      <c r="M3353">
        <v>0</v>
      </c>
      <c r="N3353" s="5">
        <f t="shared" si="104"/>
        <v>0</v>
      </c>
      <c r="O3353" s="5">
        <f t="shared" si="105"/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-33.055599999999998</v>
      </c>
      <c r="AG3353">
        <v>0</v>
      </c>
      <c r="AH3353">
        <v>-33.055599999999998</v>
      </c>
    </row>
    <row r="3354" spans="1:34" x14ac:dyDescent="0.25">
      <c r="A3354" s="1">
        <v>45159</v>
      </c>
      <c r="B3354" t="s">
        <v>6574</v>
      </c>
      <c r="C3354" t="b">
        <f>ISNUMBER(_xlfn.XMATCH(B3354,[1]Dinosaur!$A$25:$A$47,0,))</f>
        <v>1</v>
      </c>
      <c r="D3354" t="s">
        <v>530</v>
      </c>
      <c r="E3354" t="s">
        <v>33</v>
      </c>
      <c r="F3354" t="s">
        <v>216</v>
      </c>
      <c r="H3354" t="s">
        <v>6776</v>
      </c>
      <c r="J3354" t="s">
        <v>6777</v>
      </c>
      <c r="K3354">
        <v>0</v>
      </c>
      <c r="L3354">
        <v>0</v>
      </c>
      <c r="M3354">
        <v>0</v>
      </c>
      <c r="N3354" s="5">
        <f t="shared" si="104"/>
        <v>0</v>
      </c>
      <c r="O3354" s="5">
        <f t="shared" si="105"/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2794.3317000000002</v>
      </c>
      <c r="AF3354">
        <v>69.999600000000001</v>
      </c>
      <c r="AG3354">
        <v>0</v>
      </c>
      <c r="AH3354">
        <v>2864.3312999999998</v>
      </c>
    </row>
    <row r="3355" spans="1:34" x14ac:dyDescent="0.25">
      <c r="A3355" s="1">
        <v>45159</v>
      </c>
      <c r="B3355" t="s">
        <v>6574</v>
      </c>
      <c r="C3355" t="b">
        <f>ISNUMBER(_xlfn.XMATCH(B3355,[1]Dinosaur!$A$25:$A$47,0,))</f>
        <v>1</v>
      </c>
      <c r="D3355" t="s">
        <v>530</v>
      </c>
      <c r="E3355" t="s">
        <v>33</v>
      </c>
      <c r="F3355" t="s">
        <v>216</v>
      </c>
      <c r="H3355" t="s">
        <v>6778</v>
      </c>
      <c r="J3355" t="s">
        <v>6779</v>
      </c>
      <c r="K3355">
        <v>0</v>
      </c>
      <c r="L3355">
        <v>0</v>
      </c>
      <c r="M3355">
        <v>0</v>
      </c>
      <c r="N3355" s="5">
        <f t="shared" si="104"/>
        <v>0</v>
      </c>
      <c r="O3355" s="5">
        <f t="shared" si="105"/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-2720.6595000000002</v>
      </c>
      <c r="AF3355">
        <v>30.887499999999999</v>
      </c>
      <c r="AG3355">
        <v>0</v>
      </c>
      <c r="AH3355">
        <v>-2689.7719999999999</v>
      </c>
    </row>
    <row r="3356" spans="1:34" x14ac:dyDescent="0.25">
      <c r="A3356" s="1">
        <v>45159</v>
      </c>
      <c r="B3356" t="s">
        <v>6574</v>
      </c>
      <c r="C3356" t="b">
        <f>ISNUMBER(_xlfn.XMATCH(B3356,[1]Dinosaur!$A$25:$A$47,0,))</f>
        <v>1</v>
      </c>
      <c r="D3356" t="s">
        <v>530</v>
      </c>
      <c r="E3356" t="s">
        <v>33</v>
      </c>
      <c r="F3356" t="s">
        <v>216</v>
      </c>
      <c r="H3356" t="s">
        <v>6780</v>
      </c>
      <c r="J3356" t="s">
        <v>6781</v>
      </c>
      <c r="K3356">
        <v>0</v>
      </c>
      <c r="L3356">
        <v>0</v>
      </c>
      <c r="M3356">
        <v>0</v>
      </c>
      <c r="N3356" s="5">
        <f t="shared" si="104"/>
        <v>0</v>
      </c>
      <c r="O3356" s="5">
        <f t="shared" si="105"/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8365.3670999999995</v>
      </c>
      <c r="AF3356">
        <v>167.63839999999999</v>
      </c>
      <c r="AG3356">
        <v>0</v>
      </c>
      <c r="AH3356">
        <v>8533.0054999999993</v>
      </c>
    </row>
    <row r="3357" spans="1:34" x14ac:dyDescent="0.25">
      <c r="A3357" s="1">
        <v>45159</v>
      </c>
      <c r="B3357" t="s">
        <v>6574</v>
      </c>
      <c r="C3357" t="b">
        <f>ISNUMBER(_xlfn.XMATCH(B3357,[1]Dinosaur!$A$25:$A$47,0,))</f>
        <v>1</v>
      </c>
      <c r="D3357" t="s">
        <v>530</v>
      </c>
      <c r="E3357" t="s">
        <v>33</v>
      </c>
      <c r="F3357" t="s">
        <v>216</v>
      </c>
      <c r="H3357" t="s">
        <v>5534</v>
      </c>
      <c r="J3357" t="s">
        <v>5535</v>
      </c>
      <c r="K3357">
        <v>0</v>
      </c>
      <c r="L3357">
        <v>0</v>
      </c>
      <c r="M3357">
        <v>0</v>
      </c>
      <c r="N3357" s="5">
        <f t="shared" si="104"/>
        <v>0</v>
      </c>
      <c r="O3357" s="5">
        <f t="shared" si="105"/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-78.061300000000003</v>
      </c>
      <c r="AF3357">
        <v>3.0007000000000001</v>
      </c>
      <c r="AG3357">
        <v>0</v>
      </c>
      <c r="AH3357">
        <v>-75.060599999999994</v>
      </c>
    </row>
    <row r="3358" spans="1:34" x14ac:dyDescent="0.25">
      <c r="A3358" s="1">
        <v>45159</v>
      </c>
      <c r="B3358" t="s">
        <v>6574</v>
      </c>
      <c r="C3358" t="b">
        <f>ISNUMBER(_xlfn.XMATCH(B3358,[1]Dinosaur!$A$25:$A$47,0,))</f>
        <v>1</v>
      </c>
      <c r="D3358" t="s">
        <v>530</v>
      </c>
      <c r="E3358" t="s">
        <v>33</v>
      </c>
      <c r="F3358" t="s">
        <v>216</v>
      </c>
      <c r="H3358" t="s">
        <v>5536</v>
      </c>
      <c r="J3358" t="s">
        <v>5537</v>
      </c>
      <c r="K3358">
        <v>0</v>
      </c>
      <c r="L3358">
        <v>0</v>
      </c>
      <c r="M3358">
        <v>0</v>
      </c>
      <c r="N3358" s="5">
        <f t="shared" si="104"/>
        <v>0</v>
      </c>
      <c r="O3358" s="5">
        <f t="shared" si="105"/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126.935</v>
      </c>
      <c r="AF3358">
        <v>2.2917000000000001</v>
      </c>
      <c r="AG3358">
        <v>0</v>
      </c>
      <c r="AH3358">
        <v>129.22669999999999</v>
      </c>
    </row>
    <row r="3359" spans="1:34" x14ac:dyDescent="0.25">
      <c r="A3359" s="1">
        <v>45159</v>
      </c>
      <c r="B3359" t="s">
        <v>6574</v>
      </c>
      <c r="C3359" t="b">
        <f>ISNUMBER(_xlfn.XMATCH(B3359,[1]Dinosaur!$A$25:$A$47,0,))</f>
        <v>1</v>
      </c>
      <c r="D3359" t="s">
        <v>530</v>
      </c>
      <c r="E3359" t="s">
        <v>33</v>
      </c>
      <c r="F3359" t="s">
        <v>216</v>
      </c>
      <c r="H3359" t="s">
        <v>5538</v>
      </c>
      <c r="J3359" t="s">
        <v>5539</v>
      </c>
      <c r="K3359">
        <v>0</v>
      </c>
      <c r="L3359">
        <v>0</v>
      </c>
      <c r="M3359">
        <v>0</v>
      </c>
      <c r="N3359" s="5">
        <f t="shared" si="104"/>
        <v>0</v>
      </c>
      <c r="O3359" s="5">
        <f t="shared" si="105"/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-4.9893000000000001</v>
      </c>
      <c r="AF3359">
        <v>18</v>
      </c>
      <c r="AG3359">
        <v>0</v>
      </c>
      <c r="AH3359">
        <v>13.0107</v>
      </c>
    </row>
    <row r="3360" spans="1:34" x14ac:dyDescent="0.25">
      <c r="A3360" s="1">
        <v>45159</v>
      </c>
      <c r="B3360" t="s">
        <v>6574</v>
      </c>
      <c r="C3360" t="b">
        <f>ISNUMBER(_xlfn.XMATCH(B3360,[1]Dinosaur!$A$25:$A$47,0,))</f>
        <v>1</v>
      </c>
      <c r="D3360" t="s">
        <v>530</v>
      </c>
      <c r="E3360" t="s">
        <v>33</v>
      </c>
      <c r="F3360" t="s">
        <v>235</v>
      </c>
      <c r="H3360" t="s">
        <v>6782</v>
      </c>
      <c r="J3360" t="s">
        <v>6783</v>
      </c>
      <c r="K3360">
        <v>0</v>
      </c>
      <c r="L3360">
        <v>0</v>
      </c>
      <c r="M3360">
        <v>0</v>
      </c>
      <c r="N3360" s="5">
        <f t="shared" si="104"/>
        <v>0</v>
      </c>
      <c r="O3360" s="5">
        <f t="shared" si="105"/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2.9108000000000001</v>
      </c>
      <c r="AG3360">
        <v>0</v>
      </c>
      <c r="AH3360">
        <v>2.9108000000000001</v>
      </c>
    </row>
    <row r="3361" spans="1:34" x14ac:dyDescent="0.25">
      <c r="A3361" s="1">
        <v>45159</v>
      </c>
      <c r="B3361" t="s">
        <v>6574</v>
      </c>
      <c r="C3361" t="b">
        <f>ISNUMBER(_xlfn.XMATCH(B3361,[1]Dinosaur!$A$25:$A$47,0,))</f>
        <v>1</v>
      </c>
      <c r="D3361" t="s">
        <v>530</v>
      </c>
      <c r="E3361" t="s">
        <v>33</v>
      </c>
      <c r="F3361" t="s">
        <v>235</v>
      </c>
      <c r="H3361" t="s">
        <v>5544</v>
      </c>
      <c r="J3361" t="s">
        <v>5545</v>
      </c>
      <c r="K3361">
        <v>0</v>
      </c>
      <c r="L3361">
        <v>0</v>
      </c>
      <c r="M3361">
        <v>0</v>
      </c>
      <c r="N3361" s="5">
        <f t="shared" si="104"/>
        <v>0</v>
      </c>
      <c r="O3361" s="5">
        <f t="shared" si="105"/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-188.41</v>
      </c>
      <c r="AF3361">
        <v>5.9446000000000003</v>
      </c>
      <c r="AG3361">
        <v>0</v>
      </c>
      <c r="AH3361">
        <v>-182.46539999999999</v>
      </c>
    </row>
    <row r="3362" spans="1:34" x14ac:dyDescent="0.25">
      <c r="A3362" s="1">
        <v>45159</v>
      </c>
      <c r="B3362" t="s">
        <v>6574</v>
      </c>
      <c r="C3362" t="b">
        <f>ISNUMBER(_xlfn.XMATCH(B3362,[1]Dinosaur!$A$25:$A$47,0,))</f>
        <v>1</v>
      </c>
      <c r="D3362" t="s">
        <v>530</v>
      </c>
      <c r="E3362" t="s">
        <v>33</v>
      </c>
      <c r="F3362" t="s">
        <v>216</v>
      </c>
      <c r="H3362" t="s">
        <v>6784</v>
      </c>
      <c r="J3362" t="s">
        <v>6785</v>
      </c>
      <c r="K3362">
        <v>0</v>
      </c>
      <c r="L3362">
        <v>0</v>
      </c>
      <c r="M3362">
        <v>0</v>
      </c>
      <c r="N3362" s="5">
        <f t="shared" si="104"/>
        <v>0</v>
      </c>
      <c r="O3362" s="5">
        <f t="shared" si="105"/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-124.2161</v>
      </c>
      <c r="AF3362">
        <v>128.00040000000001</v>
      </c>
      <c r="AG3362">
        <v>0</v>
      </c>
      <c r="AH3362">
        <v>3.7843</v>
      </c>
    </row>
    <row r="3363" spans="1:34" x14ac:dyDescent="0.25">
      <c r="A3363" s="1">
        <v>45159</v>
      </c>
      <c r="B3363" t="s">
        <v>6574</v>
      </c>
      <c r="C3363" t="b">
        <f>ISNUMBER(_xlfn.XMATCH(B3363,[1]Dinosaur!$A$25:$A$47,0,))</f>
        <v>1</v>
      </c>
      <c r="D3363" t="s">
        <v>530</v>
      </c>
      <c r="E3363" t="s">
        <v>33</v>
      </c>
      <c r="F3363" t="s">
        <v>216</v>
      </c>
      <c r="H3363" t="s">
        <v>6786</v>
      </c>
      <c r="J3363" t="s">
        <v>6787</v>
      </c>
      <c r="K3363">
        <v>0</v>
      </c>
      <c r="L3363">
        <v>0</v>
      </c>
      <c r="M3363">
        <v>0</v>
      </c>
      <c r="N3363" s="5">
        <f t="shared" si="104"/>
        <v>0</v>
      </c>
      <c r="O3363" s="5">
        <f t="shared" si="105"/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64.995199999999997</v>
      </c>
      <c r="AF3363">
        <v>477.48770000000002</v>
      </c>
      <c r="AG3363">
        <v>0</v>
      </c>
      <c r="AH3363">
        <v>542.48289999999997</v>
      </c>
    </row>
    <row r="3364" spans="1:34" x14ac:dyDescent="0.25">
      <c r="A3364" s="1">
        <v>45159</v>
      </c>
      <c r="B3364" t="s">
        <v>6574</v>
      </c>
      <c r="C3364" t="b">
        <f>ISNUMBER(_xlfn.XMATCH(B3364,[1]Dinosaur!$A$25:$A$47,0,))</f>
        <v>1</v>
      </c>
      <c r="D3364" t="s">
        <v>530</v>
      </c>
      <c r="E3364" t="s">
        <v>33</v>
      </c>
      <c r="F3364" t="s">
        <v>216</v>
      </c>
      <c r="H3364" t="s">
        <v>5546</v>
      </c>
      <c r="J3364" t="s">
        <v>5547</v>
      </c>
      <c r="K3364">
        <v>0</v>
      </c>
      <c r="L3364">
        <v>0</v>
      </c>
      <c r="M3364">
        <v>0</v>
      </c>
      <c r="N3364" s="5">
        <f t="shared" si="104"/>
        <v>0</v>
      </c>
      <c r="O3364" s="5">
        <f t="shared" si="105"/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-12.3263</v>
      </c>
      <c r="AF3364">
        <v>1.8338000000000001</v>
      </c>
      <c r="AG3364">
        <v>0</v>
      </c>
      <c r="AH3364">
        <v>-10.4925</v>
      </c>
    </row>
    <row r="3365" spans="1:34" x14ac:dyDescent="0.25">
      <c r="A3365" s="1">
        <v>45159</v>
      </c>
      <c r="B3365" t="s">
        <v>6574</v>
      </c>
      <c r="C3365" t="b">
        <f>ISNUMBER(_xlfn.XMATCH(B3365,[1]Dinosaur!$A$25:$A$47,0,))</f>
        <v>1</v>
      </c>
      <c r="D3365" t="s">
        <v>530</v>
      </c>
      <c r="E3365" t="s">
        <v>33</v>
      </c>
      <c r="F3365" t="s">
        <v>216</v>
      </c>
      <c r="H3365" t="s">
        <v>6788</v>
      </c>
      <c r="J3365" t="s">
        <v>6789</v>
      </c>
      <c r="K3365">
        <v>0</v>
      </c>
      <c r="L3365">
        <v>0</v>
      </c>
      <c r="M3365">
        <v>0</v>
      </c>
      <c r="N3365" s="5">
        <f t="shared" si="104"/>
        <v>0</v>
      </c>
      <c r="O3365" s="5">
        <f t="shared" si="105"/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1178.0137999999999</v>
      </c>
      <c r="AF3365">
        <v>175.00139999999999</v>
      </c>
      <c r="AG3365">
        <v>0</v>
      </c>
      <c r="AH3365">
        <v>1353.0152</v>
      </c>
    </row>
    <row r="3366" spans="1:34" x14ac:dyDescent="0.25">
      <c r="A3366" s="1">
        <v>45159</v>
      </c>
      <c r="B3366" t="s">
        <v>6574</v>
      </c>
      <c r="C3366" t="b">
        <f>ISNUMBER(_xlfn.XMATCH(B3366,[1]Dinosaur!$A$25:$A$47,0,))</f>
        <v>1</v>
      </c>
      <c r="D3366" t="s">
        <v>530</v>
      </c>
      <c r="E3366" t="s">
        <v>33</v>
      </c>
      <c r="F3366" t="s">
        <v>216</v>
      </c>
      <c r="H3366" t="s">
        <v>6790</v>
      </c>
      <c r="J3366" t="s">
        <v>6791</v>
      </c>
      <c r="K3366">
        <v>0</v>
      </c>
      <c r="L3366">
        <v>0</v>
      </c>
      <c r="M3366">
        <v>0</v>
      </c>
      <c r="N3366" s="5">
        <f t="shared" si="104"/>
        <v>0</v>
      </c>
      <c r="O3366" s="5">
        <f t="shared" si="105"/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183.334</v>
      </c>
      <c r="AG3366">
        <v>0</v>
      </c>
      <c r="AH3366">
        <v>183.334</v>
      </c>
    </row>
    <row r="3367" spans="1:34" x14ac:dyDescent="0.25">
      <c r="A3367" s="1">
        <v>45159</v>
      </c>
      <c r="B3367" t="s">
        <v>6574</v>
      </c>
      <c r="C3367" t="b">
        <f>ISNUMBER(_xlfn.XMATCH(B3367,[1]Dinosaur!$A$25:$A$47,0,))</f>
        <v>1</v>
      </c>
      <c r="D3367" t="s">
        <v>530</v>
      </c>
      <c r="E3367" t="s">
        <v>33</v>
      </c>
      <c r="F3367" t="s">
        <v>216</v>
      </c>
      <c r="H3367" t="s">
        <v>5548</v>
      </c>
      <c r="J3367" t="s">
        <v>5549</v>
      </c>
      <c r="K3367">
        <v>0</v>
      </c>
      <c r="L3367">
        <v>0</v>
      </c>
      <c r="M3367">
        <v>0</v>
      </c>
      <c r="N3367" s="5">
        <f t="shared" si="104"/>
        <v>0</v>
      </c>
      <c r="O3367" s="5">
        <f t="shared" si="105"/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-429.6848</v>
      </c>
      <c r="AF3367">
        <v>15</v>
      </c>
      <c r="AG3367">
        <v>0</v>
      </c>
      <c r="AH3367">
        <v>-414.6848</v>
      </c>
    </row>
    <row r="3368" spans="1:34" x14ac:dyDescent="0.25">
      <c r="A3368" s="1">
        <v>45159</v>
      </c>
      <c r="B3368" t="s">
        <v>6574</v>
      </c>
      <c r="C3368" t="b">
        <f>ISNUMBER(_xlfn.XMATCH(B3368,[1]Dinosaur!$A$25:$A$47,0,))</f>
        <v>1</v>
      </c>
      <c r="D3368" t="s">
        <v>530</v>
      </c>
      <c r="E3368" t="s">
        <v>33</v>
      </c>
      <c r="F3368" t="s">
        <v>216</v>
      </c>
      <c r="H3368" t="s">
        <v>6792</v>
      </c>
      <c r="J3368" t="s">
        <v>6793</v>
      </c>
      <c r="K3368">
        <v>0</v>
      </c>
      <c r="L3368">
        <v>0</v>
      </c>
      <c r="M3368">
        <v>0</v>
      </c>
      <c r="N3368" s="5">
        <f t="shared" si="104"/>
        <v>0</v>
      </c>
      <c r="O3368" s="5">
        <f t="shared" si="105"/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1597.5559000000001</v>
      </c>
      <c r="AG3368">
        <v>0</v>
      </c>
      <c r="AH3368">
        <v>1597.5559000000001</v>
      </c>
    </row>
    <row r="3369" spans="1:34" x14ac:dyDescent="0.25">
      <c r="A3369" s="1">
        <v>45159</v>
      </c>
      <c r="B3369" t="s">
        <v>6574</v>
      </c>
      <c r="C3369" t="b">
        <f>ISNUMBER(_xlfn.XMATCH(B3369,[1]Dinosaur!$A$25:$A$47,0,))</f>
        <v>1</v>
      </c>
      <c r="D3369" t="s">
        <v>530</v>
      </c>
      <c r="E3369" t="s">
        <v>33</v>
      </c>
      <c r="F3369" t="s">
        <v>216</v>
      </c>
      <c r="H3369" t="s">
        <v>6794</v>
      </c>
      <c r="J3369" t="s">
        <v>6795</v>
      </c>
      <c r="K3369">
        <v>0</v>
      </c>
      <c r="L3369">
        <v>0</v>
      </c>
      <c r="M3369">
        <v>0</v>
      </c>
      <c r="N3369" s="5">
        <f t="shared" si="104"/>
        <v>0</v>
      </c>
      <c r="O3369" s="5">
        <f t="shared" si="105"/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58.334000000000003</v>
      </c>
      <c r="AG3369">
        <v>0</v>
      </c>
      <c r="AH3369">
        <v>58.334000000000003</v>
      </c>
    </row>
    <row r="3370" spans="1:34" x14ac:dyDescent="0.25">
      <c r="A3370" s="1">
        <v>45159</v>
      </c>
      <c r="B3370" t="s">
        <v>6574</v>
      </c>
      <c r="C3370" t="b">
        <f>ISNUMBER(_xlfn.XMATCH(B3370,[1]Dinosaur!$A$25:$A$47,0,))</f>
        <v>1</v>
      </c>
      <c r="D3370" t="s">
        <v>530</v>
      </c>
      <c r="E3370" t="s">
        <v>33</v>
      </c>
      <c r="F3370" t="s">
        <v>216</v>
      </c>
      <c r="H3370" t="s">
        <v>6796</v>
      </c>
      <c r="J3370" t="s">
        <v>6797</v>
      </c>
      <c r="K3370">
        <v>0</v>
      </c>
      <c r="L3370">
        <v>0</v>
      </c>
      <c r="M3370">
        <v>0</v>
      </c>
      <c r="N3370" s="5">
        <f t="shared" si="104"/>
        <v>0</v>
      </c>
      <c r="O3370" s="5">
        <f t="shared" si="105"/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-390.84640000000002</v>
      </c>
      <c r="AF3370">
        <v>167.999</v>
      </c>
      <c r="AG3370">
        <v>0</v>
      </c>
      <c r="AH3370">
        <v>-222.84739999999999</v>
      </c>
    </row>
    <row r="3371" spans="1:34" x14ac:dyDescent="0.25">
      <c r="A3371" s="1">
        <v>45159</v>
      </c>
      <c r="B3371" t="s">
        <v>6574</v>
      </c>
      <c r="C3371" t="b">
        <f>ISNUMBER(_xlfn.XMATCH(B3371,[1]Dinosaur!$A$25:$A$47,0,))</f>
        <v>1</v>
      </c>
      <c r="D3371" t="s">
        <v>530</v>
      </c>
      <c r="E3371" t="s">
        <v>33</v>
      </c>
      <c r="F3371" t="s">
        <v>216</v>
      </c>
      <c r="H3371" t="s">
        <v>6798</v>
      </c>
      <c r="J3371" t="s">
        <v>6799</v>
      </c>
      <c r="K3371">
        <v>0</v>
      </c>
      <c r="L3371">
        <v>0</v>
      </c>
      <c r="M3371">
        <v>0</v>
      </c>
      <c r="N3371" s="5">
        <f t="shared" si="104"/>
        <v>0</v>
      </c>
      <c r="O3371" s="5">
        <f t="shared" si="105"/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-227.12989999999999</v>
      </c>
      <c r="AF3371">
        <v>167.999</v>
      </c>
      <c r="AG3371">
        <v>0</v>
      </c>
      <c r="AH3371">
        <v>-59.130899999999997</v>
      </c>
    </row>
    <row r="3372" spans="1:34" x14ac:dyDescent="0.25">
      <c r="A3372" s="1">
        <v>45159</v>
      </c>
      <c r="B3372" t="s">
        <v>6574</v>
      </c>
      <c r="C3372" t="b">
        <f>ISNUMBER(_xlfn.XMATCH(B3372,[1]Dinosaur!$A$25:$A$47,0,))</f>
        <v>1</v>
      </c>
      <c r="D3372" t="s">
        <v>530</v>
      </c>
      <c r="E3372" t="s">
        <v>33</v>
      </c>
      <c r="F3372" t="s">
        <v>216</v>
      </c>
      <c r="H3372" t="s">
        <v>6800</v>
      </c>
      <c r="J3372" t="s">
        <v>6801</v>
      </c>
      <c r="K3372">
        <v>0</v>
      </c>
      <c r="L3372">
        <v>0</v>
      </c>
      <c r="M3372">
        <v>0</v>
      </c>
      <c r="N3372" s="5">
        <f t="shared" si="104"/>
        <v>0</v>
      </c>
      <c r="O3372" s="5">
        <f t="shared" si="105"/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-14345.197399999999</v>
      </c>
      <c r="AF3372">
        <v>1599.9996000000001</v>
      </c>
      <c r="AG3372">
        <v>0</v>
      </c>
      <c r="AH3372">
        <v>-12745.1978</v>
      </c>
    </row>
    <row r="3373" spans="1:34" x14ac:dyDescent="0.25">
      <c r="A3373" s="1">
        <v>45159</v>
      </c>
      <c r="B3373" t="s">
        <v>6574</v>
      </c>
      <c r="C3373" t="b">
        <f>ISNUMBER(_xlfn.XMATCH(B3373,[1]Dinosaur!$A$25:$A$47,0,))</f>
        <v>1</v>
      </c>
      <c r="D3373" t="s">
        <v>530</v>
      </c>
      <c r="E3373" t="s">
        <v>33</v>
      </c>
      <c r="F3373" t="s">
        <v>216</v>
      </c>
      <c r="H3373" t="s">
        <v>5550</v>
      </c>
      <c r="J3373" t="s">
        <v>5551</v>
      </c>
      <c r="K3373">
        <v>0</v>
      </c>
      <c r="L3373">
        <v>0</v>
      </c>
      <c r="M3373">
        <v>0</v>
      </c>
      <c r="N3373" s="5">
        <f t="shared" si="104"/>
        <v>0</v>
      </c>
      <c r="O3373" s="5">
        <f t="shared" si="105"/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76.999600000000001</v>
      </c>
      <c r="AG3373">
        <v>0</v>
      </c>
      <c r="AH3373">
        <v>76.999600000000001</v>
      </c>
    </row>
    <row r="3374" spans="1:34" x14ac:dyDescent="0.25">
      <c r="A3374" s="1">
        <v>45159</v>
      </c>
      <c r="B3374" t="s">
        <v>6574</v>
      </c>
      <c r="C3374" t="b">
        <f>ISNUMBER(_xlfn.XMATCH(B3374,[1]Dinosaur!$A$25:$A$47,0,))</f>
        <v>1</v>
      </c>
      <c r="D3374" t="s">
        <v>530</v>
      </c>
      <c r="E3374" t="s">
        <v>33</v>
      </c>
      <c r="F3374" t="s">
        <v>216</v>
      </c>
      <c r="H3374" t="s">
        <v>6802</v>
      </c>
      <c r="J3374" t="s">
        <v>6803</v>
      </c>
      <c r="K3374">
        <v>0</v>
      </c>
      <c r="L3374">
        <v>0</v>
      </c>
      <c r="M3374">
        <v>0</v>
      </c>
      <c r="N3374" s="5">
        <f t="shared" si="104"/>
        <v>0</v>
      </c>
      <c r="O3374" s="5">
        <f t="shared" si="105"/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-1E-4</v>
      </c>
      <c r="V3374">
        <v>0</v>
      </c>
      <c r="W3374">
        <v>0</v>
      </c>
      <c r="X3374">
        <v>-1E-4</v>
      </c>
      <c r="Y3374">
        <v>0</v>
      </c>
      <c r="Z3374">
        <v>-1E-4</v>
      </c>
      <c r="AA3374">
        <v>0</v>
      </c>
      <c r="AB3374">
        <v>0</v>
      </c>
      <c r="AC3374">
        <v>-1E-4</v>
      </c>
      <c r="AD3374">
        <v>0</v>
      </c>
      <c r="AE3374">
        <v>-1E-4</v>
      </c>
      <c r="AF3374">
        <v>5.8333000000000004</v>
      </c>
      <c r="AG3374">
        <v>0</v>
      </c>
      <c r="AH3374">
        <v>5.8331999999999997</v>
      </c>
    </row>
    <row r="3375" spans="1:34" x14ac:dyDescent="0.25">
      <c r="A3375" s="1">
        <v>45159</v>
      </c>
      <c r="B3375" t="s">
        <v>6574</v>
      </c>
      <c r="C3375" t="b">
        <f>ISNUMBER(_xlfn.XMATCH(B3375,[1]Dinosaur!$A$25:$A$47,0,))</f>
        <v>1</v>
      </c>
      <c r="D3375" t="s">
        <v>530</v>
      </c>
      <c r="E3375" t="s">
        <v>33</v>
      </c>
      <c r="F3375" t="s">
        <v>216</v>
      </c>
      <c r="H3375" t="s">
        <v>6804</v>
      </c>
      <c r="J3375" t="s">
        <v>6805</v>
      </c>
      <c r="K3375">
        <v>0</v>
      </c>
      <c r="L3375">
        <v>0</v>
      </c>
      <c r="M3375">
        <v>0</v>
      </c>
      <c r="N3375" s="5">
        <f t="shared" si="104"/>
        <v>0</v>
      </c>
      <c r="O3375" s="5">
        <f t="shared" si="105"/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-83.546899999999994</v>
      </c>
      <c r="AF3375">
        <v>90</v>
      </c>
      <c r="AG3375">
        <v>0</v>
      </c>
      <c r="AH3375">
        <v>6.4531000000000001</v>
      </c>
    </row>
    <row r="3376" spans="1:34" x14ac:dyDescent="0.25">
      <c r="A3376" s="1">
        <v>45159</v>
      </c>
      <c r="B3376" t="s">
        <v>6574</v>
      </c>
      <c r="C3376" t="b">
        <f>ISNUMBER(_xlfn.XMATCH(B3376,[1]Dinosaur!$A$25:$A$47,0,))</f>
        <v>1</v>
      </c>
      <c r="D3376" t="s">
        <v>530</v>
      </c>
      <c r="E3376" t="s">
        <v>33</v>
      </c>
      <c r="F3376" t="s">
        <v>235</v>
      </c>
      <c r="H3376" t="s">
        <v>6806</v>
      </c>
      <c r="J3376" t="s">
        <v>6807</v>
      </c>
      <c r="K3376">
        <v>0</v>
      </c>
      <c r="L3376">
        <v>0</v>
      </c>
      <c r="M3376">
        <v>0</v>
      </c>
      <c r="N3376" s="5">
        <f t="shared" si="104"/>
        <v>0</v>
      </c>
      <c r="O3376" s="5">
        <f t="shared" si="105"/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-477.23259999999999</v>
      </c>
      <c r="AF3376">
        <v>12.000999999999999</v>
      </c>
      <c r="AG3376">
        <v>0</v>
      </c>
      <c r="AH3376">
        <v>-465.23160000000001</v>
      </c>
    </row>
    <row r="3377" spans="1:34" x14ac:dyDescent="0.25">
      <c r="A3377" s="1">
        <v>45159</v>
      </c>
      <c r="B3377" t="s">
        <v>6574</v>
      </c>
      <c r="C3377" t="b">
        <f>ISNUMBER(_xlfn.XMATCH(B3377,[1]Dinosaur!$A$25:$A$47,0,))</f>
        <v>1</v>
      </c>
      <c r="D3377" t="s">
        <v>530</v>
      </c>
      <c r="E3377" t="s">
        <v>33</v>
      </c>
      <c r="F3377" t="s">
        <v>216</v>
      </c>
      <c r="H3377" t="s">
        <v>6808</v>
      </c>
      <c r="J3377" t="s">
        <v>6809</v>
      </c>
      <c r="K3377">
        <v>0</v>
      </c>
      <c r="L3377">
        <v>0</v>
      </c>
      <c r="M3377">
        <v>0</v>
      </c>
      <c r="N3377" s="5">
        <f t="shared" si="104"/>
        <v>0</v>
      </c>
      <c r="O3377" s="5">
        <f t="shared" si="105"/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-163.5361</v>
      </c>
      <c r="AF3377">
        <v>1000.0006</v>
      </c>
      <c r="AG3377">
        <v>0</v>
      </c>
      <c r="AH3377">
        <v>836.46450000000004</v>
      </c>
    </row>
    <row r="3378" spans="1:34" x14ac:dyDescent="0.25">
      <c r="A3378" s="1">
        <v>45159</v>
      </c>
      <c r="B3378" t="s">
        <v>6574</v>
      </c>
      <c r="C3378" t="b">
        <f>ISNUMBER(_xlfn.XMATCH(B3378,[1]Dinosaur!$A$25:$A$47,0,))</f>
        <v>1</v>
      </c>
      <c r="D3378" t="s">
        <v>530</v>
      </c>
      <c r="E3378" t="s">
        <v>33</v>
      </c>
      <c r="F3378" t="s">
        <v>216</v>
      </c>
      <c r="H3378" t="s">
        <v>6810</v>
      </c>
      <c r="J3378" t="s">
        <v>6811</v>
      </c>
      <c r="K3378">
        <v>0</v>
      </c>
      <c r="L3378">
        <v>0</v>
      </c>
      <c r="M3378">
        <v>0</v>
      </c>
      <c r="N3378" s="5">
        <f t="shared" si="104"/>
        <v>0</v>
      </c>
      <c r="O3378" s="5">
        <f t="shared" si="105"/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-22072.055400000001</v>
      </c>
      <c r="AF3378">
        <v>2499.9996000000001</v>
      </c>
      <c r="AG3378">
        <v>0</v>
      </c>
      <c r="AH3378">
        <v>-19572.055799999998</v>
      </c>
    </row>
    <row r="3379" spans="1:34" x14ac:dyDescent="0.25">
      <c r="A3379" s="1">
        <v>45159</v>
      </c>
      <c r="B3379" t="s">
        <v>6574</v>
      </c>
      <c r="C3379" t="b">
        <f>ISNUMBER(_xlfn.XMATCH(B3379,[1]Dinosaur!$A$25:$A$47,0,))</f>
        <v>1</v>
      </c>
      <c r="D3379" t="s">
        <v>530</v>
      </c>
      <c r="E3379" t="s">
        <v>33</v>
      </c>
      <c r="F3379" t="s">
        <v>216</v>
      </c>
      <c r="H3379" t="s">
        <v>6812</v>
      </c>
      <c r="J3379" t="s">
        <v>6813</v>
      </c>
      <c r="K3379">
        <v>0</v>
      </c>
      <c r="L3379">
        <v>0</v>
      </c>
      <c r="M3379">
        <v>0</v>
      </c>
      <c r="N3379" s="5">
        <f t="shared" si="104"/>
        <v>0</v>
      </c>
      <c r="O3379" s="5">
        <f t="shared" si="105"/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-206.56</v>
      </c>
      <c r="AF3379">
        <v>599.99900000000002</v>
      </c>
      <c r="AG3379">
        <v>0</v>
      </c>
      <c r="AH3379">
        <v>393.43900000000002</v>
      </c>
    </row>
    <row r="3380" spans="1:34" x14ac:dyDescent="0.25">
      <c r="A3380" s="1">
        <v>45159</v>
      </c>
      <c r="B3380" t="s">
        <v>6574</v>
      </c>
      <c r="C3380" t="b">
        <f>ISNUMBER(_xlfn.XMATCH(B3380,[1]Dinosaur!$A$25:$A$47,0,))</f>
        <v>1</v>
      </c>
      <c r="D3380" t="s">
        <v>530</v>
      </c>
      <c r="E3380" t="s">
        <v>33</v>
      </c>
      <c r="F3380" t="s">
        <v>216</v>
      </c>
      <c r="H3380" t="s">
        <v>6814</v>
      </c>
      <c r="J3380" t="s">
        <v>6815</v>
      </c>
      <c r="K3380">
        <v>0</v>
      </c>
      <c r="L3380">
        <v>0</v>
      </c>
      <c r="M3380">
        <v>0</v>
      </c>
      <c r="N3380" s="5">
        <f t="shared" si="104"/>
        <v>0</v>
      </c>
      <c r="O3380" s="5">
        <f t="shared" si="105"/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-44.486400000000003</v>
      </c>
      <c r="AF3380">
        <v>1210.0014000000001</v>
      </c>
      <c r="AG3380">
        <v>0</v>
      </c>
      <c r="AH3380">
        <v>1165.5150000000001</v>
      </c>
    </row>
    <row r="3381" spans="1:34" x14ac:dyDescent="0.25">
      <c r="A3381" s="1">
        <v>45159</v>
      </c>
      <c r="B3381" t="s">
        <v>6574</v>
      </c>
      <c r="C3381" t="b">
        <f>ISNUMBER(_xlfn.XMATCH(B3381,[1]Dinosaur!$A$25:$A$47,0,))</f>
        <v>1</v>
      </c>
      <c r="D3381" t="s">
        <v>530</v>
      </c>
      <c r="E3381" t="s">
        <v>33</v>
      </c>
      <c r="F3381" t="s">
        <v>216</v>
      </c>
      <c r="H3381" t="s">
        <v>6816</v>
      </c>
      <c r="J3381" t="s">
        <v>6817</v>
      </c>
      <c r="K3381">
        <v>0</v>
      </c>
      <c r="L3381">
        <v>0</v>
      </c>
      <c r="M3381">
        <v>0</v>
      </c>
      <c r="N3381" s="5">
        <f t="shared" si="104"/>
        <v>0</v>
      </c>
      <c r="O3381" s="5">
        <f t="shared" si="105"/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-18.029</v>
      </c>
      <c r="AF3381">
        <v>1571.999</v>
      </c>
      <c r="AG3381">
        <v>0</v>
      </c>
      <c r="AH3381">
        <v>1553.97</v>
      </c>
    </row>
    <row r="3382" spans="1:34" x14ac:dyDescent="0.25">
      <c r="A3382" s="1">
        <v>45159</v>
      </c>
      <c r="B3382" t="s">
        <v>6574</v>
      </c>
      <c r="C3382" t="b">
        <f>ISNUMBER(_xlfn.XMATCH(B3382,[1]Dinosaur!$A$25:$A$47,0,))</f>
        <v>1</v>
      </c>
      <c r="D3382" t="s">
        <v>530</v>
      </c>
      <c r="E3382" t="s">
        <v>33</v>
      </c>
      <c r="F3382" t="s">
        <v>216</v>
      </c>
      <c r="H3382" t="s">
        <v>6818</v>
      </c>
      <c r="J3382" t="s">
        <v>6819</v>
      </c>
      <c r="K3382">
        <v>0</v>
      </c>
      <c r="L3382">
        <v>0</v>
      </c>
      <c r="M3382">
        <v>0</v>
      </c>
      <c r="N3382" s="5">
        <f t="shared" si="104"/>
        <v>0</v>
      </c>
      <c r="O3382" s="5">
        <f t="shared" si="105"/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-263.64879999999999</v>
      </c>
      <c r="AF3382">
        <v>777.67200000000003</v>
      </c>
      <c r="AG3382">
        <v>0</v>
      </c>
      <c r="AH3382">
        <v>514.02319999999997</v>
      </c>
    </row>
    <row r="3383" spans="1:34" x14ac:dyDescent="0.25">
      <c r="A3383" s="1">
        <v>45159</v>
      </c>
      <c r="B3383" t="s">
        <v>6574</v>
      </c>
      <c r="C3383" t="b">
        <f>ISNUMBER(_xlfn.XMATCH(B3383,[1]Dinosaur!$A$25:$A$47,0,))</f>
        <v>1</v>
      </c>
      <c r="D3383" t="s">
        <v>530</v>
      </c>
      <c r="E3383" t="s">
        <v>33</v>
      </c>
      <c r="F3383" t="s">
        <v>216</v>
      </c>
      <c r="H3383" t="s">
        <v>6820</v>
      </c>
      <c r="J3383" t="s">
        <v>6821</v>
      </c>
      <c r="K3383">
        <v>0</v>
      </c>
      <c r="L3383">
        <v>0</v>
      </c>
      <c r="M3383">
        <v>0</v>
      </c>
      <c r="N3383" s="5">
        <f t="shared" si="104"/>
        <v>0</v>
      </c>
      <c r="O3383" s="5">
        <f t="shared" si="105"/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-4733.9121999999998</v>
      </c>
      <c r="AF3383">
        <v>1235.0003999999999</v>
      </c>
      <c r="AG3383">
        <v>0</v>
      </c>
      <c r="AH3383">
        <v>-3498.9117999999999</v>
      </c>
    </row>
    <row r="3384" spans="1:34" x14ac:dyDescent="0.25">
      <c r="A3384" s="1">
        <v>45159</v>
      </c>
      <c r="B3384" t="s">
        <v>6574</v>
      </c>
      <c r="C3384" t="b">
        <f>ISNUMBER(_xlfn.XMATCH(B3384,[1]Dinosaur!$A$25:$A$47,0,))</f>
        <v>1</v>
      </c>
      <c r="D3384" t="s">
        <v>530</v>
      </c>
      <c r="E3384" t="s">
        <v>33</v>
      </c>
      <c r="F3384" t="s">
        <v>216</v>
      </c>
      <c r="H3384" t="s">
        <v>6822</v>
      </c>
      <c r="J3384" t="s">
        <v>6823</v>
      </c>
      <c r="K3384">
        <v>0</v>
      </c>
      <c r="L3384">
        <v>0</v>
      </c>
      <c r="M3384">
        <v>0</v>
      </c>
      <c r="N3384" s="5">
        <f t="shared" si="104"/>
        <v>0</v>
      </c>
      <c r="O3384" s="5">
        <f t="shared" si="105"/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-229.40729999999999</v>
      </c>
      <c r="AF3384">
        <v>3900.0010000000002</v>
      </c>
      <c r="AG3384">
        <v>0</v>
      </c>
      <c r="AH3384">
        <v>3670.5936999999999</v>
      </c>
    </row>
    <row r="3385" spans="1:34" x14ac:dyDescent="0.25">
      <c r="A3385" s="1">
        <v>45159</v>
      </c>
      <c r="B3385" t="s">
        <v>6574</v>
      </c>
      <c r="C3385" t="b">
        <f>ISNUMBER(_xlfn.XMATCH(B3385,[1]Dinosaur!$A$25:$A$47,0,))</f>
        <v>1</v>
      </c>
      <c r="D3385" t="s">
        <v>530</v>
      </c>
      <c r="E3385" t="s">
        <v>33</v>
      </c>
      <c r="F3385" t="s">
        <v>216</v>
      </c>
      <c r="H3385" t="s">
        <v>6824</v>
      </c>
      <c r="J3385" t="s">
        <v>6825</v>
      </c>
      <c r="K3385">
        <v>0</v>
      </c>
      <c r="L3385">
        <v>0</v>
      </c>
      <c r="M3385">
        <v>0</v>
      </c>
      <c r="N3385" s="5">
        <f t="shared" si="104"/>
        <v>0</v>
      </c>
      <c r="O3385" s="5">
        <f t="shared" si="105"/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-38.515099999999997</v>
      </c>
      <c r="AF3385">
        <v>300.00099999999998</v>
      </c>
      <c r="AG3385">
        <v>0</v>
      </c>
      <c r="AH3385">
        <v>261.48590000000002</v>
      </c>
    </row>
    <row r="3386" spans="1:34" x14ac:dyDescent="0.25">
      <c r="A3386" s="1">
        <v>45159</v>
      </c>
      <c r="B3386" t="s">
        <v>6574</v>
      </c>
      <c r="C3386" t="b">
        <f>ISNUMBER(_xlfn.XMATCH(B3386,[1]Dinosaur!$A$25:$A$47,0,))</f>
        <v>1</v>
      </c>
      <c r="D3386" t="s">
        <v>530</v>
      </c>
      <c r="E3386" t="s">
        <v>33</v>
      </c>
      <c r="F3386" t="s">
        <v>216</v>
      </c>
      <c r="H3386" t="s">
        <v>6826</v>
      </c>
      <c r="J3386" t="s">
        <v>6827</v>
      </c>
      <c r="K3386">
        <v>0</v>
      </c>
      <c r="L3386">
        <v>0</v>
      </c>
      <c r="M3386">
        <v>0</v>
      </c>
      <c r="N3386" s="5">
        <f t="shared" si="104"/>
        <v>0</v>
      </c>
      <c r="O3386" s="5">
        <f t="shared" si="105"/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24.372499999999999</v>
      </c>
      <c r="AF3386">
        <v>13000.001399999999</v>
      </c>
      <c r="AG3386">
        <v>0</v>
      </c>
      <c r="AH3386">
        <v>13024.373900000001</v>
      </c>
    </row>
    <row r="3387" spans="1:34" x14ac:dyDescent="0.25">
      <c r="A3387" s="1">
        <v>45159</v>
      </c>
      <c r="B3387" t="s">
        <v>6574</v>
      </c>
      <c r="C3387" t="b">
        <f>ISNUMBER(_xlfn.XMATCH(B3387,[1]Dinosaur!$A$25:$A$47,0,))</f>
        <v>1</v>
      </c>
      <c r="D3387" t="s">
        <v>530</v>
      </c>
      <c r="E3387" t="s">
        <v>33</v>
      </c>
      <c r="F3387" t="s">
        <v>216</v>
      </c>
      <c r="H3387" t="s">
        <v>6828</v>
      </c>
      <c r="J3387" t="s">
        <v>6829</v>
      </c>
      <c r="K3387">
        <v>0</v>
      </c>
      <c r="L3387">
        <v>0</v>
      </c>
      <c r="M3387">
        <v>0</v>
      </c>
      <c r="N3387" s="5">
        <f t="shared" si="104"/>
        <v>0</v>
      </c>
      <c r="O3387" s="5">
        <f t="shared" si="105"/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-146.28129999999999</v>
      </c>
      <c r="AF3387">
        <v>274.99860000000001</v>
      </c>
      <c r="AG3387">
        <v>0</v>
      </c>
      <c r="AH3387">
        <v>128.71729999999999</v>
      </c>
    </row>
    <row r="3388" spans="1:34" x14ac:dyDescent="0.25">
      <c r="A3388" s="1">
        <v>45159</v>
      </c>
      <c r="B3388" t="s">
        <v>6574</v>
      </c>
      <c r="C3388" t="b">
        <f>ISNUMBER(_xlfn.XMATCH(B3388,[1]Dinosaur!$A$25:$A$47,0,))</f>
        <v>1</v>
      </c>
      <c r="D3388" t="s">
        <v>530</v>
      </c>
      <c r="E3388" t="s">
        <v>33</v>
      </c>
      <c r="F3388" t="s">
        <v>216</v>
      </c>
      <c r="H3388" t="s">
        <v>6830</v>
      </c>
      <c r="J3388" t="s">
        <v>6831</v>
      </c>
      <c r="K3388">
        <v>0</v>
      </c>
      <c r="L3388">
        <v>0</v>
      </c>
      <c r="M3388">
        <v>0</v>
      </c>
      <c r="N3388" s="5">
        <f t="shared" si="104"/>
        <v>0</v>
      </c>
      <c r="O3388" s="5">
        <f t="shared" si="105"/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-161.86080000000001</v>
      </c>
      <c r="AF3388">
        <v>274.99860000000001</v>
      </c>
      <c r="AG3388">
        <v>0</v>
      </c>
      <c r="AH3388">
        <v>113.1378</v>
      </c>
    </row>
    <row r="3389" spans="1:34" x14ac:dyDescent="0.25">
      <c r="A3389" s="1">
        <v>45159</v>
      </c>
      <c r="B3389" t="s">
        <v>6574</v>
      </c>
      <c r="C3389" t="b">
        <f>ISNUMBER(_xlfn.XMATCH(B3389,[1]Dinosaur!$A$25:$A$47,0,))</f>
        <v>1</v>
      </c>
      <c r="D3389" t="s">
        <v>530</v>
      </c>
      <c r="E3389" t="s">
        <v>33</v>
      </c>
      <c r="F3389" t="s">
        <v>216</v>
      </c>
      <c r="H3389" t="s">
        <v>6832</v>
      </c>
      <c r="J3389" t="s">
        <v>6833</v>
      </c>
      <c r="K3389">
        <v>0</v>
      </c>
      <c r="L3389">
        <v>0</v>
      </c>
      <c r="M3389">
        <v>0</v>
      </c>
      <c r="N3389" s="5">
        <f t="shared" si="104"/>
        <v>0</v>
      </c>
      <c r="O3389" s="5">
        <f t="shared" si="105"/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-129.8133</v>
      </c>
      <c r="AF3389">
        <v>550.00059999999996</v>
      </c>
      <c r="AG3389">
        <v>0</v>
      </c>
      <c r="AH3389">
        <v>420.18729999999999</v>
      </c>
    </row>
    <row r="3390" spans="1:34" x14ac:dyDescent="0.25">
      <c r="A3390" s="1">
        <v>45159</v>
      </c>
      <c r="B3390" t="s">
        <v>6574</v>
      </c>
      <c r="C3390" t="b">
        <f>ISNUMBER(_xlfn.XMATCH(B3390,[1]Dinosaur!$A$25:$A$47,0,))</f>
        <v>1</v>
      </c>
      <c r="D3390" t="s">
        <v>530</v>
      </c>
      <c r="E3390" t="s">
        <v>33</v>
      </c>
      <c r="F3390" t="s">
        <v>216</v>
      </c>
      <c r="H3390" t="s">
        <v>6834</v>
      </c>
      <c r="J3390" t="s">
        <v>6835</v>
      </c>
      <c r="K3390">
        <v>0</v>
      </c>
      <c r="L3390">
        <v>0</v>
      </c>
      <c r="M3390">
        <v>0</v>
      </c>
      <c r="N3390" s="5">
        <f t="shared" si="104"/>
        <v>0</v>
      </c>
      <c r="O3390" s="5">
        <f t="shared" si="105"/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-164.09620000000001</v>
      </c>
      <c r="AF3390">
        <v>285.99959999999999</v>
      </c>
      <c r="AG3390">
        <v>0</v>
      </c>
      <c r="AH3390">
        <v>121.9034</v>
      </c>
    </row>
    <row r="3391" spans="1:34" x14ac:dyDescent="0.25">
      <c r="A3391" s="1">
        <v>45159</v>
      </c>
      <c r="B3391" t="s">
        <v>6574</v>
      </c>
      <c r="C3391" t="b">
        <f>ISNUMBER(_xlfn.XMATCH(B3391,[1]Dinosaur!$A$25:$A$47,0,))</f>
        <v>1</v>
      </c>
      <c r="D3391" t="s">
        <v>530</v>
      </c>
      <c r="E3391" t="s">
        <v>33</v>
      </c>
      <c r="F3391" t="s">
        <v>216</v>
      </c>
      <c r="H3391" t="s">
        <v>6836</v>
      </c>
      <c r="J3391" t="s">
        <v>6837</v>
      </c>
      <c r="K3391">
        <v>0</v>
      </c>
      <c r="L3391">
        <v>0</v>
      </c>
      <c r="M3391">
        <v>0</v>
      </c>
      <c r="N3391" s="5">
        <f t="shared" si="104"/>
        <v>0</v>
      </c>
      <c r="O3391" s="5">
        <f t="shared" si="105"/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-31.412299999999998</v>
      </c>
      <c r="AF3391">
        <v>383.99900000000002</v>
      </c>
      <c r="AG3391">
        <v>0</v>
      </c>
      <c r="AH3391">
        <v>352.58670000000001</v>
      </c>
    </row>
    <row r="3392" spans="1:34" x14ac:dyDescent="0.25">
      <c r="A3392" s="1">
        <v>45159</v>
      </c>
      <c r="B3392" t="s">
        <v>6574</v>
      </c>
      <c r="C3392" t="b">
        <f>ISNUMBER(_xlfn.XMATCH(B3392,[1]Dinosaur!$A$25:$A$47,0,))</f>
        <v>1</v>
      </c>
      <c r="D3392" t="s">
        <v>530</v>
      </c>
      <c r="E3392" t="s">
        <v>33</v>
      </c>
      <c r="F3392" t="s">
        <v>216</v>
      </c>
      <c r="H3392" t="s">
        <v>6838</v>
      </c>
      <c r="J3392" t="s">
        <v>6839</v>
      </c>
      <c r="K3392">
        <v>0</v>
      </c>
      <c r="L3392">
        <v>0</v>
      </c>
      <c r="M3392">
        <v>0</v>
      </c>
      <c r="N3392" s="5">
        <f t="shared" si="104"/>
        <v>0</v>
      </c>
      <c r="O3392" s="5">
        <f t="shared" si="105"/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-26.060500000000001</v>
      </c>
      <c r="AF3392">
        <v>14728.001399999999</v>
      </c>
      <c r="AG3392">
        <v>0</v>
      </c>
      <c r="AH3392">
        <v>14701.9409</v>
      </c>
    </row>
    <row r="3393" spans="1:34" x14ac:dyDescent="0.25">
      <c r="A3393" s="1">
        <v>45159</v>
      </c>
      <c r="B3393" t="s">
        <v>6574</v>
      </c>
      <c r="C3393" t="b">
        <f>ISNUMBER(_xlfn.XMATCH(B3393,[1]Dinosaur!$A$25:$A$47,0,))</f>
        <v>1</v>
      </c>
      <c r="D3393" t="s">
        <v>530</v>
      </c>
      <c r="E3393" t="s">
        <v>33</v>
      </c>
      <c r="F3393" t="s">
        <v>216</v>
      </c>
      <c r="H3393" t="s">
        <v>5565</v>
      </c>
      <c r="J3393" t="s">
        <v>5566</v>
      </c>
      <c r="K3393">
        <v>0</v>
      </c>
      <c r="L3393">
        <v>0</v>
      </c>
      <c r="M3393">
        <v>0</v>
      </c>
      <c r="N3393" s="5">
        <f t="shared" si="104"/>
        <v>0</v>
      </c>
      <c r="O3393" s="5">
        <f t="shared" si="105"/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207.6258</v>
      </c>
      <c r="AF3393">
        <v>400.00139999999999</v>
      </c>
      <c r="AG3393">
        <v>0</v>
      </c>
      <c r="AH3393">
        <v>607.62720000000002</v>
      </c>
    </row>
    <row r="3394" spans="1:34" x14ac:dyDescent="0.25">
      <c r="A3394" s="1">
        <v>45159</v>
      </c>
      <c r="B3394" t="s">
        <v>6574</v>
      </c>
      <c r="C3394" t="b">
        <f>ISNUMBER(_xlfn.XMATCH(B3394,[1]Dinosaur!$A$25:$A$47,0,))</f>
        <v>1</v>
      </c>
      <c r="D3394" t="s">
        <v>530</v>
      </c>
      <c r="E3394" t="s">
        <v>33</v>
      </c>
      <c r="F3394" t="s">
        <v>216</v>
      </c>
      <c r="H3394" t="s">
        <v>6840</v>
      </c>
      <c r="J3394" t="s">
        <v>6841</v>
      </c>
      <c r="K3394">
        <v>0</v>
      </c>
      <c r="L3394">
        <v>0</v>
      </c>
      <c r="M3394">
        <v>0</v>
      </c>
      <c r="N3394" s="5">
        <f t="shared" si="104"/>
        <v>0</v>
      </c>
      <c r="O3394" s="5">
        <f t="shared" si="105"/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-492.83019999999999</v>
      </c>
      <c r="AF3394">
        <v>2700</v>
      </c>
      <c r="AG3394">
        <v>0</v>
      </c>
      <c r="AH3394">
        <v>2207.1698000000001</v>
      </c>
    </row>
    <row r="3395" spans="1:34" x14ac:dyDescent="0.25">
      <c r="A3395" s="1">
        <v>45159</v>
      </c>
      <c r="B3395" t="s">
        <v>6574</v>
      </c>
      <c r="C3395" t="b">
        <f>ISNUMBER(_xlfn.XMATCH(B3395,[1]Dinosaur!$A$25:$A$47,0,))</f>
        <v>1</v>
      </c>
      <c r="D3395" t="s">
        <v>530</v>
      </c>
      <c r="E3395" t="s">
        <v>33</v>
      </c>
      <c r="F3395" t="s">
        <v>216</v>
      </c>
      <c r="H3395" t="s">
        <v>6842</v>
      </c>
      <c r="J3395" t="s">
        <v>6843</v>
      </c>
      <c r="K3395">
        <v>0</v>
      </c>
      <c r="L3395">
        <v>0</v>
      </c>
      <c r="M3395">
        <v>0</v>
      </c>
      <c r="N3395" s="5">
        <f t="shared" ref="N3395:N3458" si="106">K3395*P3395/100</f>
        <v>0</v>
      </c>
      <c r="O3395" s="5">
        <f t="shared" ref="O3395:O3458" si="107">Q3395*K3395/100</f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-57.558100000000003</v>
      </c>
      <c r="AF3395">
        <v>488.00040000000001</v>
      </c>
      <c r="AG3395">
        <v>0</v>
      </c>
      <c r="AH3395">
        <v>430.44229999999999</v>
      </c>
    </row>
    <row r="3396" spans="1:34" x14ac:dyDescent="0.25">
      <c r="A3396" s="1">
        <v>45159</v>
      </c>
      <c r="B3396" t="s">
        <v>6574</v>
      </c>
      <c r="C3396" t="b">
        <f>ISNUMBER(_xlfn.XMATCH(B3396,[1]Dinosaur!$A$25:$A$47,0,))</f>
        <v>1</v>
      </c>
      <c r="D3396" t="s">
        <v>530</v>
      </c>
      <c r="E3396" t="s">
        <v>33</v>
      </c>
      <c r="F3396" t="s">
        <v>216</v>
      </c>
      <c r="H3396" t="s">
        <v>6844</v>
      </c>
      <c r="J3396" t="s">
        <v>6845</v>
      </c>
      <c r="K3396">
        <v>0</v>
      </c>
      <c r="L3396">
        <v>0</v>
      </c>
      <c r="M3396">
        <v>0</v>
      </c>
      <c r="N3396" s="5">
        <f t="shared" si="106"/>
        <v>0</v>
      </c>
      <c r="O3396" s="5">
        <f t="shared" si="107"/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-118.94710000000001</v>
      </c>
      <c r="AF3396">
        <v>249.99959999999999</v>
      </c>
      <c r="AG3396">
        <v>0</v>
      </c>
      <c r="AH3396">
        <v>131.05250000000001</v>
      </c>
    </row>
    <row r="3397" spans="1:34" x14ac:dyDescent="0.25">
      <c r="A3397" s="1">
        <v>45159</v>
      </c>
      <c r="B3397" t="s">
        <v>6574</v>
      </c>
      <c r="C3397" t="b">
        <f>ISNUMBER(_xlfn.XMATCH(B3397,[1]Dinosaur!$A$25:$A$47,0,))</f>
        <v>1</v>
      </c>
      <c r="D3397" t="s">
        <v>530</v>
      </c>
      <c r="E3397" t="s">
        <v>33</v>
      </c>
      <c r="F3397" t="s">
        <v>216</v>
      </c>
      <c r="H3397" t="s">
        <v>6846</v>
      </c>
      <c r="J3397" t="s">
        <v>6847</v>
      </c>
      <c r="K3397">
        <v>0</v>
      </c>
      <c r="L3397">
        <v>0</v>
      </c>
      <c r="M3397">
        <v>0</v>
      </c>
      <c r="N3397" s="5">
        <f t="shared" si="106"/>
        <v>0</v>
      </c>
      <c r="O3397" s="5">
        <f t="shared" si="107"/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-302.84469999999999</v>
      </c>
      <c r="AF3397">
        <v>2204.5663</v>
      </c>
      <c r="AG3397">
        <v>0</v>
      </c>
      <c r="AH3397">
        <v>1901.7216000000001</v>
      </c>
    </row>
    <row r="3398" spans="1:34" x14ac:dyDescent="0.25">
      <c r="A3398" s="1">
        <v>45159</v>
      </c>
      <c r="B3398" t="s">
        <v>6574</v>
      </c>
      <c r="C3398" t="b">
        <f>ISNUMBER(_xlfn.XMATCH(B3398,[1]Dinosaur!$A$25:$A$47,0,))</f>
        <v>1</v>
      </c>
      <c r="D3398" t="s">
        <v>530</v>
      </c>
      <c r="E3398" t="s">
        <v>33</v>
      </c>
      <c r="F3398" t="s">
        <v>216</v>
      </c>
      <c r="H3398" t="s">
        <v>6848</v>
      </c>
      <c r="J3398" t="s">
        <v>6849</v>
      </c>
      <c r="K3398">
        <v>0</v>
      </c>
      <c r="L3398">
        <v>0</v>
      </c>
      <c r="M3398">
        <v>0</v>
      </c>
      <c r="N3398" s="5">
        <f t="shared" si="106"/>
        <v>0</v>
      </c>
      <c r="O3398" s="5">
        <f t="shared" si="107"/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-233.86359999999999</v>
      </c>
      <c r="AF3398">
        <v>630</v>
      </c>
      <c r="AG3398">
        <v>0</v>
      </c>
      <c r="AH3398">
        <v>396.13639999999998</v>
      </c>
    </row>
    <row r="3399" spans="1:34" x14ac:dyDescent="0.25">
      <c r="A3399" s="1">
        <v>45159</v>
      </c>
      <c r="B3399" t="s">
        <v>6574</v>
      </c>
      <c r="C3399" t="b">
        <f>ISNUMBER(_xlfn.XMATCH(B3399,[1]Dinosaur!$A$25:$A$47,0,))</f>
        <v>1</v>
      </c>
      <c r="D3399" t="s">
        <v>530</v>
      </c>
      <c r="E3399" t="s">
        <v>33</v>
      </c>
      <c r="F3399" t="s">
        <v>216</v>
      </c>
      <c r="H3399" t="s">
        <v>6850</v>
      </c>
      <c r="J3399" t="s">
        <v>6851</v>
      </c>
      <c r="K3399">
        <v>0</v>
      </c>
      <c r="L3399">
        <v>0</v>
      </c>
      <c r="M3399">
        <v>0</v>
      </c>
      <c r="N3399" s="5">
        <f t="shared" si="106"/>
        <v>0</v>
      </c>
      <c r="O3399" s="5">
        <f t="shared" si="107"/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-164.4042</v>
      </c>
      <c r="AF3399">
        <v>650.00040000000001</v>
      </c>
      <c r="AG3399">
        <v>0</v>
      </c>
      <c r="AH3399">
        <v>485.59620000000001</v>
      </c>
    </row>
    <row r="3400" spans="1:34" x14ac:dyDescent="0.25">
      <c r="A3400" s="1">
        <v>45159</v>
      </c>
      <c r="B3400" t="s">
        <v>6574</v>
      </c>
      <c r="C3400" t="b">
        <f>ISNUMBER(_xlfn.XMATCH(B3400,[1]Dinosaur!$A$25:$A$47,0,))</f>
        <v>1</v>
      </c>
      <c r="D3400" t="s">
        <v>530</v>
      </c>
      <c r="E3400" t="s">
        <v>33</v>
      </c>
      <c r="F3400" t="s">
        <v>216</v>
      </c>
      <c r="H3400" t="s">
        <v>5569</v>
      </c>
      <c r="J3400" t="s">
        <v>5570</v>
      </c>
      <c r="K3400">
        <v>0</v>
      </c>
      <c r="L3400">
        <v>0</v>
      </c>
      <c r="M3400">
        <v>0</v>
      </c>
      <c r="N3400" s="5">
        <f t="shared" si="106"/>
        <v>0</v>
      </c>
      <c r="O3400" s="5">
        <f t="shared" si="107"/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282.63760000000002</v>
      </c>
      <c r="AG3400">
        <v>0</v>
      </c>
      <c r="AH3400">
        <v>282.63760000000002</v>
      </c>
    </row>
    <row r="3401" spans="1:34" x14ac:dyDescent="0.25">
      <c r="A3401" s="1">
        <v>45159</v>
      </c>
      <c r="B3401" t="s">
        <v>6574</v>
      </c>
      <c r="C3401" t="b">
        <f>ISNUMBER(_xlfn.XMATCH(B3401,[1]Dinosaur!$A$25:$A$47,0,))</f>
        <v>1</v>
      </c>
      <c r="D3401" t="s">
        <v>530</v>
      </c>
      <c r="E3401" t="s">
        <v>33</v>
      </c>
      <c r="F3401" t="s">
        <v>216</v>
      </c>
      <c r="H3401" t="s">
        <v>6852</v>
      </c>
      <c r="J3401" t="s">
        <v>6853</v>
      </c>
      <c r="K3401">
        <v>0</v>
      </c>
      <c r="L3401">
        <v>0</v>
      </c>
      <c r="M3401">
        <v>0</v>
      </c>
      <c r="N3401" s="5">
        <f t="shared" si="106"/>
        <v>0</v>
      </c>
      <c r="O3401" s="5">
        <f t="shared" si="107"/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-141.92769999999999</v>
      </c>
      <c r="AF3401">
        <v>249.99959999999999</v>
      </c>
      <c r="AG3401">
        <v>0</v>
      </c>
      <c r="AH3401">
        <v>108.0719</v>
      </c>
    </row>
    <row r="3402" spans="1:34" x14ac:dyDescent="0.25">
      <c r="A3402" s="1">
        <v>45159</v>
      </c>
      <c r="B3402" t="s">
        <v>6574</v>
      </c>
      <c r="C3402" t="b">
        <f>ISNUMBER(_xlfn.XMATCH(B3402,[1]Dinosaur!$A$25:$A$47,0,))</f>
        <v>1</v>
      </c>
      <c r="D3402" t="s">
        <v>530</v>
      </c>
      <c r="E3402" t="s">
        <v>33</v>
      </c>
      <c r="F3402" t="s">
        <v>216</v>
      </c>
      <c r="H3402" t="s">
        <v>6854</v>
      </c>
      <c r="J3402" t="s">
        <v>6855</v>
      </c>
      <c r="K3402">
        <v>0</v>
      </c>
      <c r="L3402">
        <v>0</v>
      </c>
      <c r="M3402">
        <v>0</v>
      </c>
      <c r="N3402" s="5">
        <f t="shared" si="106"/>
        <v>0</v>
      </c>
      <c r="O3402" s="5">
        <f t="shared" si="107"/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-118.2582</v>
      </c>
      <c r="AF3402">
        <v>274.99860000000001</v>
      </c>
      <c r="AG3402">
        <v>0</v>
      </c>
      <c r="AH3402">
        <v>156.74039999999999</v>
      </c>
    </row>
    <row r="3403" spans="1:34" x14ac:dyDescent="0.25">
      <c r="A3403" s="1">
        <v>45159</v>
      </c>
      <c r="B3403" t="s">
        <v>6574</v>
      </c>
      <c r="C3403" t="b">
        <f>ISNUMBER(_xlfn.XMATCH(B3403,[1]Dinosaur!$A$25:$A$47,0,))</f>
        <v>1</v>
      </c>
      <c r="D3403" t="s">
        <v>530</v>
      </c>
      <c r="E3403" t="s">
        <v>33</v>
      </c>
      <c r="F3403" t="s">
        <v>216</v>
      </c>
      <c r="H3403" t="s">
        <v>6856</v>
      </c>
      <c r="J3403" t="s">
        <v>6857</v>
      </c>
      <c r="K3403">
        <v>0</v>
      </c>
      <c r="L3403">
        <v>0</v>
      </c>
      <c r="M3403">
        <v>0</v>
      </c>
      <c r="N3403" s="5">
        <f t="shared" si="106"/>
        <v>0</v>
      </c>
      <c r="O3403" s="5">
        <f t="shared" si="107"/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-131.31469999999999</v>
      </c>
      <c r="AF3403">
        <v>300.00099999999998</v>
      </c>
      <c r="AG3403">
        <v>0</v>
      </c>
      <c r="AH3403">
        <v>168.68629999999999</v>
      </c>
    </row>
    <row r="3404" spans="1:34" x14ac:dyDescent="0.25">
      <c r="A3404" s="1">
        <v>45159</v>
      </c>
      <c r="B3404" t="s">
        <v>6574</v>
      </c>
      <c r="C3404" t="b">
        <f>ISNUMBER(_xlfn.XMATCH(B3404,[1]Dinosaur!$A$25:$A$47,0,))</f>
        <v>1</v>
      </c>
      <c r="D3404" t="s">
        <v>530</v>
      </c>
      <c r="E3404" t="s">
        <v>33</v>
      </c>
      <c r="F3404" t="s">
        <v>216</v>
      </c>
      <c r="H3404" t="s">
        <v>6858</v>
      </c>
      <c r="J3404" t="s">
        <v>6859</v>
      </c>
      <c r="K3404">
        <v>0</v>
      </c>
      <c r="L3404">
        <v>0</v>
      </c>
      <c r="M3404">
        <v>0</v>
      </c>
      <c r="N3404" s="5">
        <f t="shared" si="106"/>
        <v>0</v>
      </c>
      <c r="O3404" s="5">
        <f t="shared" si="107"/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-448.15519999999998</v>
      </c>
      <c r="AF3404">
        <v>868.99860000000001</v>
      </c>
      <c r="AG3404">
        <v>0</v>
      </c>
      <c r="AH3404">
        <v>420.84339999999997</v>
      </c>
    </row>
    <row r="3405" spans="1:34" x14ac:dyDescent="0.25">
      <c r="A3405" s="1">
        <v>45159</v>
      </c>
      <c r="B3405" t="s">
        <v>6574</v>
      </c>
      <c r="C3405" t="b">
        <f>ISNUMBER(_xlfn.XMATCH(B3405,[1]Dinosaur!$A$25:$A$47,0,))</f>
        <v>1</v>
      </c>
      <c r="D3405" t="s">
        <v>530</v>
      </c>
      <c r="E3405" t="s">
        <v>33</v>
      </c>
      <c r="F3405" t="s">
        <v>216</v>
      </c>
      <c r="H3405" t="s">
        <v>5573</v>
      </c>
      <c r="J3405" t="s">
        <v>5574</v>
      </c>
      <c r="K3405">
        <v>0</v>
      </c>
      <c r="L3405">
        <v>0</v>
      </c>
      <c r="M3405">
        <v>0</v>
      </c>
      <c r="N3405" s="5">
        <f t="shared" si="106"/>
        <v>0</v>
      </c>
      <c r="O3405" s="5">
        <f t="shared" si="107"/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253124.97500000001</v>
      </c>
      <c r="AF3405">
        <v>125</v>
      </c>
      <c r="AG3405">
        <v>0</v>
      </c>
      <c r="AH3405">
        <v>253249.97500000001</v>
      </c>
    </row>
    <row r="3406" spans="1:34" x14ac:dyDescent="0.25">
      <c r="A3406" s="1">
        <v>45159</v>
      </c>
      <c r="B3406" t="s">
        <v>6574</v>
      </c>
      <c r="C3406" t="b">
        <f>ISNUMBER(_xlfn.XMATCH(B3406,[1]Dinosaur!$A$25:$A$47,0,))</f>
        <v>1</v>
      </c>
      <c r="D3406" t="s">
        <v>530</v>
      </c>
      <c r="E3406" t="s">
        <v>33</v>
      </c>
      <c r="F3406" t="s">
        <v>216</v>
      </c>
      <c r="H3406" t="s">
        <v>6860</v>
      </c>
      <c r="J3406" t="s">
        <v>6861</v>
      </c>
      <c r="K3406">
        <v>0</v>
      </c>
      <c r="L3406">
        <v>0</v>
      </c>
      <c r="M3406">
        <v>0</v>
      </c>
      <c r="N3406" s="5">
        <f t="shared" si="106"/>
        <v>0</v>
      </c>
      <c r="O3406" s="5">
        <f t="shared" si="107"/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-158.46600000000001</v>
      </c>
      <c r="AF3406">
        <v>329.99900000000002</v>
      </c>
      <c r="AG3406">
        <v>0</v>
      </c>
      <c r="AH3406">
        <v>171.53299999999999</v>
      </c>
    </row>
    <row r="3407" spans="1:34" x14ac:dyDescent="0.25">
      <c r="A3407" s="1">
        <v>45159</v>
      </c>
      <c r="B3407" t="s">
        <v>6574</v>
      </c>
      <c r="C3407" t="b">
        <f>ISNUMBER(_xlfn.XMATCH(B3407,[1]Dinosaur!$A$25:$A$47,0,))</f>
        <v>1</v>
      </c>
      <c r="D3407" t="s">
        <v>530</v>
      </c>
      <c r="E3407" t="s">
        <v>33</v>
      </c>
      <c r="F3407" t="s">
        <v>216</v>
      </c>
      <c r="H3407" t="s">
        <v>6862</v>
      </c>
      <c r="J3407" t="s">
        <v>6863</v>
      </c>
      <c r="K3407">
        <v>0</v>
      </c>
      <c r="L3407">
        <v>0</v>
      </c>
      <c r="M3407">
        <v>0</v>
      </c>
      <c r="N3407" s="5">
        <f t="shared" si="106"/>
        <v>0</v>
      </c>
      <c r="O3407" s="5">
        <f t="shared" si="107"/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-3688.2039</v>
      </c>
      <c r="AF3407">
        <v>27499.998599999999</v>
      </c>
      <c r="AG3407">
        <v>0</v>
      </c>
      <c r="AH3407">
        <v>23811.794699999999</v>
      </c>
    </row>
    <row r="3408" spans="1:34" x14ac:dyDescent="0.25">
      <c r="A3408" s="1">
        <v>45159</v>
      </c>
      <c r="B3408" t="s">
        <v>6574</v>
      </c>
      <c r="C3408" t="b">
        <f>ISNUMBER(_xlfn.XMATCH(B3408,[1]Dinosaur!$A$25:$A$47,0,))</f>
        <v>1</v>
      </c>
      <c r="D3408" t="s">
        <v>530</v>
      </c>
      <c r="E3408" t="s">
        <v>33</v>
      </c>
      <c r="F3408" t="s">
        <v>216</v>
      </c>
      <c r="H3408" t="s">
        <v>6864</v>
      </c>
      <c r="J3408" t="s">
        <v>6865</v>
      </c>
      <c r="K3408">
        <v>0</v>
      </c>
      <c r="L3408">
        <v>0</v>
      </c>
      <c r="M3408">
        <v>0</v>
      </c>
      <c r="N3408" s="5">
        <f t="shared" si="106"/>
        <v>0</v>
      </c>
      <c r="O3408" s="5">
        <f t="shared" si="107"/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-344.60449999999997</v>
      </c>
      <c r="AF3408">
        <v>4900.0014000000001</v>
      </c>
      <c r="AG3408">
        <v>0</v>
      </c>
      <c r="AH3408">
        <v>4555.3968999999997</v>
      </c>
    </row>
    <row r="3409" spans="1:34" x14ac:dyDescent="0.25">
      <c r="A3409" s="1">
        <v>45159</v>
      </c>
      <c r="B3409" t="s">
        <v>6574</v>
      </c>
      <c r="C3409" t="b">
        <f>ISNUMBER(_xlfn.XMATCH(B3409,[1]Dinosaur!$A$25:$A$47,0,))</f>
        <v>1</v>
      </c>
      <c r="D3409" t="s">
        <v>530</v>
      </c>
      <c r="E3409" t="s">
        <v>33</v>
      </c>
      <c r="F3409" t="s">
        <v>216</v>
      </c>
      <c r="H3409" t="s">
        <v>6866</v>
      </c>
      <c r="J3409" t="s">
        <v>6867</v>
      </c>
      <c r="K3409">
        <v>0</v>
      </c>
      <c r="L3409">
        <v>0</v>
      </c>
      <c r="M3409">
        <v>0</v>
      </c>
      <c r="N3409" s="5">
        <f t="shared" si="106"/>
        <v>0</v>
      </c>
      <c r="O3409" s="5">
        <f t="shared" si="107"/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-1498.4684</v>
      </c>
      <c r="AF3409">
        <v>22000.001400000001</v>
      </c>
      <c r="AG3409">
        <v>0</v>
      </c>
      <c r="AH3409">
        <v>20501.532999999999</v>
      </c>
    </row>
    <row r="3410" spans="1:34" x14ac:dyDescent="0.25">
      <c r="A3410" s="1">
        <v>45159</v>
      </c>
      <c r="B3410" t="s">
        <v>6574</v>
      </c>
      <c r="C3410" t="b">
        <f>ISNUMBER(_xlfn.XMATCH(B3410,[1]Dinosaur!$A$25:$A$47,0,))</f>
        <v>1</v>
      </c>
      <c r="D3410" t="s">
        <v>530</v>
      </c>
      <c r="E3410" t="s">
        <v>33</v>
      </c>
      <c r="F3410" t="s">
        <v>216</v>
      </c>
      <c r="H3410" t="s">
        <v>6868</v>
      </c>
      <c r="J3410" t="s">
        <v>6869</v>
      </c>
      <c r="K3410">
        <v>0</v>
      </c>
      <c r="L3410">
        <v>0</v>
      </c>
      <c r="M3410">
        <v>0</v>
      </c>
      <c r="N3410" s="5">
        <f t="shared" si="106"/>
        <v>0</v>
      </c>
      <c r="O3410" s="5">
        <f t="shared" si="107"/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-3601.1244000000002</v>
      </c>
      <c r="AF3410">
        <v>13800.001</v>
      </c>
      <c r="AG3410">
        <v>0</v>
      </c>
      <c r="AH3410">
        <v>10198.8766</v>
      </c>
    </row>
    <row r="3411" spans="1:34" x14ac:dyDescent="0.25">
      <c r="A3411" s="1">
        <v>45159</v>
      </c>
      <c r="B3411" t="s">
        <v>6574</v>
      </c>
      <c r="C3411" t="b">
        <f>ISNUMBER(_xlfn.XMATCH(B3411,[1]Dinosaur!$A$25:$A$47,0,))</f>
        <v>1</v>
      </c>
      <c r="D3411" t="s">
        <v>530</v>
      </c>
      <c r="E3411" t="s">
        <v>33</v>
      </c>
      <c r="F3411" t="s">
        <v>216</v>
      </c>
      <c r="H3411" t="s">
        <v>6870</v>
      </c>
      <c r="J3411" t="s">
        <v>6871</v>
      </c>
      <c r="K3411">
        <v>0</v>
      </c>
      <c r="L3411">
        <v>0</v>
      </c>
      <c r="M3411">
        <v>0</v>
      </c>
      <c r="N3411" s="5">
        <f t="shared" si="106"/>
        <v>0</v>
      </c>
      <c r="O3411" s="5">
        <f t="shared" si="107"/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-200.13069999999999</v>
      </c>
      <c r="AF3411">
        <v>900</v>
      </c>
      <c r="AG3411">
        <v>0</v>
      </c>
      <c r="AH3411">
        <v>699.86929999999995</v>
      </c>
    </row>
    <row r="3412" spans="1:34" x14ac:dyDescent="0.25">
      <c r="A3412" s="1">
        <v>45159</v>
      </c>
      <c r="B3412" t="s">
        <v>6574</v>
      </c>
      <c r="C3412" t="b">
        <f>ISNUMBER(_xlfn.XMATCH(B3412,[1]Dinosaur!$A$25:$A$47,0,))</f>
        <v>1</v>
      </c>
      <c r="D3412" t="s">
        <v>530</v>
      </c>
      <c r="E3412" t="s">
        <v>33</v>
      </c>
      <c r="F3412" t="s">
        <v>216</v>
      </c>
      <c r="H3412" t="s">
        <v>6872</v>
      </c>
      <c r="J3412" t="s">
        <v>6873</v>
      </c>
      <c r="K3412">
        <v>0</v>
      </c>
      <c r="L3412">
        <v>0</v>
      </c>
      <c r="M3412">
        <v>0</v>
      </c>
      <c r="N3412" s="5">
        <f t="shared" si="106"/>
        <v>0</v>
      </c>
      <c r="O3412" s="5">
        <f t="shared" si="107"/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150</v>
      </c>
      <c r="AG3412">
        <v>0</v>
      </c>
      <c r="AH3412">
        <v>150</v>
      </c>
    </row>
    <row r="3413" spans="1:34" x14ac:dyDescent="0.25">
      <c r="A3413" s="1">
        <v>45159</v>
      </c>
      <c r="B3413" t="s">
        <v>6574</v>
      </c>
      <c r="C3413" t="b">
        <f>ISNUMBER(_xlfn.XMATCH(B3413,[1]Dinosaur!$A$25:$A$47,0,))</f>
        <v>1</v>
      </c>
      <c r="D3413" t="s">
        <v>530</v>
      </c>
      <c r="E3413" t="s">
        <v>33</v>
      </c>
      <c r="F3413" t="s">
        <v>216</v>
      </c>
      <c r="H3413" t="s">
        <v>6874</v>
      </c>
      <c r="J3413" t="s">
        <v>6875</v>
      </c>
      <c r="K3413">
        <v>0</v>
      </c>
      <c r="L3413">
        <v>0</v>
      </c>
      <c r="M3413">
        <v>0</v>
      </c>
      <c r="N3413" s="5">
        <f t="shared" si="106"/>
        <v>0</v>
      </c>
      <c r="O3413" s="5">
        <f t="shared" si="107"/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-8703.2217999999993</v>
      </c>
      <c r="AF3413">
        <v>12000.001</v>
      </c>
      <c r="AG3413">
        <v>0</v>
      </c>
      <c r="AH3413">
        <v>3296.7791999999999</v>
      </c>
    </row>
    <row r="3414" spans="1:34" x14ac:dyDescent="0.25">
      <c r="A3414" s="1">
        <v>45159</v>
      </c>
      <c r="B3414" t="s">
        <v>6574</v>
      </c>
      <c r="C3414" t="b">
        <f>ISNUMBER(_xlfn.XMATCH(B3414,[1]Dinosaur!$A$25:$A$47,0,))</f>
        <v>1</v>
      </c>
      <c r="D3414" t="s">
        <v>530</v>
      </c>
      <c r="E3414" t="s">
        <v>33</v>
      </c>
      <c r="F3414" t="s">
        <v>216</v>
      </c>
      <c r="H3414" t="s">
        <v>6876</v>
      </c>
      <c r="J3414" t="s">
        <v>6877</v>
      </c>
      <c r="K3414">
        <v>0</v>
      </c>
      <c r="L3414">
        <v>0</v>
      </c>
      <c r="M3414">
        <v>0</v>
      </c>
      <c r="N3414" s="5">
        <f t="shared" si="106"/>
        <v>0</v>
      </c>
      <c r="O3414" s="5">
        <f t="shared" si="107"/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597.1875</v>
      </c>
      <c r="AG3414">
        <v>0</v>
      </c>
      <c r="AH3414">
        <v>597.1875</v>
      </c>
    </row>
    <row r="3415" spans="1:34" x14ac:dyDescent="0.25">
      <c r="A3415" s="1">
        <v>45159</v>
      </c>
      <c r="B3415" t="s">
        <v>6574</v>
      </c>
      <c r="C3415" t="b">
        <f>ISNUMBER(_xlfn.XMATCH(B3415,[1]Dinosaur!$A$25:$A$47,0,))</f>
        <v>1</v>
      </c>
      <c r="D3415" t="s">
        <v>530</v>
      </c>
      <c r="E3415" t="s">
        <v>33</v>
      </c>
      <c r="F3415" t="s">
        <v>216</v>
      </c>
      <c r="H3415" t="s">
        <v>6878</v>
      </c>
      <c r="J3415" t="s">
        <v>6879</v>
      </c>
      <c r="K3415">
        <v>0</v>
      </c>
      <c r="L3415">
        <v>0</v>
      </c>
      <c r="M3415">
        <v>0</v>
      </c>
      <c r="N3415" s="5">
        <f t="shared" si="106"/>
        <v>0</v>
      </c>
      <c r="O3415" s="5">
        <f t="shared" si="107"/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23.774899999999999</v>
      </c>
      <c r="AF3415">
        <v>799.99940000000004</v>
      </c>
      <c r="AG3415">
        <v>0</v>
      </c>
      <c r="AH3415">
        <v>823.77430000000004</v>
      </c>
    </row>
    <row r="3416" spans="1:34" x14ac:dyDescent="0.25">
      <c r="A3416" s="1">
        <v>45159</v>
      </c>
      <c r="B3416" t="s">
        <v>6574</v>
      </c>
      <c r="C3416" t="b">
        <f>ISNUMBER(_xlfn.XMATCH(B3416,[1]Dinosaur!$A$25:$A$47,0,))</f>
        <v>1</v>
      </c>
      <c r="D3416" t="s">
        <v>530</v>
      </c>
      <c r="E3416" t="s">
        <v>33</v>
      </c>
      <c r="F3416" t="s">
        <v>216</v>
      </c>
      <c r="H3416" t="s">
        <v>6880</v>
      </c>
      <c r="J3416" t="s">
        <v>6881</v>
      </c>
      <c r="K3416">
        <v>0</v>
      </c>
      <c r="L3416">
        <v>0</v>
      </c>
      <c r="M3416">
        <v>0</v>
      </c>
      <c r="N3416" s="5">
        <f t="shared" si="106"/>
        <v>0</v>
      </c>
      <c r="O3416" s="5">
        <f t="shared" si="107"/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-303.49</v>
      </c>
      <c r="AF3416">
        <v>153</v>
      </c>
      <c r="AG3416">
        <v>0</v>
      </c>
      <c r="AH3416">
        <v>-150.49</v>
      </c>
    </row>
    <row r="3417" spans="1:34" x14ac:dyDescent="0.25">
      <c r="A3417" s="1">
        <v>45159</v>
      </c>
      <c r="B3417" t="s">
        <v>6574</v>
      </c>
      <c r="C3417" t="b">
        <f>ISNUMBER(_xlfn.XMATCH(B3417,[1]Dinosaur!$A$25:$A$47,0,))</f>
        <v>1</v>
      </c>
      <c r="D3417" t="s">
        <v>530</v>
      </c>
      <c r="E3417" t="s">
        <v>33</v>
      </c>
      <c r="F3417" t="s">
        <v>216</v>
      </c>
      <c r="H3417" t="s">
        <v>6882</v>
      </c>
      <c r="J3417" t="s">
        <v>6883</v>
      </c>
      <c r="K3417">
        <v>0</v>
      </c>
      <c r="L3417">
        <v>0</v>
      </c>
      <c r="M3417">
        <v>0</v>
      </c>
      <c r="N3417" s="5">
        <f t="shared" si="106"/>
        <v>0</v>
      </c>
      <c r="O3417" s="5">
        <f t="shared" si="107"/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49773.894999999997</v>
      </c>
      <c r="AF3417">
        <v>1300.0014000000001</v>
      </c>
      <c r="AG3417">
        <v>0</v>
      </c>
      <c r="AH3417">
        <v>51073.896399999998</v>
      </c>
    </row>
    <row r="3418" spans="1:34" x14ac:dyDescent="0.25">
      <c r="A3418" s="1">
        <v>45159</v>
      </c>
      <c r="B3418" t="s">
        <v>6574</v>
      </c>
      <c r="C3418" t="b">
        <f>ISNUMBER(_xlfn.XMATCH(B3418,[1]Dinosaur!$A$25:$A$47,0,))</f>
        <v>1</v>
      </c>
      <c r="D3418" t="s">
        <v>530</v>
      </c>
      <c r="E3418" t="s">
        <v>33</v>
      </c>
      <c r="F3418" t="s">
        <v>216</v>
      </c>
      <c r="H3418" t="s">
        <v>6884</v>
      </c>
      <c r="J3418" t="s">
        <v>6885</v>
      </c>
      <c r="K3418">
        <v>0</v>
      </c>
      <c r="L3418">
        <v>0</v>
      </c>
      <c r="M3418">
        <v>0</v>
      </c>
      <c r="N3418" s="5">
        <f t="shared" si="106"/>
        <v>0</v>
      </c>
      <c r="O3418" s="5">
        <f t="shared" si="107"/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-113.4271</v>
      </c>
      <c r="AF3418">
        <v>1300.0014000000001</v>
      </c>
      <c r="AG3418">
        <v>0</v>
      </c>
      <c r="AH3418">
        <v>1186.5743</v>
      </c>
    </row>
    <row r="3419" spans="1:34" x14ac:dyDescent="0.25">
      <c r="A3419" s="1">
        <v>45159</v>
      </c>
      <c r="B3419" t="s">
        <v>6574</v>
      </c>
      <c r="C3419" t="b">
        <f>ISNUMBER(_xlfn.XMATCH(B3419,[1]Dinosaur!$A$25:$A$47,0,))</f>
        <v>1</v>
      </c>
      <c r="D3419" t="s">
        <v>530</v>
      </c>
      <c r="E3419" t="s">
        <v>33</v>
      </c>
      <c r="F3419" t="s">
        <v>216</v>
      </c>
      <c r="H3419" t="s">
        <v>6886</v>
      </c>
      <c r="J3419" t="s">
        <v>6887</v>
      </c>
      <c r="K3419">
        <v>0</v>
      </c>
      <c r="L3419">
        <v>0</v>
      </c>
      <c r="M3419">
        <v>0</v>
      </c>
      <c r="N3419" s="5">
        <f t="shared" si="106"/>
        <v>0</v>
      </c>
      <c r="O3419" s="5">
        <f t="shared" si="107"/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-65.191400000000002</v>
      </c>
      <c r="AF3419">
        <v>377.64890000000003</v>
      </c>
      <c r="AG3419">
        <v>0</v>
      </c>
      <c r="AH3419">
        <v>312.45749999999998</v>
      </c>
    </row>
    <row r="3420" spans="1:34" x14ac:dyDescent="0.25">
      <c r="A3420" s="1">
        <v>45159</v>
      </c>
      <c r="B3420" t="s">
        <v>6574</v>
      </c>
      <c r="C3420" t="b">
        <f>ISNUMBER(_xlfn.XMATCH(B3420,[1]Dinosaur!$A$25:$A$47,0,))</f>
        <v>1</v>
      </c>
      <c r="D3420" t="s">
        <v>530</v>
      </c>
      <c r="E3420" t="s">
        <v>33</v>
      </c>
      <c r="F3420" t="s">
        <v>216</v>
      </c>
      <c r="H3420" t="s">
        <v>6888</v>
      </c>
      <c r="J3420" t="s">
        <v>6889</v>
      </c>
      <c r="K3420">
        <v>0</v>
      </c>
      <c r="L3420">
        <v>0</v>
      </c>
      <c r="M3420">
        <v>0</v>
      </c>
      <c r="N3420" s="5">
        <f t="shared" si="106"/>
        <v>0</v>
      </c>
      <c r="O3420" s="5">
        <f t="shared" si="107"/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1300</v>
      </c>
      <c r="AG3420">
        <v>0</v>
      </c>
      <c r="AH3420">
        <v>1300</v>
      </c>
    </row>
    <row r="3421" spans="1:34" x14ac:dyDescent="0.25">
      <c r="A3421" s="1">
        <v>45159</v>
      </c>
      <c r="B3421" t="s">
        <v>6574</v>
      </c>
      <c r="C3421" t="b">
        <f>ISNUMBER(_xlfn.XMATCH(B3421,[1]Dinosaur!$A$25:$A$47,0,))</f>
        <v>1</v>
      </c>
      <c r="D3421" t="s">
        <v>530</v>
      </c>
      <c r="E3421" t="s">
        <v>33</v>
      </c>
      <c r="F3421" t="s">
        <v>216</v>
      </c>
      <c r="H3421" t="s">
        <v>6890</v>
      </c>
      <c r="J3421" t="s">
        <v>6891</v>
      </c>
      <c r="K3421">
        <v>0</v>
      </c>
      <c r="L3421">
        <v>0</v>
      </c>
      <c r="M3421">
        <v>0</v>
      </c>
      <c r="N3421" s="5">
        <f t="shared" si="106"/>
        <v>0</v>
      </c>
      <c r="O3421" s="5">
        <f t="shared" si="107"/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-98.474000000000004</v>
      </c>
      <c r="AF3421">
        <v>5250.0010000000002</v>
      </c>
      <c r="AG3421">
        <v>0</v>
      </c>
      <c r="AH3421">
        <v>5151.527</v>
      </c>
    </row>
    <row r="3422" spans="1:34" x14ac:dyDescent="0.25">
      <c r="A3422" s="1">
        <v>45159</v>
      </c>
      <c r="B3422" t="s">
        <v>6574</v>
      </c>
      <c r="C3422" t="b">
        <f>ISNUMBER(_xlfn.XMATCH(B3422,[1]Dinosaur!$A$25:$A$47,0,))</f>
        <v>1</v>
      </c>
      <c r="D3422" t="s">
        <v>530</v>
      </c>
      <c r="E3422" t="s">
        <v>33</v>
      </c>
      <c r="F3422" t="s">
        <v>216</v>
      </c>
      <c r="H3422" t="s">
        <v>6892</v>
      </c>
      <c r="J3422" t="s">
        <v>6893</v>
      </c>
      <c r="K3422">
        <v>0</v>
      </c>
      <c r="L3422">
        <v>0</v>
      </c>
      <c r="M3422">
        <v>0</v>
      </c>
      <c r="N3422" s="5">
        <f t="shared" si="106"/>
        <v>0</v>
      </c>
      <c r="O3422" s="5">
        <f t="shared" si="107"/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-2193.8173000000002</v>
      </c>
      <c r="AF3422">
        <v>1416.001</v>
      </c>
      <c r="AG3422">
        <v>0</v>
      </c>
      <c r="AH3422">
        <v>-777.81629999999996</v>
      </c>
    </row>
    <row r="3423" spans="1:34" x14ac:dyDescent="0.25">
      <c r="A3423" s="1">
        <v>45159</v>
      </c>
      <c r="B3423" t="s">
        <v>6574</v>
      </c>
      <c r="C3423" t="b">
        <f>ISNUMBER(_xlfn.XMATCH(B3423,[1]Dinosaur!$A$25:$A$47,0,))</f>
        <v>1</v>
      </c>
      <c r="D3423" t="s">
        <v>530</v>
      </c>
      <c r="E3423" t="s">
        <v>33</v>
      </c>
      <c r="F3423" t="s">
        <v>216</v>
      </c>
      <c r="H3423" t="s">
        <v>6894</v>
      </c>
      <c r="J3423" t="s">
        <v>6895</v>
      </c>
      <c r="K3423">
        <v>0</v>
      </c>
      <c r="L3423">
        <v>0</v>
      </c>
      <c r="M3423">
        <v>0</v>
      </c>
      <c r="N3423" s="5">
        <f t="shared" si="106"/>
        <v>0</v>
      </c>
      <c r="O3423" s="5">
        <f t="shared" si="107"/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-71.179400000000001</v>
      </c>
      <c r="AF3423">
        <v>3877.9994000000002</v>
      </c>
      <c r="AG3423">
        <v>0</v>
      </c>
      <c r="AH3423">
        <v>3806.82</v>
      </c>
    </row>
    <row r="3424" spans="1:34" x14ac:dyDescent="0.25">
      <c r="A3424" s="1">
        <v>45159</v>
      </c>
      <c r="B3424" t="s">
        <v>6574</v>
      </c>
      <c r="C3424" t="b">
        <f>ISNUMBER(_xlfn.XMATCH(B3424,[1]Dinosaur!$A$25:$A$47,0,))</f>
        <v>1</v>
      </c>
      <c r="D3424" t="s">
        <v>530</v>
      </c>
      <c r="E3424" t="s">
        <v>33</v>
      </c>
      <c r="F3424" t="s">
        <v>216</v>
      </c>
      <c r="H3424" t="s">
        <v>6896</v>
      </c>
      <c r="J3424" t="s">
        <v>6897</v>
      </c>
      <c r="K3424">
        <v>0</v>
      </c>
      <c r="L3424">
        <v>0</v>
      </c>
      <c r="M3424">
        <v>0</v>
      </c>
      <c r="N3424" s="5">
        <f t="shared" si="106"/>
        <v>0</v>
      </c>
      <c r="O3424" s="5">
        <f t="shared" si="107"/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-3428.3564999999999</v>
      </c>
      <c r="AF3424">
        <v>4199.9989999999998</v>
      </c>
      <c r="AG3424">
        <v>0</v>
      </c>
      <c r="AH3424">
        <v>771.64250000000004</v>
      </c>
    </row>
    <row r="3425" spans="1:34" x14ac:dyDescent="0.25">
      <c r="A3425" s="1">
        <v>45159</v>
      </c>
      <c r="B3425" t="s">
        <v>6574</v>
      </c>
      <c r="C3425" t="b">
        <f>ISNUMBER(_xlfn.XMATCH(B3425,[1]Dinosaur!$A$25:$A$47,0,))</f>
        <v>1</v>
      </c>
      <c r="D3425" t="s">
        <v>530</v>
      </c>
      <c r="E3425" t="s">
        <v>33</v>
      </c>
      <c r="F3425" t="s">
        <v>216</v>
      </c>
      <c r="H3425" t="s">
        <v>6898</v>
      </c>
      <c r="J3425" t="s">
        <v>6899</v>
      </c>
      <c r="K3425">
        <v>0</v>
      </c>
      <c r="L3425">
        <v>0</v>
      </c>
      <c r="M3425">
        <v>0</v>
      </c>
      <c r="N3425" s="5">
        <f t="shared" si="106"/>
        <v>0</v>
      </c>
      <c r="O3425" s="5">
        <f t="shared" si="107"/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-14.9956</v>
      </c>
      <c r="AF3425">
        <v>534.6875</v>
      </c>
      <c r="AG3425">
        <v>0</v>
      </c>
      <c r="AH3425">
        <v>519.69190000000003</v>
      </c>
    </row>
    <row r="3426" spans="1:34" x14ac:dyDescent="0.25">
      <c r="A3426" s="1">
        <v>45159</v>
      </c>
      <c r="B3426" t="s">
        <v>6574</v>
      </c>
      <c r="C3426" t="b">
        <f>ISNUMBER(_xlfn.XMATCH(B3426,[1]Dinosaur!$A$25:$A$47,0,))</f>
        <v>1</v>
      </c>
      <c r="D3426" t="s">
        <v>530</v>
      </c>
      <c r="E3426" t="s">
        <v>33</v>
      </c>
      <c r="F3426" t="s">
        <v>216</v>
      </c>
      <c r="H3426" t="s">
        <v>5585</v>
      </c>
      <c r="J3426" t="s">
        <v>5586</v>
      </c>
      <c r="K3426">
        <v>0</v>
      </c>
      <c r="L3426">
        <v>0</v>
      </c>
      <c r="M3426">
        <v>0</v>
      </c>
      <c r="N3426" s="5">
        <f t="shared" si="106"/>
        <v>0</v>
      </c>
      <c r="O3426" s="5">
        <f t="shared" si="107"/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109.2479</v>
      </c>
      <c r="AF3426">
        <v>34.999400000000001</v>
      </c>
      <c r="AG3426">
        <v>0</v>
      </c>
      <c r="AH3426">
        <v>144.2473</v>
      </c>
    </row>
    <row r="3427" spans="1:34" x14ac:dyDescent="0.25">
      <c r="A3427" s="1">
        <v>45159</v>
      </c>
      <c r="B3427" t="s">
        <v>6574</v>
      </c>
      <c r="C3427" t="b">
        <f>ISNUMBER(_xlfn.XMATCH(B3427,[1]Dinosaur!$A$25:$A$47,0,))</f>
        <v>1</v>
      </c>
      <c r="D3427" t="s">
        <v>530</v>
      </c>
      <c r="E3427" t="s">
        <v>33</v>
      </c>
      <c r="F3427" t="s">
        <v>216</v>
      </c>
      <c r="H3427" t="s">
        <v>6900</v>
      </c>
      <c r="J3427" t="s">
        <v>6901</v>
      </c>
      <c r="K3427">
        <v>0</v>
      </c>
      <c r="L3427">
        <v>0</v>
      </c>
      <c r="M3427">
        <v>0</v>
      </c>
      <c r="N3427" s="5">
        <f t="shared" si="106"/>
        <v>0</v>
      </c>
      <c r="O3427" s="5">
        <f t="shared" si="107"/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-6036.2802000000001</v>
      </c>
      <c r="AF3427">
        <v>400.00139999999999</v>
      </c>
      <c r="AG3427">
        <v>0</v>
      </c>
      <c r="AH3427">
        <v>-5636.2788</v>
      </c>
    </row>
    <row r="3428" spans="1:34" x14ac:dyDescent="0.25">
      <c r="A3428" s="1">
        <v>45159</v>
      </c>
      <c r="B3428" t="s">
        <v>6574</v>
      </c>
      <c r="C3428" t="b">
        <f>ISNUMBER(_xlfn.XMATCH(B3428,[1]Dinosaur!$A$25:$A$47,0,))</f>
        <v>1</v>
      </c>
      <c r="D3428" t="s">
        <v>530</v>
      </c>
      <c r="E3428" t="s">
        <v>33</v>
      </c>
      <c r="F3428" t="s">
        <v>216</v>
      </c>
      <c r="H3428" t="s">
        <v>6902</v>
      </c>
      <c r="J3428" t="s">
        <v>6903</v>
      </c>
      <c r="K3428">
        <v>0</v>
      </c>
      <c r="L3428">
        <v>0</v>
      </c>
      <c r="M3428">
        <v>0</v>
      </c>
      <c r="N3428" s="5">
        <f t="shared" si="106"/>
        <v>0</v>
      </c>
      <c r="O3428" s="5">
        <f t="shared" si="107"/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-307.18860000000001</v>
      </c>
      <c r="AF3428">
        <v>732.10900000000004</v>
      </c>
      <c r="AG3428">
        <v>0</v>
      </c>
      <c r="AH3428">
        <v>424.92039999999997</v>
      </c>
    </row>
    <row r="3429" spans="1:34" x14ac:dyDescent="0.25">
      <c r="A3429" s="1">
        <v>45159</v>
      </c>
      <c r="B3429" t="s">
        <v>6574</v>
      </c>
      <c r="C3429" t="b">
        <f>ISNUMBER(_xlfn.XMATCH(B3429,[1]Dinosaur!$A$25:$A$47,0,))</f>
        <v>1</v>
      </c>
      <c r="D3429" t="s">
        <v>530</v>
      </c>
      <c r="E3429" t="s">
        <v>33</v>
      </c>
      <c r="F3429" t="s">
        <v>216</v>
      </c>
      <c r="H3429" t="s">
        <v>6904</v>
      </c>
      <c r="J3429" t="s">
        <v>6905</v>
      </c>
      <c r="K3429">
        <v>0</v>
      </c>
      <c r="L3429">
        <v>0</v>
      </c>
      <c r="M3429">
        <v>0</v>
      </c>
      <c r="N3429" s="5">
        <f t="shared" si="106"/>
        <v>0</v>
      </c>
      <c r="O3429" s="5">
        <f t="shared" si="107"/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-3510.5927000000001</v>
      </c>
      <c r="AF3429">
        <v>3216.0010000000002</v>
      </c>
      <c r="AG3429">
        <v>0</v>
      </c>
      <c r="AH3429">
        <v>-294.5917</v>
      </c>
    </row>
    <row r="3430" spans="1:34" x14ac:dyDescent="0.25">
      <c r="A3430" s="1">
        <v>45159</v>
      </c>
      <c r="B3430" t="s">
        <v>6574</v>
      </c>
      <c r="C3430" t="b">
        <f>ISNUMBER(_xlfn.XMATCH(B3430,[1]Dinosaur!$A$25:$A$47,0,))</f>
        <v>1</v>
      </c>
      <c r="D3430" t="s">
        <v>530</v>
      </c>
      <c r="E3430" t="s">
        <v>33</v>
      </c>
      <c r="F3430" t="s">
        <v>216</v>
      </c>
      <c r="H3430" t="s">
        <v>5589</v>
      </c>
      <c r="J3430" t="s">
        <v>5590</v>
      </c>
      <c r="K3430">
        <v>0</v>
      </c>
      <c r="L3430">
        <v>0</v>
      </c>
      <c r="M3430">
        <v>0</v>
      </c>
      <c r="N3430" s="5">
        <f t="shared" si="106"/>
        <v>0</v>
      </c>
      <c r="O3430" s="5">
        <f t="shared" si="107"/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308.33429999999998</v>
      </c>
      <c r="AG3430">
        <v>0</v>
      </c>
      <c r="AH3430">
        <v>308.33429999999998</v>
      </c>
    </row>
    <row r="3431" spans="1:34" x14ac:dyDescent="0.25">
      <c r="A3431" s="1">
        <v>45159</v>
      </c>
      <c r="B3431" t="s">
        <v>6574</v>
      </c>
      <c r="C3431" t="b">
        <f>ISNUMBER(_xlfn.XMATCH(B3431,[1]Dinosaur!$A$25:$A$47,0,))</f>
        <v>1</v>
      </c>
      <c r="D3431" t="s">
        <v>530</v>
      </c>
      <c r="E3431" t="s">
        <v>33</v>
      </c>
      <c r="F3431" t="s">
        <v>216</v>
      </c>
      <c r="H3431" t="s">
        <v>6906</v>
      </c>
      <c r="J3431" t="s">
        <v>6907</v>
      </c>
      <c r="K3431">
        <v>0</v>
      </c>
      <c r="L3431">
        <v>0</v>
      </c>
      <c r="M3431">
        <v>0</v>
      </c>
      <c r="N3431" s="5">
        <f t="shared" si="106"/>
        <v>0</v>
      </c>
      <c r="O3431" s="5">
        <f t="shared" si="107"/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-6287.7749000000003</v>
      </c>
      <c r="AF3431">
        <v>8249.9989999999998</v>
      </c>
      <c r="AG3431">
        <v>0</v>
      </c>
      <c r="AH3431">
        <v>1962.2240999999999</v>
      </c>
    </row>
    <row r="3432" spans="1:34" x14ac:dyDescent="0.25">
      <c r="A3432" s="1">
        <v>45159</v>
      </c>
      <c r="B3432" t="s">
        <v>6574</v>
      </c>
      <c r="C3432" t="b">
        <f>ISNUMBER(_xlfn.XMATCH(B3432,[1]Dinosaur!$A$25:$A$47,0,))</f>
        <v>1</v>
      </c>
      <c r="D3432" t="s">
        <v>530</v>
      </c>
      <c r="E3432" t="s">
        <v>33</v>
      </c>
      <c r="F3432" t="s">
        <v>216</v>
      </c>
      <c r="H3432" t="s">
        <v>6908</v>
      </c>
      <c r="J3432" t="s">
        <v>6909</v>
      </c>
      <c r="K3432">
        <v>0</v>
      </c>
      <c r="L3432">
        <v>0</v>
      </c>
      <c r="M3432">
        <v>0</v>
      </c>
      <c r="N3432" s="5">
        <f t="shared" si="106"/>
        <v>0</v>
      </c>
      <c r="O3432" s="5">
        <f t="shared" si="107"/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423.61</v>
      </c>
      <c r="AG3432">
        <v>0</v>
      </c>
      <c r="AH3432">
        <v>423.61</v>
      </c>
    </row>
    <row r="3433" spans="1:34" x14ac:dyDescent="0.25">
      <c r="A3433" s="1">
        <v>45159</v>
      </c>
      <c r="B3433" t="s">
        <v>6574</v>
      </c>
      <c r="C3433" t="b">
        <f>ISNUMBER(_xlfn.XMATCH(B3433,[1]Dinosaur!$A$25:$A$47,0,))</f>
        <v>1</v>
      </c>
      <c r="D3433" t="s">
        <v>530</v>
      </c>
      <c r="E3433" t="s">
        <v>33</v>
      </c>
      <c r="F3433" t="s">
        <v>216</v>
      </c>
      <c r="H3433" t="s">
        <v>5592</v>
      </c>
      <c r="J3433" t="s">
        <v>5593</v>
      </c>
      <c r="K3433">
        <v>0</v>
      </c>
      <c r="L3433">
        <v>0</v>
      </c>
      <c r="M3433">
        <v>0</v>
      </c>
      <c r="N3433" s="5">
        <f t="shared" si="106"/>
        <v>0</v>
      </c>
      <c r="O3433" s="5">
        <f t="shared" si="107"/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8633.3343000000004</v>
      </c>
      <c r="AG3433">
        <v>0</v>
      </c>
      <c r="AH3433">
        <v>8633.3343000000004</v>
      </c>
    </row>
    <row r="3434" spans="1:34" x14ac:dyDescent="0.25">
      <c r="A3434" s="1">
        <v>45159</v>
      </c>
      <c r="B3434" t="s">
        <v>6574</v>
      </c>
      <c r="C3434" t="b">
        <f>ISNUMBER(_xlfn.XMATCH(B3434,[1]Dinosaur!$A$25:$A$47,0,))</f>
        <v>1</v>
      </c>
      <c r="D3434" t="s">
        <v>530</v>
      </c>
      <c r="E3434" t="s">
        <v>33</v>
      </c>
      <c r="F3434" t="s">
        <v>216</v>
      </c>
      <c r="H3434" t="s">
        <v>6910</v>
      </c>
      <c r="J3434" t="s">
        <v>6911</v>
      </c>
      <c r="K3434">
        <v>0</v>
      </c>
      <c r="L3434">
        <v>0</v>
      </c>
      <c r="M3434">
        <v>0</v>
      </c>
      <c r="N3434" s="5">
        <f t="shared" si="106"/>
        <v>0</v>
      </c>
      <c r="O3434" s="5">
        <f t="shared" si="107"/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-175.11320000000001</v>
      </c>
      <c r="AF3434">
        <v>594.09960000000001</v>
      </c>
      <c r="AG3434">
        <v>0</v>
      </c>
      <c r="AH3434">
        <v>418.9864</v>
      </c>
    </row>
    <row r="3435" spans="1:34" x14ac:dyDescent="0.25">
      <c r="A3435" s="1">
        <v>45159</v>
      </c>
      <c r="B3435" t="s">
        <v>6574</v>
      </c>
      <c r="C3435" t="b">
        <f>ISNUMBER(_xlfn.XMATCH(B3435,[1]Dinosaur!$A$25:$A$47,0,))</f>
        <v>1</v>
      </c>
      <c r="D3435" t="s">
        <v>530</v>
      </c>
      <c r="E3435" t="s">
        <v>33</v>
      </c>
      <c r="F3435" t="s">
        <v>216</v>
      </c>
      <c r="H3435" t="s">
        <v>6912</v>
      </c>
      <c r="J3435" t="s">
        <v>6913</v>
      </c>
      <c r="K3435">
        <v>0</v>
      </c>
      <c r="L3435">
        <v>0</v>
      </c>
      <c r="M3435">
        <v>0</v>
      </c>
      <c r="N3435" s="5">
        <f t="shared" si="106"/>
        <v>0</v>
      </c>
      <c r="O3435" s="5">
        <f t="shared" si="107"/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-44.323</v>
      </c>
      <c r="AF3435">
        <v>1887.48</v>
      </c>
      <c r="AG3435">
        <v>0</v>
      </c>
      <c r="AH3435">
        <v>1843.1569999999999</v>
      </c>
    </row>
    <row r="3436" spans="1:34" x14ac:dyDescent="0.25">
      <c r="A3436" s="1">
        <v>45159</v>
      </c>
      <c r="B3436" t="s">
        <v>6574</v>
      </c>
      <c r="C3436" t="b">
        <f>ISNUMBER(_xlfn.XMATCH(B3436,[1]Dinosaur!$A$25:$A$47,0,))</f>
        <v>1</v>
      </c>
      <c r="D3436" t="s">
        <v>530</v>
      </c>
      <c r="E3436" t="s">
        <v>33</v>
      </c>
      <c r="F3436" t="s">
        <v>216</v>
      </c>
      <c r="H3436" t="s">
        <v>6914</v>
      </c>
      <c r="J3436" t="s">
        <v>6915</v>
      </c>
      <c r="K3436">
        <v>0</v>
      </c>
      <c r="L3436">
        <v>0</v>
      </c>
      <c r="M3436">
        <v>0</v>
      </c>
      <c r="N3436" s="5">
        <f t="shared" si="106"/>
        <v>0</v>
      </c>
      <c r="O3436" s="5">
        <f t="shared" si="107"/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-326.26749999999998</v>
      </c>
      <c r="AF3436">
        <v>6420.0010000000002</v>
      </c>
      <c r="AG3436">
        <v>0</v>
      </c>
      <c r="AH3436">
        <v>6093.7335000000003</v>
      </c>
    </row>
    <row r="3437" spans="1:34" x14ac:dyDescent="0.25">
      <c r="A3437" s="1">
        <v>45159</v>
      </c>
      <c r="B3437" t="s">
        <v>6574</v>
      </c>
      <c r="C3437" t="b">
        <f>ISNUMBER(_xlfn.XMATCH(B3437,[1]Dinosaur!$A$25:$A$47,0,))</f>
        <v>1</v>
      </c>
      <c r="D3437" t="s">
        <v>530</v>
      </c>
      <c r="E3437" t="s">
        <v>33</v>
      </c>
      <c r="F3437" t="s">
        <v>216</v>
      </c>
      <c r="H3437" t="s">
        <v>6916</v>
      </c>
      <c r="J3437" t="s">
        <v>6917</v>
      </c>
      <c r="K3437">
        <v>0</v>
      </c>
      <c r="L3437">
        <v>0</v>
      </c>
      <c r="M3437">
        <v>0</v>
      </c>
      <c r="N3437" s="5">
        <f t="shared" si="106"/>
        <v>0</v>
      </c>
      <c r="O3437" s="5">
        <f t="shared" si="107"/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-175.07130000000001</v>
      </c>
      <c r="AF3437">
        <v>168.28700000000001</v>
      </c>
      <c r="AG3437">
        <v>0</v>
      </c>
      <c r="AH3437">
        <v>-6.7843</v>
      </c>
    </row>
    <row r="3438" spans="1:34" x14ac:dyDescent="0.25">
      <c r="A3438" s="1">
        <v>45159</v>
      </c>
      <c r="B3438" t="s">
        <v>6574</v>
      </c>
      <c r="C3438" t="b">
        <f>ISNUMBER(_xlfn.XMATCH(B3438,[1]Dinosaur!$A$25:$A$47,0,))</f>
        <v>1</v>
      </c>
      <c r="D3438" t="s">
        <v>530</v>
      </c>
      <c r="E3438" t="s">
        <v>33</v>
      </c>
      <c r="F3438" t="s">
        <v>216</v>
      </c>
      <c r="H3438" t="s">
        <v>6918</v>
      </c>
      <c r="J3438" t="s">
        <v>6919</v>
      </c>
      <c r="K3438">
        <v>0</v>
      </c>
      <c r="L3438">
        <v>0</v>
      </c>
      <c r="M3438">
        <v>0</v>
      </c>
      <c r="N3438" s="5">
        <f t="shared" si="106"/>
        <v>0</v>
      </c>
      <c r="O3438" s="5">
        <f t="shared" si="107"/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-217.67859999999999</v>
      </c>
      <c r="AF3438">
        <v>1000.0006</v>
      </c>
      <c r="AG3438">
        <v>0</v>
      </c>
      <c r="AH3438">
        <v>782.322</v>
      </c>
    </row>
    <row r="3439" spans="1:34" x14ac:dyDescent="0.25">
      <c r="A3439" s="1">
        <v>45159</v>
      </c>
      <c r="B3439" t="s">
        <v>6574</v>
      </c>
      <c r="C3439" t="b">
        <f>ISNUMBER(_xlfn.XMATCH(B3439,[1]Dinosaur!$A$25:$A$47,0,))</f>
        <v>1</v>
      </c>
      <c r="D3439" t="s">
        <v>530</v>
      </c>
      <c r="E3439" t="s">
        <v>33</v>
      </c>
      <c r="F3439" t="s">
        <v>216</v>
      </c>
      <c r="H3439" t="s">
        <v>6920</v>
      </c>
      <c r="J3439" t="s">
        <v>6921</v>
      </c>
      <c r="K3439">
        <v>0</v>
      </c>
      <c r="L3439">
        <v>0</v>
      </c>
      <c r="M3439">
        <v>0</v>
      </c>
      <c r="N3439" s="5">
        <f t="shared" si="106"/>
        <v>0</v>
      </c>
      <c r="O3439" s="5">
        <f t="shared" si="107"/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-8719.7718000000004</v>
      </c>
      <c r="AF3439">
        <v>6649.9993999999997</v>
      </c>
      <c r="AG3439">
        <v>0</v>
      </c>
      <c r="AH3439">
        <v>-2069.7723999999998</v>
      </c>
    </row>
    <row r="3440" spans="1:34" x14ac:dyDescent="0.25">
      <c r="A3440" s="1">
        <v>45159</v>
      </c>
      <c r="B3440" t="s">
        <v>6574</v>
      </c>
      <c r="C3440" t="b">
        <f>ISNUMBER(_xlfn.XMATCH(B3440,[1]Dinosaur!$A$25:$A$47,0,))</f>
        <v>1</v>
      </c>
      <c r="D3440" t="s">
        <v>530</v>
      </c>
      <c r="E3440" t="s">
        <v>33</v>
      </c>
      <c r="F3440" t="s">
        <v>216</v>
      </c>
      <c r="H3440" t="s">
        <v>6922</v>
      </c>
      <c r="J3440" t="s">
        <v>6923</v>
      </c>
      <c r="K3440">
        <v>0</v>
      </c>
      <c r="L3440">
        <v>0</v>
      </c>
      <c r="M3440">
        <v>0</v>
      </c>
      <c r="N3440" s="5">
        <f t="shared" si="106"/>
        <v>0</v>
      </c>
      <c r="O3440" s="5">
        <f t="shared" si="107"/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109.1662</v>
      </c>
      <c r="AF3440">
        <v>3091.0884000000001</v>
      </c>
      <c r="AG3440">
        <v>0</v>
      </c>
      <c r="AH3440">
        <v>3200.2546000000002</v>
      </c>
    </row>
    <row r="3441" spans="1:34" x14ac:dyDescent="0.25">
      <c r="A3441" s="1">
        <v>45159</v>
      </c>
      <c r="B3441" t="s">
        <v>6574</v>
      </c>
      <c r="C3441" t="b">
        <f>ISNUMBER(_xlfn.XMATCH(B3441,[1]Dinosaur!$A$25:$A$47,0,))</f>
        <v>1</v>
      </c>
      <c r="D3441" t="s">
        <v>530</v>
      </c>
      <c r="E3441" t="s">
        <v>33</v>
      </c>
      <c r="F3441" t="s">
        <v>216</v>
      </c>
      <c r="H3441" t="s">
        <v>6924</v>
      </c>
      <c r="J3441" t="s">
        <v>6925</v>
      </c>
      <c r="K3441">
        <v>0</v>
      </c>
      <c r="L3441">
        <v>0</v>
      </c>
      <c r="M3441">
        <v>0</v>
      </c>
      <c r="N3441" s="5">
        <f t="shared" si="106"/>
        <v>0</v>
      </c>
      <c r="O3441" s="5">
        <f t="shared" si="107"/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208.334</v>
      </c>
      <c r="AG3441">
        <v>0</v>
      </c>
      <c r="AH3441">
        <v>208.334</v>
      </c>
    </row>
    <row r="3442" spans="1:34" x14ac:dyDescent="0.25">
      <c r="A3442" s="1">
        <v>45159</v>
      </c>
      <c r="B3442" t="s">
        <v>6574</v>
      </c>
      <c r="C3442" t="b">
        <f>ISNUMBER(_xlfn.XMATCH(B3442,[1]Dinosaur!$A$25:$A$47,0,))</f>
        <v>1</v>
      </c>
      <c r="D3442" t="s">
        <v>530</v>
      </c>
      <c r="E3442" t="s">
        <v>33</v>
      </c>
      <c r="F3442" t="s">
        <v>216</v>
      </c>
      <c r="H3442" t="s">
        <v>6926</v>
      </c>
      <c r="J3442" t="s">
        <v>6927</v>
      </c>
      <c r="K3442">
        <v>0</v>
      </c>
      <c r="L3442">
        <v>0</v>
      </c>
      <c r="M3442">
        <v>0</v>
      </c>
      <c r="N3442" s="5">
        <f t="shared" si="106"/>
        <v>0</v>
      </c>
      <c r="O3442" s="5">
        <f t="shared" si="107"/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-253.3184</v>
      </c>
      <c r="AF3442">
        <v>2380.0014000000001</v>
      </c>
      <c r="AG3442">
        <v>0</v>
      </c>
      <c r="AH3442">
        <v>2126.683</v>
      </c>
    </row>
    <row r="3443" spans="1:34" x14ac:dyDescent="0.25">
      <c r="A3443" s="1">
        <v>45159</v>
      </c>
      <c r="B3443" t="s">
        <v>6574</v>
      </c>
      <c r="C3443" t="b">
        <f>ISNUMBER(_xlfn.XMATCH(B3443,[1]Dinosaur!$A$25:$A$47,0,))</f>
        <v>1</v>
      </c>
      <c r="D3443" t="s">
        <v>530</v>
      </c>
      <c r="E3443" t="s">
        <v>33</v>
      </c>
      <c r="F3443" t="s">
        <v>216</v>
      </c>
      <c r="H3443" t="s">
        <v>6928</v>
      </c>
      <c r="J3443" t="s">
        <v>6929</v>
      </c>
      <c r="K3443">
        <v>0</v>
      </c>
      <c r="L3443">
        <v>0</v>
      </c>
      <c r="M3443">
        <v>0</v>
      </c>
      <c r="N3443" s="5">
        <f t="shared" si="106"/>
        <v>0</v>
      </c>
      <c r="O3443" s="5">
        <f t="shared" si="107"/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-5579.9814999999999</v>
      </c>
      <c r="AF3443">
        <v>9090</v>
      </c>
      <c r="AG3443">
        <v>0</v>
      </c>
      <c r="AH3443">
        <v>3510.0185000000001</v>
      </c>
    </row>
    <row r="3444" spans="1:34" x14ac:dyDescent="0.25">
      <c r="A3444" s="1">
        <v>45159</v>
      </c>
      <c r="B3444" t="s">
        <v>6574</v>
      </c>
      <c r="C3444" t="b">
        <f>ISNUMBER(_xlfn.XMATCH(B3444,[1]Dinosaur!$A$25:$A$47,0,))</f>
        <v>1</v>
      </c>
      <c r="D3444" t="s">
        <v>530</v>
      </c>
      <c r="E3444" t="s">
        <v>33</v>
      </c>
      <c r="F3444" t="s">
        <v>235</v>
      </c>
      <c r="H3444" t="s">
        <v>6930</v>
      </c>
      <c r="J3444" t="s">
        <v>6931</v>
      </c>
      <c r="K3444">
        <v>0</v>
      </c>
      <c r="L3444">
        <v>0</v>
      </c>
      <c r="M3444">
        <v>0</v>
      </c>
      <c r="N3444" s="5">
        <f t="shared" si="106"/>
        <v>0</v>
      </c>
      <c r="O3444" s="5">
        <f t="shared" si="107"/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-129.89859999999999</v>
      </c>
      <c r="AF3444">
        <v>69.999600000000001</v>
      </c>
      <c r="AG3444">
        <v>0</v>
      </c>
      <c r="AH3444">
        <v>-59.899000000000001</v>
      </c>
    </row>
    <row r="3445" spans="1:34" x14ac:dyDescent="0.25">
      <c r="A3445" s="1">
        <v>45159</v>
      </c>
      <c r="B3445" t="s">
        <v>6574</v>
      </c>
      <c r="C3445" t="b">
        <f>ISNUMBER(_xlfn.XMATCH(B3445,[1]Dinosaur!$A$25:$A$47,0,))</f>
        <v>1</v>
      </c>
      <c r="D3445" t="s">
        <v>530</v>
      </c>
      <c r="E3445" t="s">
        <v>33</v>
      </c>
      <c r="F3445" t="s">
        <v>235</v>
      </c>
      <c r="H3445" t="s">
        <v>6932</v>
      </c>
      <c r="J3445" t="s">
        <v>6933</v>
      </c>
      <c r="K3445">
        <v>0</v>
      </c>
      <c r="L3445">
        <v>0</v>
      </c>
      <c r="M3445">
        <v>0</v>
      </c>
      <c r="N3445" s="5">
        <f t="shared" si="106"/>
        <v>0</v>
      </c>
      <c r="O3445" s="5">
        <f t="shared" si="107"/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-3869.1767</v>
      </c>
      <c r="AF3445">
        <v>139.99860000000001</v>
      </c>
      <c r="AG3445">
        <v>0</v>
      </c>
      <c r="AH3445">
        <v>-3729.1781000000001</v>
      </c>
    </row>
    <row r="3446" spans="1:34" x14ac:dyDescent="0.25">
      <c r="A3446" s="1">
        <v>45159</v>
      </c>
      <c r="B3446" t="s">
        <v>6574</v>
      </c>
      <c r="C3446" t="b">
        <f>ISNUMBER(_xlfn.XMATCH(B3446,[1]Dinosaur!$A$25:$A$47,0,))</f>
        <v>1</v>
      </c>
      <c r="D3446" t="s">
        <v>530</v>
      </c>
      <c r="E3446" t="s">
        <v>33</v>
      </c>
      <c r="F3446" t="s">
        <v>235</v>
      </c>
      <c r="H3446" t="s">
        <v>6934</v>
      </c>
      <c r="J3446" t="s">
        <v>6935</v>
      </c>
      <c r="K3446">
        <v>0</v>
      </c>
      <c r="L3446">
        <v>0</v>
      </c>
      <c r="M3446">
        <v>0</v>
      </c>
      <c r="N3446" s="5">
        <f t="shared" si="106"/>
        <v>0</v>
      </c>
      <c r="O3446" s="5">
        <f t="shared" si="107"/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-70663.361799999999</v>
      </c>
      <c r="AF3446">
        <v>576.49659999999994</v>
      </c>
      <c r="AG3446">
        <v>0</v>
      </c>
      <c r="AH3446">
        <v>-70086.8652</v>
      </c>
    </row>
    <row r="3447" spans="1:34" x14ac:dyDescent="0.25">
      <c r="A3447" s="1">
        <v>45159</v>
      </c>
      <c r="B3447" t="s">
        <v>6574</v>
      </c>
      <c r="C3447" t="b">
        <f>ISNUMBER(_xlfn.XMATCH(B3447,[1]Dinosaur!$A$25:$A$47,0,))</f>
        <v>1</v>
      </c>
      <c r="D3447" t="s">
        <v>530</v>
      </c>
      <c r="E3447" t="s">
        <v>33</v>
      </c>
      <c r="F3447" t="s">
        <v>235</v>
      </c>
      <c r="H3447" t="s">
        <v>5610</v>
      </c>
      <c r="J3447" t="s">
        <v>5611</v>
      </c>
      <c r="K3447">
        <v>0</v>
      </c>
      <c r="L3447">
        <v>0</v>
      </c>
      <c r="M3447">
        <v>0</v>
      </c>
      <c r="N3447" s="5">
        <f t="shared" si="106"/>
        <v>0</v>
      </c>
      <c r="O3447" s="5">
        <f t="shared" si="107"/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-328.5591</v>
      </c>
      <c r="AF3447">
        <v>1.8332999999999999</v>
      </c>
      <c r="AG3447">
        <v>0</v>
      </c>
      <c r="AH3447">
        <v>-326.72579999999999</v>
      </c>
    </row>
    <row r="3448" spans="1:34" x14ac:dyDescent="0.25">
      <c r="A3448" s="1">
        <v>45159</v>
      </c>
      <c r="B3448" t="s">
        <v>6574</v>
      </c>
      <c r="C3448" t="b">
        <f>ISNUMBER(_xlfn.XMATCH(B3448,[1]Dinosaur!$A$25:$A$47,0,))</f>
        <v>1</v>
      </c>
      <c r="D3448" t="s">
        <v>530</v>
      </c>
      <c r="E3448" t="s">
        <v>33</v>
      </c>
      <c r="F3448" t="s">
        <v>235</v>
      </c>
      <c r="H3448" t="s">
        <v>5612</v>
      </c>
      <c r="J3448" t="s">
        <v>5613</v>
      </c>
      <c r="K3448">
        <v>0</v>
      </c>
      <c r="L3448">
        <v>0</v>
      </c>
      <c r="M3448">
        <v>0</v>
      </c>
      <c r="N3448" s="5">
        <f t="shared" si="106"/>
        <v>0</v>
      </c>
      <c r="O3448" s="5">
        <f t="shared" si="107"/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-166.02670000000001</v>
      </c>
      <c r="AF3448">
        <v>11.458299999999999</v>
      </c>
      <c r="AG3448">
        <v>0</v>
      </c>
      <c r="AH3448">
        <v>-154.5684</v>
      </c>
    </row>
    <row r="3449" spans="1:34" x14ac:dyDescent="0.25">
      <c r="A3449" s="1">
        <v>45159</v>
      </c>
      <c r="B3449" t="s">
        <v>6574</v>
      </c>
      <c r="C3449" t="b">
        <f>ISNUMBER(_xlfn.XMATCH(B3449,[1]Dinosaur!$A$25:$A$47,0,))</f>
        <v>1</v>
      </c>
      <c r="D3449" t="s">
        <v>530</v>
      </c>
      <c r="E3449" t="s">
        <v>33</v>
      </c>
      <c r="F3449" t="s">
        <v>235</v>
      </c>
      <c r="H3449" t="s">
        <v>5614</v>
      </c>
      <c r="J3449" t="s">
        <v>5615</v>
      </c>
      <c r="K3449">
        <v>0</v>
      </c>
      <c r="L3449">
        <v>0</v>
      </c>
      <c r="M3449">
        <v>0</v>
      </c>
      <c r="N3449" s="5">
        <f t="shared" si="106"/>
        <v>0</v>
      </c>
      <c r="O3449" s="5">
        <f t="shared" si="107"/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-144.95679999999999</v>
      </c>
      <c r="AF3449">
        <v>10.0006</v>
      </c>
      <c r="AG3449">
        <v>0</v>
      </c>
      <c r="AH3449">
        <v>-134.9562</v>
      </c>
    </row>
    <row r="3450" spans="1:34" x14ac:dyDescent="0.25">
      <c r="A3450" s="1">
        <v>45159</v>
      </c>
      <c r="B3450" t="s">
        <v>6574</v>
      </c>
      <c r="C3450" t="b">
        <f>ISNUMBER(_xlfn.XMATCH(B3450,[1]Dinosaur!$A$25:$A$47,0,))</f>
        <v>1</v>
      </c>
      <c r="D3450" t="s">
        <v>530</v>
      </c>
      <c r="E3450" t="s">
        <v>33</v>
      </c>
      <c r="F3450" t="s">
        <v>235</v>
      </c>
      <c r="H3450" t="s">
        <v>5617</v>
      </c>
      <c r="J3450" t="s">
        <v>5618</v>
      </c>
      <c r="K3450">
        <v>0</v>
      </c>
      <c r="L3450">
        <v>0</v>
      </c>
      <c r="M3450">
        <v>0</v>
      </c>
      <c r="N3450" s="5">
        <f t="shared" si="106"/>
        <v>0</v>
      </c>
      <c r="O3450" s="5">
        <f t="shared" si="107"/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190.43</v>
      </c>
      <c r="AF3450">
        <v>6.1109999999999998</v>
      </c>
      <c r="AG3450">
        <v>0</v>
      </c>
      <c r="AH3450">
        <v>196.541</v>
      </c>
    </row>
    <row r="3451" spans="1:34" x14ac:dyDescent="0.25">
      <c r="A3451" s="1">
        <v>45159</v>
      </c>
      <c r="B3451" t="s">
        <v>6574</v>
      </c>
      <c r="C3451" t="b">
        <f>ISNUMBER(_xlfn.XMATCH(B3451,[1]Dinosaur!$A$25:$A$47,0,))</f>
        <v>1</v>
      </c>
      <c r="D3451" t="s">
        <v>530</v>
      </c>
      <c r="E3451" t="s">
        <v>33</v>
      </c>
      <c r="F3451" t="s">
        <v>235</v>
      </c>
      <c r="H3451" t="s">
        <v>6936</v>
      </c>
      <c r="J3451" t="s">
        <v>6937</v>
      </c>
      <c r="K3451">
        <v>0</v>
      </c>
      <c r="L3451">
        <v>0</v>
      </c>
      <c r="M3451">
        <v>0</v>
      </c>
      <c r="N3451" s="5">
        <f t="shared" si="106"/>
        <v>0</v>
      </c>
      <c r="O3451" s="5">
        <f t="shared" si="107"/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-173.55240000000001</v>
      </c>
      <c r="AF3451">
        <v>22.0014</v>
      </c>
      <c r="AG3451">
        <v>0</v>
      </c>
      <c r="AH3451">
        <v>-151.55099999999999</v>
      </c>
    </row>
    <row r="3452" spans="1:34" x14ac:dyDescent="0.25">
      <c r="A3452" s="1">
        <v>45159</v>
      </c>
      <c r="B3452" t="s">
        <v>6574</v>
      </c>
      <c r="C3452" t="b">
        <f>ISNUMBER(_xlfn.XMATCH(B3452,[1]Dinosaur!$A$25:$A$47,0,))</f>
        <v>1</v>
      </c>
      <c r="D3452" t="s">
        <v>530</v>
      </c>
      <c r="E3452" t="s">
        <v>33</v>
      </c>
      <c r="F3452" t="s">
        <v>235</v>
      </c>
      <c r="H3452" t="s">
        <v>6938</v>
      </c>
      <c r="J3452" t="s">
        <v>6939</v>
      </c>
      <c r="K3452">
        <v>0</v>
      </c>
      <c r="L3452">
        <v>0</v>
      </c>
      <c r="M3452">
        <v>0</v>
      </c>
      <c r="N3452" s="5">
        <f t="shared" si="106"/>
        <v>0</v>
      </c>
      <c r="O3452" s="5">
        <f t="shared" si="107"/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-104.3242</v>
      </c>
      <c r="AF3452">
        <v>30.555399999999999</v>
      </c>
      <c r="AG3452">
        <v>0</v>
      </c>
      <c r="AH3452">
        <v>-73.768799999999999</v>
      </c>
    </row>
    <row r="3453" spans="1:34" x14ac:dyDescent="0.25">
      <c r="A3453" s="1">
        <v>45159</v>
      </c>
      <c r="B3453" t="s">
        <v>6574</v>
      </c>
      <c r="C3453" t="b">
        <f>ISNUMBER(_xlfn.XMATCH(B3453,[1]Dinosaur!$A$25:$A$47,0,))</f>
        <v>1</v>
      </c>
      <c r="D3453" t="s">
        <v>530</v>
      </c>
      <c r="E3453" t="s">
        <v>33</v>
      </c>
      <c r="F3453" t="s">
        <v>235</v>
      </c>
      <c r="H3453" t="s">
        <v>6940</v>
      </c>
      <c r="J3453" t="s">
        <v>6941</v>
      </c>
      <c r="K3453">
        <v>0</v>
      </c>
      <c r="L3453">
        <v>0</v>
      </c>
      <c r="M3453">
        <v>0</v>
      </c>
      <c r="N3453" s="5">
        <f t="shared" si="106"/>
        <v>0</v>
      </c>
      <c r="O3453" s="5">
        <f t="shared" si="107"/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-3907.7372999999998</v>
      </c>
      <c r="AF3453">
        <v>336.00099999999998</v>
      </c>
      <c r="AG3453">
        <v>0</v>
      </c>
      <c r="AH3453">
        <v>-3571.7363</v>
      </c>
    </row>
    <row r="3454" spans="1:34" x14ac:dyDescent="0.25">
      <c r="A3454" s="1">
        <v>45159</v>
      </c>
      <c r="B3454" t="s">
        <v>6574</v>
      </c>
      <c r="C3454" t="b">
        <f>ISNUMBER(_xlfn.XMATCH(B3454,[1]Dinosaur!$A$25:$A$47,0,))</f>
        <v>1</v>
      </c>
      <c r="D3454" t="s">
        <v>530</v>
      </c>
      <c r="E3454" t="s">
        <v>33</v>
      </c>
      <c r="H3454" t="s">
        <v>6942</v>
      </c>
      <c r="K3454">
        <v>0</v>
      </c>
      <c r="L3454">
        <v>0</v>
      </c>
      <c r="M3454">
        <v>0</v>
      </c>
      <c r="N3454" s="5">
        <f t="shared" si="106"/>
        <v>0</v>
      </c>
      <c r="O3454" s="5">
        <f t="shared" si="107"/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1E-4</v>
      </c>
      <c r="V3454">
        <v>0</v>
      </c>
      <c r="W3454">
        <v>0</v>
      </c>
      <c r="X3454">
        <v>1E-4</v>
      </c>
      <c r="Y3454">
        <v>0</v>
      </c>
      <c r="Z3454">
        <v>1E-4</v>
      </c>
      <c r="AA3454">
        <v>0</v>
      </c>
      <c r="AB3454">
        <v>0</v>
      </c>
      <c r="AC3454">
        <v>1E-4</v>
      </c>
      <c r="AD3454">
        <v>0</v>
      </c>
      <c r="AE3454">
        <v>1E-4</v>
      </c>
      <c r="AF3454">
        <v>0</v>
      </c>
      <c r="AG3454">
        <v>0</v>
      </c>
      <c r="AH3454">
        <v>1E-4</v>
      </c>
    </row>
    <row r="3455" spans="1:34" x14ac:dyDescent="0.25">
      <c r="A3455" s="1">
        <v>45159</v>
      </c>
      <c r="B3455" t="s">
        <v>6574</v>
      </c>
      <c r="C3455" t="b">
        <f>ISNUMBER(_xlfn.XMATCH(B3455,[1]Dinosaur!$A$25:$A$47,0,))</f>
        <v>1</v>
      </c>
      <c r="D3455" t="s">
        <v>530</v>
      </c>
      <c r="E3455" t="s">
        <v>33</v>
      </c>
      <c r="F3455" t="s">
        <v>235</v>
      </c>
      <c r="H3455" t="s">
        <v>6943</v>
      </c>
      <c r="J3455" t="s">
        <v>6944</v>
      </c>
      <c r="K3455">
        <v>0</v>
      </c>
      <c r="L3455">
        <v>0</v>
      </c>
      <c r="M3455">
        <v>0</v>
      </c>
      <c r="N3455" s="5">
        <f t="shared" si="106"/>
        <v>0</v>
      </c>
      <c r="O3455" s="5">
        <f t="shared" si="107"/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-7671.0010000000002</v>
      </c>
      <c r="AF3455">
        <v>126</v>
      </c>
      <c r="AG3455">
        <v>0</v>
      </c>
      <c r="AH3455">
        <v>-7545.0010000000002</v>
      </c>
    </row>
    <row r="3456" spans="1:34" x14ac:dyDescent="0.25">
      <c r="A3456" s="1">
        <v>45159</v>
      </c>
      <c r="B3456" t="s">
        <v>6574</v>
      </c>
      <c r="C3456" t="b">
        <f>ISNUMBER(_xlfn.XMATCH(B3456,[1]Dinosaur!$A$25:$A$47,0,))</f>
        <v>1</v>
      </c>
      <c r="D3456" t="s">
        <v>530</v>
      </c>
      <c r="E3456" t="s">
        <v>33</v>
      </c>
      <c r="F3456" t="s">
        <v>235</v>
      </c>
      <c r="H3456" t="s">
        <v>6945</v>
      </c>
      <c r="J3456" t="s">
        <v>6946</v>
      </c>
      <c r="K3456">
        <v>0</v>
      </c>
      <c r="L3456">
        <v>0</v>
      </c>
      <c r="M3456">
        <v>0</v>
      </c>
      <c r="N3456" s="5">
        <f t="shared" si="106"/>
        <v>0</v>
      </c>
      <c r="O3456" s="5">
        <f t="shared" si="107"/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-211.6379</v>
      </c>
      <c r="AF3456">
        <v>200.00040000000001</v>
      </c>
      <c r="AG3456">
        <v>0</v>
      </c>
      <c r="AH3456">
        <v>-11.637499999999999</v>
      </c>
    </row>
    <row r="3457" spans="1:34" x14ac:dyDescent="0.25">
      <c r="A3457" s="1">
        <v>45159</v>
      </c>
      <c r="B3457" t="s">
        <v>6574</v>
      </c>
      <c r="C3457" t="b">
        <f>ISNUMBER(_xlfn.XMATCH(B3457,[1]Dinosaur!$A$25:$A$47,0,))</f>
        <v>1</v>
      </c>
      <c r="D3457" t="s">
        <v>530</v>
      </c>
      <c r="E3457" t="s">
        <v>33</v>
      </c>
      <c r="F3457" t="s">
        <v>235</v>
      </c>
      <c r="H3457" t="s">
        <v>6947</v>
      </c>
      <c r="J3457" t="s">
        <v>6948</v>
      </c>
      <c r="K3457">
        <v>0</v>
      </c>
      <c r="L3457">
        <v>0</v>
      </c>
      <c r="M3457">
        <v>0</v>
      </c>
      <c r="N3457" s="5">
        <f t="shared" si="106"/>
        <v>0</v>
      </c>
      <c r="O3457" s="5">
        <f t="shared" si="107"/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1457.9799</v>
      </c>
      <c r="AF3457">
        <v>221.999</v>
      </c>
      <c r="AG3457">
        <v>0</v>
      </c>
      <c r="AH3457">
        <v>1679.9789000000001</v>
      </c>
    </row>
    <row r="3458" spans="1:34" x14ac:dyDescent="0.25">
      <c r="A3458" s="1">
        <v>45159</v>
      </c>
      <c r="B3458" t="s">
        <v>6574</v>
      </c>
      <c r="C3458" t="b">
        <f>ISNUMBER(_xlfn.XMATCH(B3458,[1]Dinosaur!$A$25:$A$47,0,))</f>
        <v>1</v>
      </c>
      <c r="D3458" t="s">
        <v>530</v>
      </c>
      <c r="E3458" t="s">
        <v>33</v>
      </c>
      <c r="F3458" t="s">
        <v>235</v>
      </c>
      <c r="H3458" t="s">
        <v>6949</v>
      </c>
      <c r="J3458" t="s">
        <v>6950</v>
      </c>
      <c r="K3458">
        <v>0</v>
      </c>
      <c r="L3458">
        <v>0</v>
      </c>
      <c r="M3458">
        <v>0</v>
      </c>
      <c r="N3458" s="5">
        <f t="shared" si="106"/>
        <v>0</v>
      </c>
      <c r="O3458" s="5">
        <f t="shared" si="107"/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-204.25919999999999</v>
      </c>
      <c r="AF3458">
        <v>99.144599999999997</v>
      </c>
      <c r="AG3458">
        <v>0</v>
      </c>
      <c r="AH3458">
        <v>-105.1146</v>
      </c>
    </row>
    <row r="3459" spans="1:34" x14ac:dyDescent="0.25">
      <c r="A3459" s="1">
        <v>45159</v>
      </c>
      <c r="B3459" t="s">
        <v>6574</v>
      </c>
      <c r="C3459" t="b">
        <f>ISNUMBER(_xlfn.XMATCH(B3459,[1]Dinosaur!$A$25:$A$47,0,))</f>
        <v>1</v>
      </c>
      <c r="D3459" t="s">
        <v>530</v>
      </c>
      <c r="E3459" t="s">
        <v>33</v>
      </c>
      <c r="H3459" t="s">
        <v>5630</v>
      </c>
      <c r="K3459">
        <v>0</v>
      </c>
      <c r="L3459">
        <v>0</v>
      </c>
      <c r="M3459">
        <v>0</v>
      </c>
      <c r="N3459" s="5">
        <f t="shared" ref="N3459:N3487" si="108">K3459*P3459/100</f>
        <v>0</v>
      </c>
      <c r="O3459" s="5">
        <f t="shared" ref="O3459:O3487" si="109">Q3459*K3459/100</f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-622.11630000000002</v>
      </c>
      <c r="AF3459">
        <v>21.389299999999999</v>
      </c>
      <c r="AG3459">
        <v>0</v>
      </c>
      <c r="AH3459">
        <v>-600.72699999999998</v>
      </c>
    </row>
    <row r="3460" spans="1:34" x14ac:dyDescent="0.25">
      <c r="A3460" s="1">
        <v>45159</v>
      </c>
      <c r="B3460" t="s">
        <v>6574</v>
      </c>
      <c r="C3460" t="b">
        <f>ISNUMBER(_xlfn.XMATCH(B3460,[1]Dinosaur!$A$25:$A$47,0,))</f>
        <v>1</v>
      </c>
      <c r="D3460" t="s">
        <v>530</v>
      </c>
      <c r="E3460" t="s">
        <v>33</v>
      </c>
      <c r="F3460" t="s">
        <v>235</v>
      </c>
      <c r="H3460" t="s">
        <v>6951</v>
      </c>
      <c r="J3460" t="s">
        <v>6952</v>
      </c>
      <c r="K3460">
        <v>0</v>
      </c>
      <c r="L3460">
        <v>0</v>
      </c>
      <c r="M3460">
        <v>0</v>
      </c>
      <c r="N3460" s="5">
        <f t="shared" si="108"/>
        <v>0</v>
      </c>
      <c r="O3460" s="5">
        <f t="shared" si="109"/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-148.5239</v>
      </c>
      <c r="AF3460">
        <v>31.9986</v>
      </c>
      <c r="AG3460">
        <v>0</v>
      </c>
      <c r="AH3460">
        <v>-116.5253</v>
      </c>
    </row>
    <row r="3461" spans="1:34" x14ac:dyDescent="0.25">
      <c r="A3461" s="1">
        <v>45159</v>
      </c>
      <c r="B3461" t="s">
        <v>6574</v>
      </c>
      <c r="C3461" t="b">
        <f>ISNUMBER(_xlfn.XMATCH(B3461,[1]Dinosaur!$A$25:$A$47,0,))</f>
        <v>1</v>
      </c>
      <c r="D3461" t="s">
        <v>530</v>
      </c>
      <c r="E3461" t="s">
        <v>33</v>
      </c>
      <c r="F3461" t="s">
        <v>235</v>
      </c>
      <c r="H3461" t="s">
        <v>6953</v>
      </c>
      <c r="J3461" t="s">
        <v>6954</v>
      </c>
      <c r="K3461">
        <v>0</v>
      </c>
      <c r="L3461">
        <v>0</v>
      </c>
      <c r="M3461">
        <v>0</v>
      </c>
      <c r="N3461" s="5">
        <f t="shared" si="108"/>
        <v>0</v>
      </c>
      <c r="O3461" s="5">
        <f t="shared" si="109"/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321.84100000000001</v>
      </c>
      <c r="AF3461">
        <v>1.8332999999999999</v>
      </c>
      <c r="AG3461">
        <v>0</v>
      </c>
      <c r="AH3461">
        <v>323.67430000000002</v>
      </c>
    </row>
    <row r="3462" spans="1:34" x14ac:dyDescent="0.25">
      <c r="A3462" s="1">
        <v>45159</v>
      </c>
      <c r="B3462" t="s">
        <v>6574</v>
      </c>
      <c r="C3462" t="b">
        <f>ISNUMBER(_xlfn.XMATCH(B3462,[1]Dinosaur!$A$25:$A$47,0,))</f>
        <v>1</v>
      </c>
      <c r="D3462" t="s">
        <v>530</v>
      </c>
      <c r="E3462" t="s">
        <v>33</v>
      </c>
      <c r="F3462" t="s">
        <v>235</v>
      </c>
      <c r="H3462" t="s">
        <v>6955</v>
      </c>
      <c r="J3462" t="s">
        <v>6956</v>
      </c>
      <c r="K3462">
        <v>0</v>
      </c>
      <c r="L3462">
        <v>0</v>
      </c>
      <c r="M3462">
        <v>0</v>
      </c>
      <c r="N3462" s="5">
        <f t="shared" si="108"/>
        <v>0</v>
      </c>
      <c r="O3462" s="5">
        <f t="shared" si="109"/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-181.7833</v>
      </c>
      <c r="AF3462">
        <v>14.999000000000001</v>
      </c>
      <c r="AG3462">
        <v>0</v>
      </c>
      <c r="AH3462">
        <v>-166.7843</v>
      </c>
    </row>
    <row r="3463" spans="1:34" x14ac:dyDescent="0.25">
      <c r="A3463" s="1">
        <v>45159</v>
      </c>
      <c r="B3463" t="s">
        <v>6574</v>
      </c>
      <c r="C3463" t="b">
        <f>ISNUMBER(_xlfn.XMATCH(B3463,[1]Dinosaur!$A$25:$A$47,0,))</f>
        <v>1</v>
      </c>
      <c r="D3463" t="s">
        <v>530</v>
      </c>
      <c r="E3463" t="s">
        <v>33</v>
      </c>
      <c r="F3463" t="s">
        <v>235</v>
      </c>
      <c r="H3463" t="s">
        <v>5631</v>
      </c>
      <c r="J3463" t="s">
        <v>5632</v>
      </c>
      <c r="K3463">
        <v>0</v>
      </c>
      <c r="L3463">
        <v>0</v>
      </c>
      <c r="M3463">
        <v>0</v>
      </c>
      <c r="N3463" s="5">
        <f t="shared" si="108"/>
        <v>0</v>
      </c>
      <c r="O3463" s="5">
        <f t="shared" si="109"/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-113.44159999999999</v>
      </c>
      <c r="AF3463">
        <v>6.6666999999999996</v>
      </c>
      <c r="AG3463">
        <v>0</v>
      </c>
      <c r="AH3463">
        <v>-106.7749</v>
      </c>
    </row>
    <row r="3464" spans="1:34" x14ac:dyDescent="0.25">
      <c r="A3464" s="1">
        <v>45159</v>
      </c>
      <c r="B3464" t="s">
        <v>6574</v>
      </c>
      <c r="C3464" t="b">
        <f>ISNUMBER(_xlfn.XMATCH(B3464,[1]Dinosaur!$A$25:$A$47,0,))</f>
        <v>1</v>
      </c>
      <c r="D3464" t="s">
        <v>530</v>
      </c>
      <c r="E3464" t="s">
        <v>33</v>
      </c>
      <c r="F3464" t="s">
        <v>235</v>
      </c>
      <c r="H3464" t="s">
        <v>6957</v>
      </c>
      <c r="J3464" t="s">
        <v>6958</v>
      </c>
      <c r="K3464">
        <v>0</v>
      </c>
      <c r="L3464">
        <v>0</v>
      </c>
      <c r="M3464">
        <v>0</v>
      </c>
      <c r="N3464" s="5">
        <f t="shared" si="108"/>
        <v>0</v>
      </c>
      <c r="O3464" s="5">
        <f t="shared" si="109"/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-207.59450000000001</v>
      </c>
      <c r="AF3464">
        <v>76.001400000000004</v>
      </c>
      <c r="AG3464">
        <v>0</v>
      </c>
      <c r="AH3464">
        <v>-131.59309999999999</v>
      </c>
    </row>
    <row r="3465" spans="1:34" x14ac:dyDescent="0.25">
      <c r="A3465" s="1">
        <v>45159</v>
      </c>
      <c r="B3465" t="s">
        <v>6574</v>
      </c>
      <c r="C3465" t="b">
        <f>ISNUMBER(_xlfn.XMATCH(B3465,[1]Dinosaur!$A$25:$A$47,0,))</f>
        <v>1</v>
      </c>
      <c r="D3465" t="s">
        <v>530</v>
      </c>
      <c r="E3465" t="s">
        <v>33</v>
      </c>
      <c r="F3465" t="s">
        <v>235</v>
      </c>
      <c r="H3465" t="s">
        <v>6959</v>
      </c>
      <c r="J3465" t="s">
        <v>6960</v>
      </c>
      <c r="K3465">
        <v>0</v>
      </c>
      <c r="L3465">
        <v>0</v>
      </c>
      <c r="M3465">
        <v>0</v>
      </c>
      <c r="N3465" s="5">
        <f t="shared" si="108"/>
        <v>0</v>
      </c>
      <c r="O3465" s="5">
        <f t="shared" si="109"/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-31439.0484</v>
      </c>
      <c r="AF3465">
        <v>175.00139999999999</v>
      </c>
      <c r="AG3465">
        <v>0</v>
      </c>
      <c r="AH3465">
        <v>-31264.046999999999</v>
      </c>
    </row>
    <row r="3466" spans="1:34" x14ac:dyDescent="0.25">
      <c r="A3466" s="1">
        <v>45159</v>
      </c>
      <c r="B3466" t="s">
        <v>6574</v>
      </c>
      <c r="C3466" t="b">
        <f>ISNUMBER(_xlfn.XMATCH(B3466,[1]Dinosaur!$A$25:$A$47,0,))</f>
        <v>1</v>
      </c>
      <c r="D3466" t="s">
        <v>530</v>
      </c>
      <c r="E3466" t="s">
        <v>33</v>
      </c>
      <c r="F3466" t="s">
        <v>235</v>
      </c>
      <c r="H3466" t="s">
        <v>6961</v>
      </c>
      <c r="J3466" t="s">
        <v>6962</v>
      </c>
      <c r="K3466">
        <v>0</v>
      </c>
      <c r="L3466">
        <v>0</v>
      </c>
      <c r="M3466">
        <v>0</v>
      </c>
      <c r="N3466" s="5">
        <f t="shared" si="108"/>
        <v>0</v>
      </c>
      <c r="O3466" s="5">
        <f t="shared" si="109"/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-14524.349399999999</v>
      </c>
      <c r="AF3466">
        <v>54</v>
      </c>
      <c r="AG3466">
        <v>0</v>
      </c>
      <c r="AH3466">
        <v>-14470.349399999999</v>
      </c>
    </row>
    <row r="3467" spans="1:34" x14ac:dyDescent="0.25">
      <c r="A3467" s="1">
        <v>45159</v>
      </c>
      <c r="B3467" t="s">
        <v>6574</v>
      </c>
      <c r="C3467" t="b">
        <f>ISNUMBER(_xlfn.XMATCH(B3467,[1]Dinosaur!$A$25:$A$47,0,))</f>
        <v>1</v>
      </c>
      <c r="D3467" t="s">
        <v>530</v>
      </c>
      <c r="E3467" t="s">
        <v>33</v>
      </c>
      <c r="F3467" t="s">
        <v>235</v>
      </c>
      <c r="H3467" t="s">
        <v>6963</v>
      </c>
      <c r="J3467" t="s">
        <v>6964</v>
      </c>
      <c r="K3467">
        <v>0</v>
      </c>
      <c r="L3467">
        <v>0</v>
      </c>
      <c r="M3467">
        <v>0</v>
      </c>
      <c r="N3467" s="5">
        <f t="shared" si="108"/>
        <v>0</v>
      </c>
      <c r="O3467" s="5">
        <f t="shared" si="109"/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-20685.0268</v>
      </c>
      <c r="AF3467">
        <v>104.999</v>
      </c>
      <c r="AG3467">
        <v>0</v>
      </c>
      <c r="AH3467">
        <v>-20580.0278</v>
      </c>
    </row>
    <row r="3468" spans="1:34" x14ac:dyDescent="0.25">
      <c r="A3468" s="1">
        <v>45159</v>
      </c>
      <c r="B3468" t="s">
        <v>6574</v>
      </c>
      <c r="C3468" t="b">
        <f>ISNUMBER(_xlfn.XMATCH(B3468,[1]Dinosaur!$A$25:$A$47,0,))</f>
        <v>1</v>
      </c>
      <c r="D3468" t="s">
        <v>530</v>
      </c>
      <c r="E3468" t="s">
        <v>33</v>
      </c>
      <c r="F3468" t="s">
        <v>235</v>
      </c>
      <c r="H3468" t="s">
        <v>6965</v>
      </c>
      <c r="J3468" t="s">
        <v>6966</v>
      </c>
      <c r="K3468">
        <v>0</v>
      </c>
      <c r="L3468">
        <v>0</v>
      </c>
      <c r="M3468">
        <v>0</v>
      </c>
      <c r="N3468" s="5">
        <f t="shared" si="108"/>
        <v>0</v>
      </c>
      <c r="O3468" s="5">
        <f t="shared" si="109"/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-12801.6005</v>
      </c>
      <c r="AF3468">
        <v>67.5</v>
      </c>
      <c r="AG3468">
        <v>0</v>
      </c>
      <c r="AH3468">
        <v>-12734.1005</v>
      </c>
    </row>
    <row r="3469" spans="1:34" x14ac:dyDescent="0.25">
      <c r="A3469" s="1">
        <v>45159</v>
      </c>
      <c r="B3469" t="s">
        <v>6574</v>
      </c>
      <c r="C3469" t="b">
        <f>ISNUMBER(_xlfn.XMATCH(B3469,[1]Dinosaur!$A$25:$A$47,0,))</f>
        <v>1</v>
      </c>
      <c r="D3469" t="s">
        <v>530</v>
      </c>
      <c r="E3469" t="s">
        <v>33</v>
      </c>
      <c r="F3469" t="s">
        <v>235</v>
      </c>
      <c r="H3469" t="s">
        <v>6967</v>
      </c>
      <c r="J3469" t="s">
        <v>6968</v>
      </c>
      <c r="K3469">
        <v>0</v>
      </c>
      <c r="L3469">
        <v>0</v>
      </c>
      <c r="M3469">
        <v>0</v>
      </c>
      <c r="N3469" s="5">
        <f t="shared" si="108"/>
        <v>0</v>
      </c>
      <c r="O3469" s="5">
        <f t="shared" si="109"/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934.91840000000002</v>
      </c>
      <c r="AF3469">
        <v>72</v>
      </c>
      <c r="AG3469">
        <v>0</v>
      </c>
      <c r="AH3469">
        <v>1006.9184</v>
      </c>
    </row>
    <row r="3470" spans="1:34" x14ac:dyDescent="0.25">
      <c r="A3470" s="1">
        <v>45159</v>
      </c>
      <c r="B3470" t="s">
        <v>6574</v>
      </c>
      <c r="C3470" t="b">
        <f>ISNUMBER(_xlfn.XMATCH(B3470,[1]Dinosaur!$A$25:$A$47,0,))</f>
        <v>1</v>
      </c>
      <c r="D3470" t="s">
        <v>530</v>
      </c>
      <c r="E3470" t="s">
        <v>33</v>
      </c>
      <c r="F3470" t="s">
        <v>235</v>
      </c>
      <c r="H3470" t="s">
        <v>5633</v>
      </c>
      <c r="J3470" t="s">
        <v>5634</v>
      </c>
      <c r="K3470">
        <v>0</v>
      </c>
      <c r="L3470">
        <v>0</v>
      </c>
      <c r="M3470">
        <v>0</v>
      </c>
      <c r="N3470" s="5">
        <f t="shared" si="108"/>
        <v>0</v>
      </c>
      <c r="O3470" s="5">
        <f t="shared" si="109"/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-441.20429999999999</v>
      </c>
      <c r="AF3470">
        <v>19.096900000000002</v>
      </c>
      <c r="AG3470">
        <v>0</v>
      </c>
      <c r="AH3470">
        <v>-422.10739999999998</v>
      </c>
    </row>
    <row r="3471" spans="1:34" x14ac:dyDescent="0.25">
      <c r="A3471" s="1">
        <v>45159</v>
      </c>
      <c r="B3471" t="s">
        <v>6574</v>
      </c>
      <c r="C3471" t="b">
        <f>ISNUMBER(_xlfn.XMATCH(B3471,[1]Dinosaur!$A$25:$A$47,0,))</f>
        <v>1</v>
      </c>
      <c r="D3471" t="s">
        <v>530</v>
      </c>
      <c r="E3471" t="s">
        <v>33</v>
      </c>
      <c r="F3471" t="s">
        <v>301</v>
      </c>
      <c r="H3471" t="s">
        <v>5644</v>
      </c>
      <c r="J3471" t="s">
        <v>5645</v>
      </c>
      <c r="K3471">
        <v>0</v>
      </c>
      <c r="L3471">
        <v>0</v>
      </c>
      <c r="M3471">
        <v>0</v>
      </c>
      <c r="N3471" s="5">
        <f t="shared" si="108"/>
        <v>0</v>
      </c>
      <c r="O3471" s="5">
        <f t="shared" si="109"/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-46.3</v>
      </c>
      <c r="AF3471">
        <v>0</v>
      </c>
      <c r="AG3471">
        <v>0</v>
      </c>
      <c r="AH3471">
        <v>-46.3</v>
      </c>
    </row>
    <row r="3472" spans="1:34" x14ac:dyDescent="0.25">
      <c r="A3472" s="1">
        <v>45159</v>
      </c>
      <c r="B3472" t="s">
        <v>6574</v>
      </c>
      <c r="C3472" t="b">
        <f>ISNUMBER(_xlfn.XMATCH(B3472,[1]Dinosaur!$A$25:$A$47,0,))</f>
        <v>1</v>
      </c>
      <c r="D3472" t="s">
        <v>530</v>
      </c>
      <c r="E3472" t="s">
        <v>33</v>
      </c>
      <c r="F3472" t="s">
        <v>161</v>
      </c>
      <c r="H3472" t="s">
        <v>6969</v>
      </c>
      <c r="J3472" t="s">
        <v>6970</v>
      </c>
      <c r="K3472">
        <v>0</v>
      </c>
      <c r="L3472">
        <v>0</v>
      </c>
      <c r="M3472">
        <v>0</v>
      </c>
      <c r="N3472" s="5">
        <f t="shared" si="108"/>
        <v>0</v>
      </c>
      <c r="O3472" s="5">
        <f t="shared" si="109"/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-21750</v>
      </c>
      <c r="AF3472">
        <v>891.14679999999998</v>
      </c>
      <c r="AG3472">
        <v>0</v>
      </c>
      <c r="AH3472">
        <v>-20858.853200000001</v>
      </c>
    </row>
    <row r="3473" spans="1:34" x14ac:dyDescent="0.25">
      <c r="A3473" s="1">
        <v>45159</v>
      </c>
      <c r="B3473" t="s">
        <v>6574</v>
      </c>
      <c r="C3473" t="b">
        <f>ISNUMBER(_xlfn.XMATCH(B3473,[1]Dinosaur!$A$25:$A$47,0,))</f>
        <v>1</v>
      </c>
      <c r="D3473" t="s">
        <v>530</v>
      </c>
      <c r="E3473" t="s">
        <v>33</v>
      </c>
      <c r="F3473" t="s">
        <v>161</v>
      </c>
      <c r="H3473" t="s">
        <v>6971</v>
      </c>
      <c r="J3473" t="s">
        <v>6972</v>
      </c>
      <c r="K3473">
        <v>0</v>
      </c>
      <c r="L3473">
        <v>0</v>
      </c>
      <c r="M3473">
        <v>0</v>
      </c>
      <c r="N3473" s="5">
        <f t="shared" si="108"/>
        <v>0</v>
      </c>
      <c r="O3473" s="5">
        <f t="shared" si="109"/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-8700</v>
      </c>
      <c r="AF3473">
        <v>194.20930000000001</v>
      </c>
      <c r="AG3473">
        <v>0</v>
      </c>
      <c r="AH3473">
        <v>-8505.7906999999996</v>
      </c>
    </row>
    <row r="3474" spans="1:34" x14ac:dyDescent="0.25">
      <c r="A3474" s="1">
        <v>45159</v>
      </c>
      <c r="B3474" t="s">
        <v>6574</v>
      </c>
      <c r="C3474" t="b">
        <f>ISNUMBER(_xlfn.XMATCH(B3474,[1]Dinosaur!$A$25:$A$47,0,))</f>
        <v>1</v>
      </c>
      <c r="D3474" t="s">
        <v>530</v>
      </c>
      <c r="E3474" t="s">
        <v>33</v>
      </c>
      <c r="F3474" t="s">
        <v>235</v>
      </c>
      <c r="H3474" t="s">
        <v>6973</v>
      </c>
      <c r="J3474" t="s">
        <v>6974</v>
      </c>
      <c r="K3474">
        <v>0</v>
      </c>
      <c r="L3474">
        <v>0</v>
      </c>
      <c r="M3474">
        <v>0</v>
      </c>
      <c r="N3474" s="5">
        <f t="shared" si="108"/>
        <v>0</v>
      </c>
      <c r="O3474" s="5">
        <f t="shared" si="109"/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2880</v>
      </c>
      <c r="AF3474">
        <v>520.66560000000004</v>
      </c>
      <c r="AG3474">
        <v>0</v>
      </c>
      <c r="AH3474">
        <v>3400.6655999999998</v>
      </c>
    </row>
    <row r="3475" spans="1:34" x14ac:dyDescent="0.25">
      <c r="A3475" s="1">
        <v>45159</v>
      </c>
      <c r="B3475" t="s">
        <v>6574</v>
      </c>
      <c r="C3475" t="b">
        <f>ISNUMBER(_xlfn.XMATCH(B3475,[1]Dinosaur!$A$25:$A$47,0,))</f>
        <v>1</v>
      </c>
      <c r="D3475" t="s">
        <v>530</v>
      </c>
      <c r="E3475" t="s">
        <v>33</v>
      </c>
      <c r="F3475" t="s">
        <v>235</v>
      </c>
      <c r="H3475" t="s">
        <v>6975</v>
      </c>
      <c r="J3475" t="s">
        <v>6976</v>
      </c>
      <c r="K3475">
        <v>0</v>
      </c>
      <c r="L3475">
        <v>0</v>
      </c>
      <c r="M3475">
        <v>0</v>
      </c>
      <c r="N3475" s="5">
        <f t="shared" si="108"/>
        <v>0</v>
      </c>
      <c r="O3475" s="5">
        <f t="shared" si="109"/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-4838.4296999999997</v>
      </c>
      <c r="AF3475">
        <v>3000.0010000000002</v>
      </c>
      <c r="AG3475">
        <v>0</v>
      </c>
      <c r="AH3475">
        <v>-1838.4286999999999</v>
      </c>
    </row>
    <row r="3476" spans="1:34" x14ac:dyDescent="0.25">
      <c r="A3476" s="1">
        <v>45159</v>
      </c>
      <c r="B3476" t="s">
        <v>6574</v>
      </c>
      <c r="C3476" t="b">
        <f>ISNUMBER(_xlfn.XMATCH(B3476,[1]Dinosaur!$A$25:$A$47,0,))</f>
        <v>1</v>
      </c>
      <c r="D3476" t="s">
        <v>530</v>
      </c>
      <c r="E3476" t="s">
        <v>33</v>
      </c>
      <c r="F3476" t="s">
        <v>34</v>
      </c>
      <c r="H3476" t="s">
        <v>5723</v>
      </c>
      <c r="I3476" t="s">
        <v>5724</v>
      </c>
      <c r="J3476" t="s">
        <v>5725</v>
      </c>
      <c r="K3476">
        <v>0</v>
      </c>
      <c r="L3476">
        <v>0</v>
      </c>
      <c r="M3476">
        <v>0</v>
      </c>
      <c r="N3476" s="5">
        <f t="shared" si="108"/>
        <v>0</v>
      </c>
      <c r="O3476" s="5">
        <f t="shared" si="109"/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6</v>
      </c>
      <c r="AF3476">
        <v>0</v>
      </c>
      <c r="AG3476">
        <v>0</v>
      </c>
      <c r="AH3476">
        <v>6</v>
      </c>
    </row>
    <row r="3477" spans="1:34" x14ac:dyDescent="0.25">
      <c r="A3477" s="1">
        <v>45159</v>
      </c>
      <c r="B3477" t="s">
        <v>6574</v>
      </c>
      <c r="C3477" t="b">
        <f>ISNUMBER(_xlfn.XMATCH(B3477,[1]Dinosaur!$A$25:$A$47,0,))</f>
        <v>1</v>
      </c>
      <c r="D3477" t="s">
        <v>530</v>
      </c>
      <c r="E3477" t="s">
        <v>33</v>
      </c>
      <c r="F3477" t="s">
        <v>161</v>
      </c>
      <c r="H3477" t="s">
        <v>6977</v>
      </c>
      <c r="J3477" t="s">
        <v>6978</v>
      </c>
      <c r="K3477">
        <v>0</v>
      </c>
      <c r="L3477">
        <v>0</v>
      </c>
      <c r="M3477">
        <v>0</v>
      </c>
      <c r="N3477" s="5">
        <f t="shared" si="108"/>
        <v>0</v>
      </c>
      <c r="O3477" s="5">
        <f t="shared" si="109"/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-2398.5</v>
      </c>
      <c r="AF3477">
        <v>489.375</v>
      </c>
      <c r="AG3477">
        <v>0</v>
      </c>
      <c r="AH3477">
        <v>-1909.125</v>
      </c>
    </row>
    <row r="3478" spans="1:34" x14ac:dyDescent="0.25">
      <c r="A3478" s="1">
        <v>45159</v>
      </c>
      <c r="B3478" t="s">
        <v>6574</v>
      </c>
      <c r="C3478" t="b">
        <f>ISNUMBER(_xlfn.XMATCH(B3478,[1]Dinosaur!$A$25:$A$47,0,))</f>
        <v>1</v>
      </c>
      <c r="D3478" t="s">
        <v>530</v>
      </c>
      <c r="E3478" t="s">
        <v>33</v>
      </c>
      <c r="F3478" t="s">
        <v>34</v>
      </c>
      <c r="H3478" t="s">
        <v>6979</v>
      </c>
      <c r="J3478" t="s">
        <v>6980</v>
      </c>
      <c r="K3478">
        <v>0</v>
      </c>
      <c r="L3478">
        <v>0</v>
      </c>
      <c r="M3478">
        <v>0</v>
      </c>
      <c r="N3478" s="5">
        <f t="shared" si="108"/>
        <v>0</v>
      </c>
      <c r="O3478" s="5">
        <f t="shared" si="109"/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-2956.8</v>
      </c>
      <c r="AF3478">
        <v>13.200200000000001</v>
      </c>
      <c r="AG3478">
        <v>0</v>
      </c>
      <c r="AH3478">
        <v>-2943.5998</v>
      </c>
    </row>
    <row r="3479" spans="1:34" x14ac:dyDescent="0.25">
      <c r="A3479" s="1">
        <v>45159</v>
      </c>
      <c r="B3479" t="s">
        <v>6574</v>
      </c>
      <c r="C3479" t="b">
        <f>ISNUMBER(_xlfn.XMATCH(B3479,[1]Dinosaur!$A$25:$A$47,0,))</f>
        <v>1</v>
      </c>
      <c r="D3479" t="s">
        <v>530</v>
      </c>
      <c r="E3479" t="s">
        <v>33</v>
      </c>
      <c r="H3479" t="s">
        <v>6981</v>
      </c>
      <c r="K3479">
        <v>0</v>
      </c>
      <c r="L3479">
        <v>0</v>
      </c>
      <c r="M3479">
        <v>0</v>
      </c>
      <c r="N3479" s="5">
        <f t="shared" si="108"/>
        <v>0</v>
      </c>
      <c r="O3479" s="5">
        <f t="shared" si="109"/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570.41959999999995</v>
      </c>
      <c r="AF3479">
        <v>11.2097</v>
      </c>
      <c r="AG3479">
        <v>0</v>
      </c>
      <c r="AH3479">
        <v>581.62929999999994</v>
      </c>
    </row>
    <row r="3480" spans="1:34" hidden="1" x14ac:dyDescent="0.25">
      <c r="A3480" s="1">
        <v>45159</v>
      </c>
      <c r="B3480" t="s">
        <v>6982</v>
      </c>
      <c r="C3480" t="b">
        <f>ISNUMBER(_xlfn.XMATCH(B3480,[1]Dinosaur!$A$25:$A$47,0,))</f>
        <v>0</v>
      </c>
      <c r="D3480" t="s">
        <v>270</v>
      </c>
      <c r="E3480" t="s">
        <v>33</v>
      </c>
      <c r="F3480" t="s">
        <v>34</v>
      </c>
      <c r="H3480" t="s">
        <v>210</v>
      </c>
      <c r="J3480" t="s">
        <v>211</v>
      </c>
      <c r="K3480">
        <v>0</v>
      </c>
      <c r="L3480">
        <v>0</v>
      </c>
      <c r="M3480">
        <v>0</v>
      </c>
      <c r="N3480" s="5">
        <f t="shared" si="108"/>
        <v>0</v>
      </c>
      <c r="O3480" s="5">
        <f t="shared" si="109"/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-298.6875</v>
      </c>
      <c r="AG3480">
        <v>0</v>
      </c>
      <c r="AH3480">
        <v>-298.6875</v>
      </c>
    </row>
    <row r="3481" spans="1:34" hidden="1" x14ac:dyDescent="0.25">
      <c r="A3481" s="1">
        <v>45159</v>
      </c>
      <c r="B3481" t="s">
        <v>6982</v>
      </c>
      <c r="C3481" t="b">
        <f>ISNUMBER(_xlfn.XMATCH(B3481,[1]Dinosaur!$A$25:$A$47,0,))</f>
        <v>0</v>
      </c>
      <c r="D3481" t="s">
        <v>270</v>
      </c>
      <c r="E3481" t="s">
        <v>33</v>
      </c>
      <c r="F3481" t="s">
        <v>301</v>
      </c>
      <c r="H3481" t="s">
        <v>5219</v>
      </c>
      <c r="J3481" t="s">
        <v>5220</v>
      </c>
      <c r="K3481">
        <v>0</v>
      </c>
      <c r="L3481">
        <v>0</v>
      </c>
      <c r="M3481">
        <v>0</v>
      </c>
      <c r="N3481" s="5">
        <f t="shared" si="108"/>
        <v>0</v>
      </c>
      <c r="O3481" s="5">
        <f t="shared" si="109"/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-47.9452</v>
      </c>
      <c r="AG3481">
        <v>0</v>
      </c>
      <c r="AH3481">
        <v>-47.9452</v>
      </c>
    </row>
    <row r="3482" spans="1:34" hidden="1" x14ac:dyDescent="0.25">
      <c r="A3482" s="1">
        <v>45159</v>
      </c>
      <c r="B3482" t="s">
        <v>6982</v>
      </c>
      <c r="C3482" t="b">
        <f>ISNUMBER(_xlfn.XMATCH(B3482,[1]Dinosaur!$A$25:$A$47,0,))</f>
        <v>0</v>
      </c>
      <c r="D3482" t="s">
        <v>270</v>
      </c>
      <c r="E3482" t="s">
        <v>33</v>
      </c>
      <c r="F3482" t="s">
        <v>161</v>
      </c>
      <c r="H3482" t="s">
        <v>6983</v>
      </c>
      <c r="J3482" t="s">
        <v>1611</v>
      </c>
      <c r="K3482">
        <v>0</v>
      </c>
      <c r="L3482">
        <v>0</v>
      </c>
      <c r="M3482">
        <v>0</v>
      </c>
      <c r="N3482" s="5">
        <f t="shared" si="108"/>
        <v>0</v>
      </c>
      <c r="O3482" s="5">
        <f t="shared" si="109"/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66.111099999999993</v>
      </c>
      <c r="AG3482">
        <v>0</v>
      </c>
      <c r="AH3482">
        <v>66.111099999999993</v>
      </c>
    </row>
    <row r="3483" spans="1:34" hidden="1" x14ac:dyDescent="0.25">
      <c r="A3483" s="1">
        <v>45159</v>
      </c>
      <c r="B3483" t="s">
        <v>6982</v>
      </c>
      <c r="C3483" t="b">
        <f>ISNUMBER(_xlfn.XMATCH(B3483,[1]Dinosaur!$A$25:$A$47,0,))</f>
        <v>0</v>
      </c>
      <c r="D3483" t="s">
        <v>270</v>
      </c>
      <c r="E3483" t="s">
        <v>33</v>
      </c>
      <c r="F3483" t="s">
        <v>34</v>
      </c>
      <c r="H3483" t="s">
        <v>516</v>
      </c>
      <c r="I3483" t="s">
        <v>517</v>
      </c>
      <c r="J3483" t="s">
        <v>518</v>
      </c>
      <c r="K3483">
        <v>0</v>
      </c>
      <c r="L3483">
        <v>0</v>
      </c>
      <c r="M3483">
        <v>0</v>
      </c>
      <c r="N3483" s="5">
        <f t="shared" si="108"/>
        <v>0</v>
      </c>
      <c r="O3483" s="5">
        <f t="shared" si="109"/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3.4722</v>
      </c>
      <c r="AG3483">
        <v>0</v>
      </c>
      <c r="AH3483">
        <v>3.4722</v>
      </c>
    </row>
    <row r="3484" spans="1:34" hidden="1" x14ac:dyDescent="0.25">
      <c r="A3484" s="1">
        <v>45159</v>
      </c>
      <c r="B3484" t="s">
        <v>6984</v>
      </c>
      <c r="C3484" t="b">
        <f>ISNUMBER(_xlfn.XMATCH(B3484,[1]Dinosaur!$A$25:$A$47,0,))</f>
        <v>0</v>
      </c>
      <c r="D3484" t="s">
        <v>38</v>
      </c>
      <c r="E3484" t="s">
        <v>33</v>
      </c>
      <c r="F3484" t="s">
        <v>34</v>
      </c>
      <c r="H3484" t="s">
        <v>103</v>
      </c>
      <c r="I3484" t="s">
        <v>104</v>
      </c>
      <c r="J3484" t="s">
        <v>105</v>
      </c>
      <c r="K3484">
        <v>95.37</v>
      </c>
      <c r="L3484">
        <v>0.01</v>
      </c>
      <c r="M3484">
        <v>11.5</v>
      </c>
      <c r="N3484" s="5">
        <f t="shared" si="108"/>
        <v>47685</v>
      </c>
      <c r="O3484" s="5">
        <f t="shared" si="109"/>
        <v>47685</v>
      </c>
      <c r="P3484">
        <v>50000</v>
      </c>
      <c r="Q3484">
        <v>50000</v>
      </c>
      <c r="R3484">
        <v>47685</v>
      </c>
      <c r="S3484">
        <v>47685</v>
      </c>
      <c r="T3484">
        <v>0</v>
      </c>
      <c r="U3484">
        <v>0</v>
      </c>
      <c r="V3484">
        <v>15.972200000000001</v>
      </c>
      <c r="W3484">
        <v>0</v>
      </c>
      <c r="X3484">
        <v>15.972200000000001</v>
      </c>
      <c r="Y3484">
        <v>0</v>
      </c>
      <c r="Z3484">
        <v>0</v>
      </c>
      <c r="AA3484">
        <v>127.7777</v>
      </c>
      <c r="AB3484">
        <v>0</v>
      </c>
      <c r="AC3484">
        <v>127.7777</v>
      </c>
      <c r="AD3484">
        <v>0</v>
      </c>
      <c r="AE3484">
        <v>0</v>
      </c>
      <c r="AF3484">
        <v>127.7777</v>
      </c>
      <c r="AG3484">
        <v>0</v>
      </c>
      <c r="AH3484">
        <v>127.7777</v>
      </c>
    </row>
    <row r="3485" spans="1:34" hidden="1" x14ac:dyDescent="0.25">
      <c r="A3485" s="1">
        <v>45159</v>
      </c>
      <c r="B3485" t="s">
        <v>6984</v>
      </c>
      <c r="C3485" t="b">
        <f>ISNUMBER(_xlfn.XMATCH(B3485,[1]Dinosaur!$A$25:$A$47,0,))</f>
        <v>0</v>
      </c>
      <c r="D3485" t="s">
        <v>289</v>
      </c>
      <c r="E3485" t="s">
        <v>33</v>
      </c>
      <c r="F3485" t="s">
        <v>161</v>
      </c>
      <c r="H3485" t="s">
        <v>1047</v>
      </c>
      <c r="J3485" t="s">
        <v>1048</v>
      </c>
      <c r="K3485">
        <v>63.808999999999997</v>
      </c>
      <c r="L3485">
        <v>0.01</v>
      </c>
      <c r="M3485">
        <v>0</v>
      </c>
      <c r="N3485" s="5">
        <f t="shared" si="108"/>
        <v>76570.8</v>
      </c>
      <c r="O3485" s="5">
        <f t="shared" si="109"/>
        <v>76570.8</v>
      </c>
      <c r="P3485">
        <v>120000</v>
      </c>
      <c r="Q3485">
        <v>120000</v>
      </c>
      <c r="R3485">
        <v>76570.8</v>
      </c>
      <c r="S3485">
        <v>76570.8</v>
      </c>
      <c r="T3485">
        <v>-331.2</v>
      </c>
      <c r="U3485">
        <v>0</v>
      </c>
      <c r="V3485">
        <v>0</v>
      </c>
      <c r="W3485">
        <v>0</v>
      </c>
      <c r="X3485">
        <v>-331.2</v>
      </c>
      <c r="Y3485">
        <v>434.4</v>
      </c>
      <c r="Z3485">
        <v>119</v>
      </c>
      <c r="AA3485">
        <v>0</v>
      </c>
      <c r="AB3485">
        <v>0</v>
      </c>
      <c r="AC3485">
        <v>553.4</v>
      </c>
      <c r="AD3485">
        <v>434.4</v>
      </c>
      <c r="AE3485">
        <v>119</v>
      </c>
      <c r="AF3485">
        <v>0</v>
      </c>
      <c r="AG3485">
        <v>0</v>
      </c>
      <c r="AH3485">
        <v>553.4</v>
      </c>
    </row>
    <row r="3486" spans="1:34" hidden="1" x14ac:dyDescent="0.25">
      <c r="A3486" s="1">
        <v>45159</v>
      </c>
      <c r="B3486" t="s">
        <v>6984</v>
      </c>
      <c r="C3486" t="b">
        <f>ISNUMBER(_xlfn.XMATCH(B3486,[1]Dinosaur!$A$25:$A$47,0,))</f>
        <v>0</v>
      </c>
      <c r="D3486" t="s">
        <v>5218</v>
      </c>
      <c r="E3486" t="s">
        <v>33</v>
      </c>
      <c r="F3486" t="s">
        <v>68</v>
      </c>
      <c r="H3486" t="s">
        <v>5223</v>
      </c>
      <c r="I3486" t="s">
        <v>5224</v>
      </c>
      <c r="J3486" t="s">
        <v>5225</v>
      </c>
      <c r="K3486">
        <v>88.372702320000002</v>
      </c>
      <c r="L3486">
        <v>0.01</v>
      </c>
      <c r="M3486">
        <v>1.5</v>
      </c>
      <c r="N3486" s="5">
        <f t="shared" si="108"/>
        <v>441863.51160000003</v>
      </c>
      <c r="O3486" s="5">
        <f t="shared" si="109"/>
        <v>441863.51160000003</v>
      </c>
      <c r="P3486">
        <v>500000</v>
      </c>
      <c r="Q3486">
        <v>500000</v>
      </c>
      <c r="R3486">
        <v>441863.51160000003</v>
      </c>
      <c r="S3486">
        <v>441863.51160000003</v>
      </c>
      <c r="T3486">
        <v>-4771.2722000000003</v>
      </c>
      <c r="U3486">
        <v>0</v>
      </c>
      <c r="V3486">
        <v>20.380400000000002</v>
      </c>
      <c r="W3486">
        <v>0</v>
      </c>
      <c r="X3486">
        <v>-4750.8918000000003</v>
      </c>
      <c r="Y3486">
        <v>-8390.3947000000007</v>
      </c>
      <c r="Z3486">
        <v>0</v>
      </c>
      <c r="AA3486">
        <v>142.66290000000001</v>
      </c>
      <c r="AB3486">
        <v>0</v>
      </c>
      <c r="AC3486">
        <v>-8247.7317999999996</v>
      </c>
      <c r="AD3486">
        <v>-8390.3947000000007</v>
      </c>
      <c r="AE3486">
        <v>0</v>
      </c>
      <c r="AF3486">
        <v>142.66290000000001</v>
      </c>
      <c r="AG3486">
        <v>0</v>
      </c>
      <c r="AH3486">
        <v>-8247.7317999999996</v>
      </c>
    </row>
    <row r="3487" spans="1:34" hidden="1" x14ac:dyDescent="0.25">
      <c r="A3487" s="1">
        <v>45159</v>
      </c>
      <c r="B3487" t="s">
        <v>6984</v>
      </c>
      <c r="C3487" t="b">
        <f>ISNUMBER(_xlfn.XMATCH(B3487,[1]Dinosaur!$A$25:$A$47,0,))</f>
        <v>0</v>
      </c>
      <c r="D3487" t="s">
        <v>55</v>
      </c>
      <c r="E3487" t="s">
        <v>33</v>
      </c>
      <c r="F3487" t="s">
        <v>34</v>
      </c>
      <c r="H3487" t="s">
        <v>244</v>
      </c>
      <c r="I3487" t="s">
        <v>245</v>
      </c>
      <c r="J3487" t="s">
        <v>246</v>
      </c>
      <c r="K3487">
        <v>99.986000000000004</v>
      </c>
      <c r="L3487">
        <v>0.01</v>
      </c>
      <c r="M3487">
        <v>6.35</v>
      </c>
      <c r="N3487" s="5">
        <f t="shared" si="108"/>
        <v>-499930</v>
      </c>
      <c r="O3487" s="5">
        <f t="shared" si="109"/>
        <v>-499930</v>
      </c>
      <c r="P3487">
        <v>-500000</v>
      </c>
      <c r="Q3487">
        <v>-500000</v>
      </c>
      <c r="R3487">
        <v>-499930</v>
      </c>
      <c r="S3487">
        <v>-499930</v>
      </c>
      <c r="T3487">
        <v>0</v>
      </c>
      <c r="U3487">
        <v>0</v>
      </c>
      <c r="V3487">
        <v>-88.194400000000002</v>
      </c>
      <c r="W3487">
        <v>0</v>
      </c>
      <c r="X3487">
        <v>-88.194400000000002</v>
      </c>
      <c r="Y3487">
        <v>0</v>
      </c>
      <c r="Z3487">
        <v>0</v>
      </c>
      <c r="AA3487">
        <v>-352.77769999999998</v>
      </c>
      <c r="AB3487">
        <v>0</v>
      </c>
      <c r="AC3487">
        <v>-352.77769999999998</v>
      </c>
      <c r="AD3487">
        <v>0</v>
      </c>
      <c r="AE3487">
        <v>0</v>
      </c>
      <c r="AF3487">
        <v>-352.77769999999998</v>
      </c>
      <c r="AG3487">
        <v>0</v>
      </c>
      <c r="AH3487">
        <v>-352.77769999999998</v>
      </c>
    </row>
  </sheetData>
  <autoFilter ref="C1:C3487" xr:uid="{00000000-0009-0000-0000-000000000000}">
    <filterColumn colId="0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879"/>
  <sheetViews>
    <sheetView tabSelected="1" zoomScale="110" zoomScaleNormal="110" workbookViewId="0">
      <selection activeCell="K206" sqref="K206"/>
    </sheetView>
  </sheetViews>
  <sheetFormatPr defaultRowHeight="15" outlineLevelRow="2" x14ac:dyDescent="0.25"/>
  <cols>
    <col min="1" max="1" width="11.5703125" bestFit="1" customWidth="1"/>
    <col min="2" max="2" width="15.5703125" bestFit="1" customWidth="1"/>
    <col min="3" max="3" width="5.42578125" bestFit="1" customWidth="1"/>
    <col min="4" max="4" width="8.7109375" hidden="1" customWidth="1"/>
    <col min="5" max="5" width="8.85546875" hidden="1" customWidth="1"/>
    <col min="6" max="6" width="14.85546875" hidden="1" customWidth="1"/>
    <col min="7" max="7" width="7.5703125" hidden="1" customWidth="1"/>
    <col min="8" max="8" width="12.140625" customWidth="1"/>
    <col min="9" max="9" width="11.42578125" customWidth="1"/>
    <col min="10" max="10" width="22.28515625" customWidth="1"/>
    <col min="11" max="11" width="12" customWidth="1"/>
    <col min="12" max="12" width="6.140625" customWidth="1"/>
    <col min="13" max="13" width="6" customWidth="1"/>
    <col min="14" max="14" width="14" bestFit="1" customWidth="1"/>
    <col min="15" max="15" width="17.5703125" bestFit="1" customWidth="1"/>
    <col min="16" max="16" width="14.28515625" customWidth="1"/>
    <col min="17" max="17" width="14.28515625" bestFit="1" customWidth="1"/>
    <col min="18" max="18" width="14.28515625" customWidth="1"/>
    <col min="19" max="19" width="13.85546875" bestFit="1" customWidth="1"/>
    <col min="20" max="20" width="14.140625" bestFit="1" customWidth="1"/>
    <col min="21" max="21" width="17.7109375" bestFit="1" customWidth="1"/>
    <col min="22" max="22" width="18" bestFit="1" customWidth="1"/>
    <col min="23" max="23" width="18.140625" bestFit="1" customWidth="1"/>
    <col min="24" max="24" width="16" bestFit="1" customWidth="1"/>
    <col min="25" max="25" width="20.42578125" bestFit="1" customWidth="1"/>
    <col min="26" max="26" width="20.7109375" bestFit="1" customWidth="1"/>
    <col min="27" max="27" width="12.7109375" bestFit="1" customWidth="1"/>
    <col min="28" max="28" width="16.7109375" bestFit="1" customWidth="1"/>
    <col min="29" max="29" width="14.7109375" bestFit="1" customWidth="1"/>
    <col min="30" max="30" width="19.140625" bestFit="1" customWidth="1"/>
    <col min="31" max="31" width="19.42578125" bestFit="1" customWidth="1"/>
    <col min="32" max="32" width="12.7109375" bestFit="1" customWidth="1"/>
    <col min="33" max="33" width="16" bestFit="1" customWidth="1"/>
    <col min="34" max="34" width="14" bestFit="1" customWidth="1"/>
    <col min="35" max="35" width="18.42578125" bestFit="1" customWidth="1"/>
    <col min="36" max="36" width="18.7109375" bestFit="1" customWidth="1"/>
    <col min="37" max="37" width="12.7109375" bestFit="1" customWidth="1"/>
  </cols>
  <sheetData>
    <row r="1" spans="1:37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9" t="s">
        <v>6985</v>
      </c>
      <c r="O1" s="8" t="s">
        <v>6988</v>
      </c>
      <c r="P1" s="8"/>
      <c r="Q1" s="9" t="s">
        <v>6986</v>
      </c>
      <c r="R1" s="8" t="s">
        <v>6989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</row>
    <row r="2" spans="1:37" hidden="1" outlineLevel="2" x14ac:dyDescent="0.25">
      <c r="A2" s="1">
        <v>45159</v>
      </c>
      <c r="B2" t="s">
        <v>529</v>
      </c>
      <c r="C2" t="b">
        <v>1</v>
      </c>
      <c r="D2" t="s">
        <v>530</v>
      </c>
      <c r="E2" t="s">
        <v>33</v>
      </c>
      <c r="F2" t="s">
        <v>161</v>
      </c>
      <c r="H2" t="s">
        <v>531</v>
      </c>
      <c r="J2" t="s">
        <v>532</v>
      </c>
      <c r="K2">
        <v>0</v>
      </c>
      <c r="L2">
        <v>0</v>
      </c>
      <c r="M2">
        <v>0</v>
      </c>
      <c r="N2" s="5">
        <v>0</v>
      </c>
      <c r="O2" s="5"/>
      <c r="P2" s="5"/>
      <c r="Q2" s="5">
        <v>0</v>
      </c>
      <c r="R2" s="5"/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105.85</v>
      </c>
      <c r="AI2">
        <v>0</v>
      </c>
      <c r="AJ2">
        <v>0</v>
      </c>
      <c r="AK2">
        <v>105.85</v>
      </c>
    </row>
    <row r="3" spans="1:37" hidden="1" outlineLevel="2" x14ac:dyDescent="0.25">
      <c r="A3" s="1">
        <v>45159</v>
      </c>
      <c r="B3" t="s">
        <v>529</v>
      </c>
      <c r="C3" t="b">
        <v>1</v>
      </c>
      <c r="D3" t="s">
        <v>530</v>
      </c>
      <c r="E3" t="s">
        <v>33</v>
      </c>
      <c r="F3" t="s">
        <v>161</v>
      </c>
      <c r="H3" t="s">
        <v>533</v>
      </c>
      <c r="J3" t="s">
        <v>534</v>
      </c>
      <c r="K3">
        <v>0</v>
      </c>
      <c r="L3">
        <v>0</v>
      </c>
      <c r="M3">
        <v>0</v>
      </c>
      <c r="N3" s="5">
        <v>0</v>
      </c>
      <c r="O3" s="5"/>
      <c r="P3" s="5"/>
      <c r="Q3" s="5">
        <v>0</v>
      </c>
      <c r="R3" s="5"/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2293.5</v>
      </c>
      <c r="AI3">
        <v>446.11130000000003</v>
      </c>
      <c r="AJ3">
        <v>0</v>
      </c>
      <c r="AK3">
        <v>2739.6113</v>
      </c>
    </row>
    <row r="4" spans="1:37" hidden="1" outlineLevel="2" x14ac:dyDescent="0.25">
      <c r="A4" s="1">
        <v>45159</v>
      </c>
      <c r="B4" t="s">
        <v>529</v>
      </c>
      <c r="C4" t="b">
        <v>1</v>
      </c>
      <c r="D4" t="s">
        <v>530</v>
      </c>
      <c r="E4" t="s">
        <v>33</v>
      </c>
      <c r="F4" t="s">
        <v>161</v>
      </c>
      <c r="H4" t="s">
        <v>535</v>
      </c>
      <c r="J4" t="s">
        <v>536</v>
      </c>
      <c r="K4">
        <v>0</v>
      </c>
      <c r="L4">
        <v>0</v>
      </c>
      <c r="M4">
        <v>0</v>
      </c>
      <c r="N4" s="5">
        <v>0</v>
      </c>
      <c r="O4" s="5"/>
      <c r="P4" s="5"/>
      <c r="Q4" s="5">
        <v>0</v>
      </c>
      <c r="R4" s="5"/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3310.5</v>
      </c>
      <c r="AI4">
        <v>66.666700000000006</v>
      </c>
      <c r="AJ4">
        <v>0</v>
      </c>
      <c r="AK4">
        <v>3377.1667000000002</v>
      </c>
    </row>
    <row r="5" spans="1:37" hidden="1" outlineLevel="2" x14ac:dyDescent="0.25">
      <c r="A5" s="1">
        <v>45159</v>
      </c>
      <c r="B5" t="s">
        <v>529</v>
      </c>
      <c r="C5" t="b">
        <v>1</v>
      </c>
      <c r="D5" t="s">
        <v>530</v>
      </c>
      <c r="E5" t="s">
        <v>33</v>
      </c>
      <c r="F5" t="s">
        <v>161</v>
      </c>
      <c r="H5" t="s">
        <v>537</v>
      </c>
      <c r="J5" t="s">
        <v>538</v>
      </c>
      <c r="K5">
        <v>0</v>
      </c>
      <c r="L5">
        <v>0</v>
      </c>
      <c r="M5">
        <v>0</v>
      </c>
      <c r="N5" s="5">
        <v>0</v>
      </c>
      <c r="O5" s="5"/>
      <c r="P5" s="5"/>
      <c r="Q5" s="5">
        <v>0</v>
      </c>
      <c r="R5" s="5"/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3880</v>
      </c>
      <c r="AD5">
        <v>44.444400000000002</v>
      </c>
      <c r="AE5">
        <v>0</v>
      </c>
      <c r="AF5">
        <v>3924.4443999999999</v>
      </c>
      <c r="AG5">
        <v>0</v>
      </c>
      <c r="AH5">
        <v>3880</v>
      </c>
      <c r="AI5">
        <v>44.444400000000002</v>
      </c>
      <c r="AJ5">
        <v>0</v>
      </c>
      <c r="AK5">
        <v>3924.4443999999999</v>
      </c>
    </row>
    <row r="6" spans="1:37" hidden="1" outlineLevel="2" x14ac:dyDescent="0.25">
      <c r="A6" s="1">
        <v>45159</v>
      </c>
      <c r="B6" t="s">
        <v>529</v>
      </c>
      <c r="C6" t="b">
        <v>1</v>
      </c>
      <c r="D6" t="s">
        <v>530</v>
      </c>
      <c r="E6" t="s">
        <v>33</v>
      </c>
      <c r="F6" t="s">
        <v>161</v>
      </c>
      <c r="H6" t="s">
        <v>539</v>
      </c>
      <c r="J6" t="s">
        <v>540</v>
      </c>
      <c r="K6">
        <v>0</v>
      </c>
      <c r="L6">
        <v>0</v>
      </c>
      <c r="M6">
        <v>0</v>
      </c>
      <c r="N6" s="5">
        <v>0</v>
      </c>
      <c r="O6" s="5"/>
      <c r="P6" s="5"/>
      <c r="Q6" s="5">
        <v>0</v>
      </c>
      <c r="R6" s="5"/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1639</v>
      </c>
      <c r="AI6">
        <v>41.666699999999999</v>
      </c>
      <c r="AJ6">
        <v>0</v>
      </c>
      <c r="AK6">
        <v>1680.6667</v>
      </c>
    </row>
    <row r="7" spans="1:37" hidden="1" outlineLevel="2" x14ac:dyDescent="0.25">
      <c r="A7" s="1">
        <v>45159</v>
      </c>
      <c r="B7" t="s">
        <v>529</v>
      </c>
      <c r="C7" t="b">
        <v>1</v>
      </c>
      <c r="D7" t="s">
        <v>530</v>
      </c>
      <c r="E7" t="s">
        <v>33</v>
      </c>
      <c r="F7" t="s">
        <v>161</v>
      </c>
      <c r="H7" t="s">
        <v>541</v>
      </c>
      <c r="J7" t="s">
        <v>542</v>
      </c>
      <c r="K7">
        <v>0</v>
      </c>
      <c r="L7">
        <v>0</v>
      </c>
      <c r="M7">
        <v>0</v>
      </c>
      <c r="N7" s="5">
        <v>0</v>
      </c>
      <c r="O7" s="5"/>
      <c r="P7" s="5"/>
      <c r="Q7" s="5">
        <v>0</v>
      </c>
      <c r="R7" s="5"/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1280</v>
      </c>
      <c r="AI7">
        <v>55.555599999999998</v>
      </c>
      <c r="AJ7">
        <v>0</v>
      </c>
      <c r="AK7">
        <v>1335.5555999999999</v>
      </c>
    </row>
    <row r="8" spans="1:37" hidden="1" outlineLevel="2" x14ac:dyDescent="0.25">
      <c r="A8" s="1">
        <v>45159</v>
      </c>
      <c r="B8" t="s">
        <v>529</v>
      </c>
      <c r="C8" t="b">
        <v>1</v>
      </c>
      <c r="D8" t="s">
        <v>530</v>
      </c>
      <c r="E8" t="s">
        <v>33</v>
      </c>
      <c r="F8" t="s">
        <v>161</v>
      </c>
      <c r="H8" t="s">
        <v>543</v>
      </c>
      <c r="J8" t="s">
        <v>542</v>
      </c>
      <c r="K8">
        <v>0</v>
      </c>
      <c r="L8">
        <v>0</v>
      </c>
      <c r="M8">
        <v>0</v>
      </c>
      <c r="N8" s="5">
        <v>0</v>
      </c>
      <c r="O8" s="5"/>
      <c r="P8" s="5"/>
      <c r="Q8" s="5">
        <v>0</v>
      </c>
      <c r="R8" s="5"/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2892.55</v>
      </c>
      <c r="AI8">
        <v>594.44439999999997</v>
      </c>
      <c r="AJ8">
        <v>0</v>
      </c>
      <c r="AK8">
        <v>3486.9944</v>
      </c>
    </row>
    <row r="9" spans="1:37" hidden="1" outlineLevel="2" x14ac:dyDescent="0.25">
      <c r="A9" s="1">
        <v>45159</v>
      </c>
      <c r="B9" t="s">
        <v>529</v>
      </c>
      <c r="C9" t="b">
        <v>1</v>
      </c>
      <c r="D9" t="s">
        <v>530</v>
      </c>
      <c r="E9" t="s">
        <v>33</v>
      </c>
      <c r="F9" t="s">
        <v>161</v>
      </c>
      <c r="H9" t="s">
        <v>544</v>
      </c>
      <c r="J9" t="s">
        <v>545</v>
      </c>
      <c r="K9">
        <v>0</v>
      </c>
      <c r="L9">
        <v>0</v>
      </c>
      <c r="M9">
        <v>0</v>
      </c>
      <c r="N9" s="5">
        <v>0</v>
      </c>
      <c r="O9" s="5"/>
      <c r="P9" s="5"/>
      <c r="Q9" s="5">
        <v>0</v>
      </c>
      <c r="R9" s="5"/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26.75</v>
      </c>
      <c r="AI9">
        <v>5.1215000000000002</v>
      </c>
      <c r="AJ9">
        <v>0</v>
      </c>
      <c r="AK9">
        <v>31.871500000000001</v>
      </c>
    </row>
    <row r="10" spans="1:37" hidden="1" outlineLevel="2" x14ac:dyDescent="0.25">
      <c r="A10" s="1">
        <v>45159</v>
      </c>
      <c r="B10" t="s">
        <v>529</v>
      </c>
      <c r="C10" t="b">
        <v>1</v>
      </c>
      <c r="D10" t="s">
        <v>530</v>
      </c>
      <c r="E10" t="s">
        <v>33</v>
      </c>
      <c r="F10" t="s">
        <v>161</v>
      </c>
      <c r="H10" t="s">
        <v>546</v>
      </c>
      <c r="J10" t="s">
        <v>547</v>
      </c>
      <c r="K10">
        <v>0</v>
      </c>
      <c r="L10">
        <v>0</v>
      </c>
      <c r="M10">
        <v>0</v>
      </c>
      <c r="N10" s="5">
        <v>0</v>
      </c>
      <c r="O10" s="5"/>
      <c r="P10" s="5"/>
      <c r="Q10" s="5">
        <v>0</v>
      </c>
      <c r="R10" s="5"/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308.33330000000001</v>
      </c>
      <c r="AJ10">
        <v>0</v>
      </c>
      <c r="AK10">
        <v>308.33330000000001</v>
      </c>
    </row>
    <row r="11" spans="1:37" hidden="1" outlineLevel="2" x14ac:dyDescent="0.25">
      <c r="A11" s="1">
        <v>45159</v>
      </c>
      <c r="B11" t="s">
        <v>529</v>
      </c>
      <c r="C11" t="b">
        <v>1</v>
      </c>
      <c r="D11" t="s">
        <v>530</v>
      </c>
      <c r="E11" t="s">
        <v>33</v>
      </c>
      <c r="F11" t="s">
        <v>161</v>
      </c>
      <c r="H11" t="s">
        <v>548</v>
      </c>
      <c r="J11" t="s">
        <v>547</v>
      </c>
      <c r="K11">
        <v>0</v>
      </c>
      <c r="L11">
        <v>0</v>
      </c>
      <c r="M11">
        <v>0</v>
      </c>
      <c r="N11" s="5">
        <v>0</v>
      </c>
      <c r="O11" s="5"/>
      <c r="P11" s="5"/>
      <c r="Q11" s="5">
        <v>0</v>
      </c>
      <c r="R11" s="5"/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775847.75</v>
      </c>
      <c r="AI11">
        <v>263.19450000000001</v>
      </c>
      <c r="AJ11">
        <v>0</v>
      </c>
      <c r="AK11">
        <v>776110.94449999998</v>
      </c>
    </row>
    <row r="12" spans="1:37" hidden="1" outlineLevel="2" x14ac:dyDescent="0.25">
      <c r="A12" s="1">
        <v>45159</v>
      </c>
      <c r="B12" t="s">
        <v>529</v>
      </c>
      <c r="C12" t="b">
        <v>1</v>
      </c>
      <c r="D12" t="s">
        <v>530</v>
      </c>
      <c r="E12" t="s">
        <v>33</v>
      </c>
      <c r="F12" t="s">
        <v>161</v>
      </c>
      <c r="H12" t="s">
        <v>549</v>
      </c>
      <c r="J12" t="s">
        <v>550</v>
      </c>
      <c r="K12">
        <v>0</v>
      </c>
      <c r="L12">
        <v>0</v>
      </c>
      <c r="M12">
        <v>0</v>
      </c>
      <c r="N12" s="5">
        <v>0</v>
      </c>
      <c r="O12" s="5"/>
      <c r="P12" s="5"/>
      <c r="Q12" s="5">
        <v>0</v>
      </c>
      <c r="R12" s="5"/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1541260.2</v>
      </c>
      <c r="AI12">
        <v>0</v>
      </c>
      <c r="AJ12">
        <v>0</v>
      </c>
      <c r="AK12">
        <v>1541260.2</v>
      </c>
    </row>
    <row r="13" spans="1:37" hidden="1" outlineLevel="2" x14ac:dyDescent="0.25">
      <c r="A13" s="1">
        <v>45159</v>
      </c>
      <c r="B13" t="s">
        <v>529</v>
      </c>
      <c r="C13" t="b">
        <v>1</v>
      </c>
      <c r="D13" t="s">
        <v>530</v>
      </c>
      <c r="E13" t="s">
        <v>33</v>
      </c>
      <c r="F13" t="s">
        <v>161</v>
      </c>
      <c r="H13" t="s">
        <v>551</v>
      </c>
      <c r="J13" t="s">
        <v>550</v>
      </c>
      <c r="K13">
        <v>0</v>
      </c>
      <c r="L13">
        <v>0</v>
      </c>
      <c r="M13">
        <v>0</v>
      </c>
      <c r="N13" s="5">
        <v>0</v>
      </c>
      <c r="O13" s="5"/>
      <c r="P13" s="5"/>
      <c r="Q13" s="5">
        <v>0</v>
      </c>
      <c r="R13" s="5"/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-43.05</v>
      </c>
      <c r="AI13">
        <v>21.1111</v>
      </c>
      <c r="AJ13">
        <v>0</v>
      </c>
      <c r="AK13">
        <v>-21.9389</v>
      </c>
    </row>
    <row r="14" spans="1:37" hidden="1" outlineLevel="2" x14ac:dyDescent="0.25">
      <c r="A14" s="1">
        <v>45159</v>
      </c>
      <c r="B14" t="s">
        <v>529</v>
      </c>
      <c r="C14" t="b">
        <v>1</v>
      </c>
      <c r="D14" t="s">
        <v>530</v>
      </c>
      <c r="E14" t="s">
        <v>33</v>
      </c>
      <c r="F14" t="s">
        <v>161</v>
      </c>
      <c r="H14" t="s">
        <v>552</v>
      </c>
      <c r="J14" t="s">
        <v>553</v>
      </c>
      <c r="K14">
        <v>0</v>
      </c>
      <c r="L14">
        <v>0</v>
      </c>
      <c r="M14">
        <v>0</v>
      </c>
      <c r="N14" s="5">
        <v>0</v>
      </c>
      <c r="O14" s="5"/>
      <c r="P14" s="5"/>
      <c r="Q14" s="5">
        <v>0</v>
      </c>
      <c r="R14" s="5"/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680760</v>
      </c>
      <c r="AI14">
        <v>480</v>
      </c>
      <c r="AJ14">
        <v>0</v>
      </c>
      <c r="AK14">
        <v>681240</v>
      </c>
    </row>
    <row r="15" spans="1:37" hidden="1" outlineLevel="2" x14ac:dyDescent="0.25">
      <c r="A15" s="1">
        <v>45159</v>
      </c>
      <c r="B15" t="s">
        <v>529</v>
      </c>
      <c r="C15" t="b">
        <v>1</v>
      </c>
      <c r="D15" t="s">
        <v>530</v>
      </c>
      <c r="E15" t="s">
        <v>33</v>
      </c>
      <c r="F15" t="s">
        <v>161</v>
      </c>
      <c r="H15" t="s">
        <v>554</v>
      </c>
      <c r="J15" t="s">
        <v>555</v>
      </c>
      <c r="K15">
        <v>0</v>
      </c>
      <c r="L15">
        <v>0</v>
      </c>
      <c r="M15">
        <v>0</v>
      </c>
      <c r="N15" s="5">
        <v>0</v>
      </c>
      <c r="O15" s="5"/>
      <c r="P15" s="5"/>
      <c r="Q15" s="5">
        <v>0</v>
      </c>
      <c r="R15" s="5"/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354284.2</v>
      </c>
      <c r="AI15">
        <v>295.55549999999999</v>
      </c>
      <c r="AJ15">
        <v>0</v>
      </c>
      <c r="AK15">
        <v>354579.75550000003</v>
      </c>
    </row>
    <row r="16" spans="1:37" hidden="1" outlineLevel="2" x14ac:dyDescent="0.25">
      <c r="A16" s="1">
        <v>45159</v>
      </c>
      <c r="B16" t="s">
        <v>529</v>
      </c>
      <c r="C16" t="b">
        <v>1</v>
      </c>
      <c r="D16" t="s">
        <v>530</v>
      </c>
      <c r="E16" t="s">
        <v>33</v>
      </c>
      <c r="F16" t="s">
        <v>161</v>
      </c>
      <c r="H16" t="s">
        <v>556</v>
      </c>
      <c r="J16" t="s">
        <v>557</v>
      </c>
      <c r="K16">
        <v>0</v>
      </c>
      <c r="L16">
        <v>0</v>
      </c>
      <c r="M16">
        <v>0</v>
      </c>
      <c r="N16" s="5">
        <v>0</v>
      </c>
      <c r="O16" s="5"/>
      <c r="P16" s="5"/>
      <c r="Q16" s="5">
        <v>0</v>
      </c>
      <c r="R16" s="5"/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-551</v>
      </c>
      <c r="AI16">
        <v>85.555499999999995</v>
      </c>
      <c r="AJ16">
        <v>0</v>
      </c>
      <c r="AK16">
        <v>-465.44450000000001</v>
      </c>
    </row>
    <row r="17" spans="1:37" hidden="1" outlineLevel="2" x14ac:dyDescent="0.25">
      <c r="A17" s="1">
        <v>45159</v>
      </c>
      <c r="B17" t="s">
        <v>529</v>
      </c>
      <c r="C17" t="b">
        <v>1</v>
      </c>
      <c r="D17" t="s">
        <v>530</v>
      </c>
      <c r="E17" t="s">
        <v>33</v>
      </c>
      <c r="F17" t="s">
        <v>161</v>
      </c>
      <c r="H17" t="s">
        <v>558</v>
      </c>
      <c r="J17" t="s">
        <v>559</v>
      </c>
      <c r="K17">
        <v>0</v>
      </c>
      <c r="L17">
        <v>0</v>
      </c>
      <c r="M17">
        <v>0</v>
      </c>
      <c r="N17" s="5">
        <v>0</v>
      </c>
      <c r="O17" s="5"/>
      <c r="P17" s="5"/>
      <c r="Q17" s="5">
        <v>0</v>
      </c>
      <c r="R17" s="5"/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6.75</v>
      </c>
      <c r="AI17">
        <v>0</v>
      </c>
      <c r="AJ17">
        <v>0</v>
      </c>
      <c r="AK17">
        <v>6.75</v>
      </c>
    </row>
    <row r="18" spans="1:37" hidden="1" outlineLevel="2" x14ac:dyDescent="0.25">
      <c r="A18" s="1">
        <v>45159</v>
      </c>
      <c r="B18" t="s">
        <v>529</v>
      </c>
      <c r="C18" t="b">
        <v>1</v>
      </c>
      <c r="D18" t="s">
        <v>530</v>
      </c>
      <c r="E18" t="s">
        <v>33</v>
      </c>
      <c r="F18" t="s">
        <v>161</v>
      </c>
      <c r="H18" t="s">
        <v>560</v>
      </c>
      <c r="J18" t="s">
        <v>561</v>
      </c>
      <c r="K18">
        <v>0</v>
      </c>
      <c r="L18">
        <v>0</v>
      </c>
      <c r="M18">
        <v>0</v>
      </c>
      <c r="N18" s="5">
        <v>0</v>
      </c>
      <c r="O18" s="5"/>
      <c r="P18" s="5"/>
      <c r="Q18" s="5">
        <v>0</v>
      </c>
      <c r="R18" s="5"/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51.110999999999997</v>
      </c>
      <c r="AJ18">
        <v>0</v>
      </c>
      <c r="AK18">
        <v>51.110999999999997</v>
      </c>
    </row>
    <row r="19" spans="1:37" hidden="1" outlineLevel="2" x14ac:dyDescent="0.25">
      <c r="A19" s="1">
        <v>45159</v>
      </c>
      <c r="B19" t="s">
        <v>529</v>
      </c>
      <c r="C19" t="b">
        <v>1</v>
      </c>
      <c r="D19" t="s">
        <v>530</v>
      </c>
      <c r="E19" t="s">
        <v>33</v>
      </c>
      <c r="F19" t="s">
        <v>161</v>
      </c>
      <c r="H19" t="s">
        <v>562</v>
      </c>
      <c r="J19" t="s">
        <v>561</v>
      </c>
      <c r="K19">
        <v>0</v>
      </c>
      <c r="L19">
        <v>0</v>
      </c>
      <c r="M19">
        <v>0</v>
      </c>
      <c r="N19" s="5">
        <v>0</v>
      </c>
      <c r="O19" s="5"/>
      <c r="P19" s="5"/>
      <c r="Q19" s="5">
        <v>0</v>
      </c>
      <c r="R19" s="5"/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236.8</v>
      </c>
      <c r="AI19">
        <v>68.888900000000007</v>
      </c>
      <c r="AJ19">
        <v>0</v>
      </c>
      <c r="AK19">
        <v>305.68889999999999</v>
      </c>
    </row>
    <row r="20" spans="1:37" hidden="1" outlineLevel="2" x14ac:dyDescent="0.25">
      <c r="A20" s="1">
        <v>45159</v>
      </c>
      <c r="B20" t="s">
        <v>529</v>
      </c>
      <c r="C20" t="b">
        <v>1</v>
      </c>
      <c r="D20" t="s">
        <v>530</v>
      </c>
      <c r="E20" t="s">
        <v>33</v>
      </c>
      <c r="F20" t="s">
        <v>161</v>
      </c>
      <c r="H20" t="s">
        <v>563</v>
      </c>
      <c r="J20" t="s">
        <v>564</v>
      </c>
      <c r="K20">
        <v>0</v>
      </c>
      <c r="L20">
        <v>0</v>
      </c>
      <c r="M20">
        <v>0</v>
      </c>
      <c r="N20" s="5">
        <v>0</v>
      </c>
      <c r="O20" s="5"/>
      <c r="P20" s="5"/>
      <c r="Q20" s="5">
        <v>0</v>
      </c>
      <c r="R20" s="5"/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15.6</v>
      </c>
      <c r="AI20">
        <v>0</v>
      </c>
      <c r="AJ20">
        <v>0</v>
      </c>
      <c r="AK20">
        <v>15.6</v>
      </c>
    </row>
    <row r="21" spans="1:37" hidden="1" outlineLevel="2" x14ac:dyDescent="0.25">
      <c r="A21" s="1">
        <v>45159</v>
      </c>
      <c r="B21" t="s">
        <v>529</v>
      </c>
      <c r="C21" t="b">
        <v>1</v>
      </c>
      <c r="D21" t="s">
        <v>530</v>
      </c>
      <c r="E21" t="s">
        <v>33</v>
      </c>
      <c r="F21" t="s">
        <v>161</v>
      </c>
      <c r="H21" t="s">
        <v>565</v>
      </c>
      <c r="J21" t="s">
        <v>566</v>
      </c>
      <c r="K21">
        <v>0</v>
      </c>
      <c r="L21">
        <v>0</v>
      </c>
      <c r="M21">
        <v>0</v>
      </c>
      <c r="N21" s="5">
        <v>0</v>
      </c>
      <c r="O21" s="5"/>
      <c r="P21" s="5"/>
      <c r="Q21" s="5">
        <v>0</v>
      </c>
      <c r="R21" s="5"/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823.5</v>
      </c>
      <c r="AI21">
        <v>0</v>
      </c>
      <c r="AJ21">
        <v>0</v>
      </c>
      <c r="AK21">
        <v>823.5</v>
      </c>
    </row>
    <row r="22" spans="1:37" hidden="1" outlineLevel="2" x14ac:dyDescent="0.25">
      <c r="A22" s="1">
        <v>45159</v>
      </c>
      <c r="B22" t="s">
        <v>529</v>
      </c>
      <c r="C22" t="b">
        <v>1</v>
      </c>
      <c r="D22" t="s">
        <v>530</v>
      </c>
      <c r="E22" t="s">
        <v>33</v>
      </c>
      <c r="F22" t="s">
        <v>161</v>
      </c>
      <c r="H22" t="s">
        <v>567</v>
      </c>
      <c r="J22" t="s">
        <v>568</v>
      </c>
      <c r="K22">
        <v>0</v>
      </c>
      <c r="L22">
        <v>0</v>
      </c>
      <c r="M22">
        <v>0</v>
      </c>
      <c r="N22" s="5">
        <v>0</v>
      </c>
      <c r="O22" s="5"/>
      <c r="P22" s="5"/>
      <c r="Q22" s="5">
        <v>0</v>
      </c>
      <c r="R22" s="5"/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950</v>
      </c>
      <c r="AI22">
        <v>0</v>
      </c>
      <c r="AJ22">
        <v>0</v>
      </c>
      <c r="AK22">
        <v>950</v>
      </c>
    </row>
    <row r="23" spans="1:37" hidden="1" outlineLevel="2" x14ac:dyDescent="0.25">
      <c r="A23" s="1">
        <v>45159</v>
      </c>
      <c r="B23" t="s">
        <v>529</v>
      </c>
      <c r="C23" t="b">
        <v>1</v>
      </c>
      <c r="D23" t="s">
        <v>530</v>
      </c>
      <c r="E23" t="s">
        <v>33</v>
      </c>
      <c r="F23" t="s">
        <v>161</v>
      </c>
      <c r="H23" t="s">
        <v>569</v>
      </c>
      <c r="J23" t="s">
        <v>570</v>
      </c>
      <c r="K23">
        <v>0</v>
      </c>
      <c r="L23">
        <v>0</v>
      </c>
      <c r="M23">
        <v>0</v>
      </c>
      <c r="N23" s="5">
        <v>0</v>
      </c>
      <c r="O23" s="5"/>
      <c r="P23" s="5"/>
      <c r="Q23" s="5">
        <v>0</v>
      </c>
      <c r="R23" s="5"/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-1414</v>
      </c>
      <c r="AI23">
        <v>0</v>
      </c>
      <c r="AJ23">
        <v>0</v>
      </c>
      <c r="AK23">
        <v>-1414</v>
      </c>
    </row>
    <row r="24" spans="1:37" hidden="1" outlineLevel="2" x14ac:dyDescent="0.25">
      <c r="A24" s="1">
        <v>45159</v>
      </c>
      <c r="B24" t="s">
        <v>529</v>
      </c>
      <c r="C24" t="b">
        <v>1</v>
      </c>
      <c r="D24" t="s">
        <v>530</v>
      </c>
      <c r="E24" t="s">
        <v>33</v>
      </c>
      <c r="F24" t="s">
        <v>161</v>
      </c>
      <c r="H24" t="s">
        <v>571</v>
      </c>
      <c r="J24" t="s">
        <v>572</v>
      </c>
      <c r="K24">
        <v>0</v>
      </c>
      <c r="L24">
        <v>0</v>
      </c>
      <c r="M24">
        <v>0</v>
      </c>
      <c r="N24" s="5">
        <v>0</v>
      </c>
      <c r="O24" s="5"/>
      <c r="P24" s="5"/>
      <c r="Q24" s="5">
        <v>0</v>
      </c>
      <c r="R24" s="5"/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-2450.3000000000002</v>
      </c>
      <c r="AI24">
        <v>21.1111</v>
      </c>
      <c r="AJ24">
        <v>0</v>
      </c>
      <c r="AK24">
        <v>-2429.1889000000001</v>
      </c>
    </row>
    <row r="25" spans="1:37" hidden="1" outlineLevel="2" x14ac:dyDescent="0.25">
      <c r="A25" s="1">
        <v>45159</v>
      </c>
      <c r="B25" t="s">
        <v>529</v>
      </c>
      <c r="C25" t="b">
        <v>1</v>
      </c>
      <c r="D25" t="s">
        <v>530</v>
      </c>
      <c r="E25" t="s">
        <v>33</v>
      </c>
      <c r="F25" t="s">
        <v>161</v>
      </c>
      <c r="H25" t="s">
        <v>573</v>
      </c>
      <c r="J25" t="s">
        <v>574</v>
      </c>
      <c r="K25">
        <v>0</v>
      </c>
      <c r="L25">
        <v>0</v>
      </c>
      <c r="M25">
        <v>0</v>
      </c>
      <c r="N25" s="5">
        <v>0</v>
      </c>
      <c r="O25" s="5"/>
      <c r="P25" s="5"/>
      <c r="Q25" s="5">
        <v>0</v>
      </c>
      <c r="R25" s="5"/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2830.4</v>
      </c>
      <c r="AI25">
        <v>1.1111</v>
      </c>
      <c r="AJ25">
        <v>0</v>
      </c>
      <c r="AK25">
        <v>2831.5111000000002</v>
      </c>
    </row>
    <row r="26" spans="1:37" hidden="1" outlineLevel="2" x14ac:dyDescent="0.25">
      <c r="A26" s="1">
        <v>45159</v>
      </c>
      <c r="B26" t="s">
        <v>529</v>
      </c>
      <c r="C26" t="b">
        <v>1</v>
      </c>
      <c r="D26" t="s">
        <v>530</v>
      </c>
      <c r="E26" t="s">
        <v>33</v>
      </c>
      <c r="F26" t="s">
        <v>161</v>
      </c>
      <c r="H26" t="s">
        <v>575</v>
      </c>
      <c r="J26" t="s">
        <v>576</v>
      </c>
      <c r="K26">
        <v>0</v>
      </c>
      <c r="L26">
        <v>0</v>
      </c>
      <c r="M26">
        <v>0</v>
      </c>
      <c r="N26" s="5">
        <v>0</v>
      </c>
      <c r="O26" s="5"/>
      <c r="P26" s="5"/>
      <c r="Q26" s="5">
        <v>0</v>
      </c>
      <c r="R26" s="5"/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21755.7</v>
      </c>
      <c r="AI26">
        <v>1035.0001</v>
      </c>
      <c r="AJ26">
        <v>0</v>
      </c>
      <c r="AK26">
        <v>22790.700099999998</v>
      </c>
    </row>
    <row r="27" spans="1:37" hidden="1" outlineLevel="2" x14ac:dyDescent="0.25">
      <c r="A27" s="1">
        <v>45159</v>
      </c>
      <c r="B27" t="s">
        <v>529</v>
      </c>
      <c r="C27" t="b">
        <v>1</v>
      </c>
      <c r="D27" t="s">
        <v>530</v>
      </c>
      <c r="E27" t="s">
        <v>33</v>
      </c>
      <c r="F27" t="s">
        <v>161</v>
      </c>
      <c r="H27" t="s">
        <v>577</v>
      </c>
      <c r="J27" t="s">
        <v>578</v>
      </c>
      <c r="K27">
        <v>0</v>
      </c>
      <c r="L27">
        <v>0</v>
      </c>
      <c r="M27">
        <v>0</v>
      </c>
      <c r="N27" s="5">
        <v>0</v>
      </c>
      <c r="O27" s="5"/>
      <c r="P27" s="5"/>
      <c r="Q27" s="5">
        <v>0</v>
      </c>
      <c r="R27" s="5"/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-8909.5</v>
      </c>
      <c r="AI27">
        <v>661.11099999999999</v>
      </c>
      <c r="AJ27">
        <v>0</v>
      </c>
      <c r="AK27">
        <v>-8248.3889999999992</v>
      </c>
    </row>
    <row r="28" spans="1:37" hidden="1" outlineLevel="2" x14ac:dyDescent="0.25">
      <c r="A28" s="1">
        <v>45159</v>
      </c>
      <c r="B28" t="s">
        <v>529</v>
      </c>
      <c r="C28" t="b">
        <v>1</v>
      </c>
      <c r="D28" t="s">
        <v>530</v>
      </c>
      <c r="E28" t="s">
        <v>33</v>
      </c>
      <c r="F28" t="s">
        <v>161</v>
      </c>
      <c r="H28" t="s">
        <v>579</v>
      </c>
      <c r="J28" t="s">
        <v>580</v>
      </c>
      <c r="K28">
        <v>0</v>
      </c>
      <c r="L28">
        <v>0</v>
      </c>
      <c r="M28">
        <v>0</v>
      </c>
      <c r="N28" s="5">
        <v>0</v>
      </c>
      <c r="O28" s="5"/>
      <c r="P28" s="5"/>
      <c r="Q28" s="5">
        <v>0</v>
      </c>
      <c r="R28" s="5"/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4173.1499999999996</v>
      </c>
      <c r="AI28">
        <v>0</v>
      </c>
      <c r="AJ28">
        <v>0</v>
      </c>
      <c r="AK28">
        <v>4173.1499999999996</v>
      </c>
    </row>
    <row r="29" spans="1:37" hidden="1" outlineLevel="2" x14ac:dyDescent="0.25">
      <c r="A29" s="1">
        <v>45159</v>
      </c>
      <c r="B29" t="s">
        <v>529</v>
      </c>
      <c r="C29" t="b">
        <v>1</v>
      </c>
      <c r="D29" t="s">
        <v>530</v>
      </c>
      <c r="E29" t="s">
        <v>33</v>
      </c>
      <c r="F29" t="s">
        <v>161</v>
      </c>
      <c r="H29" t="s">
        <v>581</v>
      </c>
      <c r="J29" t="s">
        <v>580</v>
      </c>
      <c r="K29">
        <v>0</v>
      </c>
      <c r="L29">
        <v>0</v>
      </c>
      <c r="M29">
        <v>0</v>
      </c>
      <c r="N29" s="5">
        <v>0</v>
      </c>
      <c r="O29" s="5"/>
      <c r="P29" s="5"/>
      <c r="Q29" s="5">
        <v>0</v>
      </c>
      <c r="R29" s="5"/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7618.5</v>
      </c>
      <c r="AI29">
        <v>0</v>
      </c>
      <c r="AJ29">
        <v>0</v>
      </c>
      <c r="AK29">
        <v>7618.5</v>
      </c>
    </row>
    <row r="30" spans="1:37" hidden="1" outlineLevel="2" x14ac:dyDescent="0.25">
      <c r="A30" s="1">
        <v>45159</v>
      </c>
      <c r="B30" t="s">
        <v>529</v>
      </c>
      <c r="C30" t="b">
        <v>1</v>
      </c>
      <c r="D30" t="s">
        <v>530</v>
      </c>
      <c r="E30" t="s">
        <v>33</v>
      </c>
      <c r="F30" t="s">
        <v>161</v>
      </c>
      <c r="H30" t="s">
        <v>582</v>
      </c>
      <c r="J30" t="s">
        <v>583</v>
      </c>
      <c r="K30">
        <v>0</v>
      </c>
      <c r="L30">
        <v>0</v>
      </c>
      <c r="M30">
        <v>0</v>
      </c>
      <c r="N30" s="5">
        <v>0</v>
      </c>
      <c r="O30" s="5"/>
      <c r="P30" s="5"/>
      <c r="Q30" s="5">
        <v>0</v>
      </c>
      <c r="R30" s="5"/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20128.8</v>
      </c>
      <c r="AI30">
        <v>0</v>
      </c>
      <c r="AJ30">
        <v>0</v>
      </c>
      <c r="AK30">
        <v>20128.8</v>
      </c>
    </row>
    <row r="31" spans="1:37" hidden="1" outlineLevel="2" x14ac:dyDescent="0.25">
      <c r="A31" s="1">
        <v>45159</v>
      </c>
      <c r="B31" t="s">
        <v>529</v>
      </c>
      <c r="C31" t="b">
        <v>1</v>
      </c>
      <c r="D31" t="s">
        <v>530</v>
      </c>
      <c r="E31" t="s">
        <v>33</v>
      </c>
      <c r="F31" t="s">
        <v>161</v>
      </c>
      <c r="H31" t="s">
        <v>584</v>
      </c>
      <c r="J31" t="s">
        <v>583</v>
      </c>
      <c r="K31">
        <v>0</v>
      </c>
      <c r="L31">
        <v>0</v>
      </c>
      <c r="M31">
        <v>0</v>
      </c>
      <c r="N31" s="5">
        <v>0</v>
      </c>
      <c r="O31" s="5"/>
      <c r="P31" s="5"/>
      <c r="Q31" s="5">
        <v>0</v>
      </c>
      <c r="R31" s="5"/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1254479.45</v>
      </c>
      <c r="AI31">
        <v>826.11099999999999</v>
      </c>
      <c r="AJ31">
        <v>0</v>
      </c>
      <c r="AK31">
        <v>1255305.561</v>
      </c>
    </row>
    <row r="32" spans="1:37" hidden="1" outlineLevel="2" x14ac:dyDescent="0.25">
      <c r="A32" s="1">
        <v>45159</v>
      </c>
      <c r="B32" t="s">
        <v>529</v>
      </c>
      <c r="C32" t="b">
        <v>1</v>
      </c>
      <c r="D32" t="s">
        <v>530</v>
      </c>
      <c r="E32" t="s">
        <v>33</v>
      </c>
      <c r="F32" t="s">
        <v>161</v>
      </c>
      <c r="H32" t="s">
        <v>585</v>
      </c>
      <c r="J32" t="s">
        <v>586</v>
      </c>
      <c r="K32">
        <v>0</v>
      </c>
      <c r="L32">
        <v>0</v>
      </c>
      <c r="M32">
        <v>0</v>
      </c>
      <c r="N32" s="5">
        <v>0</v>
      </c>
      <c r="O32" s="5"/>
      <c r="P32" s="5"/>
      <c r="Q32" s="5">
        <v>0</v>
      </c>
      <c r="R32" s="5"/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648.5</v>
      </c>
      <c r="AI32">
        <v>2.7778</v>
      </c>
      <c r="AJ32">
        <v>0</v>
      </c>
      <c r="AK32">
        <v>651.27779999999996</v>
      </c>
    </row>
    <row r="33" spans="1:37" hidden="1" outlineLevel="2" x14ac:dyDescent="0.25">
      <c r="A33" s="1">
        <v>45159</v>
      </c>
      <c r="B33" t="s">
        <v>529</v>
      </c>
      <c r="C33" t="b">
        <v>1</v>
      </c>
      <c r="D33" t="s">
        <v>530</v>
      </c>
      <c r="E33" t="s">
        <v>33</v>
      </c>
      <c r="F33" t="s">
        <v>161</v>
      </c>
      <c r="H33" t="s">
        <v>587</v>
      </c>
      <c r="J33" t="s">
        <v>583</v>
      </c>
      <c r="K33">
        <v>0</v>
      </c>
      <c r="L33">
        <v>0</v>
      </c>
      <c r="M33">
        <v>0</v>
      </c>
      <c r="N33" s="5">
        <v>0</v>
      </c>
      <c r="O33" s="5"/>
      <c r="P33" s="5"/>
      <c r="Q33" s="5">
        <v>0</v>
      </c>
      <c r="R33" s="5"/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27.777799999999999</v>
      </c>
      <c r="AJ33">
        <v>0</v>
      </c>
      <c r="AK33">
        <v>27.777799999999999</v>
      </c>
    </row>
    <row r="34" spans="1:37" hidden="1" outlineLevel="2" x14ac:dyDescent="0.25">
      <c r="A34" s="1">
        <v>45159</v>
      </c>
      <c r="B34" t="s">
        <v>529</v>
      </c>
      <c r="C34" t="b">
        <v>1</v>
      </c>
      <c r="D34" t="s">
        <v>530</v>
      </c>
      <c r="E34" t="s">
        <v>33</v>
      </c>
      <c r="F34" t="s">
        <v>161</v>
      </c>
      <c r="H34" t="s">
        <v>588</v>
      </c>
      <c r="J34" t="s">
        <v>589</v>
      </c>
      <c r="K34">
        <v>0</v>
      </c>
      <c r="L34">
        <v>0</v>
      </c>
      <c r="M34">
        <v>0</v>
      </c>
      <c r="N34" s="5">
        <v>0</v>
      </c>
      <c r="O34" s="5"/>
      <c r="P34" s="5"/>
      <c r="Q34" s="5">
        <v>0</v>
      </c>
      <c r="R34" s="5"/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33259.75</v>
      </c>
      <c r="AI34">
        <v>336.1114</v>
      </c>
      <c r="AJ34">
        <v>0</v>
      </c>
      <c r="AK34">
        <v>33595.861400000002</v>
      </c>
    </row>
    <row r="35" spans="1:37" hidden="1" outlineLevel="2" x14ac:dyDescent="0.25">
      <c r="A35" s="1">
        <v>45159</v>
      </c>
      <c r="B35" t="s">
        <v>529</v>
      </c>
      <c r="C35" t="b">
        <v>1</v>
      </c>
      <c r="D35" t="s">
        <v>530</v>
      </c>
      <c r="E35" t="s">
        <v>33</v>
      </c>
      <c r="F35" t="s">
        <v>161</v>
      </c>
      <c r="H35" t="s">
        <v>590</v>
      </c>
      <c r="J35" t="s">
        <v>591</v>
      </c>
      <c r="K35">
        <v>0</v>
      </c>
      <c r="L35">
        <v>0</v>
      </c>
      <c r="M35">
        <v>0</v>
      </c>
      <c r="N35" s="5">
        <v>0</v>
      </c>
      <c r="O35" s="5"/>
      <c r="P35" s="5"/>
      <c r="Q35" s="5">
        <v>0</v>
      </c>
      <c r="R35" s="5"/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3307.5</v>
      </c>
      <c r="AD35">
        <v>0</v>
      </c>
      <c r="AE35">
        <v>0</v>
      </c>
      <c r="AF35">
        <v>3307.5</v>
      </c>
      <c r="AG35">
        <v>0</v>
      </c>
      <c r="AH35">
        <v>3307.5</v>
      </c>
      <c r="AI35">
        <v>0</v>
      </c>
      <c r="AJ35">
        <v>0</v>
      </c>
      <c r="AK35">
        <v>3307.5</v>
      </c>
    </row>
    <row r="36" spans="1:37" hidden="1" outlineLevel="2" x14ac:dyDescent="0.25">
      <c r="A36" s="1">
        <v>45159</v>
      </c>
      <c r="B36" t="s">
        <v>529</v>
      </c>
      <c r="C36" t="b">
        <v>1</v>
      </c>
      <c r="D36" t="s">
        <v>530</v>
      </c>
      <c r="E36" t="s">
        <v>33</v>
      </c>
      <c r="F36" t="s">
        <v>161</v>
      </c>
      <c r="H36" t="s">
        <v>592</v>
      </c>
      <c r="J36" t="s">
        <v>591</v>
      </c>
      <c r="K36">
        <v>0</v>
      </c>
      <c r="L36">
        <v>0</v>
      </c>
      <c r="M36">
        <v>0</v>
      </c>
      <c r="N36" s="5">
        <v>0</v>
      </c>
      <c r="O36" s="5"/>
      <c r="P36" s="5"/>
      <c r="Q36" s="5">
        <v>0</v>
      </c>
      <c r="R36" s="5"/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4070</v>
      </c>
      <c r="AD36">
        <v>0</v>
      </c>
      <c r="AE36">
        <v>0</v>
      </c>
      <c r="AF36">
        <v>4070</v>
      </c>
      <c r="AG36">
        <v>0</v>
      </c>
      <c r="AH36">
        <v>4070</v>
      </c>
      <c r="AI36">
        <v>0</v>
      </c>
      <c r="AJ36">
        <v>0</v>
      </c>
      <c r="AK36">
        <v>4070</v>
      </c>
    </row>
    <row r="37" spans="1:37" hidden="1" outlineLevel="2" x14ac:dyDescent="0.25">
      <c r="A37" s="1">
        <v>45159</v>
      </c>
      <c r="B37" t="s">
        <v>529</v>
      </c>
      <c r="C37" t="b">
        <v>1</v>
      </c>
      <c r="D37" t="s">
        <v>530</v>
      </c>
      <c r="E37" t="s">
        <v>33</v>
      </c>
      <c r="F37" t="s">
        <v>161</v>
      </c>
      <c r="H37" t="s">
        <v>593</v>
      </c>
      <c r="J37" t="s">
        <v>594</v>
      </c>
      <c r="K37">
        <v>0</v>
      </c>
      <c r="L37">
        <v>0</v>
      </c>
      <c r="M37">
        <v>0</v>
      </c>
      <c r="N37" s="5">
        <v>0</v>
      </c>
      <c r="O37" s="5"/>
      <c r="P37" s="5"/>
      <c r="Q37" s="5">
        <v>0</v>
      </c>
      <c r="R37" s="5"/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2.4998999999999998</v>
      </c>
      <c r="AJ37">
        <v>0</v>
      </c>
      <c r="AK37">
        <v>2.4998999999999998</v>
      </c>
    </row>
    <row r="38" spans="1:37" hidden="1" outlineLevel="2" x14ac:dyDescent="0.25">
      <c r="A38" s="1">
        <v>45159</v>
      </c>
      <c r="B38" t="s">
        <v>529</v>
      </c>
      <c r="C38" t="b">
        <v>1</v>
      </c>
      <c r="D38" t="s">
        <v>530</v>
      </c>
      <c r="E38" t="s">
        <v>33</v>
      </c>
      <c r="F38" t="s">
        <v>161</v>
      </c>
      <c r="H38" t="s">
        <v>595</v>
      </c>
      <c r="J38" t="s">
        <v>596</v>
      </c>
      <c r="K38">
        <v>0</v>
      </c>
      <c r="L38">
        <v>0</v>
      </c>
      <c r="M38">
        <v>0</v>
      </c>
      <c r="N38" s="5">
        <v>0</v>
      </c>
      <c r="O38" s="5"/>
      <c r="P38" s="5"/>
      <c r="Q38" s="5">
        <v>0</v>
      </c>
      <c r="R38" s="5"/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680</v>
      </c>
      <c r="AI38">
        <v>0</v>
      </c>
      <c r="AJ38">
        <v>0</v>
      </c>
      <c r="AK38">
        <v>680</v>
      </c>
    </row>
    <row r="39" spans="1:37" hidden="1" outlineLevel="2" x14ac:dyDescent="0.25">
      <c r="A39" s="1">
        <v>45159</v>
      </c>
      <c r="B39" t="s">
        <v>529</v>
      </c>
      <c r="C39" t="b">
        <v>1</v>
      </c>
      <c r="D39" t="s">
        <v>530</v>
      </c>
      <c r="E39" t="s">
        <v>33</v>
      </c>
      <c r="F39" t="s">
        <v>161</v>
      </c>
      <c r="H39" t="s">
        <v>597</v>
      </c>
      <c r="J39" t="s">
        <v>598</v>
      </c>
      <c r="K39">
        <v>0</v>
      </c>
      <c r="L39">
        <v>0</v>
      </c>
      <c r="M39">
        <v>0</v>
      </c>
      <c r="N39" s="5">
        <v>0</v>
      </c>
      <c r="O39" s="5"/>
      <c r="P39" s="5"/>
      <c r="Q39" s="5">
        <v>0</v>
      </c>
      <c r="R39" s="5"/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859.5</v>
      </c>
      <c r="AI39">
        <v>116.25</v>
      </c>
      <c r="AJ39">
        <v>0</v>
      </c>
      <c r="AK39">
        <v>975.75</v>
      </c>
    </row>
    <row r="40" spans="1:37" hidden="1" outlineLevel="2" x14ac:dyDescent="0.25">
      <c r="A40" s="1">
        <v>45159</v>
      </c>
      <c r="B40" t="s">
        <v>529</v>
      </c>
      <c r="C40" t="b">
        <v>1</v>
      </c>
      <c r="D40" t="s">
        <v>530</v>
      </c>
      <c r="E40" t="s">
        <v>33</v>
      </c>
      <c r="F40" t="s">
        <v>161</v>
      </c>
      <c r="H40" t="s">
        <v>599</v>
      </c>
      <c r="J40" t="s">
        <v>600</v>
      </c>
      <c r="K40">
        <v>0</v>
      </c>
      <c r="L40">
        <v>0</v>
      </c>
      <c r="M40">
        <v>0</v>
      </c>
      <c r="N40" s="5">
        <v>0</v>
      </c>
      <c r="O40" s="5"/>
      <c r="P40" s="5"/>
      <c r="Q40" s="5">
        <v>0</v>
      </c>
      <c r="R40" s="5"/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-500</v>
      </c>
      <c r="AI40">
        <v>27.777899999999999</v>
      </c>
      <c r="AJ40">
        <v>0</v>
      </c>
      <c r="AK40">
        <v>-472.22210000000001</v>
      </c>
    </row>
    <row r="41" spans="1:37" hidden="1" outlineLevel="2" x14ac:dyDescent="0.25">
      <c r="A41" s="1">
        <v>45159</v>
      </c>
      <c r="B41" t="s">
        <v>529</v>
      </c>
      <c r="C41" t="b">
        <v>1</v>
      </c>
      <c r="D41" t="s">
        <v>530</v>
      </c>
      <c r="E41" t="s">
        <v>33</v>
      </c>
      <c r="F41" t="s">
        <v>161</v>
      </c>
      <c r="H41" t="s">
        <v>601</v>
      </c>
      <c r="J41" t="s">
        <v>602</v>
      </c>
      <c r="K41">
        <v>0</v>
      </c>
      <c r="L41">
        <v>0</v>
      </c>
      <c r="M41">
        <v>0</v>
      </c>
      <c r="N41" s="5">
        <v>0</v>
      </c>
      <c r="O41" s="5"/>
      <c r="P41" s="5"/>
      <c r="Q41" s="5">
        <v>0</v>
      </c>
      <c r="R41" s="5"/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5712</v>
      </c>
      <c r="AI41">
        <v>0</v>
      </c>
      <c r="AJ41">
        <v>0</v>
      </c>
      <c r="AK41">
        <v>5712</v>
      </c>
    </row>
    <row r="42" spans="1:37" hidden="1" outlineLevel="2" x14ac:dyDescent="0.25">
      <c r="A42" s="1">
        <v>45159</v>
      </c>
      <c r="B42" t="s">
        <v>529</v>
      </c>
      <c r="C42" t="b">
        <v>1</v>
      </c>
      <c r="D42" t="s">
        <v>530</v>
      </c>
      <c r="E42" t="s">
        <v>33</v>
      </c>
      <c r="F42" t="s">
        <v>161</v>
      </c>
      <c r="H42" t="s">
        <v>603</v>
      </c>
      <c r="J42" t="s">
        <v>602</v>
      </c>
      <c r="K42">
        <v>0</v>
      </c>
      <c r="L42">
        <v>0</v>
      </c>
      <c r="M42">
        <v>0</v>
      </c>
      <c r="N42" s="5">
        <v>0</v>
      </c>
      <c r="O42" s="5"/>
      <c r="P42" s="5"/>
      <c r="Q42" s="5">
        <v>0</v>
      </c>
      <c r="R42" s="5"/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3040</v>
      </c>
      <c r="AI42">
        <v>222.22219999999999</v>
      </c>
      <c r="AJ42">
        <v>0</v>
      </c>
      <c r="AK42">
        <v>3262.2222000000002</v>
      </c>
    </row>
    <row r="43" spans="1:37" hidden="1" outlineLevel="2" x14ac:dyDescent="0.25">
      <c r="A43" s="1">
        <v>45159</v>
      </c>
      <c r="B43" t="s">
        <v>529</v>
      </c>
      <c r="C43" t="b">
        <v>1</v>
      </c>
      <c r="D43" t="s">
        <v>530</v>
      </c>
      <c r="E43" t="s">
        <v>33</v>
      </c>
      <c r="F43" t="s">
        <v>161</v>
      </c>
      <c r="H43" t="s">
        <v>604</v>
      </c>
      <c r="J43" t="s">
        <v>605</v>
      </c>
      <c r="K43">
        <v>0</v>
      </c>
      <c r="L43">
        <v>0</v>
      </c>
      <c r="M43">
        <v>0</v>
      </c>
      <c r="N43" s="5">
        <v>0</v>
      </c>
      <c r="O43" s="5"/>
      <c r="P43" s="5"/>
      <c r="Q43" s="5">
        <v>0</v>
      </c>
      <c r="R43" s="5"/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9211.25</v>
      </c>
      <c r="AI43">
        <v>722.22230000000002</v>
      </c>
      <c r="AJ43">
        <v>0</v>
      </c>
      <c r="AK43">
        <v>9933.4722999999994</v>
      </c>
    </row>
    <row r="44" spans="1:37" hidden="1" outlineLevel="2" x14ac:dyDescent="0.25">
      <c r="A44" s="1">
        <v>45159</v>
      </c>
      <c r="B44" t="s">
        <v>529</v>
      </c>
      <c r="C44" t="b">
        <v>1</v>
      </c>
      <c r="D44" t="s">
        <v>530</v>
      </c>
      <c r="E44" t="s">
        <v>33</v>
      </c>
      <c r="F44" t="s">
        <v>161</v>
      </c>
      <c r="H44" t="s">
        <v>606</v>
      </c>
      <c r="J44" t="s">
        <v>607</v>
      </c>
      <c r="K44">
        <v>0</v>
      </c>
      <c r="L44">
        <v>0</v>
      </c>
      <c r="M44">
        <v>0</v>
      </c>
      <c r="N44" s="5">
        <v>0</v>
      </c>
      <c r="O44" s="5"/>
      <c r="P44" s="5"/>
      <c r="Q44" s="5">
        <v>0</v>
      </c>
      <c r="R44" s="5"/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16534</v>
      </c>
      <c r="AI44">
        <v>155.5556</v>
      </c>
      <c r="AJ44">
        <v>0</v>
      </c>
      <c r="AK44">
        <v>16689.5556</v>
      </c>
    </row>
    <row r="45" spans="1:37" hidden="1" outlineLevel="2" x14ac:dyDescent="0.25">
      <c r="A45" s="1">
        <v>45159</v>
      </c>
      <c r="B45" t="s">
        <v>529</v>
      </c>
      <c r="C45" t="b">
        <v>1</v>
      </c>
      <c r="D45" t="s">
        <v>530</v>
      </c>
      <c r="E45" t="s">
        <v>33</v>
      </c>
      <c r="F45" t="s">
        <v>161</v>
      </c>
      <c r="H45" t="s">
        <v>608</v>
      </c>
      <c r="J45" t="s">
        <v>609</v>
      </c>
      <c r="K45">
        <v>0</v>
      </c>
      <c r="L45">
        <v>0</v>
      </c>
      <c r="M45">
        <v>0</v>
      </c>
      <c r="N45" s="5">
        <v>0</v>
      </c>
      <c r="O45" s="5"/>
      <c r="P45" s="5"/>
      <c r="Q45" s="5">
        <v>0</v>
      </c>
      <c r="R45" s="5"/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225</v>
      </c>
      <c r="AI45">
        <v>0</v>
      </c>
      <c r="AJ45">
        <v>0</v>
      </c>
      <c r="AK45">
        <v>225</v>
      </c>
    </row>
    <row r="46" spans="1:37" hidden="1" outlineLevel="2" x14ac:dyDescent="0.25">
      <c r="A46" s="1">
        <v>45159</v>
      </c>
      <c r="B46" t="s">
        <v>529</v>
      </c>
      <c r="C46" t="b">
        <v>1</v>
      </c>
      <c r="D46" t="s">
        <v>530</v>
      </c>
      <c r="E46" t="s">
        <v>33</v>
      </c>
      <c r="F46" t="s">
        <v>161</v>
      </c>
      <c r="H46" t="s">
        <v>610</v>
      </c>
      <c r="J46" t="s">
        <v>611</v>
      </c>
      <c r="K46">
        <v>0</v>
      </c>
      <c r="L46">
        <v>0</v>
      </c>
      <c r="M46">
        <v>0</v>
      </c>
      <c r="N46" s="5">
        <v>0</v>
      </c>
      <c r="O46" s="5"/>
      <c r="P46" s="5"/>
      <c r="Q46" s="5">
        <v>0</v>
      </c>
      <c r="R46" s="5"/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-20</v>
      </c>
      <c r="AI46">
        <v>5.8331999999999997</v>
      </c>
      <c r="AJ46">
        <v>0</v>
      </c>
      <c r="AK46">
        <v>-14.1668</v>
      </c>
    </row>
    <row r="47" spans="1:37" hidden="1" outlineLevel="2" x14ac:dyDescent="0.25">
      <c r="A47" s="1">
        <v>45159</v>
      </c>
      <c r="B47" t="s">
        <v>529</v>
      </c>
      <c r="C47" t="b">
        <v>1</v>
      </c>
      <c r="D47" t="s">
        <v>530</v>
      </c>
      <c r="E47" t="s">
        <v>33</v>
      </c>
      <c r="F47" t="s">
        <v>161</v>
      </c>
      <c r="H47" t="s">
        <v>612</v>
      </c>
      <c r="J47" t="s">
        <v>613</v>
      </c>
      <c r="K47">
        <v>0</v>
      </c>
      <c r="L47">
        <v>0</v>
      </c>
      <c r="M47">
        <v>0</v>
      </c>
      <c r="N47" s="5">
        <v>0</v>
      </c>
      <c r="O47" s="5"/>
      <c r="P47" s="5"/>
      <c r="Q47" s="5">
        <v>0</v>
      </c>
      <c r="R47" s="5"/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47500</v>
      </c>
      <c r="AI47">
        <v>111.11109999999999</v>
      </c>
      <c r="AJ47">
        <v>0</v>
      </c>
      <c r="AK47">
        <v>47611.111100000002</v>
      </c>
    </row>
    <row r="48" spans="1:37" hidden="1" outlineLevel="2" x14ac:dyDescent="0.25">
      <c r="A48" s="1">
        <v>45159</v>
      </c>
      <c r="B48" t="s">
        <v>529</v>
      </c>
      <c r="C48" t="b">
        <v>1</v>
      </c>
      <c r="D48" t="s">
        <v>530</v>
      </c>
      <c r="E48" t="s">
        <v>33</v>
      </c>
      <c r="F48" t="s">
        <v>161</v>
      </c>
      <c r="H48" t="s">
        <v>614</v>
      </c>
      <c r="J48" t="s">
        <v>613</v>
      </c>
      <c r="K48">
        <v>0</v>
      </c>
      <c r="L48">
        <v>0</v>
      </c>
      <c r="M48">
        <v>0</v>
      </c>
      <c r="N48" s="5">
        <v>0</v>
      </c>
      <c r="O48" s="5"/>
      <c r="P48" s="5"/>
      <c r="Q48" s="5">
        <v>0</v>
      </c>
      <c r="R48" s="5"/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-25</v>
      </c>
      <c r="AI48">
        <v>0</v>
      </c>
      <c r="AJ48">
        <v>0</v>
      </c>
      <c r="AK48">
        <v>-25</v>
      </c>
    </row>
    <row r="49" spans="1:37" hidden="1" outlineLevel="2" x14ac:dyDescent="0.25">
      <c r="A49" s="1">
        <v>45159</v>
      </c>
      <c r="B49" t="s">
        <v>529</v>
      </c>
      <c r="C49" t="b">
        <v>1</v>
      </c>
      <c r="D49" t="s">
        <v>530</v>
      </c>
      <c r="E49" t="s">
        <v>33</v>
      </c>
      <c r="F49" t="s">
        <v>161</v>
      </c>
      <c r="H49" t="s">
        <v>615</v>
      </c>
      <c r="J49" t="s">
        <v>613</v>
      </c>
      <c r="K49">
        <v>0</v>
      </c>
      <c r="L49">
        <v>0</v>
      </c>
      <c r="M49">
        <v>0</v>
      </c>
      <c r="N49" s="5">
        <v>0</v>
      </c>
      <c r="O49" s="5"/>
      <c r="P49" s="5"/>
      <c r="Q49" s="5">
        <v>0</v>
      </c>
      <c r="R49" s="5"/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917207.15</v>
      </c>
      <c r="AI49">
        <v>557.77769999999998</v>
      </c>
      <c r="AJ49">
        <v>0</v>
      </c>
      <c r="AK49">
        <v>917764.9277</v>
      </c>
    </row>
    <row r="50" spans="1:37" hidden="1" outlineLevel="2" x14ac:dyDescent="0.25">
      <c r="A50" s="1">
        <v>45159</v>
      </c>
      <c r="B50" t="s">
        <v>529</v>
      </c>
      <c r="C50" t="b">
        <v>1</v>
      </c>
      <c r="D50" t="s">
        <v>530</v>
      </c>
      <c r="E50" t="s">
        <v>33</v>
      </c>
      <c r="F50" t="s">
        <v>161</v>
      </c>
      <c r="H50" t="s">
        <v>616</v>
      </c>
      <c r="J50" t="s">
        <v>617</v>
      </c>
      <c r="K50">
        <v>0</v>
      </c>
      <c r="L50">
        <v>0</v>
      </c>
      <c r="M50">
        <v>0</v>
      </c>
      <c r="N50" s="5">
        <v>0</v>
      </c>
      <c r="O50" s="5"/>
      <c r="P50" s="5"/>
      <c r="Q50" s="5">
        <v>0</v>
      </c>
      <c r="R50" s="5"/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221894.35</v>
      </c>
      <c r="AI50">
        <v>200.0001</v>
      </c>
      <c r="AJ50">
        <v>0</v>
      </c>
      <c r="AK50">
        <v>222094.35010000001</v>
      </c>
    </row>
    <row r="51" spans="1:37" hidden="1" outlineLevel="2" x14ac:dyDescent="0.25">
      <c r="A51" s="1">
        <v>45159</v>
      </c>
      <c r="B51" t="s">
        <v>529</v>
      </c>
      <c r="C51" t="b">
        <v>1</v>
      </c>
      <c r="D51" t="s">
        <v>530</v>
      </c>
      <c r="E51" t="s">
        <v>33</v>
      </c>
      <c r="F51" t="s">
        <v>161</v>
      </c>
      <c r="H51" t="s">
        <v>618</v>
      </c>
      <c r="J51" t="s">
        <v>619</v>
      </c>
      <c r="K51">
        <v>0</v>
      </c>
      <c r="L51">
        <v>0</v>
      </c>
      <c r="M51">
        <v>0</v>
      </c>
      <c r="N51" s="5">
        <v>0</v>
      </c>
      <c r="O51" s="5"/>
      <c r="P51" s="5"/>
      <c r="Q51" s="5">
        <v>0</v>
      </c>
      <c r="R51" s="5"/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53904.5</v>
      </c>
      <c r="AI51">
        <v>1463.8888999999999</v>
      </c>
      <c r="AJ51">
        <v>0</v>
      </c>
      <c r="AK51">
        <v>55368.388899999998</v>
      </c>
    </row>
    <row r="52" spans="1:37" hidden="1" outlineLevel="2" x14ac:dyDescent="0.25">
      <c r="A52" s="1">
        <v>45159</v>
      </c>
      <c r="B52" t="s">
        <v>529</v>
      </c>
      <c r="C52" t="b">
        <v>1</v>
      </c>
      <c r="D52" t="s">
        <v>530</v>
      </c>
      <c r="E52" t="s">
        <v>33</v>
      </c>
      <c r="F52" t="s">
        <v>161</v>
      </c>
      <c r="H52" t="s">
        <v>620</v>
      </c>
      <c r="J52" t="s">
        <v>621</v>
      </c>
      <c r="K52">
        <v>0</v>
      </c>
      <c r="L52">
        <v>0</v>
      </c>
      <c r="M52">
        <v>0</v>
      </c>
      <c r="N52" s="5">
        <v>0</v>
      </c>
      <c r="O52" s="5"/>
      <c r="P52" s="5"/>
      <c r="Q52" s="5">
        <v>0</v>
      </c>
      <c r="R52" s="5"/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-358.25</v>
      </c>
      <c r="AI52">
        <v>622.76049999999998</v>
      </c>
      <c r="AJ52">
        <v>0</v>
      </c>
      <c r="AK52">
        <v>264.51049999999998</v>
      </c>
    </row>
    <row r="53" spans="1:37" hidden="1" outlineLevel="2" x14ac:dyDescent="0.25">
      <c r="A53" s="1">
        <v>45159</v>
      </c>
      <c r="B53" t="s">
        <v>529</v>
      </c>
      <c r="C53" t="b">
        <v>1</v>
      </c>
      <c r="D53" t="s">
        <v>530</v>
      </c>
      <c r="E53" t="s">
        <v>33</v>
      </c>
      <c r="F53" t="s">
        <v>161</v>
      </c>
      <c r="H53" t="s">
        <v>622</v>
      </c>
      <c r="J53" t="s">
        <v>623</v>
      </c>
      <c r="K53">
        <v>0</v>
      </c>
      <c r="L53">
        <v>0</v>
      </c>
      <c r="M53">
        <v>0</v>
      </c>
      <c r="N53" s="5">
        <v>0</v>
      </c>
      <c r="O53" s="5"/>
      <c r="P53" s="5"/>
      <c r="Q53" s="5">
        <v>0</v>
      </c>
      <c r="R53" s="5"/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270</v>
      </c>
      <c r="AI53">
        <v>0</v>
      </c>
      <c r="AJ53">
        <v>0</v>
      </c>
      <c r="AK53">
        <v>270</v>
      </c>
    </row>
    <row r="54" spans="1:37" hidden="1" outlineLevel="2" x14ac:dyDescent="0.25">
      <c r="A54" s="1">
        <v>45159</v>
      </c>
      <c r="B54" t="s">
        <v>529</v>
      </c>
      <c r="C54" t="b">
        <v>1</v>
      </c>
      <c r="D54" t="s">
        <v>530</v>
      </c>
      <c r="E54" t="s">
        <v>33</v>
      </c>
      <c r="F54" t="s">
        <v>161</v>
      </c>
      <c r="H54" t="s">
        <v>624</v>
      </c>
      <c r="J54" t="s">
        <v>625</v>
      </c>
      <c r="K54">
        <v>0</v>
      </c>
      <c r="L54">
        <v>0</v>
      </c>
      <c r="M54">
        <v>0</v>
      </c>
      <c r="N54" s="5">
        <v>0</v>
      </c>
      <c r="O54" s="5"/>
      <c r="P54" s="5"/>
      <c r="Q54" s="5">
        <v>0</v>
      </c>
      <c r="R54" s="5"/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-371.85</v>
      </c>
      <c r="AI54">
        <v>86.111099999999993</v>
      </c>
      <c r="AJ54">
        <v>0</v>
      </c>
      <c r="AK54">
        <v>-285.7389</v>
      </c>
    </row>
    <row r="55" spans="1:37" hidden="1" outlineLevel="2" x14ac:dyDescent="0.25">
      <c r="A55" s="1">
        <v>45159</v>
      </c>
      <c r="B55" t="s">
        <v>529</v>
      </c>
      <c r="C55" t="b">
        <v>1</v>
      </c>
      <c r="D55" t="s">
        <v>530</v>
      </c>
      <c r="E55" t="s">
        <v>33</v>
      </c>
      <c r="F55" t="s">
        <v>161</v>
      </c>
      <c r="H55" t="s">
        <v>626</v>
      </c>
      <c r="J55" t="s">
        <v>625</v>
      </c>
      <c r="K55">
        <v>0</v>
      </c>
      <c r="L55">
        <v>0</v>
      </c>
      <c r="M55">
        <v>0</v>
      </c>
      <c r="N55" s="5">
        <v>0</v>
      </c>
      <c r="O55" s="5"/>
      <c r="P55" s="5"/>
      <c r="Q55" s="5">
        <v>0</v>
      </c>
      <c r="R55" s="5"/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-3049.05</v>
      </c>
      <c r="AI55">
        <v>797.22230000000002</v>
      </c>
      <c r="AJ55">
        <v>0</v>
      </c>
      <c r="AK55">
        <v>-2251.8276999999998</v>
      </c>
    </row>
    <row r="56" spans="1:37" hidden="1" outlineLevel="2" x14ac:dyDescent="0.25">
      <c r="A56" s="1">
        <v>45159</v>
      </c>
      <c r="B56" t="s">
        <v>529</v>
      </c>
      <c r="C56" t="b">
        <v>1</v>
      </c>
      <c r="D56" t="s">
        <v>530</v>
      </c>
      <c r="E56" t="s">
        <v>33</v>
      </c>
      <c r="F56" t="s">
        <v>161</v>
      </c>
      <c r="H56" t="s">
        <v>627</v>
      </c>
      <c r="J56" t="s">
        <v>625</v>
      </c>
      <c r="K56">
        <v>0</v>
      </c>
      <c r="L56">
        <v>0</v>
      </c>
      <c r="M56">
        <v>0</v>
      </c>
      <c r="N56" s="5">
        <v>0</v>
      </c>
      <c r="O56" s="5"/>
      <c r="P56" s="5"/>
      <c r="Q56" s="5">
        <v>0</v>
      </c>
      <c r="R56" s="5"/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-526.79999999999995</v>
      </c>
      <c r="AI56">
        <v>38.889099999999999</v>
      </c>
      <c r="AJ56">
        <v>0</v>
      </c>
      <c r="AK56">
        <v>-487.91090000000003</v>
      </c>
    </row>
    <row r="57" spans="1:37" hidden="1" outlineLevel="2" x14ac:dyDescent="0.25">
      <c r="A57" s="1">
        <v>45159</v>
      </c>
      <c r="B57" t="s">
        <v>529</v>
      </c>
      <c r="C57" t="b">
        <v>1</v>
      </c>
      <c r="D57" t="s">
        <v>530</v>
      </c>
      <c r="E57" t="s">
        <v>33</v>
      </c>
      <c r="F57" t="s">
        <v>161</v>
      </c>
      <c r="H57" t="s">
        <v>628</v>
      </c>
      <c r="J57" t="s">
        <v>625</v>
      </c>
      <c r="K57">
        <v>0</v>
      </c>
      <c r="L57">
        <v>0</v>
      </c>
      <c r="M57">
        <v>0</v>
      </c>
      <c r="N57" s="5">
        <v>0</v>
      </c>
      <c r="O57" s="5"/>
      <c r="P57" s="5"/>
      <c r="Q57" s="5">
        <v>0</v>
      </c>
      <c r="R57" s="5"/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-686</v>
      </c>
      <c r="AI57">
        <v>83.333299999999994</v>
      </c>
      <c r="AJ57">
        <v>0</v>
      </c>
      <c r="AK57">
        <v>-602.66669999999999</v>
      </c>
    </row>
    <row r="58" spans="1:37" hidden="1" outlineLevel="2" x14ac:dyDescent="0.25">
      <c r="A58" s="1">
        <v>45159</v>
      </c>
      <c r="B58" t="s">
        <v>529</v>
      </c>
      <c r="C58" t="b">
        <v>1</v>
      </c>
      <c r="D58" t="s">
        <v>530</v>
      </c>
      <c r="E58" t="s">
        <v>33</v>
      </c>
      <c r="F58" t="s">
        <v>161</v>
      </c>
      <c r="H58" t="s">
        <v>629</v>
      </c>
      <c r="J58" t="s">
        <v>625</v>
      </c>
      <c r="K58">
        <v>0</v>
      </c>
      <c r="L58">
        <v>0</v>
      </c>
      <c r="M58">
        <v>0</v>
      </c>
      <c r="N58" s="5">
        <v>0</v>
      </c>
      <c r="O58" s="5"/>
      <c r="P58" s="5"/>
      <c r="Q58" s="5">
        <v>0</v>
      </c>
      <c r="R58" s="5"/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-503.125</v>
      </c>
      <c r="AJ58">
        <v>0</v>
      </c>
      <c r="AK58">
        <v>-503.125</v>
      </c>
    </row>
    <row r="59" spans="1:37" hidden="1" outlineLevel="2" x14ac:dyDescent="0.25">
      <c r="A59" s="1">
        <v>45159</v>
      </c>
      <c r="B59" t="s">
        <v>529</v>
      </c>
      <c r="C59" t="b">
        <v>1</v>
      </c>
      <c r="D59" t="s">
        <v>530</v>
      </c>
      <c r="E59" t="s">
        <v>33</v>
      </c>
      <c r="F59" t="s">
        <v>161</v>
      </c>
      <c r="H59" t="s">
        <v>630</v>
      </c>
      <c r="J59" t="s">
        <v>631</v>
      </c>
      <c r="K59">
        <v>0</v>
      </c>
      <c r="L59">
        <v>0</v>
      </c>
      <c r="M59">
        <v>0</v>
      </c>
      <c r="N59" s="5">
        <v>0</v>
      </c>
      <c r="O59" s="5"/>
      <c r="P59" s="5"/>
      <c r="Q59" s="5">
        <v>0</v>
      </c>
      <c r="R59" s="5"/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812.5</v>
      </c>
      <c r="AI59">
        <v>0</v>
      </c>
      <c r="AJ59">
        <v>0</v>
      </c>
      <c r="AK59">
        <v>812.5</v>
      </c>
    </row>
    <row r="60" spans="1:37" hidden="1" outlineLevel="2" x14ac:dyDescent="0.25">
      <c r="A60" s="1">
        <v>45159</v>
      </c>
      <c r="B60" t="s">
        <v>529</v>
      </c>
      <c r="C60" t="b">
        <v>1</v>
      </c>
      <c r="D60" t="s">
        <v>530</v>
      </c>
      <c r="E60" t="s">
        <v>33</v>
      </c>
      <c r="F60" t="s">
        <v>161</v>
      </c>
      <c r="H60" t="s">
        <v>632</v>
      </c>
      <c r="J60" t="s">
        <v>633</v>
      </c>
      <c r="K60">
        <v>0</v>
      </c>
      <c r="L60">
        <v>0</v>
      </c>
      <c r="M60">
        <v>0</v>
      </c>
      <c r="N60" s="5">
        <v>0</v>
      </c>
      <c r="O60" s="5"/>
      <c r="P60" s="5"/>
      <c r="Q60" s="5">
        <v>0</v>
      </c>
      <c r="R60" s="5"/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2.7778</v>
      </c>
      <c r="AE60">
        <v>0</v>
      </c>
      <c r="AF60">
        <v>2.7778</v>
      </c>
      <c r="AG60">
        <v>0</v>
      </c>
      <c r="AH60">
        <v>0</v>
      </c>
      <c r="AI60">
        <v>2.7778</v>
      </c>
      <c r="AJ60">
        <v>0</v>
      </c>
      <c r="AK60">
        <v>2.7778</v>
      </c>
    </row>
    <row r="61" spans="1:37" hidden="1" outlineLevel="2" x14ac:dyDescent="0.25">
      <c r="A61" s="1">
        <v>45159</v>
      </c>
      <c r="B61" t="s">
        <v>529</v>
      </c>
      <c r="C61" t="b">
        <v>1</v>
      </c>
      <c r="D61" t="s">
        <v>530</v>
      </c>
      <c r="E61" t="s">
        <v>33</v>
      </c>
      <c r="F61" t="s">
        <v>161</v>
      </c>
      <c r="H61" t="s">
        <v>634</v>
      </c>
      <c r="J61" t="s">
        <v>635</v>
      </c>
      <c r="K61">
        <v>0</v>
      </c>
      <c r="L61">
        <v>0</v>
      </c>
      <c r="M61">
        <v>0</v>
      </c>
      <c r="N61" s="5">
        <v>0</v>
      </c>
      <c r="O61" s="5"/>
      <c r="P61" s="5"/>
      <c r="Q61" s="5">
        <v>0</v>
      </c>
      <c r="R61" s="5"/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-956.2</v>
      </c>
      <c r="AD61">
        <v>50.555700000000002</v>
      </c>
      <c r="AE61">
        <v>0</v>
      </c>
      <c r="AF61">
        <v>-905.64430000000004</v>
      </c>
      <c r="AG61">
        <v>0</v>
      </c>
      <c r="AH61">
        <v>-1151.8</v>
      </c>
      <c r="AI61">
        <v>123.8892</v>
      </c>
      <c r="AJ61">
        <v>0</v>
      </c>
      <c r="AK61">
        <v>-1027.9108000000001</v>
      </c>
    </row>
    <row r="62" spans="1:37" hidden="1" outlineLevel="2" x14ac:dyDescent="0.25">
      <c r="A62" s="1">
        <v>45159</v>
      </c>
      <c r="B62" t="s">
        <v>529</v>
      </c>
      <c r="C62" t="b">
        <v>1</v>
      </c>
      <c r="D62" t="s">
        <v>530</v>
      </c>
      <c r="E62" t="s">
        <v>33</v>
      </c>
      <c r="H62" t="s">
        <v>636</v>
      </c>
      <c r="K62">
        <v>0</v>
      </c>
      <c r="L62">
        <v>0</v>
      </c>
      <c r="M62">
        <v>0</v>
      </c>
      <c r="N62" s="5">
        <v>0</v>
      </c>
      <c r="O62" s="5"/>
      <c r="P62" s="5"/>
      <c r="Q62" s="5">
        <v>0</v>
      </c>
      <c r="R62" s="5"/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-22543</v>
      </c>
      <c r="AI62">
        <v>0</v>
      </c>
      <c r="AJ62">
        <v>0</v>
      </c>
      <c r="AK62">
        <v>-22543</v>
      </c>
    </row>
    <row r="63" spans="1:37" hidden="1" outlineLevel="2" x14ac:dyDescent="0.25">
      <c r="A63" s="1">
        <v>45159</v>
      </c>
      <c r="B63" t="s">
        <v>529</v>
      </c>
      <c r="C63" t="b">
        <v>1</v>
      </c>
      <c r="D63" t="s">
        <v>530</v>
      </c>
      <c r="E63" t="s">
        <v>33</v>
      </c>
      <c r="F63" t="s">
        <v>161</v>
      </c>
      <c r="H63" t="s">
        <v>637</v>
      </c>
      <c r="J63" t="s">
        <v>635</v>
      </c>
      <c r="K63">
        <v>0</v>
      </c>
      <c r="L63">
        <v>0</v>
      </c>
      <c r="M63">
        <v>0</v>
      </c>
      <c r="N63" s="5">
        <v>0</v>
      </c>
      <c r="O63" s="5"/>
      <c r="P63" s="5"/>
      <c r="Q63" s="5">
        <v>0</v>
      </c>
      <c r="R63" s="5"/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-1605.8</v>
      </c>
      <c r="AD63">
        <v>0</v>
      </c>
      <c r="AE63">
        <v>0</v>
      </c>
      <c r="AF63">
        <v>-1605.8</v>
      </c>
      <c r="AG63">
        <v>0</v>
      </c>
      <c r="AH63">
        <v>1602.1</v>
      </c>
      <c r="AI63">
        <v>0</v>
      </c>
      <c r="AJ63">
        <v>0</v>
      </c>
      <c r="AK63">
        <v>1602.1</v>
      </c>
    </row>
    <row r="64" spans="1:37" hidden="1" outlineLevel="2" x14ac:dyDescent="0.25">
      <c r="A64" s="1">
        <v>45159</v>
      </c>
      <c r="B64" t="s">
        <v>529</v>
      </c>
      <c r="C64" t="b">
        <v>1</v>
      </c>
      <c r="D64" t="s">
        <v>530</v>
      </c>
      <c r="E64" t="s">
        <v>33</v>
      </c>
      <c r="F64" t="s">
        <v>161</v>
      </c>
      <c r="H64" t="s">
        <v>638</v>
      </c>
      <c r="J64" t="s">
        <v>639</v>
      </c>
      <c r="K64">
        <v>0</v>
      </c>
      <c r="L64">
        <v>0</v>
      </c>
      <c r="M64">
        <v>0</v>
      </c>
      <c r="N64" s="5">
        <v>0</v>
      </c>
      <c r="O64" s="5"/>
      <c r="P64" s="5"/>
      <c r="Q64" s="5">
        <v>0</v>
      </c>
      <c r="R64" s="5"/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51.4</v>
      </c>
      <c r="AI64">
        <v>17.1874</v>
      </c>
      <c r="AJ64">
        <v>0</v>
      </c>
      <c r="AK64">
        <v>68.587400000000002</v>
      </c>
    </row>
    <row r="65" spans="1:37" hidden="1" outlineLevel="2" x14ac:dyDescent="0.25">
      <c r="A65" s="1">
        <v>45159</v>
      </c>
      <c r="B65" t="s">
        <v>529</v>
      </c>
      <c r="C65" t="b">
        <v>1</v>
      </c>
      <c r="D65" t="s">
        <v>530</v>
      </c>
      <c r="E65" t="s">
        <v>33</v>
      </c>
      <c r="F65" t="s">
        <v>161</v>
      </c>
      <c r="H65" t="s">
        <v>640</v>
      </c>
      <c r="J65" t="s">
        <v>641</v>
      </c>
      <c r="K65">
        <v>0</v>
      </c>
      <c r="L65">
        <v>0</v>
      </c>
      <c r="M65">
        <v>0</v>
      </c>
      <c r="N65" s="5">
        <v>0</v>
      </c>
      <c r="O65" s="5"/>
      <c r="P65" s="5"/>
      <c r="Q65" s="5">
        <v>0</v>
      </c>
      <c r="R65" s="5"/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35.416699999999999</v>
      </c>
      <c r="AJ65">
        <v>0</v>
      </c>
      <c r="AK65">
        <v>35.416699999999999</v>
      </c>
    </row>
    <row r="66" spans="1:37" hidden="1" outlineLevel="2" x14ac:dyDescent="0.25">
      <c r="A66" s="1">
        <v>45159</v>
      </c>
      <c r="B66" t="s">
        <v>529</v>
      </c>
      <c r="C66" t="b">
        <v>1</v>
      </c>
      <c r="D66" t="s">
        <v>530</v>
      </c>
      <c r="E66" t="s">
        <v>33</v>
      </c>
      <c r="F66" t="s">
        <v>161</v>
      </c>
      <c r="H66" t="s">
        <v>642</v>
      </c>
      <c r="J66" t="s">
        <v>643</v>
      </c>
      <c r="K66">
        <v>0</v>
      </c>
      <c r="L66">
        <v>0</v>
      </c>
      <c r="M66">
        <v>0</v>
      </c>
      <c r="N66" s="5">
        <v>0</v>
      </c>
      <c r="O66" s="5"/>
      <c r="P66" s="5"/>
      <c r="Q66" s="5">
        <v>0</v>
      </c>
      <c r="R66" s="5"/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379636.35</v>
      </c>
      <c r="AI66">
        <v>0</v>
      </c>
      <c r="AJ66">
        <v>0</v>
      </c>
      <c r="AK66">
        <v>379636.35</v>
      </c>
    </row>
    <row r="67" spans="1:37" hidden="1" outlineLevel="2" x14ac:dyDescent="0.25">
      <c r="A67" s="1">
        <v>45159</v>
      </c>
      <c r="B67" t="s">
        <v>529</v>
      </c>
      <c r="C67" t="b">
        <v>1</v>
      </c>
      <c r="D67" t="s">
        <v>530</v>
      </c>
      <c r="E67" t="s">
        <v>33</v>
      </c>
      <c r="F67" t="s">
        <v>161</v>
      </c>
      <c r="H67" t="s">
        <v>644</v>
      </c>
      <c r="J67" t="s">
        <v>645</v>
      </c>
      <c r="K67">
        <v>0</v>
      </c>
      <c r="L67">
        <v>0</v>
      </c>
      <c r="M67">
        <v>0</v>
      </c>
      <c r="N67" s="5">
        <v>0</v>
      </c>
      <c r="O67" s="5"/>
      <c r="P67" s="5"/>
      <c r="Q67" s="5">
        <v>0</v>
      </c>
      <c r="R67" s="5"/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8701.4</v>
      </c>
      <c r="AD67">
        <v>0</v>
      </c>
      <c r="AE67">
        <v>0</v>
      </c>
      <c r="AF67">
        <v>8701.4</v>
      </c>
      <c r="AG67">
        <v>0</v>
      </c>
      <c r="AH67">
        <v>8701.4</v>
      </c>
      <c r="AI67">
        <v>0</v>
      </c>
      <c r="AJ67">
        <v>0</v>
      </c>
      <c r="AK67">
        <v>8701.4</v>
      </c>
    </row>
    <row r="68" spans="1:37" hidden="1" outlineLevel="2" x14ac:dyDescent="0.25">
      <c r="A68" s="1">
        <v>45159</v>
      </c>
      <c r="B68" t="s">
        <v>529</v>
      </c>
      <c r="C68" t="b">
        <v>1</v>
      </c>
      <c r="D68" t="s">
        <v>530</v>
      </c>
      <c r="E68" t="s">
        <v>33</v>
      </c>
      <c r="F68" t="s">
        <v>161</v>
      </c>
      <c r="H68" t="s">
        <v>646</v>
      </c>
      <c r="J68" t="s">
        <v>647</v>
      </c>
      <c r="K68">
        <v>0</v>
      </c>
      <c r="L68">
        <v>0</v>
      </c>
      <c r="M68">
        <v>0</v>
      </c>
      <c r="N68" s="5">
        <v>0</v>
      </c>
      <c r="O68" s="5"/>
      <c r="P68" s="5"/>
      <c r="Q68" s="5">
        <v>0</v>
      </c>
      <c r="R68" s="5"/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14638.4</v>
      </c>
      <c r="AI68">
        <v>2121.1111000000001</v>
      </c>
      <c r="AJ68">
        <v>0</v>
      </c>
      <c r="AK68">
        <v>16759.5111</v>
      </c>
    </row>
    <row r="69" spans="1:37" hidden="1" outlineLevel="2" x14ac:dyDescent="0.25">
      <c r="A69" s="1">
        <v>45159</v>
      </c>
      <c r="B69" t="s">
        <v>529</v>
      </c>
      <c r="C69" t="b">
        <v>1</v>
      </c>
      <c r="D69" t="s">
        <v>530</v>
      </c>
      <c r="E69" t="s">
        <v>33</v>
      </c>
      <c r="F69" t="s">
        <v>161</v>
      </c>
      <c r="H69" t="s">
        <v>648</v>
      </c>
      <c r="J69" t="s">
        <v>649</v>
      </c>
      <c r="K69">
        <v>0</v>
      </c>
      <c r="L69">
        <v>0</v>
      </c>
      <c r="M69">
        <v>0</v>
      </c>
      <c r="N69" s="5">
        <v>0</v>
      </c>
      <c r="O69" s="5"/>
      <c r="P69" s="5"/>
      <c r="Q69" s="5">
        <v>0</v>
      </c>
      <c r="R69" s="5"/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169.4</v>
      </c>
      <c r="AI69">
        <v>-33.055599999999998</v>
      </c>
      <c r="AJ69">
        <v>0</v>
      </c>
      <c r="AK69">
        <v>136.34440000000001</v>
      </c>
    </row>
    <row r="70" spans="1:37" hidden="1" outlineLevel="2" x14ac:dyDescent="0.25">
      <c r="A70" s="1">
        <v>45159</v>
      </c>
      <c r="B70" t="s">
        <v>529</v>
      </c>
      <c r="C70" t="b">
        <v>1</v>
      </c>
      <c r="D70" t="s">
        <v>530</v>
      </c>
      <c r="E70" t="s">
        <v>33</v>
      </c>
      <c r="F70" t="s">
        <v>161</v>
      </c>
      <c r="H70" t="s">
        <v>650</v>
      </c>
      <c r="J70" t="s">
        <v>649</v>
      </c>
      <c r="K70">
        <v>0</v>
      </c>
      <c r="L70">
        <v>0</v>
      </c>
      <c r="M70">
        <v>0</v>
      </c>
      <c r="N70" s="5">
        <v>0</v>
      </c>
      <c r="O70" s="5"/>
      <c r="P70" s="5"/>
      <c r="Q70" s="5">
        <v>0</v>
      </c>
      <c r="R70" s="5"/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2248.8000000000002</v>
      </c>
      <c r="AI70">
        <v>205.417</v>
      </c>
      <c r="AJ70">
        <v>0</v>
      </c>
      <c r="AK70">
        <v>2454.2170000000001</v>
      </c>
    </row>
    <row r="71" spans="1:37" hidden="1" outlineLevel="2" x14ac:dyDescent="0.25">
      <c r="A71" s="1">
        <v>45159</v>
      </c>
      <c r="B71" t="s">
        <v>529</v>
      </c>
      <c r="C71" t="b">
        <v>1</v>
      </c>
      <c r="D71" t="s">
        <v>530</v>
      </c>
      <c r="E71" t="s">
        <v>33</v>
      </c>
      <c r="F71" t="s">
        <v>161</v>
      </c>
      <c r="H71" t="s">
        <v>651</v>
      </c>
      <c r="J71" t="s">
        <v>652</v>
      </c>
      <c r="K71">
        <v>0</v>
      </c>
      <c r="L71">
        <v>0</v>
      </c>
      <c r="M71">
        <v>0</v>
      </c>
      <c r="N71" s="5">
        <v>0</v>
      </c>
      <c r="O71" s="5"/>
      <c r="P71" s="5"/>
      <c r="Q71" s="5">
        <v>0</v>
      </c>
      <c r="R71" s="5"/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1076.25</v>
      </c>
      <c r="AI71">
        <v>5.8750999999999998</v>
      </c>
      <c r="AJ71">
        <v>0</v>
      </c>
      <c r="AK71">
        <v>1082.1251</v>
      </c>
    </row>
    <row r="72" spans="1:37" hidden="1" outlineLevel="2" x14ac:dyDescent="0.25">
      <c r="A72" s="1">
        <v>45159</v>
      </c>
      <c r="B72" t="s">
        <v>529</v>
      </c>
      <c r="C72" t="b">
        <v>1</v>
      </c>
      <c r="D72" t="s">
        <v>530</v>
      </c>
      <c r="E72" t="s">
        <v>33</v>
      </c>
      <c r="F72" t="s">
        <v>161</v>
      </c>
      <c r="H72" t="s">
        <v>653</v>
      </c>
      <c r="J72" t="s">
        <v>654</v>
      </c>
      <c r="K72">
        <v>0</v>
      </c>
      <c r="L72">
        <v>0</v>
      </c>
      <c r="M72">
        <v>0</v>
      </c>
      <c r="N72" s="5">
        <v>0</v>
      </c>
      <c r="O72" s="5"/>
      <c r="P72" s="5"/>
      <c r="Q72" s="5">
        <v>0</v>
      </c>
      <c r="R72" s="5"/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-6365.05</v>
      </c>
      <c r="AI72">
        <v>305.55549999999999</v>
      </c>
      <c r="AJ72">
        <v>0</v>
      </c>
      <c r="AK72">
        <v>-6059.4944999999998</v>
      </c>
    </row>
    <row r="73" spans="1:37" hidden="1" outlineLevel="2" x14ac:dyDescent="0.25">
      <c r="A73" s="1">
        <v>45159</v>
      </c>
      <c r="B73" t="s">
        <v>529</v>
      </c>
      <c r="C73" t="b">
        <v>1</v>
      </c>
      <c r="D73" t="s">
        <v>530</v>
      </c>
      <c r="E73" t="s">
        <v>33</v>
      </c>
      <c r="F73" t="s">
        <v>161</v>
      </c>
      <c r="H73" t="s">
        <v>655</v>
      </c>
      <c r="J73" t="s">
        <v>656</v>
      </c>
      <c r="K73">
        <v>0</v>
      </c>
      <c r="L73">
        <v>0</v>
      </c>
      <c r="M73">
        <v>0</v>
      </c>
      <c r="N73" s="5">
        <v>0</v>
      </c>
      <c r="O73" s="5"/>
      <c r="P73" s="5"/>
      <c r="Q73" s="5">
        <v>0</v>
      </c>
      <c r="R73" s="5"/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1180.2</v>
      </c>
      <c r="AI73">
        <v>37.777700000000003</v>
      </c>
      <c r="AJ73">
        <v>0</v>
      </c>
      <c r="AK73">
        <v>1217.9776999999999</v>
      </c>
    </row>
    <row r="74" spans="1:37" hidden="1" outlineLevel="2" x14ac:dyDescent="0.25">
      <c r="A74" s="1">
        <v>45159</v>
      </c>
      <c r="B74" t="s">
        <v>529</v>
      </c>
      <c r="C74" t="b">
        <v>1</v>
      </c>
      <c r="D74" t="s">
        <v>530</v>
      </c>
      <c r="E74" t="s">
        <v>33</v>
      </c>
      <c r="F74" t="s">
        <v>161</v>
      </c>
      <c r="H74" t="s">
        <v>657</v>
      </c>
      <c r="J74" t="s">
        <v>658</v>
      </c>
      <c r="K74">
        <v>0</v>
      </c>
      <c r="L74">
        <v>0</v>
      </c>
      <c r="M74">
        <v>0</v>
      </c>
      <c r="N74" s="5">
        <v>0</v>
      </c>
      <c r="O74" s="5"/>
      <c r="P74" s="5"/>
      <c r="Q74" s="5">
        <v>0</v>
      </c>
      <c r="R74" s="5"/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-965.65</v>
      </c>
      <c r="AI74">
        <v>833.47220000000004</v>
      </c>
      <c r="AJ74">
        <v>0</v>
      </c>
      <c r="AK74">
        <v>-132.17779999999999</v>
      </c>
    </row>
    <row r="75" spans="1:37" hidden="1" outlineLevel="2" x14ac:dyDescent="0.25">
      <c r="A75" s="1">
        <v>45159</v>
      </c>
      <c r="B75" t="s">
        <v>529</v>
      </c>
      <c r="C75" t="b">
        <v>1</v>
      </c>
      <c r="D75" t="s">
        <v>530</v>
      </c>
      <c r="E75" t="s">
        <v>33</v>
      </c>
      <c r="F75" t="s">
        <v>161</v>
      </c>
      <c r="H75" t="s">
        <v>659</v>
      </c>
      <c r="J75" t="s">
        <v>660</v>
      </c>
      <c r="K75">
        <v>0</v>
      </c>
      <c r="L75">
        <v>0</v>
      </c>
      <c r="M75">
        <v>0</v>
      </c>
      <c r="N75" s="5">
        <v>0</v>
      </c>
      <c r="O75" s="5"/>
      <c r="P75" s="5"/>
      <c r="Q75" s="5">
        <v>0</v>
      </c>
      <c r="R75" s="5"/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784461.25</v>
      </c>
      <c r="AI75">
        <v>420.55540000000002</v>
      </c>
      <c r="AJ75">
        <v>0</v>
      </c>
      <c r="AK75">
        <v>784881.80539999995</v>
      </c>
    </row>
    <row r="76" spans="1:37" hidden="1" outlineLevel="2" x14ac:dyDescent="0.25">
      <c r="A76" s="1">
        <v>45159</v>
      </c>
      <c r="B76" t="s">
        <v>529</v>
      </c>
      <c r="C76" t="b">
        <v>1</v>
      </c>
      <c r="D76" t="s">
        <v>530</v>
      </c>
      <c r="E76" t="s">
        <v>33</v>
      </c>
      <c r="F76" t="s">
        <v>161</v>
      </c>
      <c r="H76" t="s">
        <v>661</v>
      </c>
      <c r="J76" t="s">
        <v>662</v>
      </c>
      <c r="K76">
        <v>0</v>
      </c>
      <c r="L76">
        <v>0</v>
      </c>
      <c r="M76">
        <v>0</v>
      </c>
      <c r="N76" s="5">
        <v>0</v>
      </c>
      <c r="O76" s="5"/>
      <c r="P76" s="5"/>
      <c r="Q76" s="5">
        <v>0</v>
      </c>
      <c r="R76" s="5"/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99.45</v>
      </c>
      <c r="AI76">
        <v>18.4162</v>
      </c>
      <c r="AJ76">
        <v>0</v>
      </c>
      <c r="AK76">
        <v>117.86620000000001</v>
      </c>
    </row>
    <row r="77" spans="1:37" hidden="1" outlineLevel="2" x14ac:dyDescent="0.25">
      <c r="A77" s="1">
        <v>45159</v>
      </c>
      <c r="B77" t="s">
        <v>529</v>
      </c>
      <c r="C77" t="b">
        <v>1</v>
      </c>
      <c r="D77" t="s">
        <v>530</v>
      </c>
      <c r="E77" t="s">
        <v>33</v>
      </c>
      <c r="F77" t="s">
        <v>161</v>
      </c>
      <c r="H77" t="s">
        <v>663</v>
      </c>
      <c r="J77" t="s">
        <v>664</v>
      </c>
      <c r="K77">
        <v>0</v>
      </c>
      <c r="L77">
        <v>0</v>
      </c>
      <c r="M77">
        <v>0</v>
      </c>
      <c r="N77" s="5">
        <v>0</v>
      </c>
      <c r="O77" s="5"/>
      <c r="P77" s="5"/>
      <c r="Q77" s="5">
        <v>0</v>
      </c>
      <c r="R77" s="5"/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-455.85</v>
      </c>
      <c r="AI77">
        <v>0</v>
      </c>
      <c r="AJ77">
        <v>0</v>
      </c>
      <c r="AK77">
        <v>-455.85</v>
      </c>
    </row>
    <row r="78" spans="1:37" hidden="1" outlineLevel="2" x14ac:dyDescent="0.25">
      <c r="A78" s="1">
        <v>45159</v>
      </c>
      <c r="B78" t="s">
        <v>529</v>
      </c>
      <c r="C78" t="b">
        <v>1</v>
      </c>
      <c r="D78" t="s">
        <v>530</v>
      </c>
      <c r="E78" t="s">
        <v>33</v>
      </c>
      <c r="F78" t="s">
        <v>161</v>
      </c>
      <c r="H78" t="s">
        <v>665</v>
      </c>
      <c r="J78" t="s">
        <v>666</v>
      </c>
      <c r="K78">
        <v>0</v>
      </c>
      <c r="L78">
        <v>0</v>
      </c>
      <c r="M78">
        <v>0</v>
      </c>
      <c r="N78" s="5">
        <v>0</v>
      </c>
      <c r="O78" s="5"/>
      <c r="P78" s="5"/>
      <c r="Q78" s="5">
        <v>0</v>
      </c>
      <c r="R78" s="5"/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137.5</v>
      </c>
      <c r="AI78">
        <v>0</v>
      </c>
      <c r="AJ78">
        <v>0</v>
      </c>
      <c r="AK78">
        <v>137.5</v>
      </c>
    </row>
    <row r="79" spans="1:37" hidden="1" outlineLevel="2" x14ac:dyDescent="0.25">
      <c r="A79" s="1">
        <v>45159</v>
      </c>
      <c r="B79" t="s">
        <v>529</v>
      </c>
      <c r="C79" t="b">
        <v>1</v>
      </c>
      <c r="D79" t="s">
        <v>530</v>
      </c>
      <c r="E79" t="s">
        <v>33</v>
      </c>
      <c r="F79" t="s">
        <v>161</v>
      </c>
      <c r="H79" t="s">
        <v>667</v>
      </c>
      <c r="J79" t="s">
        <v>668</v>
      </c>
      <c r="K79">
        <v>0</v>
      </c>
      <c r="L79">
        <v>0</v>
      </c>
      <c r="M79">
        <v>0</v>
      </c>
      <c r="N79" s="5">
        <v>0</v>
      </c>
      <c r="O79" s="5"/>
      <c r="P79" s="5"/>
      <c r="Q79" s="5">
        <v>0</v>
      </c>
      <c r="R79" s="5"/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-262.5</v>
      </c>
      <c r="AI79">
        <v>33.333500000000001</v>
      </c>
      <c r="AJ79">
        <v>0</v>
      </c>
      <c r="AK79">
        <v>-229.16650000000001</v>
      </c>
    </row>
    <row r="80" spans="1:37" hidden="1" outlineLevel="2" x14ac:dyDescent="0.25">
      <c r="A80" s="1">
        <v>45159</v>
      </c>
      <c r="B80" t="s">
        <v>529</v>
      </c>
      <c r="C80" t="b">
        <v>1</v>
      </c>
      <c r="D80" t="s">
        <v>530</v>
      </c>
      <c r="E80" t="s">
        <v>33</v>
      </c>
      <c r="F80" t="s">
        <v>161</v>
      </c>
      <c r="H80" t="s">
        <v>669</v>
      </c>
      <c r="J80" t="s">
        <v>670</v>
      </c>
      <c r="K80">
        <v>92.701999999999998</v>
      </c>
      <c r="L80">
        <v>0.01</v>
      </c>
      <c r="M80">
        <v>4</v>
      </c>
      <c r="N80" s="5">
        <v>0</v>
      </c>
      <c r="O80" s="5"/>
      <c r="P80" s="5"/>
      <c r="Q80" s="5">
        <v>783331.9</v>
      </c>
      <c r="R80" s="5"/>
      <c r="S80">
        <v>0</v>
      </c>
      <c r="T80">
        <v>845000</v>
      </c>
      <c r="U80">
        <v>0</v>
      </c>
      <c r="V80">
        <v>783331.9</v>
      </c>
      <c r="W80">
        <v>0</v>
      </c>
      <c r="X80">
        <v>-2581.65</v>
      </c>
      <c r="Y80">
        <v>93.888900000000007</v>
      </c>
      <c r="Z80">
        <v>0</v>
      </c>
      <c r="AA80">
        <v>-2487.7611000000002</v>
      </c>
      <c r="AB80">
        <v>0</v>
      </c>
      <c r="AC80">
        <v>-25314.05</v>
      </c>
      <c r="AD80">
        <v>760.55560000000003</v>
      </c>
      <c r="AE80">
        <v>0</v>
      </c>
      <c r="AF80">
        <v>-24553.4944</v>
      </c>
      <c r="AG80">
        <v>0</v>
      </c>
      <c r="AH80">
        <v>-25314.05</v>
      </c>
      <c r="AI80">
        <v>760.55560000000003</v>
      </c>
      <c r="AJ80">
        <v>0</v>
      </c>
      <c r="AK80">
        <v>-24553.4944</v>
      </c>
    </row>
    <row r="81" spans="1:37" hidden="1" outlineLevel="2" x14ac:dyDescent="0.25">
      <c r="A81" s="1">
        <v>45159</v>
      </c>
      <c r="B81" t="s">
        <v>529</v>
      </c>
      <c r="C81" t="b">
        <v>1</v>
      </c>
      <c r="D81" t="s">
        <v>530</v>
      </c>
      <c r="E81" t="s">
        <v>33</v>
      </c>
      <c r="F81" t="s">
        <v>161</v>
      </c>
      <c r="H81" t="s">
        <v>671</v>
      </c>
      <c r="J81" t="s">
        <v>672</v>
      </c>
      <c r="K81">
        <v>0</v>
      </c>
      <c r="L81">
        <v>0</v>
      </c>
      <c r="M81">
        <v>0</v>
      </c>
      <c r="N81" s="5">
        <v>0</v>
      </c>
      <c r="O81" s="5"/>
      <c r="P81" s="5"/>
      <c r="Q81" s="5">
        <v>0</v>
      </c>
      <c r="R81" s="5"/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-1728</v>
      </c>
      <c r="AI81">
        <v>166.66659999999999</v>
      </c>
      <c r="AJ81">
        <v>0</v>
      </c>
      <c r="AK81">
        <v>-1561.3334</v>
      </c>
    </row>
    <row r="82" spans="1:37" hidden="1" outlineLevel="2" x14ac:dyDescent="0.25">
      <c r="A82" s="1">
        <v>45159</v>
      </c>
      <c r="B82" t="s">
        <v>529</v>
      </c>
      <c r="C82" t="b">
        <v>1</v>
      </c>
      <c r="D82" t="s">
        <v>530</v>
      </c>
      <c r="E82" t="s">
        <v>33</v>
      </c>
      <c r="F82" t="s">
        <v>161</v>
      </c>
      <c r="H82" t="s">
        <v>673</v>
      </c>
      <c r="J82" t="s">
        <v>674</v>
      </c>
      <c r="K82">
        <v>0</v>
      </c>
      <c r="L82">
        <v>0</v>
      </c>
      <c r="M82">
        <v>0</v>
      </c>
      <c r="N82" s="5">
        <v>0</v>
      </c>
      <c r="O82" s="5"/>
      <c r="P82" s="5"/>
      <c r="Q82" s="5">
        <v>0</v>
      </c>
      <c r="R82" s="5"/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11250</v>
      </c>
      <c r="AI82">
        <v>0</v>
      </c>
      <c r="AJ82">
        <v>0</v>
      </c>
      <c r="AK82">
        <v>11250</v>
      </c>
    </row>
    <row r="83" spans="1:37" hidden="1" outlineLevel="2" x14ac:dyDescent="0.25">
      <c r="A83" s="1">
        <v>45159</v>
      </c>
      <c r="B83" t="s">
        <v>529</v>
      </c>
      <c r="C83" t="b">
        <v>1</v>
      </c>
      <c r="D83" t="s">
        <v>530</v>
      </c>
      <c r="E83" t="s">
        <v>33</v>
      </c>
      <c r="F83" t="s">
        <v>161</v>
      </c>
      <c r="H83" t="s">
        <v>675</v>
      </c>
      <c r="J83" t="s">
        <v>676</v>
      </c>
      <c r="K83">
        <v>0</v>
      </c>
      <c r="L83">
        <v>0</v>
      </c>
      <c r="M83">
        <v>0</v>
      </c>
      <c r="N83" s="5">
        <v>0</v>
      </c>
      <c r="O83" s="5"/>
      <c r="P83" s="5"/>
      <c r="Q83" s="5">
        <v>0</v>
      </c>
      <c r="R83" s="5"/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-191</v>
      </c>
      <c r="AI83">
        <v>13.472200000000001</v>
      </c>
      <c r="AJ83">
        <v>0</v>
      </c>
      <c r="AK83">
        <v>-177.52780000000001</v>
      </c>
    </row>
    <row r="84" spans="1:37" hidden="1" outlineLevel="2" x14ac:dyDescent="0.25">
      <c r="A84" s="1">
        <v>45159</v>
      </c>
      <c r="B84" t="s">
        <v>529</v>
      </c>
      <c r="C84" t="b">
        <v>1</v>
      </c>
      <c r="D84" t="s">
        <v>530</v>
      </c>
      <c r="E84" t="s">
        <v>33</v>
      </c>
      <c r="F84" t="s">
        <v>161</v>
      </c>
      <c r="H84" t="s">
        <v>677</v>
      </c>
      <c r="J84" t="s">
        <v>678</v>
      </c>
      <c r="K84">
        <v>0</v>
      </c>
      <c r="L84">
        <v>0</v>
      </c>
      <c r="M84">
        <v>0</v>
      </c>
      <c r="N84" s="5">
        <v>0</v>
      </c>
      <c r="O84" s="5"/>
      <c r="P84" s="5"/>
      <c r="Q84" s="5">
        <v>0</v>
      </c>
      <c r="R84" s="5"/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3842.8</v>
      </c>
      <c r="AI84">
        <v>0</v>
      </c>
      <c r="AJ84">
        <v>0</v>
      </c>
      <c r="AK84">
        <v>3842.8</v>
      </c>
    </row>
    <row r="85" spans="1:37" hidden="1" outlineLevel="2" x14ac:dyDescent="0.25">
      <c r="A85" s="1">
        <v>45159</v>
      </c>
      <c r="B85" t="s">
        <v>529</v>
      </c>
      <c r="C85" t="b">
        <v>1</v>
      </c>
      <c r="D85" t="s">
        <v>530</v>
      </c>
      <c r="E85" t="s">
        <v>33</v>
      </c>
      <c r="F85" t="s">
        <v>161</v>
      </c>
      <c r="H85" t="s">
        <v>679</v>
      </c>
      <c r="J85" t="s">
        <v>680</v>
      </c>
      <c r="K85">
        <v>0</v>
      </c>
      <c r="L85">
        <v>0</v>
      </c>
      <c r="M85">
        <v>0</v>
      </c>
      <c r="N85" s="5">
        <v>0</v>
      </c>
      <c r="O85" s="5"/>
      <c r="P85" s="5"/>
      <c r="Q85" s="5">
        <v>0</v>
      </c>
      <c r="R85" s="5"/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9.3000000000000007</v>
      </c>
      <c r="AI85">
        <v>35.000399999999999</v>
      </c>
      <c r="AJ85">
        <v>0</v>
      </c>
      <c r="AK85">
        <v>44.300400000000003</v>
      </c>
    </row>
    <row r="86" spans="1:37" hidden="1" outlineLevel="2" x14ac:dyDescent="0.25">
      <c r="A86" s="1">
        <v>45159</v>
      </c>
      <c r="B86" t="s">
        <v>529</v>
      </c>
      <c r="C86" t="b">
        <v>1</v>
      </c>
      <c r="D86" t="s">
        <v>530</v>
      </c>
      <c r="E86" t="s">
        <v>33</v>
      </c>
      <c r="F86" t="s">
        <v>161</v>
      </c>
      <c r="H86" t="s">
        <v>681</v>
      </c>
      <c r="J86" t="s">
        <v>682</v>
      </c>
      <c r="K86">
        <v>0</v>
      </c>
      <c r="L86">
        <v>0</v>
      </c>
      <c r="M86">
        <v>0</v>
      </c>
      <c r="N86" s="5">
        <v>0</v>
      </c>
      <c r="O86" s="5"/>
      <c r="P86" s="5"/>
      <c r="Q86" s="5">
        <v>0</v>
      </c>
      <c r="R86" s="5"/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-13137.3</v>
      </c>
      <c r="AI86">
        <v>268.33330000000001</v>
      </c>
      <c r="AJ86">
        <v>0</v>
      </c>
      <c r="AK86">
        <v>-12868.966700000001</v>
      </c>
    </row>
    <row r="87" spans="1:37" hidden="1" outlineLevel="2" x14ac:dyDescent="0.25">
      <c r="A87" s="1">
        <v>45159</v>
      </c>
      <c r="B87" t="s">
        <v>529</v>
      </c>
      <c r="C87" t="b">
        <v>1</v>
      </c>
      <c r="D87" t="s">
        <v>530</v>
      </c>
      <c r="E87" t="s">
        <v>33</v>
      </c>
      <c r="F87" t="s">
        <v>161</v>
      </c>
      <c r="H87" t="s">
        <v>683</v>
      </c>
      <c r="J87" t="s">
        <v>295</v>
      </c>
      <c r="K87">
        <v>0</v>
      </c>
      <c r="L87">
        <v>0</v>
      </c>
      <c r="M87">
        <v>0</v>
      </c>
      <c r="N87" s="5">
        <v>0</v>
      </c>
      <c r="O87" s="5"/>
      <c r="P87" s="5"/>
      <c r="Q87" s="5">
        <v>0</v>
      </c>
      <c r="R87" s="5"/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-305.2</v>
      </c>
      <c r="AI87">
        <v>15.5556</v>
      </c>
      <c r="AJ87">
        <v>0</v>
      </c>
      <c r="AK87">
        <v>-289.64440000000002</v>
      </c>
    </row>
    <row r="88" spans="1:37" hidden="1" outlineLevel="2" x14ac:dyDescent="0.25">
      <c r="A88" s="1">
        <v>45159</v>
      </c>
      <c r="B88" t="s">
        <v>529</v>
      </c>
      <c r="C88" t="b">
        <v>1</v>
      </c>
      <c r="D88" t="s">
        <v>530</v>
      </c>
      <c r="E88" t="s">
        <v>33</v>
      </c>
      <c r="F88" t="s">
        <v>161</v>
      </c>
      <c r="H88" t="s">
        <v>684</v>
      </c>
      <c r="J88" t="s">
        <v>685</v>
      </c>
      <c r="K88">
        <v>0</v>
      </c>
      <c r="L88">
        <v>0</v>
      </c>
      <c r="M88">
        <v>0</v>
      </c>
      <c r="N88" s="5">
        <v>0</v>
      </c>
      <c r="O88" s="5"/>
      <c r="P88" s="5"/>
      <c r="Q88" s="5">
        <v>0</v>
      </c>
      <c r="R88" s="5"/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353388</v>
      </c>
      <c r="AI88">
        <v>0</v>
      </c>
      <c r="AJ88">
        <v>0</v>
      </c>
      <c r="AK88">
        <v>353388</v>
      </c>
    </row>
    <row r="89" spans="1:37" hidden="1" outlineLevel="2" x14ac:dyDescent="0.25">
      <c r="A89" s="1">
        <v>45159</v>
      </c>
      <c r="B89" t="s">
        <v>529</v>
      </c>
      <c r="C89" t="b">
        <v>1</v>
      </c>
      <c r="D89" t="s">
        <v>530</v>
      </c>
      <c r="E89" t="s">
        <v>33</v>
      </c>
      <c r="F89" t="s">
        <v>161</v>
      </c>
      <c r="H89" t="s">
        <v>686</v>
      </c>
      <c r="J89" t="s">
        <v>687</v>
      </c>
      <c r="K89">
        <v>0</v>
      </c>
      <c r="L89">
        <v>0</v>
      </c>
      <c r="M89">
        <v>0</v>
      </c>
      <c r="N89" s="5">
        <v>0</v>
      </c>
      <c r="O89" s="5"/>
      <c r="P89" s="5"/>
      <c r="Q89" s="5">
        <v>0</v>
      </c>
      <c r="R89" s="5"/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-285.39999999999998</v>
      </c>
      <c r="AI89">
        <v>169.9992</v>
      </c>
      <c r="AJ89">
        <v>0</v>
      </c>
      <c r="AK89">
        <v>-115.4008</v>
      </c>
    </row>
    <row r="90" spans="1:37" hidden="1" outlineLevel="2" x14ac:dyDescent="0.25">
      <c r="A90" s="1">
        <v>45159</v>
      </c>
      <c r="B90" t="s">
        <v>529</v>
      </c>
      <c r="C90" t="b">
        <v>1</v>
      </c>
      <c r="D90" t="s">
        <v>530</v>
      </c>
      <c r="E90" t="s">
        <v>33</v>
      </c>
      <c r="F90" t="s">
        <v>161</v>
      </c>
      <c r="H90" t="s">
        <v>688</v>
      </c>
      <c r="J90" t="s">
        <v>689</v>
      </c>
      <c r="K90">
        <v>0</v>
      </c>
      <c r="L90">
        <v>0</v>
      </c>
      <c r="M90">
        <v>0</v>
      </c>
      <c r="N90" s="5">
        <v>0</v>
      </c>
      <c r="O90" s="5"/>
      <c r="P90" s="5"/>
      <c r="Q90" s="5">
        <v>0</v>
      </c>
      <c r="R90" s="5"/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800.9</v>
      </c>
      <c r="AI90">
        <v>601.66669999999999</v>
      </c>
      <c r="AJ90">
        <v>0</v>
      </c>
      <c r="AK90">
        <v>1402.5667000000001</v>
      </c>
    </row>
    <row r="91" spans="1:37" hidden="1" outlineLevel="2" x14ac:dyDescent="0.25">
      <c r="A91" s="1">
        <v>45159</v>
      </c>
      <c r="B91" t="s">
        <v>529</v>
      </c>
      <c r="C91" t="b">
        <v>1</v>
      </c>
      <c r="D91" t="s">
        <v>530</v>
      </c>
      <c r="E91" t="s">
        <v>33</v>
      </c>
      <c r="F91" t="s">
        <v>161</v>
      </c>
      <c r="H91" t="s">
        <v>690</v>
      </c>
      <c r="J91" t="s">
        <v>691</v>
      </c>
      <c r="K91">
        <v>0</v>
      </c>
      <c r="L91">
        <v>0</v>
      </c>
      <c r="M91">
        <v>0</v>
      </c>
      <c r="N91" s="5">
        <v>0</v>
      </c>
      <c r="O91" s="5"/>
      <c r="P91" s="5"/>
      <c r="Q91" s="5">
        <v>0</v>
      </c>
      <c r="R91" s="5"/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154.69999999999999</v>
      </c>
      <c r="AI91">
        <v>11.666700000000001</v>
      </c>
      <c r="AJ91">
        <v>0</v>
      </c>
      <c r="AK91">
        <v>166.36670000000001</v>
      </c>
    </row>
    <row r="92" spans="1:37" hidden="1" outlineLevel="2" x14ac:dyDescent="0.25">
      <c r="A92" s="1">
        <v>45159</v>
      </c>
      <c r="B92" t="s">
        <v>529</v>
      </c>
      <c r="C92" t="b">
        <v>1</v>
      </c>
      <c r="D92" t="s">
        <v>530</v>
      </c>
      <c r="E92" t="s">
        <v>33</v>
      </c>
      <c r="F92" t="s">
        <v>161</v>
      </c>
      <c r="H92" t="s">
        <v>692</v>
      </c>
      <c r="J92" t="s">
        <v>693</v>
      </c>
      <c r="K92">
        <v>0</v>
      </c>
      <c r="L92">
        <v>0</v>
      </c>
      <c r="M92">
        <v>0</v>
      </c>
      <c r="N92" s="5">
        <v>0</v>
      </c>
      <c r="O92" s="5"/>
      <c r="P92" s="5"/>
      <c r="Q92" s="5">
        <v>0</v>
      </c>
      <c r="R92" s="5"/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47.15</v>
      </c>
      <c r="AI92">
        <v>0</v>
      </c>
      <c r="AJ92">
        <v>0</v>
      </c>
      <c r="AK92">
        <v>47.15</v>
      </c>
    </row>
    <row r="93" spans="1:37" hidden="1" outlineLevel="2" x14ac:dyDescent="0.25">
      <c r="A93" s="1">
        <v>45159</v>
      </c>
      <c r="B93" t="s">
        <v>529</v>
      </c>
      <c r="C93" t="b">
        <v>1</v>
      </c>
      <c r="D93" t="s">
        <v>530</v>
      </c>
      <c r="E93" t="s">
        <v>33</v>
      </c>
      <c r="F93" t="s">
        <v>161</v>
      </c>
      <c r="H93" t="s">
        <v>694</v>
      </c>
      <c r="J93" t="s">
        <v>695</v>
      </c>
      <c r="K93">
        <v>0</v>
      </c>
      <c r="L93">
        <v>0</v>
      </c>
      <c r="M93">
        <v>0</v>
      </c>
      <c r="N93" s="5">
        <v>0</v>
      </c>
      <c r="O93" s="5"/>
      <c r="P93" s="5"/>
      <c r="Q93" s="5">
        <v>0</v>
      </c>
      <c r="R93" s="5"/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94.5</v>
      </c>
      <c r="AI93">
        <v>0</v>
      </c>
      <c r="AJ93">
        <v>0</v>
      </c>
      <c r="AK93">
        <v>94.5</v>
      </c>
    </row>
    <row r="94" spans="1:37" hidden="1" outlineLevel="2" x14ac:dyDescent="0.25">
      <c r="A94" s="1">
        <v>45159</v>
      </c>
      <c r="B94" t="s">
        <v>529</v>
      </c>
      <c r="C94" t="b">
        <v>1</v>
      </c>
      <c r="D94" t="s">
        <v>530</v>
      </c>
      <c r="E94" t="s">
        <v>33</v>
      </c>
      <c r="F94" t="s">
        <v>161</v>
      </c>
      <c r="H94" t="s">
        <v>696</v>
      </c>
      <c r="J94" t="s">
        <v>697</v>
      </c>
      <c r="K94">
        <v>0</v>
      </c>
      <c r="L94">
        <v>0</v>
      </c>
      <c r="M94">
        <v>0</v>
      </c>
      <c r="N94" s="5">
        <v>0</v>
      </c>
      <c r="O94" s="5"/>
      <c r="P94" s="5"/>
      <c r="Q94" s="5">
        <v>0</v>
      </c>
      <c r="R94" s="5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696.6</v>
      </c>
      <c r="AI94">
        <v>99.444000000000003</v>
      </c>
      <c r="AJ94">
        <v>0</v>
      </c>
      <c r="AK94">
        <v>796.04399999999998</v>
      </c>
    </row>
    <row r="95" spans="1:37" hidden="1" outlineLevel="2" x14ac:dyDescent="0.25">
      <c r="A95" s="1">
        <v>45159</v>
      </c>
      <c r="B95" t="s">
        <v>529</v>
      </c>
      <c r="C95" t="b">
        <v>1</v>
      </c>
      <c r="D95" t="s">
        <v>530</v>
      </c>
      <c r="E95" t="s">
        <v>33</v>
      </c>
      <c r="F95" t="s">
        <v>161</v>
      </c>
      <c r="H95" t="s">
        <v>698</v>
      </c>
      <c r="J95" t="s">
        <v>699</v>
      </c>
      <c r="K95">
        <v>0</v>
      </c>
      <c r="L95">
        <v>0</v>
      </c>
      <c r="M95">
        <v>0</v>
      </c>
      <c r="N95" s="5">
        <v>0</v>
      </c>
      <c r="O95" s="5"/>
      <c r="P95" s="5"/>
      <c r="Q95" s="5">
        <v>0</v>
      </c>
      <c r="R95" s="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9867.9</v>
      </c>
      <c r="AI95">
        <v>0</v>
      </c>
      <c r="AJ95">
        <v>0</v>
      </c>
      <c r="AK95">
        <v>9867.9</v>
      </c>
    </row>
    <row r="96" spans="1:37" hidden="1" outlineLevel="2" x14ac:dyDescent="0.25">
      <c r="A96" s="1">
        <v>45159</v>
      </c>
      <c r="B96" t="s">
        <v>529</v>
      </c>
      <c r="C96" t="b">
        <v>1</v>
      </c>
      <c r="D96" t="s">
        <v>530</v>
      </c>
      <c r="E96" t="s">
        <v>33</v>
      </c>
      <c r="F96" t="s">
        <v>161</v>
      </c>
      <c r="H96" t="s">
        <v>700</v>
      </c>
      <c r="J96" t="s">
        <v>701</v>
      </c>
      <c r="K96">
        <v>0</v>
      </c>
      <c r="L96">
        <v>0</v>
      </c>
      <c r="M96">
        <v>0</v>
      </c>
      <c r="N96" s="5">
        <v>0</v>
      </c>
      <c r="O96" s="5"/>
      <c r="P96" s="5"/>
      <c r="Q96" s="5">
        <v>0</v>
      </c>
      <c r="R96" s="5"/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-9428.2000000000007</v>
      </c>
      <c r="AI96">
        <v>706.11109999999996</v>
      </c>
      <c r="AJ96">
        <v>0</v>
      </c>
      <c r="AK96">
        <v>-8722.0889000000006</v>
      </c>
    </row>
    <row r="97" spans="1:37" hidden="1" outlineLevel="2" x14ac:dyDescent="0.25">
      <c r="A97" s="1">
        <v>45159</v>
      </c>
      <c r="B97" t="s">
        <v>529</v>
      </c>
      <c r="C97" t="b">
        <v>1</v>
      </c>
      <c r="D97" t="s">
        <v>530</v>
      </c>
      <c r="E97" t="s">
        <v>33</v>
      </c>
      <c r="F97" t="s">
        <v>161</v>
      </c>
      <c r="H97" t="s">
        <v>702</v>
      </c>
      <c r="J97" t="s">
        <v>703</v>
      </c>
      <c r="K97">
        <v>0</v>
      </c>
      <c r="L97">
        <v>0</v>
      </c>
      <c r="M97">
        <v>0</v>
      </c>
      <c r="N97" s="5">
        <v>0</v>
      </c>
      <c r="O97" s="5"/>
      <c r="P97" s="5"/>
      <c r="Q97" s="5">
        <v>0</v>
      </c>
      <c r="R97" s="5"/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2244</v>
      </c>
      <c r="AI97">
        <v>100</v>
      </c>
      <c r="AJ97">
        <v>0</v>
      </c>
      <c r="AK97">
        <v>2344</v>
      </c>
    </row>
    <row r="98" spans="1:37" hidden="1" outlineLevel="2" x14ac:dyDescent="0.25">
      <c r="A98" s="1">
        <v>45159</v>
      </c>
      <c r="B98" t="s">
        <v>529</v>
      </c>
      <c r="C98" t="b">
        <v>1</v>
      </c>
      <c r="D98" t="s">
        <v>530</v>
      </c>
      <c r="E98" t="s">
        <v>33</v>
      </c>
      <c r="F98" t="s">
        <v>161</v>
      </c>
      <c r="H98" t="s">
        <v>704</v>
      </c>
      <c r="J98" t="s">
        <v>705</v>
      </c>
      <c r="K98">
        <v>0</v>
      </c>
      <c r="L98">
        <v>0</v>
      </c>
      <c r="M98">
        <v>0</v>
      </c>
      <c r="N98" s="5">
        <v>0</v>
      </c>
      <c r="O98" s="5"/>
      <c r="P98" s="5"/>
      <c r="Q98" s="5">
        <v>0</v>
      </c>
      <c r="R98" s="5"/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-711.35</v>
      </c>
      <c r="AI98">
        <v>55.555599999999998</v>
      </c>
      <c r="AJ98">
        <v>0</v>
      </c>
      <c r="AK98">
        <v>-655.7944</v>
      </c>
    </row>
    <row r="99" spans="1:37" hidden="1" outlineLevel="2" x14ac:dyDescent="0.25">
      <c r="A99" s="1">
        <v>45159</v>
      </c>
      <c r="B99" t="s">
        <v>529</v>
      </c>
      <c r="C99" t="b">
        <v>1</v>
      </c>
      <c r="D99" t="s">
        <v>530</v>
      </c>
      <c r="E99" t="s">
        <v>33</v>
      </c>
      <c r="F99" t="s">
        <v>161</v>
      </c>
      <c r="H99" t="s">
        <v>706</v>
      </c>
      <c r="J99" t="s">
        <v>707</v>
      </c>
      <c r="K99">
        <v>0</v>
      </c>
      <c r="L99">
        <v>0</v>
      </c>
      <c r="M99">
        <v>0</v>
      </c>
      <c r="N99" s="5">
        <v>0</v>
      </c>
      <c r="O99" s="5"/>
      <c r="P99" s="5"/>
      <c r="Q99" s="5">
        <v>0</v>
      </c>
      <c r="R99" s="5"/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606</v>
      </c>
      <c r="AI99">
        <v>0</v>
      </c>
      <c r="AJ99">
        <v>0</v>
      </c>
      <c r="AK99">
        <v>606</v>
      </c>
    </row>
    <row r="100" spans="1:37" hidden="1" outlineLevel="2" x14ac:dyDescent="0.25">
      <c r="A100" s="1">
        <v>45159</v>
      </c>
      <c r="B100" t="s">
        <v>529</v>
      </c>
      <c r="C100" t="b">
        <v>1</v>
      </c>
      <c r="D100" t="s">
        <v>530</v>
      </c>
      <c r="E100" t="s">
        <v>33</v>
      </c>
      <c r="F100" t="s">
        <v>161</v>
      </c>
      <c r="H100" t="s">
        <v>708</v>
      </c>
      <c r="J100" t="s">
        <v>709</v>
      </c>
      <c r="K100">
        <v>0</v>
      </c>
      <c r="L100">
        <v>0</v>
      </c>
      <c r="M100">
        <v>0</v>
      </c>
      <c r="N100" s="5">
        <v>0</v>
      </c>
      <c r="O100" s="5"/>
      <c r="P100" s="5"/>
      <c r="Q100" s="5">
        <v>0</v>
      </c>
      <c r="R100" s="5"/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5921.5</v>
      </c>
      <c r="AI100">
        <v>47.777799999999999</v>
      </c>
      <c r="AJ100">
        <v>0</v>
      </c>
      <c r="AK100">
        <v>5969.2777999999998</v>
      </c>
    </row>
    <row r="101" spans="1:37" hidden="1" outlineLevel="2" x14ac:dyDescent="0.25">
      <c r="A101" s="1">
        <v>45159</v>
      </c>
      <c r="B101" t="s">
        <v>529</v>
      </c>
      <c r="C101" t="b">
        <v>1</v>
      </c>
      <c r="D101" t="s">
        <v>530</v>
      </c>
      <c r="E101" t="s">
        <v>33</v>
      </c>
      <c r="F101" t="s">
        <v>161</v>
      </c>
      <c r="H101" t="s">
        <v>710</v>
      </c>
      <c r="J101" t="s">
        <v>711</v>
      </c>
      <c r="K101">
        <v>0</v>
      </c>
      <c r="L101">
        <v>0</v>
      </c>
      <c r="M101">
        <v>0</v>
      </c>
      <c r="N101" s="5">
        <v>0</v>
      </c>
      <c r="O101" s="5"/>
      <c r="P101" s="5"/>
      <c r="Q101" s="5">
        <v>0</v>
      </c>
      <c r="R101" s="5"/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-218.75</v>
      </c>
      <c r="AJ101">
        <v>0</v>
      </c>
      <c r="AK101">
        <v>-218.75</v>
      </c>
    </row>
    <row r="102" spans="1:37" hidden="1" outlineLevel="2" x14ac:dyDescent="0.25">
      <c r="A102" s="1">
        <v>45159</v>
      </c>
      <c r="B102" t="s">
        <v>529</v>
      </c>
      <c r="C102" t="b">
        <v>1</v>
      </c>
      <c r="D102" t="s">
        <v>530</v>
      </c>
      <c r="E102" t="s">
        <v>33</v>
      </c>
      <c r="F102" t="s">
        <v>161</v>
      </c>
      <c r="H102" t="s">
        <v>712</v>
      </c>
      <c r="J102" t="s">
        <v>711</v>
      </c>
      <c r="K102">
        <v>0</v>
      </c>
      <c r="L102">
        <v>0</v>
      </c>
      <c r="M102">
        <v>0</v>
      </c>
      <c r="N102" s="5">
        <v>0</v>
      </c>
      <c r="O102" s="5"/>
      <c r="P102" s="5"/>
      <c r="Q102" s="5">
        <v>0</v>
      </c>
      <c r="R102" s="5"/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145.83340000000001</v>
      </c>
      <c r="AJ102">
        <v>0</v>
      </c>
      <c r="AK102">
        <v>145.83340000000001</v>
      </c>
    </row>
    <row r="103" spans="1:37" hidden="1" outlineLevel="2" x14ac:dyDescent="0.25">
      <c r="A103" s="1">
        <v>45159</v>
      </c>
      <c r="B103" t="s">
        <v>529</v>
      </c>
      <c r="C103" t="b">
        <v>1</v>
      </c>
      <c r="D103" t="s">
        <v>530</v>
      </c>
      <c r="E103" t="s">
        <v>33</v>
      </c>
      <c r="F103" t="s">
        <v>161</v>
      </c>
      <c r="H103" t="s">
        <v>713</v>
      </c>
      <c r="J103" t="s">
        <v>714</v>
      </c>
      <c r="K103">
        <v>0</v>
      </c>
      <c r="L103">
        <v>0</v>
      </c>
      <c r="M103">
        <v>0</v>
      </c>
      <c r="N103" s="5">
        <v>0</v>
      </c>
      <c r="O103" s="5"/>
      <c r="P103" s="5"/>
      <c r="Q103" s="5">
        <v>0</v>
      </c>
      <c r="R103" s="5"/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-3373.2</v>
      </c>
      <c r="AI103">
        <v>46.666699999999999</v>
      </c>
      <c r="AJ103">
        <v>0</v>
      </c>
      <c r="AK103">
        <v>-3326.5333000000001</v>
      </c>
    </row>
    <row r="104" spans="1:37" hidden="1" outlineLevel="2" x14ac:dyDescent="0.25">
      <c r="A104" s="1">
        <v>45159</v>
      </c>
      <c r="B104" t="s">
        <v>529</v>
      </c>
      <c r="C104" t="b">
        <v>1</v>
      </c>
      <c r="D104" t="s">
        <v>530</v>
      </c>
      <c r="E104" t="s">
        <v>33</v>
      </c>
      <c r="F104" t="s">
        <v>161</v>
      </c>
      <c r="H104" t="s">
        <v>715</v>
      </c>
      <c r="J104" t="s">
        <v>716</v>
      </c>
      <c r="K104">
        <v>0</v>
      </c>
      <c r="L104">
        <v>0</v>
      </c>
      <c r="M104">
        <v>0</v>
      </c>
      <c r="N104" s="5">
        <v>0</v>
      </c>
      <c r="O104" s="5"/>
      <c r="P104" s="5"/>
      <c r="Q104" s="5">
        <v>0</v>
      </c>
      <c r="R104" s="5"/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-85</v>
      </c>
      <c r="AI104">
        <v>24.9999</v>
      </c>
      <c r="AJ104">
        <v>0</v>
      </c>
      <c r="AK104">
        <v>-60.000100000000003</v>
      </c>
    </row>
    <row r="105" spans="1:37" hidden="1" outlineLevel="2" x14ac:dyDescent="0.25">
      <c r="A105" s="1">
        <v>45159</v>
      </c>
      <c r="B105" t="s">
        <v>529</v>
      </c>
      <c r="C105" t="b">
        <v>1</v>
      </c>
      <c r="D105" t="s">
        <v>530</v>
      </c>
      <c r="E105" t="s">
        <v>33</v>
      </c>
      <c r="F105" t="s">
        <v>161</v>
      </c>
      <c r="H105" t="s">
        <v>717</v>
      </c>
      <c r="J105" t="s">
        <v>718</v>
      </c>
      <c r="K105">
        <v>0</v>
      </c>
      <c r="L105">
        <v>0</v>
      </c>
      <c r="M105">
        <v>0</v>
      </c>
      <c r="N105" s="5">
        <v>0</v>
      </c>
      <c r="O105" s="5"/>
      <c r="P105" s="5"/>
      <c r="Q105" s="5">
        <v>0</v>
      </c>
      <c r="R105" s="5"/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1579</v>
      </c>
      <c r="AI105">
        <v>205.5556</v>
      </c>
      <c r="AJ105">
        <v>0</v>
      </c>
      <c r="AK105">
        <v>1784.5555999999999</v>
      </c>
    </row>
    <row r="106" spans="1:37" hidden="1" outlineLevel="2" x14ac:dyDescent="0.25">
      <c r="A106" s="1">
        <v>45159</v>
      </c>
      <c r="B106" t="s">
        <v>529</v>
      </c>
      <c r="C106" t="b">
        <v>1</v>
      </c>
      <c r="D106" t="s">
        <v>530</v>
      </c>
      <c r="E106" t="s">
        <v>33</v>
      </c>
      <c r="F106" t="s">
        <v>161</v>
      </c>
      <c r="H106" t="s">
        <v>719</v>
      </c>
      <c r="J106" t="s">
        <v>720</v>
      </c>
      <c r="K106">
        <v>0</v>
      </c>
      <c r="L106">
        <v>0</v>
      </c>
      <c r="M106">
        <v>0</v>
      </c>
      <c r="N106" s="5">
        <v>0</v>
      </c>
      <c r="O106" s="5"/>
      <c r="P106" s="5"/>
      <c r="Q106" s="5">
        <v>0</v>
      </c>
      <c r="R106" s="5"/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-3281.75</v>
      </c>
      <c r="AI106">
        <v>168.75</v>
      </c>
      <c r="AJ106">
        <v>0</v>
      </c>
      <c r="AK106">
        <v>-3113</v>
      </c>
    </row>
    <row r="107" spans="1:37" hidden="1" outlineLevel="2" x14ac:dyDescent="0.25">
      <c r="A107" s="1">
        <v>45159</v>
      </c>
      <c r="B107" t="s">
        <v>529</v>
      </c>
      <c r="C107" t="b">
        <v>1</v>
      </c>
      <c r="D107" t="s">
        <v>530</v>
      </c>
      <c r="E107" t="s">
        <v>33</v>
      </c>
      <c r="F107" t="s">
        <v>161</v>
      </c>
      <c r="H107" t="s">
        <v>721</v>
      </c>
      <c r="J107" t="s">
        <v>722</v>
      </c>
      <c r="K107">
        <v>0</v>
      </c>
      <c r="L107">
        <v>0</v>
      </c>
      <c r="M107">
        <v>0</v>
      </c>
      <c r="N107" s="5">
        <v>0</v>
      </c>
      <c r="O107" s="5"/>
      <c r="P107" s="5"/>
      <c r="Q107" s="5">
        <v>0</v>
      </c>
      <c r="R107" s="5"/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-1073.8</v>
      </c>
      <c r="AI107">
        <v>0</v>
      </c>
      <c r="AJ107">
        <v>0</v>
      </c>
      <c r="AK107">
        <v>-1073.8</v>
      </c>
    </row>
    <row r="108" spans="1:37" hidden="1" outlineLevel="2" x14ac:dyDescent="0.25">
      <c r="A108" s="1">
        <v>45159</v>
      </c>
      <c r="B108" t="s">
        <v>529</v>
      </c>
      <c r="C108" t="b">
        <v>1</v>
      </c>
      <c r="D108" t="s">
        <v>530</v>
      </c>
      <c r="E108" t="s">
        <v>33</v>
      </c>
      <c r="F108" t="s">
        <v>161</v>
      </c>
      <c r="H108" t="s">
        <v>723</v>
      </c>
      <c r="J108" t="s">
        <v>724</v>
      </c>
      <c r="K108">
        <v>0</v>
      </c>
      <c r="L108">
        <v>0</v>
      </c>
      <c r="M108">
        <v>0</v>
      </c>
      <c r="N108" s="5">
        <v>0</v>
      </c>
      <c r="O108" s="5"/>
      <c r="P108" s="5"/>
      <c r="Q108" s="5">
        <v>0</v>
      </c>
      <c r="R108" s="5"/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5285</v>
      </c>
      <c r="AI108">
        <v>0</v>
      </c>
      <c r="AJ108">
        <v>0</v>
      </c>
      <c r="AK108">
        <v>5285</v>
      </c>
    </row>
    <row r="109" spans="1:37" hidden="1" outlineLevel="2" x14ac:dyDescent="0.25">
      <c r="A109" s="1">
        <v>45159</v>
      </c>
      <c r="B109" t="s">
        <v>529</v>
      </c>
      <c r="C109" t="b">
        <v>1</v>
      </c>
      <c r="D109" t="s">
        <v>530</v>
      </c>
      <c r="E109" t="s">
        <v>33</v>
      </c>
      <c r="F109" t="s">
        <v>161</v>
      </c>
      <c r="H109" t="s">
        <v>725</v>
      </c>
      <c r="J109" t="s">
        <v>726</v>
      </c>
      <c r="K109">
        <v>0</v>
      </c>
      <c r="L109">
        <v>0</v>
      </c>
      <c r="M109">
        <v>0</v>
      </c>
      <c r="N109" s="5">
        <v>0</v>
      </c>
      <c r="O109" s="5"/>
      <c r="P109" s="5"/>
      <c r="Q109" s="5">
        <v>0</v>
      </c>
      <c r="R109" s="5"/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-4.5</v>
      </c>
      <c r="AI109">
        <v>0</v>
      </c>
      <c r="AJ109">
        <v>0</v>
      </c>
      <c r="AK109">
        <v>-4.5</v>
      </c>
    </row>
    <row r="110" spans="1:37" outlineLevel="1" collapsed="1" x14ac:dyDescent="0.25">
      <c r="A110" s="1"/>
      <c r="B110" s="3" t="s">
        <v>529</v>
      </c>
      <c r="N110" s="5">
        <f>SUBTOTAL(9,N2:N109)</f>
        <v>0</v>
      </c>
      <c r="O110" s="5">
        <f>VLOOKUP(B110,[1]Dinosaur!$A$24:$D$47,3,FALSE)</f>
        <v>276485.15999999997</v>
      </c>
      <c r="P110" s="5"/>
      <c r="Q110" s="5">
        <f>SUBTOTAL(9,Q2:Q109)</f>
        <v>783331.9</v>
      </c>
      <c r="R110" s="5">
        <f>VLOOKUP(B110,[1]Dinosaur!$A$24:$D$47,4,FALSE)</f>
        <v>0</v>
      </c>
    </row>
    <row r="111" spans="1:37" hidden="1" outlineLevel="2" x14ac:dyDescent="0.25">
      <c r="A111" s="1">
        <v>45159</v>
      </c>
      <c r="B111" t="s">
        <v>756</v>
      </c>
      <c r="C111" t="b">
        <v>1</v>
      </c>
      <c r="D111" t="s">
        <v>757</v>
      </c>
      <c r="E111" t="s">
        <v>33</v>
      </c>
      <c r="H111" t="s">
        <v>758</v>
      </c>
      <c r="K111">
        <v>0</v>
      </c>
      <c r="L111">
        <v>0</v>
      </c>
      <c r="M111">
        <v>0</v>
      </c>
      <c r="N111" s="5">
        <v>0</v>
      </c>
      <c r="O111" s="5">
        <f>VLOOKUP(B111,[1]Dinosaur!$A$24:$D$47,3,FALSE)</f>
        <v>-2145884.94</v>
      </c>
      <c r="P111" s="5"/>
      <c r="Q111" s="5">
        <v>0</v>
      </c>
      <c r="R111" s="5">
        <f>VLOOKUP(B111,[1]Dinosaur!$A$24:$D$47,4,FALSE)</f>
        <v>229309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1864.45</v>
      </c>
      <c r="AK111">
        <v>1864.45</v>
      </c>
    </row>
    <row r="112" spans="1:37" hidden="1" outlineLevel="2" x14ac:dyDescent="0.25">
      <c r="A112" s="1">
        <v>45159</v>
      </c>
      <c r="B112" t="s">
        <v>756</v>
      </c>
      <c r="C112" t="b">
        <v>1</v>
      </c>
      <c r="D112" t="s">
        <v>757</v>
      </c>
      <c r="E112" t="s">
        <v>33</v>
      </c>
      <c r="F112" t="s">
        <v>216</v>
      </c>
      <c r="H112" t="s">
        <v>759</v>
      </c>
      <c r="I112" t="s">
        <v>760</v>
      </c>
      <c r="J112" t="s">
        <v>761</v>
      </c>
      <c r="K112">
        <v>0</v>
      </c>
      <c r="L112">
        <v>0</v>
      </c>
      <c r="M112">
        <v>0</v>
      </c>
      <c r="N112" s="5">
        <v>0</v>
      </c>
      <c r="O112" s="5">
        <f>VLOOKUP(B112,[1]Dinosaur!$A$24:$D$47,3,FALSE)</f>
        <v>-2145884.94</v>
      </c>
      <c r="P112" s="5"/>
      <c r="Q112" s="5">
        <v>0</v>
      </c>
      <c r="R112" s="5">
        <f>VLOOKUP(B112,[1]Dinosaur!$A$24:$D$47,4,FALSE)</f>
        <v>229309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-1E-4</v>
      </c>
      <c r="Y112">
        <v>0</v>
      </c>
      <c r="Z112">
        <v>0</v>
      </c>
      <c r="AA112">
        <v>-1E-4</v>
      </c>
      <c r="AB112">
        <v>0</v>
      </c>
      <c r="AC112">
        <v>-1E-4</v>
      </c>
      <c r="AD112">
        <v>0</v>
      </c>
      <c r="AE112">
        <v>0</v>
      </c>
      <c r="AF112">
        <v>-1E-4</v>
      </c>
      <c r="AG112">
        <v>0</v>
      </c>
      <c r="AH112">
        <v>-1E-4</v>
      </c>
      <c r="AI112">
        <v>0</v>
      </c>
      <c r="AJ112">
        <v>0</v>
      </c>
      <c r="AK112">
        <v>-1E-4</v>
      </c>
    </row>
    <row r="113" spans="1:37" hidden="1" outlineLevel="2" x14ac:dyDescent="0.25">
      <c r="A113" s="1">
        <v>45159</v>
      </c>
      <c r="B113" t="s">
        <v>756</v>
      </c>
      <c r="C113" t="b">
        <v>1</v>
      </c>
      <c r="D113" t="s">
        <v>757</v>
      </c>
      <c r="E113" t="s">
        <v>33</v>
      </c>
      <c r="F113" t="s">
        <v>522</v>
      </c>
      <c r="H113" t="s">
        <v>762</v>
      </c>
      <c r="I113" t="s">
        <v>763</v>
      </c>
      <c r="J113" t="s">
        <v>764</v>
      </c>
      <c r="K113">
        <v>0</v>
      </c>
      <c r="L113">
        <v>0</v>
      </c>
      <c r="M113">
        <v>0</v>
      </c>
      <c r="N113" s="5">
        <v>0</v>
      </c>
      <c r="O113" s="5">
        <f>VLOOKUP(B113,[1]Dinosaur!$A$24:$D$47,3,FALSE)</f>
        <v>-2145884.94</v>
      </c>
      <c r="P113" s="5"/>
      <c r="Q113" s="5">
        <v>0</v>
      </c>
      <c r="R113" s="5">
        <f>VLOOKUP(B113,[1]Dinosaur!$A$24:$D$47,4,FALSE)</f>
        <v>229309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16068.140799999999</v>
      </c>
      <c r="AI113">
        <v>0</v>
      </c>
      <c r="AJ113">
        <v>-14152.78</v>
      </c>
      <c r="AK113">
        <v>1915.3607999999999</v>
      </c>
    </row>
    <row r="114" spans="1:37" hidden="1" outlineLevel="2" x14ac:dyDescent="0.25">
      <c r="A114" s="1">
        <v>45159</v>
      </c>
      <c r="B114" t="s">
        <v>756</v>
      </c>
      <c r="C114" t="b">
        <v>1</v>
      </c>
      <c r="D114" t="s">
        <v>757</v>
      </c>
      <c r="E114" t="s">
        <v>33</v>
      </c>
      <c r="F114" t="s">
        <v>522</v>
      </c>
      <c r="H114" t="s">
        <v>523</v>
      </c>
      <c r="I114" t="s">
        <v>524</v>
      </c>
      <c r="J114" t="s">
        <v>525</v>
      </c>
      <c r="K114">
        <v>0</v>
      </c>
      <c r="L114">
        <v>0</v>
      </c>
      <c r="M114">
        <v>0</v>
      </c>
      <c r="N114" s="5">
        <v>0</v>
      </c>
      <c r="O114" s="5">
        <f>VLOOKUP(B114,[1]Dinosaur!$A$24:$D$47,3,FALSE)</f>
        <v>-2145884.94</v>
      </c>
      <c r="P114" s="5"/>
      <c r="Q114" s="5">
        <v>0</v>
      </c>
      <c r="R114" s="5">
        <f>VLOOKUP(B114,[1]Dinosaur!$A$24:$D$47,4,FALSE)</f>
        <v>229309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137.51939999999999</v>
      </c>
      <c r="AI114">
        <v>0</v>
      </c>
      <c r="AJ114">
        <v>0</v>
      </c>
      <c r="AK114">
        <v>137.51939999999999</v>
      </c>
    </row>
    <row r="115" spans="1:37" hidden="1" outlineLevel="2" x14ac:dyDescent="0.25">
      <c r="A115" s="1">
        <v>45159</v>
      </c>
      <c r="B115" t="s">
        <v>756</v>
      </c>
      <c r="C115" t="b">
        <v>1</v>
      </c>
      <c r="D115" t="s">
        <v>757</v>
      </c>
      <c r="E115" t="s">
        <v>33</v>
      </c>
      <c r="F115" t="s">
        <v>522</v>
      </c>
      <c r="H115" t="s">
        <v>765</v>
      </c>
      <c r="I115" t="s">
        <v>766</v>
      </c>
      <c r="J115" t="s">
        <v>767</v>
      </c>
      <c r="K115">
        <v>0</v>
      </c>
      <c r="L115">
        <v>0</v>
      </c>
      <c r="M115">
        <v>0</v>
      </c>
      <c r="N115" s="5">
        <v>0</v>
      </c>
      <c r="O115" s="5">
        <f>VLOOKUP(B115,[1]Dinosaur!$A$24:$D$47,3,FALSE)</f>
        <v>-2145884.94</v>
      </c>
      <c r="P115" s="5"/>
      <c r="Q115" s="5">
        <v>0</v>
      </c>
      <c r="R115" s="5">
        <f>VLOOKUP(B115,[1]Dinosaur!$A$24:$D$47,4,FALSE)</f>
        <v>229309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2507.2112999999999</v>
      </c>
      <c r="AI115">
        <v>0</v>
      </c>
      <c r="AJ115">
        <v>-1685.88</v>
      </c>
      <c r="AK115">
        <v>821.33130000000006</v>
      </c>
    </row>
    <row r="116" spans="1:37" hidden="1" outlineLevel="2" x14ac:dyDescent="0.25">
      <c r="A116" s="1">
        <v>45159</v>
      </c>
      <c r="B116" t="s">
        <v>756</v>
      </c>
      <c r="C116" t="b">
        <v>1</v>
      </c>
      <c r="D116" t="s">
        <v>757</v>
      </c>
      <c r="E116" t="s">
        <v>33</v>
      </c>
      <c r="F116" t="s">
        <v>522</v>
      </c>
      <c r="H116" t="s">
        <v>768</v>
      </c>
      <c r="I116" t="s">
        <v>769</v>
      </c>
      <c r="J116" t="s">
        <v>770</v>
      </c>
      <c r="K116">
        <v>0</v>
      </c>
      <c r="L116">
        <v>0</v>
      </c>
      <c r="M116">
        <v>0</v>
      </c>
      <c r="N116" s="5">
        <v>0</v>
      </c>
      <c r="O116" s="5">
        <f>VLOOKUP(B116,[1]Dinosaur!$A$24:$D$47,3,FALSE)</f>
        <v>-2145884.94</v>
      </c>
      <c r="P116" s="5"/>
      <c r="Q116" s="5">
        <v>0</v>
      </c>
      <c r="R116" s="5">
        <f>VLOOKUP(B116,[1]Dinosaur!$A$24:$D$47,4,FALSE)</f>
        <v>229309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1E-4</v>
      </c>
      <c r="Y116">
        <v>0</v>
      </c>
      <c r="Z116">
        <v>0</v>
      </c>
      <c r="AA116">
        <v>1E-4</v>
      </c>
      <c r="AB116">
        <v>0</v>
      </c>
      <c r="AC116">
        <v>1E-4</v>
      </c>
      <c r="AD116">
        <v>0</v>
      </c>
      <c r="AE116">
        <v>0</v>
      </c>
      <c r="AF116">
        <v>1E-4</v>
      </c>
      <c r="AG116">
        <v>0</v>
      </c>
      <c r="AH116">
        <v>1E-4</v>
      </c>
      <c r="AI116">
        <v>0</v>
      </c>
      <c r="AJ116">
        <v>0</v>
      </c>
      <c r="AK116">
        <v>1E-4</v>
      </c>
    </row>
    <row r="117" spans="1:37" hidden="1" outlineLevel="2" x14ac:dyDescent="0.25">
      <c r="A117" s="1">
        <v>45159</v>
      </c>
      <c r="B117" t="s">
        <v>756</v>
      </c>
      <c r="C117" t="b">
        <v>1</v>
      </c>
      <c r="D117" t="s">
        <v>757</v>
      </c>
      <c r="E117" t="s">
        <v>33</v>
      </c>
      <c r="F117" t="s">
        <v>522</v>
      </c>
      <c r="H117" t="s">
        <v>771</v>
      </c>
      <c r="I117" t="s">
        <v>772</v>
      </c>
      <c r="J117" t="s">
        <v>773</v>
      </c>
      <c r="K117">
        <v>0</v>
      </c>
      <c r="L117">
        <v>0</v>
      </c>
      <c r="M117">
        <v>0</v>
      </c>
      <c r="N117" s="5">
        <v>0</v>
      </c>
      <c r="O117" s="5">
        <f>VLOOKUP(B117,[1]Dinosaur!$A$24:$D$47,3,FALSE)</f>
        <v>-2145884.94</v>
      </c>
      <c r="P117" s="5"/>
      <c r="Q117" s="5">
        <v>0</v>
      </c>
      <c r="R117" s="5">
        <f>VLOOKUP(B117,[1]Dinosaur!$A$24:$D$47,4,FALSE)</f>
        <v>229309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146201.06649999999</v>
      </c>
      <c r="AI117">
        <v>0</v>
      </c>
      <c r="AJ117">
        <v>-144538.76</v>
      </c>
      <c r="AK117">
        <v>1662.3064999999999</v>
      </c>
    </row>
    <row r="118" spans="1:37" hidden="1" outlineLevel="2" x14ac:dyDescent="0.25">
      <c r="A118" s="1">
        <v>45159</v>
      </c>
      <c r="B118" t="s">
        <v>756</v>
      </c>
      <c r="C118" t="b">
        <v>1</v>
      </c>
      <c r="D118" t="s">
        <v>757</v>
      </c>
      <c r="E118" t="s">
        <v>33</v>
      </c>
      <c r="F118" t="s">
        <v>522</v>
      </c>
      <c r="H118" t="s">
        <v>774</v>
      </c>
      <c r="I118" t="s">
        <v>775</v>
      </c>
      <c r="J118" t="s">
        <v>776</v>
      </c>
      <c r="K118">
        <v>0</v>
      </c>
      <c r="L118">
        <v>0</v>
      </c>
      <c r="M118">
        <v>0</v>
      </c>
      <c r="N118" s="5">
        <v>0</v>
      </c>
      <c r="O118" s="5">
        <f>VLOOKUP(B118,[1]Dinosaur!$A$24:$D$47,3,FALSE)</f>
        <v>-2145884.94</v>
      </c>
      <c r="P118" s="5"/>
      <c r="Q118" s="5">
        <v>0</v>
      </c>
      <c r="R118" s="5">
        <f>VLOOKUP(B118,[1]Dinosaur!$A$24:$D$47,4,FALSE)</f>
        <v>229309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35511.296399999999</v>
      </c>
      <c r="AI118">
        <v>0</v>
      </c>
      <c r="AJ118">
        <v>-30312.3</v>
      </c>
      <c r="AK118">
        <v>5198.9964</v>
      </c>
    </row>
    <row r="119" spans="1:37" hidden="1" outlineLevel="2" x14ac:dyDescent="0.25">
      <c r="A119" s="1">
        <v>45159</v>
      </c>
      <c r="B119" t="s">
        <v>756</v>
      </c>
      <c r="C119" t="b">
        <v>1</v>
      </c>
      <c r="D119" t="s">
        <v>757</v>
      </c>
      <c r="E119" t="s">
        <v>33</v>
      </c>
      <c r="F119" t="s">
        <v>522</v>
      </c>
      <c r="H119" t="s">
        <v>777</v>
      </c>
      <c r="I119" t="s">
        <v>778</v>
      </c>
      <c r="J119" t="s">
        <v>779</v>
      </c>
      <c r="K119">
        <v>0</v>
      </c>
      <c r="L119">
        <v>0</v>
      </c>
      <c r="M119">
        <v>0</v>
      </c>
      <c r="N119" s="5">
        <v>0</v>
      </c>
      <c r="O119" s="5">
        <f>VLOOKUP(B119,[1]Dinosaur!$A$24:$D$47,3,FALSE)</f>
        <v>-2145884.94</v>
      </c>
      <c r="P119" s="5"/>
      <c r="Q119" s="5">
        <v>0</v>
      </c>
      <c r="R119" s="5">
        <f>VLOOKUP(B119,[1]Dinosaur!$A$24:$D$47,4,FALSE)</f>
        <v>229309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123134.2648</v>
      </c>
      <c r="AI119">
        <v>0</v>
      </c>
      <c r="AJ119">
        <v>-121240.37</v>
      </c>
      <c r="AK119">
        <v>1893.8948</v>
      </c>
    </row>
    <row r="120" spans="1:37" hidden="1" outlineLevel="2" x14ac:dyDescent="0.25">
      <c r="A120" s="1">
        <v>45159</v>
      </c>
      <c r="B120" t="s">
        <v>756</v>
      </c>
      <c r="C120" t="b">
        <v>1</v>
      </c>
      <c r="D120" t="s">
        <v>757</v>
      </c>
      <c r="E120" t="s">
        <v>33</v>
      </c>
      <c r="F120" t="s">
        <v>522</v>
      </c>
      <c r="H120" t="s">
        <v>780</v>
      </c>
      <c r="I120" t="s">
        <v>781</v>
      </c>
      <c r="J120" t="s">
        <v>782</v>
      </c>
      <c r="K120">
        <v>0</v>
      </c>
      <c r="L120">
        <v>0</v>
      </c>
      <c r="M120">
        <v>0</v>
      </c>
      <c r="N120" s="5">
        <v>0</v>
      </c>
      <c r="O120" s="5">
        <f>VLOOKUP(B120,[1]Dinosaur!$A$24:$D$47,3,FALSE)</f>
        <v>-2145884.94</v>
      </c>
      <c r="P120" s="5"/>
      <c r="Q120" s="5">
        <v>0</v>
      </c>
      <c r="R120" s="5">
        <f>VLOOKUP(B120,[1]Dinosaur!$A$24:$D$47,4,FALSE)</f>
        <v>229309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-1E-4</v>
      </c>
      <c r="Y120">
        <v>0</v>
      </c>
      <c r="Z120">
        <v>0</v>
      </c>
      <c r="AA120">
        <v>-1E-4</v>
      </c>
      <c r="AB120">
        <v>0</v>
      </c>
      <c r="AC120">
        <v>-1E-4</v>
      </c>
      <c r="AD120">
        <v>0</v>
      </c>
      <c r="AE120">
        <v>0</v>
      </c>
      <c r="AF120">
        <v>-1E-4</v>
      </c>
      <c r="AG120">
        <v>0</v>
      </c>
      <c r="AH120">
        <v>134.54159999999999</v>
      </c>
      <c r="AI120">
        <v>0</v>
      </c>
      <c r="AJ120">
        <v>0</v>
      </c>
      <c r="AK120">
        <v>134.54159999999999</v>
      </c>
    </row>
    <row r="121" spans="1:37" hidden="1" outlineLevel="2" x14ac:dyDescent="0.25">
      <c r="A121" s="1">
        <v>45159</v>
      </c>
      <c r="B121" t="s">
        <v>756</v>
      </c>
      <c r="C121" t="b">
        <v>1</v>
      </c>
      <c r="D121" t="s">
        <v>757</v>
      </c>
      <c r="E121" t="s">
        <v>33</v>
      </c>
      <c r="F121" t="s">
        <v>522</v>
      </c>
      <c r="H121" t="s">
        <v>783</v>
      </c>
      <c r="I121" t="s">
        <v>784</v>
      </c>
      <c r="J121" t="s">
        <v>785</v>
      </c>
      <c r="K121">
        <v>0</v>
      </c>
      <c r="L121">
        <v>0</v>
      </c>
      <c r="M121">
        <v>0</v>
      </c>
      <c r="N121" s="5">
        <v>0</v>
      </c>
      <c r="O121" s="5">
        <f>VLOOKUP(B121,[1]Dinosaur!$A$24:$D$47,3,FALSE)</f>
        <v>-2145884.94</v>
      </c>
      <c r="P121" s="5"/>
      <c r="Q121" s="5">
        <v>0</v>
      </c>
      <c r="R121" s="5">
        <f>VLOOKUP(B121,[1]Dinosaur!$A$24:$D$47,4,FALSE)</f>
        <v>229309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-3.5417000000000001</v>
      </c>
      <c r="AI121">
        <v>0</v>
      </c>
      <c r="AJ121">
        <v>0</v>
      </c>
      <c r="AK121">
        <v>-3.5417000000000001</v>
      </c>
    </row>
    <row r="122" spans="1:37" hidden="1" outlineLevel="2" x14ac:dyDescent="0.25">
      <c r="A122" s="1">
        <v>45159</v>
      </c>
      <c r="B122" t="s">
        <v>756</v>
      </c>
      <c r="C122" t="b">
        <v>1</v>
      </c>
      <c r="D122" t="s">
        <v>757</v>
      </c>
      <c r="E122" t="s">
        <v>33</v>
      </c>
      <c r="F122" t="s">
        <v>522</v>
      </c>
      <c r="H122" t="s">
        <v>786</v>
      </c>
      <c r="I122" t="s">
        <v>787</v>
      </c>
      <c r="J122" t="s">
        <v>788</v>
      </c>
      <c r="K122">
        <v>0</v>
      </c>
      <c r="L122">
        <v>0</v>
      </c>
      <c r="M122">
        <v>0</v>
      </c>
      <c r="N122" s="5">
        <v>0</v>
      </c>
      <c r="O122" s="5">
        <f>VLOOKUP(B122,[1]Dinosaur!$A$24:$D$47,3,FALSE)</f>
        <v>-2145884.94</v>
      </c>
      <c r="P122" s="5"/>
      <c r="Q122" s="5">
        <v>0</v>
      </c>
      <c r="R122" s="5">
        <f>VLOOKUP(B122,[1]Dinosaur!$A$24:$D$47,4,FALSE)</f>
        <v>229309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119.89579999999999</v>
      </c>
      <c r="AI122">
        <v>0</v>
      </c>
      <c r="AJ122">
        <v>0</v>
      </c>
      <c r="AK122">
        <v>119.89579999999999</v>
      </c>
    </row>
    <row r="123" spans="1:37" hidden="1" outlineLevel="2" x14ac:dyDescent="0.25">
      <c r="A123" s="1">
        <v>45159</v>
      </c>
      <c r="B123" t="s">
        <v>756</v>
      </c>
      <c r="C123" t="b">
        <v>1</v>
      </c>
      <c r="D123" t="s">
        <v>757</v>
      </c>
      <c r="E123" t="s">
        <v>33</v>
      </c>
      <c r="F123" t="s">
        <v>522</v>
      </c>
      <c r="H123" t="s">
        <v>789</v>
      </c>
      <c r="I123" t="s">
        <v>790</v>
      </c>
      <c r="J123" t="s">
        <v>791</v>
      </c>
      <c r="K123">
        <v>0</v>
      </c>
      <c r="L123">
        <v>0</v>
      </c>
      <c r="M123">
        <v>0</v>
      </c>
      <c r="N123" s="5">
        <v>0</v>
      </c>
      <c r="O123" s="5">
        <f>VLOOKUP(B123,[1]Dinosaur!$A$24:$D$47,3,FALSE)</f>
        <v>-2145884.94</v>
      </c>
      <c r="P123" s="5"/>
      <c r="Q123" s="5">
        <v>0</v>
      </c>
      <c r="R123" s="5">
        <f>VLOOKUP(B123,[1]Dinosaur!$A$24:$D$47,4,FALSE)</f>
        <v>229309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133947.70540000001</v>
      </c>
      <c r="AD123">
        <v>0</v>
      </c>
      <c r="AE123">
        <v>-127678.88</v>
      </c>
      <c r="AF123">
        <v>6268.8253999999997</v>
      </c>
      <c r="AG123">
        <v>0</v>
      </c>
      <c r="AH123">
        <v>187771.6936</v>
      </c>
      <c r="AI123">
        <v>0</v>
      </c>
      <c r="AJ123">
        <v>-175448.16</v>
      </c>
      <c r="AK123">
        <v>12323.533600000001</v>
      </c>
    </row>
    <row r="124" spans="1:37" hidden="1" outlineLevel="2" x14ac:dyDescent="0.25">
      <c r="A124" s="1">
        <v>45159</v>
      </c>
      <c r="B124" t="s">
        <v>756</v>
      </c>
      <c r="C124" t="b">
        <v>1</v>
      </c>
      <c r="D124" t="s">
        <v>757</v>
      </c>
      <c r="E124" t="s">
        <v>33</v>
      </c>
      <c r="F124" t="s">
        <v>522</v>
      </c>
      <c r="H124" t="s">
        <v>792</v>
      </c>
      <c r="I124" t="s">
        <v>793</v>
      </c>
      <c r="J124" t="s">
        <v>794</v>
      </c>
      <c r="K124">
        <v>0</v>
      </c>
      <c r="L124">
        <v>0</v>
      </c>
      <c r="M124">
        <v>0</v>
      </c>
      <c r="N124" s="5">
        <v>0</v>
      </c>
      <c r="O124" s="5">
        <f>VLOOKUP(B124,[1]Dinosaur!$A$24:$D$47,3,FALSE)</f>
        <v>-2145884.94</v>
      </c>
      <c r="P124" s="5"/>
      <c r="Q124" s="5">
        <v>0</v>
      </c>
      <c r="R124" s="5">
        <f>VLOOKUP(B124,[1]Dinosaur!$A$24:$D$47,4,FALSE)</f>
        <v>229309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12236.1042</v>
      </c>
      <c r="AI124">
        <v>0</v>
      </c>
      <c r="AJ124">
        <v>-8298.82</v>
      </c>
      <c r="AK124">
        <v>3937.2842000000001</v>
      </c>
    </row>
    <row r="125" spans="1:37" hidden="1" outlineLevel="2" x14ac:dyDescent="0.25">
      <c r="A125" s="1">
        <v>45159</v>
      </c>
      <c r="B125" t="s">
        <v>756</v>
      </c>
      <c r="C125" t="b">
        <v>1</v>
      </c>
      <c r="D125" t="s">
        <v>757</v>
      </c>
      <c r="E125" t="s">
        <v>33</v>
      </c>
      <c r="F125" t="s">
        <v>522</v>
      </c>
      <c r="H125" t="s">
        <v>795</v>
      </c>
      <c r="I125" t="s">
        <v>796</v>
      </c>
      <c r="J125" t="s">
        <v>797</v>
      </c>
      <c r="K125">
        <v>0</v>
      </c>
      <c r="L125">
        <v>0</v>
      </c>
      <c r="M125">
        <v>0</v>
      </c>
      <c r="N125" s="5">
        <v>0</v>
      </c>
      <c r="O125" s="5">
        <f>VLOOKUP(B125,[1]Dinosaur!$A$24:$D$47,3,FALSE)</f>
        <v>-2145884.94</v>
      </c>
      <c r="P125" s="5"/>
      <c r="Q125" s="5">
        <v>0</v>
      </c>
      <c r="R125" s="5">
        <f>VLOOKUP(B125,[1]Dinosaur!$A$24:$D$47,4,FALSE)</f>
        <v>229309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821.99800000000005</v>
      </c>
      <c r="AI125">
        <v>0</v>
      </c>
      <c r="AJ125">
        <v>0</v>
      </c>
      <c r="AK125">
        <v>821.99800000000005</v>
      </c>
    </row>
    <row r="126" spans="1:37" hidden="1" outlineLevel="2" x14ac:dyDescent="0.25">
      <c r="A126" s="1">
        <v>45159</v>
      </c>
      <c r="B126" t="s">
        <v>756</v>
      </c>
      <c r="C126" t="b">
        <v>1</v>
      </c>
      <c r="D126" t="s">
        <v>757</v>
      </c>
      <c r="E126" t="s">
        <v>33</v>
      </c>
      <c r="F126" t="s">
        <v>522</v>
      </c>
      <c r="H126" t="s">
        <v>798</v>
      </c>
      <c r="I126" t="s">
        <v>799</v>
      </c>
      <c r="J126" t="s">
        <v>800</v>
      </c>
      <c r="K126">
        <v>0</v>
      </c>
      <c r="L126">
        <v>0</v>
      </c>
      <c r="M126">
        <v>0</v>
      </c>
      <c r="N126" s="5">
        <v>0</v>
      </c>
      <c r="O126" s="5">
        <f>VLOOKUP(B126,[1]Dinosaur!$A$24:$D$47,3,FALSE)</f>
        <v>-2145884.94</v>
      </c>
      <c r="P126" s="5"/>
      <c r="Q126" s="5">
        <v>0</v>
      </c>
      <c r="R126" s="5">
        <f>VLOOKUP(B126,[1]Dinosaur!$A$24:$D$47,4,FALSE)</f>
        <v>229309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-1E-4</v>
      </c>
      <c r="Y126">
        <v>0</v>
      </c>
      <c r="Z126">
        <v>0</v>
      </c>
      <c r="AA126">
        <v>-1E-4</v>
      </c>
      <c r="AB126">
        <v>0</v>
      </c>
      <c r="AC126">
        <v>-1E-4</v>
      </c>
      <c r="AD126">
        <v>0</v>
      </c>
      <c r="AE126">
        <v>0</v>
      </c>
      <c r="AF126">
        <v>-1E-4</v>
      </c>
      <c r="AG126">
        <v>0</v>
      </c>
      <c r="AH126">
        <v>539.60119999999995</v>
      </c>
      <c r="AI126">
        <v>0</v>
      </c>
      <c r="AJ126">
        <v>0</v>
      </c>
      <c r="AK126">
        <v>539.60119999999995</v>
      </c>
    </row>
    <row r="127" spans="1:37" hidden="1" outlineLevel="2" x14ac:dyDescent="0.25">
      <c r="A127" s="1">
        <v>45159</v>
      </c>
      <c r="B127" t="s">
        <v>756</v>
      </c>
      <c r="C127" t="b">
        <v>1</v>
      </c>
      <c r="D127" t="s">
        <v>757</v>
      </c>
      <c r="E127" t="s">
        <v>33</v>
      </c>
      <c r="F127" t="s">
        <v>522</v>
      </c>
      <c r="H127" t="s">
        <v>801</v>
      </c>
      <c r="I127" t="s">
        <v>802</v>
      </c>
      <c r="J127" t="s">
        <v>803</v>
      </c>
      <c r="K127">
        <v>0</v>
      </c>
      <c r="L127">
        <v>0</v>
      </c>
      <c r="M127">
        <v>0</v>
      </c>
      <c r="N127" s="5">
        <v>0</v>
      </c>
      <c r="O127" s="5">
        <f>VLOOKUP(B127,[1]Dinosaur!$A$24:$D$47,3,FALSE)</f>
        <v>-2145884.94</v>
      </c>
      <c r="P127" s="5"/>
      <c r="Q127" s="5">
        <v>0</v>
      </c>
      <c r="R127" s="5">
        <f>VLOOKUP(B127,[1]Dinosaur!$A$24:$D$47,4,FALSE)</f>
        <v>229309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110.075</v>
      </c>
      <c r="AI127">
        <v>0</v>
      </c>
      <c r="AJ127">
        <v>0</v>
      </c>
      <c r="AK127">
        <v>110.075</v>
      </c>
    </row>
    <row r="128" spans="1:37" hidden="1" outlineLevel="2" x14ac:dyDescent="0.25">
      <c r="A128" s="1">
        <v>45159</v>
      </c>
      <c r="B128" t="s">
        <v>756</v>
      </c>
      <c r="C128" t="b">
        <v>1</v>
      </c>
      <c r="D128" t="s">
        <v>757</v>
      </c>
      <c r="E128" t="s">
        <v>33</v>
      </c>
      <c r="F128" t="s">
        <v>522</v>
      </c>
      <c r="H128" t="s">
        <v>804</v>
      </c>
      <c r="I128" t="s">
        <v>805</v>
      </c>
      <c r="J128" t="s">
        <v>806</v>
      </c>
      <c r="K128">
        <v>0</v>
      </c>
      <c r="L128">
        <v>0</v>
      </c>
      <c r="M128">
        <v>0</v>
      </c>
      <c r="N128" s="5">
        <v>0</v>
      </c>
      <c r="O128" s="5">
        <f>VLOOKUP(B128,[1]Dinosaur!$A$24:$D$47,3,FALSE)</f>
        <v>-2145884.94</v>
      </c>
      <c r="P128" s="5"/>
      <c r="Q128" s="5">
        <v>0</v>
      </c>
      <c r="R128" s="5">
        <f>VLOOKUP(B128,[1]Dinosaur!$A$24:$D$47,4,FALSE)</f>
        <v>229309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773.13599999999997</v>
      </c>
      <c r="AI128">
        <v>0</v>
      </c>
      <c r="AJ128">
        <v>-824.73</v>
      </c>
      <c r="AK128">
        <v>-51.594000000000001</v>
      </c>
    </row>
    <row r="129" spans="1:37" hidden="1" outlineLevel="2" x14ac:dyDescent="0.25">
      <c r="A129" s="1">
        <v>45159</v>
      </c>
      <c r="B129" t="s">
        <v>756</v>
      </c>
      <c r="C129" t="b">
        <v>1</v>
      </c>
      <c r="D129" t="s">
        <v>757</v>
      </c>
      <c r="E129" t="s">
        <v>33</v>
      </c>
      <c r="F129" t="s">
        <v>522</v>
      </c>
      <c r="H129" t="s">
        <v>807</v>
      </c>
      <c r="I129" t="s">
        <v>808</v>
      </c>
      <c r="J129" t="s">
        <v>809</v>
      </c>
      <c r="K129">
        <v>0</v>
      </c>
      <c r="L129">
        <v>0</v>
      </c>
      <c r="M129">
        <v>0</v>
      </c>
      <c r="N129" s="5">
        <v>0</v>
      </c>
      <c r="O129" s="5">
        <f>VLOOKUP(B129,[1]Dinosaur!$A$24:$D$47,3,FALSE)</f>
        <v>-2145884.94</v>
      </c>
      <c r="P129" s="5"/>
      <c r="Q129" s="5">
        <v>0</v>
      </c>
      <c r="R129" s="5">
        <f>VLOOKUP(B129,[1]Dinosaur!$A$24:$D$47,4,FALSE)</f>
        <v>229309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47672.73</v>
      </c>
      <c r="AI129">
        <v>0</v>
      </c>
      <c r="AJ129">
        <v>-27270.85</v>
      </c>
      <c r="AK129">
        <v>20401.88</v>
      </c>
    </row>
    <row r="130" spans="1:37" hidden="1" outlineLevel="2" x14ac:dyDescent="0.25">
      <c r="A130" s="1">
        <v>45159</v>
      </c>
      <c r="B130" t="s">
        <v>756</v>
      </c>
      <c r="C130" t="b">
        <v>1</v>
      </c>
      <c r="D130" t="s">
        <v>757</v>
      </c>
      <c r="E130" t="s">
        <v>33</v>
      </c>
      <c r="F130" t="s">
        <v>522</v>
      </c>
      <c r="H130" t="s">
        <v>810</v>
      </c>
      <c r="I130" t="s">
        <v>811</v>
      </c>
      <c r="J130" t="s">
        <v>812</v>
      </c>
      <c r="K130">
        <v>0</v>
      </c>
      <c r="L130">
        <v>0</v>
      </c>
      <c r="M130">
        <v>0</v>
      </c>
      <c r="N130" s="5">
        <v>0</v>
      </c>
      <c r="O130" s="5">
        <f>VLOOKUP(B130,[1]Dinosaur!$A$24:$D$47,3,FALSE)</f>
        <v>-2145884.94</v>
      </c>
      <c r="P130" s="5"/>
      <c r="Q130" s="5">
        <v>0</v>
      </c>
      <c r="R130" s="5">
        <f>VLOOKUP(B130,[1]Dinosaur!$A$24:$D$47,4,FALSE)</f>
        <v>229309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27426.780999999999</v>
      </c>
      <c r="AI130">
        <v>0</v>
      </c>
      <c r="AJ130">
        <v>-26250.29</v>
      </c>
      <c r="AK130">
        <v>1176.491</v>
      </c>
    </row>
    <row r="131" spans="1:37" hidden="1" outlineLevel="2" x14ac:dyDescent="0.25">
      <c r="A131" s="1">
        <v>45159</v>
      </c>
      <c r="B131" t="s">
        <v>756</v>
      </c>
      <c r="C131" t="b">
        <v>1</v>
      </c>
      <c r="D131" t="s">
        <v>757</v>
      </c>
      <c r="E131" t="s">
        <v>33</v>
      </c>
      <c r="F131" t="s">
        <v>522</v>
      </c>
      <c r="H131" t="s">
        <v>813</v>
      </c>
      <c r="I131" t="s">
        <v>814</v>
      </c>
      <c r="J131" t="s">
        <v>815</v>
      </c>
      <c r="K131">
        <v>0</v>
      </c>
      <c r="L131">
        <v>0</v>
      </c>
      <c r="M131">
        <v>0</v>
      </c>
      <c r="N131" s="5">
        <v>0</v>
      </c>
      <c r="O131" s="5">
        <f>VLOOKUP(B131,[1]Dinosaur!$A$24:$D$47,3,FALSE)</f>
        <v>-2145884.94</v>
      </c>
      <c r="P131" s="5"/>
      <c r="Q131" s="5">
        <v>0</v>
      </c>
      <c r="R131" s="5">
        <f>VLOOKUP(B131,[1]Dinosaur!$A$24:$D$47,4,FALSE)</f>
        <v>229309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1E-4</v>
      </c>
      <c r="Y131">
        <v>0</v>
      </c>
      <c r="Z131">
        <v>0</v>
      </c>
      <c r="AA131">
        <v>1E-4</v>
      </c>
      <c r="AB131">
        <v>0</v>
      </c>
      <c r="AC131">
        <v>1E-4</v>
      </c>
      <c r="AD131">
        <v>0</v>
      </c>
      <c r="AE131">
        <v>0</v>
      </c>
      <c r="AF131">
        <v>1E-4</v>
      </c>
      <c r="AG131">
        <v>0</v>
      </c>
      <c r="AH131">
        <v>130.86680000000001</v>
      </c>
      <c r="AI131">
        <v>0</v>
      </c>
      <c r="AJ131">
        <v>0</v>
      </c>
      <c r="AK131">
        <v>130.86680000000001</v>
      </c>
    </row>
    <row r="132" spans="1:37" hidden="1" outlineLevel="2" x14ac:dyDescent="0.25">
      <c r="A132" s="1">
        <v>45159</v>
      </c>
      <c r="B132" t="s">
        <v>756</v>
      </c>
      <c r="C132" t="b">
        <v>1</v>
      </c>
      <c r="D132" t="s">
        <v>757</v>
      </c>
      <c r="E132" t="s">
        <v>33</v>
      </c>
      <c r="F132" t="s">
        <v>522</v>
      </c>
      <c r="H132" t="s">
        <v>816</v>
      </c>
      <c r="I132" t="s">
        <v>817</v>
      </c>
      <c r="J132" t="s">
        <v>818</v>
      </c>
      <c r="K132">
        <v>0</v>
      </c>
      <c r="L132">
        <v>0</v>
      </c>
      <c r="M132">
        <v>0</v>
      </c>
      <c r="N132" s="5">
        <v>0</v>
      </c>
      <c r="O132" s="5">
        <f>VLOOKUP(B132,[1]Dinosaur!$A$24:$D$47,3,FALSE)</f>
        <v>-2145884.94</v>
      </c>
      <c r="P132" s="5"/>
      <c r="Q132" s="5">
        <v>0</v>
      </c>
      <c r="R132" s="5">
        <f>VLOOKUP(B132,[1]Dinosaur!$A$24:$D$47,4,FALSE)</f>
        <v>229309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-506.79590000000002</v>
      </c>
      <c r="AI132">
        <v>0</v>
      </c>
      <c r="AJ132">
        <v>0</v>
      </c>
      <c r="AK132">
        <v>-506.79590000000002</v>
      </c>
    </row>
    <row r="133" spans="1:37" hidden="1" outlineLevel="2" x14ac:dyDescent="0.25">
      <c r="A133" s="1">
        <v>45159</v>
      </c>
      <c r="B133" t="s">
        <v>756</v>
      </c>
      <c r="C133" t="b">
        <v>1</v>
      </c>
      <c r="D133" t="s">
        <v>757</v>
      </c>
      <c r="E133" t="s">
        <v>33</v>
      </c>
      <c r="F133" t="s">
        <v>522</v>
      </c>
      <c r="H133" t="s">
        <v>819</v>
      </c>
      <c r="I133" t="s">
        <v>820</v>
      </c>
      <c r="J133" t="s">
        <v>821</v>
      </c>
      <c r="K133">
        <v>0</v>
      </c>
      <c r="L133">
        <v>0</v>
      </c>
      <c r="M133">
        <v>0</v>
      </c>
      <c r="N133" s="5">
        <v>0</v>
      </c>
      <c r="O133" s="5">
        <f>VLOOKUP(B133,[1]Dinosaur!$A$24:$D$47,3,FALSE)</f>
        <v>-2145884.94</v>
      </c>
      <c r="P133" s="5"/>
      <c r="Q133" s="5">
        <v>0</v>
      </c>
      <c r="R133" s="5">
        <f>VLOOKUP(B133,[1]Dinosaur!$A$24:$D$47,4,FALSE)</f>
        <v>229309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139.23750000000001</v>
      </c>
      <c r="AI133">
        <v>0</v>
      </c>
      <c r="AJ133">
        <v>0</v>
      </c>
      <c r="AK133">
        <v>139.23750000000001</v>
      </c>
    </row>
    <row r="134" spans="1:37" hidden="1" outlineLevel="2" x14ac:dyDescent="0.25">
      <c r="A134" s="1">
        <v>45159</v>
      </c>
      <c r="B134" t="s">
        <v>756</v>
      </c>
      <c r="C134" t="b">
        <v>1</v>
      </c>
      <c r="D134" t="s">
        <v>757</v>
      </c>
      <c r="E134" t="s">
        <v>33</v>
      </c>
      <c r="F134" t="s">
        <v>522</v>
      </c>
      <c r="H134" t="s">
        <v>822</v>
      </c>
      <c r="I134" t="s">
        <v>823</v>
      </c>
      <c r="J134" t="s">
        <v>824</v>
      </c>
      <c r="K134">
        <v>0</v>
      </c>
      <c r="L134">
        <v>0</v>
      </c>
      <c r="M134">
        <v>0</v>
      </c>
      <c r="N134" s="5">
        <v>0</v>
      </c>
      <c r="O134" s="5">
        <f>VLOOKUP(B134,[1]Dinosaur!$A$24:$D$47,3,FALSE)</f>
        <v>-2145884.94</v>
      </c>
      <c r="P134" s="5"/>
      <c r="Q134" s="5">
        <v>0</v>
      </c>
      <c r="R134" s="5">
        <f>VLOOKUP(B134,[1]Dinosaur!$A$24:$D$47,4,FALSE)</f>
        <v>229309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8174.2891</v>
      </c>
      <c r="AI134">
        <v>0</v>
      </c>
      <c r="AJ134">
        <v>-4085.32</v>
      </c>
      <c r="AK134">
        <v>4088.9690999999998</v>
      </c>
    </row>
    <row r="135" spans="1:37" hidden="1" outlineLevel="2" x14ac:dyDescent="0.25">
      <c r="A135" s="1">
        <v>45159</v>
      </c>
      <c r="B135" t="s">
        <v>756</v>
      </c>
      <c r="C135" t="b">
        <v>1</v>
      </c>
      <c r="D135" t="s">
        <v>757</v>
      </c>
      <c r="E135" t="s">
        <v>33</v>
      </c>
      <c r="F135" t="s">
        <v>522</v>
      </c>
      <c r="H135" t="s">
        <v>825</v>
      </c>
      <c r="I135" t="s">
        <v>826</v>
      </c>
      <c r="J135" t="s">
        <v>827</v>
      </c>
      <c r="K135">
        <v>0</v>
      </c>
      <c r="L135">
        <v>0</v>
      </c>
      <c r="M135">
        <v>0</v>
      </c>
      <c r="N135" s="5">
        <v>0</v>
      </c>
      <c r="O135" s="5">
        <f>VLOOKUP(B135,[1]Dinosaur!$A$24:$D$47,3,FALSE)</f>
        <v>-2145884.94</v>
      </c>
      <c r="P135" s="5"/>
      <c r="Q135" s="5">
        <v>0</v>
      </c>
      <c r="R135" s="5">
        <f>VLOOKUP(B135,[1]Dinosaur!$A$24:$D$47,4,FALSE)</f>
        <v>229309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1531.5282999999999</v>
      </c>
      <c r="AI135">
        <v>0</v>
      </c>
      <c r="AJ135">
        <v>0</v>
      </c>
      <c r="AK135">
        <v>1531.5282999999999</v>
      </c>
    </row>
    <row r="136" spans="1:37" hidden="1" outlineLevel="2" x14ac:dyDescent="0.25">
      <c r="A136" s="1">
        <v>45159</v>
      </c>
      <c r="B136" t="s">
        <v>756</v>
      </c>
      <c r="C136" t="b">
        <v>1</v>
      </c>
      <c r="D136" t="s">
        <v>757</v>
      </c>
      <c r="E136" t="s">
        <v>33</v>
      </c>
      <c r="F136" t="s">
        <v>522</v>
      </c>
      <c r="H136" t="s">
        <v>828</v>
      </c>
      <c r="I136" t="s">
        <v>829</v>
      </c>
      <c r="J136" t="s">
        <v>830</v>
      </c>
      <c r="K136">
        <v>0</v>
      </c>
      <c r="L136">
        <v>0</v>
      </c>
      <c r="M136">
        <v>0</v>
      </c>
      <c r="N136" s="5">
        <v>0</v>
      </c>
      <c r="O136" s="5">
        <f>VLOOKUP(B136,[1]Dinosaur!$A$24:$D$47,3,FALSE)</f>
        <v>-2145884.94</v>
      </c>
      <c r="P136" s="5"/>
      <c r="Q136" s="5">
        <v>0</v>
      </c>
      <c r="R136" s="5">
        <f>VLOOKUP(B136,[1]Dinosaur!$A$24:$D$47,4,FALSE)</f>
        <v>229309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106.7996</v>
      </c>
      <c r="AI136">
        <v>0</v>
      </c>
      <c r="AJ136">
        <v>0</v>
      </c>
      <c r="AK136">
        <v>106.7996</v>
      </c>
    </row>
    <row r="137" spans="1:37" hidden="1" outlineLevel="2" x14ac:dyDescent="0.25">
      <c r="A137" s="1">
        <v>45159</v>
      </c>
      <c r="B137" t="s">
        <v>756</v>
      </c>
      <c r="C137" t="b">
        <v>1</v>
      </c>
      <c r="D137" t="s">
        <v>757</v>
      </c>
      <c r="E137" t="s">
        <v>33</v>
      </c>
      <c r="F137" t="s">
        <v>522</v>
      </c>
      <c r="H137" t="s">
        <v>831</v>
      </c>
      <c r="I137" t="s">
        <v>832</v>
      </c>
      <c r="J137" t="s">
        <v>833</v>
      </c>
      <c r="K137">
        <v>0</v>
      </c>
      <c r="L137">
        <v>0</v>
      </c>
      <c r="M137">
        <v>0</v>
      </c>
      <c r="N137" s="5">
        <v>0</v>
      </c>
      <c r="O137" s="5">
        <f>VLOOKUP(B137,[1]Dinosaur!$A$24:$D$47,3,FALSE)</f>
        <v>-2145884.94</v>
      </c>
      <c r="P137" s="5"/>
      <c r="Q137" s="5">
        <v>0</v>
      </c>
      <c r="R137" s="5">
        <f>VLOOKUP(B137,[1]Dinosaur!$A$24:$D$47,4,FALSE)</f>
        <v>229309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7552.1596</v>
      </c>
      <c r="AI137">
        <v>0</v>
      </c>
      <c r="AJ137">
        <v>-5369.07</v>
      </c>
      <c r="AK137">
        <v>2183.0895999999998</v>
      </c>
    </row>
    <row r="138" spans="1:37" hidden="1" outlineLevel="2" x14ac:dyDescent="0.25">
      <c r="A138" s="1">
        <v>45159</v>
      </c>
      <c r="B138" t="s">
        <v>756</v>
      </c>
      <c r="C138" t="b">
        <v>1</v>
      </c>
      <c r="D138" t="s">
        <v>757</v>
      </c>
      <c r="E138" t="s">
        <v>33</v>
      </c>
      <c r="F138" t="s">
        <v>522</v>
      </c>
      <c r="H138" t="s">
        <v>834</v>
      </c>
      <c r="I138" t="s">
        <v>835</v>
      </c>
      <c r="J138" t="s">
        <v>836</v>
      </c>
      <c r="K138">
        <v>0</v>
      </c>
      <c r="L138">
        <v>0</v>
      </c>
      <c r="M138">
        <v>0</v>
      </c>
      <c r="N138" s="5">
        <v>0</v>
      </c>
      <c r="O138" s="5">
        <f>VLOOKUP(B138,[1]Dinosaur!$A$24:$D$47,3,FALSE)</f>
        <v>-2145884.94</v>
      </c>
      <c r="P138" s="5"/>
      <c r="Q138" s="5">
        <v>0</v>
      </c>
      <c r="R138" s="5">
        <f>VLOOKUP(B138,[1]Dinosaur!$A$24:$D$47,4,FALSE)</f>
        <v>229309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36241.053899999999</v>
      </c>
      <c r="AI138">
        <v>0</v>
      </c>
      <c r="AJ138">
        <v>-34415.120000000003</v>
      </c>
      <c r="AK138">
        <v>1825.9339</v>
      </c>
    </row>
    <row r="139" spans="1:37" hidden="1" outlineLevel="2" x14ac:dyDescent="0.25">
      <c r="A139" s="1">
        <v>45159</v>
      </c>
      <c r="B139" t="s">
        <v>756</v>
      </c>
      <c r="C139" t="b">
        <v>1</v>
      </c>
      <c r="D139" t="s">
        <v>757</v>
      </c>
      <c r="E139" t="s">
        <v>33</v>
      </c>
      <c r="F139" t="s">
        <v>522</v>
      </c>
      <c r="H139" t="s">
        <v>837</v>
      </c>
      <c r="I139" t="s">
        <v>838</v>
      </c>
      <c r="J139" t="s">
        <v>839</v>
      </c>
      <c r="K139">
        <v>98.975999999999999</v>
      </c>
      <c r="L139">
        <v>0.01</v>
      </c>
      <c r="M139">
        <v>0</v>
      </c>
      <c r="N139" s="5">
        <v>0</v>
      </c>
      <c r="O139" s="5">
        <f>VLOOKUP(B139,[1]Dinosaur!$A$24:$D$47,3,FALSE)</f>
        <v>-2145884.94</v>
      </c>
      <c r="P139" s="5"/>
      <c r="Q139" s="5">
        <v>5008185.5999999996</v>
      </c>
      <c r="R139" s="5">
        <f>VLOOKUP(B139,[1]Dinosaur!$A$24:$D$47,4,FALSE)</f>
        <v>229309</v>
      </c>
      <c r="S139">
        <v>0</v>
      </c>
      <c r="T139">
        <v>5060000</v>
      </c>
      <c r="U139">
        <v>0</v>
      </c>
      <c r="V139">
        <v>5008185.5999999996</v>
      </c>
      <c r="W139">
        <v>0</v>
      </c>
      <c r="X139">
        <v>0</v>
      </c>
      <c r="Y139">
        <v>0</v>
      </c>
      <c r="Z139">
        <v>-768.53</v>
      </c>
      <c r="AA139">
        <v>-768.53</v>
      </c>
      <c r="AB139">
        <v>0</v>
      </c>
      <c r="AC139">
        <v>3817.4791</v>
      </c>
      <c r="AD139">
        <v>0</v>
      </c>
      <c r="AE139">
        <v>-3842.64</v>
      </c>
      <c r="AF139">
        <v>-25.160900000000002</v>
      </c>
      <c r="AG139">
        <v>0</v>
      </c>
      <c r="AH139">
        <v>8846.0043999999998</v>
      </c>
      <c r="AI139">
        <v>0</v>
      </c>
      <c r="AJ139">
        <v>-4650.26</v>
      </c>
      <c r="AK139">
        <v>4195.7443999999996</v>
      </c>
    </row>
    <row r="140" spans="1:37" hidden="1" outlineLevel="2" x14ac:dyDescent="0.25">
      <c r="A140" s="1">
        <v>45159</v>
      </c>
      <c r="B140" t="s">
        <v>756</v>
      </c>
      <c r="C140" t="b">
        <v>1</v>
      </c>
      <c r="D140" t="s">
        <v>757</v>
      </c>
      <c r="E140" t="s">
        <v>33</v>
      </c>
      <c r="F140" t="s">
        <v>68</v>
      </c>
      <c r="H140" t="s">
        <v>840</v>
      </c>
      <c r="I140" t="s">
        <v>841</v>
      </c>
      <c r="J140" t="s">
        <v>842</v>
      </c>
      <c r="K140">
        <v>0</v>
      </c>
      <c r="L140">
        <v>0</v>
      </c>
      <c r="M140">
        <v>0</v>
      </c>
      <c r="N140" s="5">
        <v>0</v>
      </c>
      <c r="O140" s="5">
        <f>VLOOKUP(B140,[1]Dinosaur!$A$24:$D$47,3,FALSE)</f>
        <v>-2145884.94</v>
      </c>
      <c r="P140" s="5"/>
      <c r="Q140" s="5">
        <v>0</v>
      </c>
      <c r="R140" s="5">
        <f>VLOOKUP(B140,[1]Dinosaur!$A$24:$D$47,4,FALSE)</f>
        <v>229309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-1074.7708</v>
      </c>
      <c r="AI140">
        <v>396.464</v>
      </c>
      <c r="AJ140">
        <v>0</v>
      </c>
      <c r="AK140">
        <v>-678.30679999999995</v>
      </c>
    </row>
    <row r="141" spans="1:37" hidden="1" outlineLevel="2" x14ac:dyDescent="0.25">
      <c r="A141" s="1">
        <v>45159</v>
      </c>
      <c r="B141" t="s">
        <v>756</v>
      </c>
      <c r="C141" t="b">
        <v>1</v>
      </c>
      <c r="D141" t="s">
        <v>757</v>
      </c>
      <c r="E141" t="s">
        <v>33</v>
      </c>
      <c r="F141" t="s">
        <v>68</v>
      </c>
      <c r="H141" t="s">
        <v>843</v>
      </c>
      <c r="I141" t="s">
        <v>844</v>
      </c>
      <c r="J141" t="s">
        <v>845</v>
      </c>
      <c r="K141">
        <v>0</v>
      </c>
      <c r="L141">
        <v>0</v>
      </c>
      <c r="M141">
        <v>0</v>
      </c>
      <c r="N141" s="5">
        <v>0</v>
      </c>
      <c r="O141" s="5">
        <f>VLOOKUP(B141,[1]Dinosaur!$A$24:$D$47,3,FALSE)</f>
        <v>-2145884.94</v>
      </c>
      <c r="P141" s="5"/>
      <c r="Q141" s="5">
        <v>0</v>
      </c>
      <c r="R141" s="5">
        <f>VLOOKUP(B141,[1]Dinosaur!$A$24:$D$47,4,FALSE)</f>
        <v>229309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-1E-4</v>
      </c>
      <c r="Y141">
        <v>0</v>
      </c>
      <c r="Z141">
        <v>0</v>
      </c>
      <c r="AA141">
        <v>-1E-4</v>
      </c>
      <c r="AB141">
        <v>0</v>
      </c>
      <c r="AC141">
        <v>-1E-4</v>
      </c>
      <c r="AD141">
        <v>0</v>
      </c>
      <c r="AE141">
        <v>0</v>
      </c>
      <c r="AF141">
        <v>-1E-4</v>
      </c>
      <c r="AG141">
        <v>0</v>
      </c>
      <c r="AH141">
        <v>-1E-4</v>
      </c>
      <c r="AI141">
        <v>0</v>
      </c>
      <c r="AJ141">
        <v>0</v>
      </c>
      <c r="AK141">
        <v>-1E-4</v>
      </c>
    </row>
    <row r="142" spans="1:37" hidden="1" outlineLevel="2" x14ac:dyDescent="0.25">
      <c r="A142" s="1">
        <v>45159</v>
      </c>
      <c r="B142" t="s">
        <v>756</v>
      </c>
      <c r="C142" t="b">
        <v>1</v>
      </c>
      <c r="D142" t="s">
        <v>757</v>
      </c>
      <c r="E142" t="s">
        <v>33</v>
      </c>
      <c r="F142" t="s">
        <v>68</v>
      </c>
      <c r="H142" t="s">
        <v>846</v>
      </c>
      <c r="I142" t="s">
        <v>847</v>
      </c>
      <c r="J142" t="s">
        <v>848</v>
      </c>
      <c r="K142">
        <v>96.563000000000002</v>
      </c>
      <c r="L142">
        <v>0.01</v>
      </c>
      <c r="M142">
        <v>1.875</v>
      </c>
      <c r="N142" s="5">
        <v>0</v>
      </c>
      <c r="O142" s="5">
        <f>VLOOKUP(B142,[1]Dinosaur!$A$24:$D$47,3,FALSE)</f>
        <v>-2145884.94</v>
      </c>
      <c r="P142" s="5"/>
      <c r="Q142" s="5">
        <v>730981.91</v>
      </c>
      <c r="R142" s="5">
        <f>VLOOKUP(B142,[1]Dinosaur!$A$24:$D$47,4,FALSE)</f>
        <v>229309</v>
      </c>
      <c r="S142">
        <v>0</v>
      </c>
      <c r="T142">
        <v>757000</v>
      </c>
      <c r="U142">
        <v>0</v>
      </c>
      <c r="V142">
        <v>730981.91</v>
      </c>
      <c r="W142">
        <v>0</v>
      </c>
      <c r="X142">
        <v>0</v>
      </c>
      <c r="Y142">
        <v>38.57</v>
      </c>
      <c r="Z142">
        <v>0</v>
      </c>
      <c r="AA142">
        <v>38.57</v>
      </c>
      <c r="AB142">
        <v>0</v>
      </c>
      <c r="AC142">
        <v>725.7568</v>
      </c>
      <c r="AD142">
        <v>192.84989999999999</v>
      </c>
      <c r="AE142">
        <v>0</v>
      </c>
      <c r="AF142">
        <v>918.60670000000005</v>
      </c>
      <c r="AG142">
        <v>0</v>
      </c>
      <c r="AH142">
        <v>725.7568</v>
      </c>
      <c r="AI142">
        <v>192.84989999999999</v>
      </c>
      <c r="AJ142">
        <v>0</v>
      </c>
      <c r="AK142">
        <v>918.60670000000005</v>
      </c>
    </row>
    <row r="143" spans="1:37" hidden="1" outlineLevel="2" x14ac:dyDescent="0.25">
      <c r="A143" s="1">
        <v>45159</v>
      </c>
      <c r="B143" t="s">
        <v>756</v>
      </c>
      <c r="C143" t="b">
        <v>1</v>
      </c>
      <c r="D143" t="s">
        <v>757</v>
      </c>
      <c r="E143" t="s">
        <v>33</v>
      </c>
      <c r="F143" t="s">
        <v>68</v>
      </c>
      <c r="H143" t="s">
        <v>849</v>
      </c>
      <c r="I143" t="s">
        <v>850</v>
      </c>
      <c r="J143" t="s">
        <v>851</v>
      </c>
      <c r="K143">
        <v>0</v>
      </c>
      <c r="L143">
        <v>0</v>
      </c>
      <c r="M143">
        <v>0</v>
      </c>
      <c r="N143" s="5">
        <v>0</v>
      </c>
      <c r="O143" s="5">
        <f>VLOOKUP(B143,[1]Dinosaur!$A$24:$D$47,3,FALSE)</f>
        <v>-2145884.94</v>
      </c>
      <c r="P143" s="5"/>
      <c r="Q143" s="5">
        <v>0</v>
      </c>
      <c r="R143" s="5">
        <f>VLOOKUP(B143,[1]Dinosaur!$A$24:$D$47,4,FALSE)</f>
        <v>229309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73.720799999999997</v>
      </c>
      <c r="AI143">
        <v>6.3398000000000003</v>
      </c>
      <c r="AJ143">
        <v>0</v>
      </c>
      <c r="AK143">
        <v>80.060599999999994</v>
      </c>
    </row>
    <row r="144" spans="1:37" hidden="1" outlineLevel="2" x14ac:dyDescent="0.25">
      <c r="A144" s="1">
        <v>45159</v>
      </c>
      <c r="B144" t="s">
        <v>756</v>
      </c>
      <c r="C144" t="b">
        <v>1</v>
      </c>
      <c r="D144" t="s">
        <v>757</v>
      </c>
      <c r="E144" t="s">
        <v>33</v>
      </c>
      <c r="F144" t="s">
        <v>68</v>
      </c>
      <c r="H144" t="s">
        <v>852</v>
      </c>
      <c r="I144" t="s">
        <v>853</v>
      </c>
      <c r="J144" t="s">
        <v>854</v>
      </c>
      <c r="K144">
        <v>0</v>
      </c>
      <c r="L144">
        <v>0</v>
      </c>
      <c r="M144">
        <v>0</v>
      </c>
      <c r="N144" s="5">
        <v>0</v>
      </c>
      <c r="O144" s="5">
        <f>VLOOKUP(B144,[1]Dinosaur!$A$24:$D$47,3,FALSE)</f>
        <v>-2145884.94</v>
      </c>
      <c r="P144" s="5"/>
      <c r="Q144" s="5">
        <v>0</v>
      </c>
      <c r="R144" s="5">
        <f>VLOOKUP(B144,[1]Dinosaur!$A$24:$D$47,4,FALSE)</f>
        <v>229309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-1E-4</v>
      </c>
      <c r="Y144">
        <v>0</v>
      </c>
      <c r="Z144">
        <v>0</v>
      </c>
      <c r="AA144">
        <v>-1E-4</v>
      </c>
      <c r="AB144">
        <v>0</v>
      </c>
      <c r="AC144">
        <v>-1E-4</v>
      </c>
      <c r="AD144">
        <v>0</v>
      </c>
      <c r="AE144">
        <v>0</v>
      </c>
      <c r="AF144">
        <v>-1E-4</v>
      </c>
      <c r="AG144">
        <v>0</v>
      </c>
      <c r="AH144">
        <v>-1E-4</v>
      </c>
      <c r="AI144">
        <v>0</v>
      </c>
      <c r="AJ144">
        <v>0</v>
      </c>
      <c r="AK144">
        <v>-1E-4</v>
      </c>
    </row>
    <row r="145" spans="1:37" hidden="1" outlineLevel="2" x14ac:dyDescent="0.25">
      <c r="A145" s="1">
        <v>45159</v>
      </c>
      <c r="B145" t="s">
        <v>756</v>
      </c>
      <c r="C145" t="b">
        <v>1</v>
      </c>
      <c r="D145" t="s">
        <v>757</v>
      </c>
      <c r="E145" t="s">
        <v>33</v>
      </c>
      <c r="F145" t="s">
        <v>68</v>
      </c>
      <c r="H145" t="s">
        <v>855</v>
      </c>
      <c r="I145" t="s">
        <v>856</v>
      </c>
      <c r="J145" t="s">
        <v>857</v>
      </c>
      <c r="K145">
        <v>0</v>
      </c>
      <c r="L145">
        <v>0</v>
      </c>
      <c r="M145">
        <v>0</v>
      </c>
      <c r="N145" s="5">
        <v>0</v>
      </c>
      <c r="O145" s="5">
        <f>VLOOKUP(B145,[1]Dinosaur!$A$24:$D$47,3,FALSE)</f>
        <v>-2145884.94</v>
      </c>
      <c r="P145" s="5"/>
      <c r="Q145" s="5">
        <v>0</v>
      </c>
      <c r="R145" s="5">
        <f>VLOOKUP(B145,[1]Dinosaur!$A$24:$D$47,4,FALSE)</f>
        <v>229309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1432.1574000000001</v>
      </c>
      <c r="AI145">
        <v>210.2869</v>
      </c>
      <c r="AJ145">
        <v>0</v>
      </c>
      <c r="AK145">
        <v>1642.4443000000001</v>
      </c>
    </row>
    <row r="146" spans="1:37" hidden="1" outlineLevel="2" x14ac:dyDescent="0.25">
      <c r="A146" s="1">
        <v>45159</v>
      </c>
      <c r="B146" t="s">
        <v>756</v>
      </c>
      <c r="C146" t="b">
        <v>1</v>
      </c>
      <c r="D146" t="s">
        <v>757</v>
      </c>
      <c r="E146" t="s">
        <v>33</v>
      </c>
      <c r="F146" t="s">
        <v>68</v>
      </c>
      <c r="H146" t="s">
        <v>858</v>
      </c>
      <c r="I146" t="s">
        <v>859</v>
      </c>
      <c r="J146" t="s">
        <v>860</v>
      </c>
      <c r="K146">
        <v>0</v>
      </c>
      <c r="L146">
        <v>0</v>
      </c>
      <c r="M146">
        <v>0</v>
      </c>
      <c r="N146" s="5">
        <v>0</v>
      </c>
      <c r="O146" s="5">
        <f>VLOOKUP(B146,[1]Dinosaur!$A$24:$D$47,3,FALSE)</f>
        <v>-2145884.94</v>
      </c>
      <c r="P146" s="5"/>
      <c r="Q146" s="5">
        <v>0</v>
      </c>
      <c r="R146" s="5">
        <f>VLOOKUP(B146,[1]Dinosaur!$A$24:$D$47,4,FALSE)</f>
        <v>229309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-1E-4</v>
      </c>
      <c r="Y146">
        <v>0</v>
      </c>
      <c r="Z146">
        <v>0</v>
      </c>
      <c r="AA146">
        <v>-1E-4</v>
      </c>
      <c r="AB146">
        <v>0</v>
      </c>
      <c r="AC146">
        <v>-1E-4</v>
      </c>
      <c r="AD146">
        <v>0</v>
      </c>
      <c r="AE146">
        <v>0</v>
      </c>
      <c r="AF146">
        <v>-1E-4</v>
      </c>
      <c r="AG146">
        <v>0</v>
      </c>
      <c r="AH146">
        <v>-1E-4</v>
      </c>
      <c r="AI146">
        <v>0</v>
      </c>
      <c r="AJ146">
        <v>0</v>
      </c>
      <c r="AK146">
        <v>-1E-4</v>
      </c>
    </row>
    <row r="147" spans="1:37" hidden="1" outlineLevel="2" x14ac:dyDescent="0.25">
      <c r="A147" s="1">
        <v>45159</v>
      </c>
      <c r="B147" t="s">
        <v>756</v>
      </c>
      <c r="C147" t="b">
        <v>1</v>
      </c>
      <c r="D147" t="s">
        <v>757</v>
      </c>
      <c r="E147" t="s">
        <v>33</v>
      </c>
      <c r="F147" t="s">
        <v>68</v>
      </c>
      <c r="H147" t="s">
        <v>861</v>
      </c>
      <c r="I147" t="s">
        <v>862</v>
      </c>
      <c r="J147" t="s">
        <v>863</v>
      </c>
      <c r="K147">
        <v>0</v>
      </c>
      <c r="L147">
        <v>0</v>
      </c>
      <c r="M147">
        <v>0</v>
      </c>
      <c r="N147" s="5">
        <v>0</v>
      </c>
      <c r="O147" s="5">
        <f>VLOOKUP(B147,[1]Dinosaur!$A$24:$D$47,3,FALSE)</f>
        <v>-2145884.94</v>
      </c>
      <c r="P147" s="5"/>
      <c r="Q147" s="5">
        <v>0</v>
      </c>
      <c r="R147" s="5">
        <f>VLOOKUP(B147,[1]Dinosaur!$A$24:$D$47,4,FALSE)</f>
        <v>229309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6084.9989999999998</v>
      </c>
      <c r="AI147">
        <v>628.57240000000002</v>
      </c>
      <c r="AJ147">
        <v>-1061.92</v>
      </c>
      <c r="AK147">
        <v>5651.6513999999997</v>
      </c>
    </row>
    <row r="148" spans="1:37" hidden="1" outlineLevel="2" x14ac:dyDescent="0.25">
      <c r="A148" s="1">
        <v>45159</v>
      </c>
      <c r="B148" t="s">
        <v>756</v>
      </c>
      <c r="C148" t="b">
        <v>1</v>
      </c>
      <c r="D148" t="s">
        <v>757</v>
      </c>
      <c r="E148" t="s">
        <v>33</v>
      </c>
      <c r="F148" t="s">
        <v>68</v>
      </c>
      <c r="H148" t="s">
        <v>864</v>
      </c>
      <c r="I148" t="s">
        <v>865</v>
      </c>
      <c r="J148" t="s">
        <v>866</v>
      </c>
      <c r="K148">
        <v>97.847999999999999</v>
      </c>
      <c r="L148">
        <v>0.01</v>
      </c>
      <c r="M148">
        <v>2.25</v>
      </c>
      <c r="N148" s="5">
        <v>0</v>
      </c>
      <c r="O148" s="5">
        <f>VLOOKUP(B148,[1]Dinosaur!$A$24:$D$47,3,FALSE)</f>
        <v>-2145884.94</v>
      </c>
      <c r="P148" s="5"/>
      <c r="Q148" s="5">
        <v>4950130.32</v>
      </c>
      <c r="R148" s="5">
        <f>VLOOKUP(B148,[1]Dinosaur!$A$24:$D$47,4,FALSE)</f>
        <v>229309</v>
      </c>
      <c r="S148">
        <v>0</v>
      </c>
      <c r="T148">
        <v>5059000</v>
      </c>
      <c r="U148">
        <v>0</v>
      </c>
      <c r="V148">
        <v>4950130.32</v>
      </c>
      <c r="W148">
        <v>0</v>
      </c>
      <c r="X148">
        <v>0</v>
      </c>
      <c r="Y148">
        <v>309.31389999999999</v>
      </c>
      <c r="Z148">
        <v>-763.55</v>
      </c>
      <c r="AA148">
        <v>-454.23610000000002</v>
      </c>
      <c r="AB148">
        <v>0</v>
      </c>
      <c r="AC148">
        <v>4258.8179</v>
      </c>
      <c r="AD148">
        <v>1546.5694000000001</v>
      </c>
      <c r="AE148">
        <v>-3817.74</v>
      </c>
      <c r="AF148">
        <v>1987.6473000000001</v>
      </c>
      <c r="AG148">
        <v>0</v>
      </c>
      <c r="AH148">
        <v>4258.8179</v>
      </c>
      <c r="AI148">
        <v>1546.5694000000001</v>
      </c>
      <c r="AJ148">
        <v>-3817.74</v>
      </c>
      <c r="AK148">
        <v>1987.6473000000001</v>
      </c>
    </row>
    <row r="149" spans="1:37" hidden="1" outlineLevel="2" x14ac:dyDescent="0.25">
      <c r="A149" s="1">
        <v>45159</v>
      </c>
      <c r="B149" t="s">
        <v>756</v>
      </c>
      <c r="C149" t="b">
        <v>1</v>
      </c>
      <c r="D149" t="s">
        <v>757</v>
      </c>
      <c r="E149" t="s">
        <v>33</v>
      </c>
      <c r="F149" t="s">
        <v>68</v>
      </c>
      <c r="H149" t="s">
        <v>867</v>
      </c>
      <c r="I149" t="s">
        <v>868</v>
      </c>
      <c r="J149" t="s">
        <v>869</v>
      </c>
      <c r="K149">
        <v>0</v>
      </c>
      <c r="L149">
        <v>0</v>
      </c>
      <c r="M149">
        <v>0</v>
      </c>
      <c r="N149" s="5">
        <v>0</v>
      </c>
      <c r="O149" s="5">
        <f>VLOOKUP(B149,[1]Dinosaur!$A$24:$D$47,3,FALSE)</f>
        <v>-2145884.94</v>
      </c>
      <c r="P149" s="5"/>
      <c r="Q149" s="5">
        <v>0</v>
      </c>
      <c r="R149" s="5">
        <f>VLOOKUP(B149,[1]Dinosaur!$A$24:$D$47,4,FALSE)</f>
        <v>229309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-1E-4</v>
      </c>
      <c r="Y149">
        <v>0</v>
      </c>
      <c r="Z149">
        <v>0</v>
      </c>
      <c r="AA149">
        <v>-1E-4</v>
      </c>
      <c r="AB149">
        <v>0</v>
      </c>
      <c r="AC149">
        <v>-1E-4</v>
      </c>
      <c r="AD149">
        <v>0</v>
      </c>
      <c r="AE149">
        <v>0</v>
      </c>
      <c r="AF149">
        <v>-1E-4</v>
      </c>
      <c r="AG149">
        <v>0</v>
      </c>
      <c r="AH149">
        <v>7989.7374</v>
      </c>
      <c r="AI149">
        <v>220.6284</v>
      </c>
      <c r="AJ149">
        <v>-544.44000000000005</v>
      </c>
      <c r="AK149">
        <v>7665.9258</v>
      </c>
    </row>
    <row r="150" spans="1:37" hidden="1" outlineLevel="2" x14ac:dyDescent="0.25">
      <c r="A150" s="1">
        <v>45159</v>
      </c>
      <c r="B150" t="s">
        <v>756</v>
      </c>
      <c r="C150" t="b">
        <v>1</v>
      </c>
      <c r="D150" t="s">
        <v>757</v>
      </c>
      <c r="E150" t="s">
        <v>33</v>
      </c>
      <c r="H150" t="s">
        <v>870</v>
      </c>
      <c r="K150">
        <v>0</v>
      </c>
      <c r="L150">
        <v>0</v>
      </c>
      <c r="M150">
        <v>0</v>
      </c>
      <c r="N150" s="5">
        <v>0</v>
      </c>
      <c r="O150" s="5">
        <f>VLOOKUP(B150,[1]Dinosaur!$A$24:$D$47,3,FALSE)</f>
        <v>-2145884.94</v>
      </c>
      <c r="P150" s="5"/>
      <c r="Q150" s="5">
        <v>0</v>
      </c>
      <c r="R150" s="5">
        <f>VLOOKUP(B150,[1]Dinosaur!$A$24:$D$47,4,FALSE)</f>
        <v>229309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-1E-4</v>
      </c>
      <c r="Y150">
        <v>0</v>
      </c>
      <c r="Z150">
        <v>0</v>
      </c>
      <c r="AA150">
        <v>-1E-4</v>
      </c>
      <c r="AB150">
        <v>0</v>
      </c>
      <c r="AC150">
        <v>-1E-4</v>
      </c>
      <c r="AD150">
        <v>0</v>
      </c>
      <c r="AE150">
        <v>0</v>
      </c>
      <c r="AF150">
        <v>-1E-4</v>
      </c>
      <c r="AG150">
        <v>0</v>
      </c>
      <c r="AH150">
        <v>-1E-4</v>
      </c>
      <c r="AI150">
        <v>0</v>
      </c>
      <c r="AJ150">
        <v>0</v>
      </c>
      <c r="AK150">
        <v>-1E-4</v>
      </c>
    </row>
    <row r="151" spans="1:37" hidden="1" outlineLevel="2" x14ac:dyDescent="0.25">
      <c r="A151" s="1">
        <v>45159</v>
      </c>
      <c r="B151" t="s">
        <v>756</v>
      </c>
      <c r="C151" t="b">
        <v>1</v>
      </c>
      <c r="D151" t="s">
        <v>757</v>
      </c>
      <c r="E151" t="s">
        <v>33</v>
      </c>
      <c r="F151" t="s">
        <v>68</v>
      </c>
      <c r="H151" t="s">
        <v>871</v>
      </c>
      <c r="I151" t="s">
        <v>872</v>
      </c>
      <c r="J151" t="s">
        <v>873</v>
      </c>
      <c r="K151">
        <v>0</v>
      </c>
      <c r="L151">
        <v>0</v>
      </c>
      <c r="M151">
        <v>0</v>
      </c>
      <c r="N151" s="5">
        <v>0</v>
      </c>
      <c r="O151" s="5">
        <f>VLOOKUP(B151,[1]Dinosaur!$A$24:$D$47,3,FALSE)</f>
        <v>-2145884.94</v>
      </c>
      <c r="P151" s="5"/>
      <c r="Q151" s="5">
        <v>0</v>
      </c>
      <c r="R151" s="5">
        <f>VLOOKUP(B151,[1]Dinosaur!$A$24:$D$47,4,FALSE)</f>
        <v>229309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16590.426599999999</v>
      </c>
      <c r="AI151">
        <v>19910.9879</v>
      </c>
      <c r="AJ151">
        <v>-36572.19</v>
      </c>
      <c r="AK151">
        <v>-70.775499999999994</v>
      </c>
    </row>
    <row r="152" spans="1:37" hidden="1" outlineLevel="2" x14ac:dyDescent="0.25">
      <c r="A152" s="1">
        <v>45159</v>
      </c>
      <c r="B152" t="s">
        <v>756</v>
      </c>
      <c r="C152" t="b">
        <v>1</v>
      </c>
      <c r="D152" t="s">
        <v>757</v>
      </c>
      <c r="E152" t="s">
        <v>33</v>
      </c>
      <c r="F152" t="s">
        <v>68</v>
      </c>
      <c r="H152" t="s">
        <v>874</v>
      </c>
      <c r="I152" t="s">
        <v>875</v>
      </c>
      <c r="J152" t="s">
        <v>876</v>
      </c>
      <c r="K152">
        <v>0</v>
      </c>
      <c r="L152">
        <v>0</v>
      </c>
      <c r="M152">
        <v>0</v>
      </c>
      <c r="N152" s="5">
        <v>0</v>
      </c>
      <c r="O152" s="5">
        <f>VLOOKUP(B152,[1]Dinosaur!$A$24:$D$47,3,FALSE)</f>
        <v>-2145884.94</v>
      </c>
      <c r="P152" s="5"/>
      <c r="Q152" s="5">
        <v>0</v>
      </c>
      <c r="R152" s="5">
        <f>VLOOKUP(B152,[1]Dinosaur!$A$24:$D$47,4,FALSE)</f>
        <v>229309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23482.785899999999</v>
      </c>
      <c r="AI152">
        <v>16690.214100000001</v>
      </c>
      <c r="AJ152">
        <v>-34828.839999999997</v>
      </c>
      <c r="AK152">
        <v>5344.16</v>
      </c>
    </row>
    <row r="153" spans="1:37" hidden="1" outlineLevel="2" x14ac:dyDescent="0.25">
      <c r="A153" s="1">
        <v>45159</v>
      </c>
      <c r="B153" t="s">
        <v>756</v>
      </c>
      <c r="C153" t="b">
        <v>1</v>
      </c>
      <c r="D153" t="s">
        <v>757</v>
      </c>
      <c r="E153" t="s">
        <v>33</v>
      </c>
      <c r="F153" t="s">
        <v>68</v>
      </c>
      <c r="H153" t="s">
        <v>877</v>
      </c>
      <c r="I153" t="s">
        <v>878</v>
      </c>
      <c r="J153" t="s">
        <v>879</v>
      </c>
      <c r="K153">
        <v>0</v>
      </c>
      <c r="L153">
        <v>0</v>
      </c>
      <c r="M153">
        <v>0</v>
      </c>
      <c r="N153" s="5">
        <v>0</v>
      </c>
      <c r="O153" s="5">
        <f>VLOOKUP(B153,[1]Dinosaur!$A$24:$D$47,3,FALSE)</f>
        <v>-2145884.94</v>
      </c>
      <c r="P153" s="5"/>
      <c r="Q153" s="5">
        <v>0</v>
      </c>
      <c r="R153" s="5">
        <f>VLOOKUP(B153,[1]Dinosaur!$A$24:$D$47,4,FALSE)</f>
        <v>229309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324019.86499999999</v>
      </c>
      <c r="AI153">
        <v>134393.5638</v>
      </c>
      <c r="AJ153">
        <v>-447033.48</v>
      </c>
      <c r="AK153">
        <v>11379.9488</v>
      </c>
    </row>
    <row r="154" spans="1:37" hidden="1" outlineLevel="2" x14ac:dyDescent="0.25">
      <c r="A154" s="1">
        <v>45159</v>
      </c>
      <c r="B154" t="s">
        <v>756</v>
      </c>
      <c r="C154" t="b">
        <v>1</v>
      </c>
      <c r="D154" t="s">
        <v>757</v>
      </c>
      <c r="E154" t="s">
        <v>33</v>
      </c>
      <c r="F154" t="s">
        <v>68</v>
      </c>
      <c r="H154" t="s">
        <v>880</v>
      </c>
      <c r="I154" t="s">
        <v>881</v>
      </c>
      <c r="J154" t="s">
        <v>882</v>
      </c>
      <c r="K154">
        <v>0</v>
      </c>
      <c r="L154">
        <v>0</v>
      </c>
      <c r="M154">
        <v>0</v>
      </c>
      <c r="N154" s="5">
        <v>0</v>
      </c>
      <c r="O154" s="5">
        <f>VLOOKUP(B154,[1]Dinosaur!$A$24:$D$47,3,FALSE)</f>
        <v>-2145884.94</v>
      </c>
      <c r="P154" s="5"/>
      <c r="Q154" s="5">
        <v>0</v>
      </c>
      <c r="R154" s="5">
        <f>VLOOKUP(B154,[1]Dinosaur!$A$24:$D$47,4,FALSE)</f>
        <v>229309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6348.2277000000004</v>
      </c>
      <c r="AI154">
        <v>807.3777</v>
      </c>
      <c r="AJ154">
        <v>-2696.57</v>
      </c>
      <c r="AK154">
        <v>4459.0353999999998</v>
      </c>
    </row>
    <row r="155" spans="1:37" hidden="1" outlineLevel="2" x14ac:dyDescent="0.25">
      <c r="A155" s="1">
        <v>45159</v>
      </c>
      <c r="B155" t="s">
        <v>756</v>
      </c>
      <c r="C155" t="b">
        <v>1</v>
      </c>
      <c r="D155" t="s">
        <v>757</v>
      </c>
      <c r="E155" t="s">
        <v>33</v>
      </c>
      <c r="F155" t="s">
        <v>68</v>
      </c>
      <c r="H155" t="s">
        <v>883</v>
      </c>
      <c r="I155" t="s">
        <v>884</v>
      </c>
      <c r="J155" t="s">
        <v>885</v>
      </c>
      <c r="K155">
        <v>0</v>
      </c>
      <c r="L155">
        <v>0</v>
      </c>
      <c r="M155">
        <v>0</v>
      </c>
      <c r="N155" s="5">
        <v>0</v>
      </c>
      <c r="O155" s="5">
        <f>VLOOKUP(B155,[1]Dinosaur!$A$24:$D$47,3,FALSE)</f>
        <v>-2145884.94</v>
      </c>
      <c r="P155" s="5"/>
      <c r="Q155" s="5">
        <v>0</v>
      </c>
      <c r="R155" s="5">
        <f>VLOOKUP(B155,[1]Dinosaur!$A$24:$D$47,4,FALSE)</f>
        <v>229309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-1E-4</v>
      </c>
      <c r="Y155">
        <v>0</v>
      </c>
      <c r="Z155">
        <v>0</v>
      </c>
      <c r="AA155">
        <v>-1E-4</v>
      </c>
      <c r="AB155">
        <v>0</v>
      </c>
      <c r="AC155">
        <v>-1E-4</v>
      </c>
      <c r="AD155">
        <v>0</v>
      </c>
      <c r="AE155">
        <v>0</v>
      </c>
      <c r="AF155">
        <v>-1E-4</v>
      </c>
      <c r="AG155">
        <v>0</v>
      </c>
      <c r="AH155">
        <v>-1013.0622</v>
      </c>
      <c r="AI155">
        <v>598.6739</v>
      </c>
      <c r="AJ155">
        <v>0</v>
      </c>
      <c r="AK155">
        <v>-414.38830000000002</v>
      </c>
    </row>
    <row r="156" spans="1:37" hidden="1" outlineLevel="2" x14ac:dyDescent="0.25">
      <c r="A156" s="1">
        <v>45159</v>
      </c>
      <c r="B156" t="s">
        <v>756</v>
      </c>
      <c r="C156" t="b">
        <v>1</v>
      </c>
      <c r="D156" t="s">
        <v>757</v>
      </c>
      <c r="E156" t="s">
        <v>33</v>
      </c>
      <c r="F156" t="s">
        <v>68</v>
      </c>
      <c r="H156" t="s">
        <v>886</v>
      </c>
      <c r="I156" t="s">
        <v>887</v>
      </c>
      <c r="J156" t="s">
        <v>888</v>
      </c>
      <c r="K156">
        <v>0</v>
      </c>
      <c r="L156">
        <v>0</v>
      </c>
      <c r="M156">
        <v>0</v>
      </c>
      <c r="N156" s="5">
        <v>0</v>
      </c>
      <c r="O156" s="5">
        <f>VLOOKUP(B156,[1]Dinosaur!$A$24:$D$47,3,FALSE)</f>
        <v>-2145884.94</v>
      </c>
      <c r="P156" s="5"/>
      <c r="Q156" s="5">
        <v>0</v>
      </c>
      <c r="R156" s="5">
        <f>VLOOKUP(B156,[1]Dinosaur!$A$24:$D$47,4,FALSE)</f>
        <v>229309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-1E-4</v>
      </c>
      <c r="Y156">
        <v>0</v>
      </c>
      <c r="Z156">
        <v>0</v>
      </c>
      <c r="AA156">
        <v>-1E-4</v>
      </c>
      <c r="AB156">
        <v>0</v>
      </c>
      <c r="AC156">
        <v>-1E-4</v>
      </c>
      <c r="AD156">
        <v>0</v>
      </c>
      <c r="AE156">
        <v>0</v>
      </c>
      <c r="AF156">
        <v>-1E-4</v>
      </c>
      <c r="AG156">
        <v>0</v>
      </c>
      <c r="AH156">
        <v>-1E-4</v>
      </c>
      <c r="AI156">
        <v>0</v>
      </c>
      <c r="AJ156">
        <v>0</v>
      </c>
      <c r="AK156">
        <v>-1E-4</v>
      </c>
    </row>
    <row r="157" spans="1:37" hidden="1" outlineLevel="2" x14ac:dyDescent="0.25">
      <c r="A157" s="1">
        <v>45159</v>
      </c>
      <c r="B157" t="s">
        <v>756</v>
      </c>
      <c r="C157" t="b">
        <v>1</v>
      </c>
      <c r="D157" t="s">
        <v>757</v>
      </c>
      <c r="E157" t="s">
        <v>33</v>
      </c>
      <c r="F157" t="s">
        <v>68</v>
      </c>
      <c r="H157" t="s">
        <v>889</v>
      </c>
      <c r="I157" t="s">
        <v>890</v>
      </c>
      <c r="J157" t="s">
        <v>891</v>
      </c>
      <c r="K157">
        <v>0</v>
      </c>
      <c r="L157">
        <v>0</v>
      </c>
      <c r="M157">
        <v>0</v>
      </c>
      <c r="N157" s="5">
        <v>0</v>
      </c>
      <c r="O157" s="5">
        <f>VLOOKUP(B157,[1]Dinosaur!$A$24:$D$47,3,FALSE)</f>
        <v>-2145884.94</v>
      </c>
      <c r="P157" s="5"/>
      <c r="Q157" s="5">
        <v>0</v>
      </c>
      <c r="R157" s="5">
        <f>VLOOKUP(B157,[1]Dinosaur!$A$24:$D$47,4,FALSE)</f>
        <v>229309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13640.415499999999</v>
      </c>
      <c r="AI157">
        <v>2432.8546999999999</v>
      </c>
      <c r="AJ157">
        <v>-4608.95</v>
      </c>
      <c r="AK157">
        <v>11464.3202</v>
      </c>
    </row>
    <row r="158" spans="1:37" hidden="1" outlineLevel="2" x14ac:dyDescent="0.25">
      <c r="A158" s="1">
        <v>45159</v>
      </c>
      <c r="B158" t="s">
        <v>756</v>
      </c>
      <c r="C158" t="b">
        <v>1</v>
      </c>
      <c r="D158" t="s">
        <v>757</v>
      </c>
      <c r="E158" t="s">
        <v>33</v>
      </c>
      <c r="F158" t="s">
        <v>68</v>
      </c>
      <c r="H158" t="s">
        <v>892</v>
      </c>
      <c r="I158" t="s">
        <v>893</v>
      </c>
      <c r="J158" t="s">
        <v>894</v>
      </c>
      <c r="K158">
        <v>0</v>
      </c>
      <c r="L158">
        <v>0</v>
      </c>
      <c r="M158">
        <v>0</v>
      </c>
      <c r="N158" s="5">
        <v>0</v>
      </c>
      <c r="O158" s="5">
        <f>VLOOKUP(B158,[1]Dinosaur!$A$24:$D$47,3,FALSE)</f>
        <v>-2145884.94</v>
      </c>
      <c r="P158" s="5"/>
      <c r="Q158" s="5">
        <v>0</v>
      </c>
      <c r="R158" s="5">
        <f>VLOOKUP(B158,[1]Dinosaur!$A$24:$D$47,4,FALSE)</f>
        <v>229309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1E-4</v>
      </c>
      <c r="Y158">
        <v>0</v>
      </c>
      <c r="Z158">
        <v>0</v>
      </c>
      <c r="AA158">
        <v>1E-4</v>
      </c>
      <c r="AB158">
        <v>0</v>
      </c>
      <c r="AC158">
        <v>1E-4</v>
      </c>
      <c r="AD158">
        <v>0</v>
      </c>
      <c r="AE158">
        <v>0</v>
      </c>
      <c r="AF158">
        <v>1E-4</v>
      </c>
      <c r="AG158">
        <v>0</v>
      </c>
      <c r="AH158">
        <v>1E-4</v>
      </c>
      <c r="AI158">
        <v>0</v>
      </c>
      <c r="AJ158">
        <v>0</v>
      </c>
      <c r="AK158">
        <v>1E-4</v>
      </c>
    </row>
    <row r="159" spans="1:37" hidden="1" outlineLevel="2" x14ac:dyDescent="0.25">
      <c r="A159" s="1">
        <v>45159</v>
      </c>
      <c r="B159" t="s">
        <v>756</v>
      </c>
      <c r="C159" t="b">
        <v>1</v>
      </c>
      <c r="D159" t="s">
        <v>757</v>
      </c>
      <c r="E159" t="s">
        <v>33</v>
      </c>
      <c r="F159" t="s">
        <v>68</v>
      </c>
      <c r="H159" t="s">
        <v>895</v>
      </c>
      <c r="I159" t="s">
        <v>896</v>
      </c>
      <c r="J159" t="s">
        <v>897</v>
      </c>
      <c r="K159">
        <v>0</v>
      </c>
      <c r="L159">
        <v>0</v>
      </c>
      <c r="M159">
        <v>0</v>
      </c>
      <c r="N159" s="5">
        <v>0</v>
      </c>
      <c r="O159" s="5">
        <f>VLOOKUP(B159,[1]Dinosaur!$A$24:$D$47,3,FALSE)</f>
        <v>-2145884.94</v>
      </c>
      <c r="P159" s="5"/>
      <c r="Q159" s="5">
        <v>0</v>
      </c>
      <c r="R159" s="5">
        <f>VLOOKUP(B159,[1]Dinosaur!$A$24:$D$47,4,FALSE)</f>
        <v>229309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46949.545700000002</v>
      </c>
      <c r="AI159">
        <v>23309.911499999998</v>
      </c>
      <c r="AJ159">
        <v>-61848.18</v>
      </c>
      <c r="AK159">
        <v>8411.2772000000004</v>
      </c>
    </row>
    <row r="160" spans="1:37" hidden="1" outlineLevel="2" x14ac:dyDescent="0.25">
      <c r="A160" s="1">
        <v>45159</v>
      </c>
      <c r="B160" t="s">
        <v>756</v>
      </c>
      <c r="C160" t="b">
        <v>1</v>
      </c>
      <c r="D160" t="s">
        <v>757</v>
      </c>
      <c r="E160" t="s">
        <v>33</v>
      </c>
      <c r="F160" t="s">
        <v>68</v>
      </c>
      <c r="H160" t="s">
        <v>898</v>
      </c>
      <c r="I160" t="s">
        <v>899</v>
      </c>
      <c r="J160" t="s">
        <v>900</v>
      </c>
      <c r="K160">
        <v>97.191000000000003</v>
      </c>
      <c r="L160">
        <v>0.01</v>
      </c>
      <c r="M160">
        <v>2</v>
      </c>
      <c r="N160" s="5">
        <v>0</v>
      </c>
      <c r="O160" s="5">
        <f>VLOOKUP(B160,[1]Dinosaur!$A$24:$D$47,3,FALSE)</f>
        <v>-2145884.94</v>
      </c>
      <c r="P160" s="5"/>
      <c r="Q160" s="5">
        <v>28906547.219999999</v>
      </c>
      <c r="R160" s="5">
        <f>VLOOKUP(B160,[1]Dinosaur!$A$24:$D$47,4,FALSE)</f>
        <v>229309</v>
      </c>
      <c r="S160">
        <v>0</v>
      </c>
      <c r="T160">
        <v>29742000</v>
      </c>
      <c r="U160">
        <v>0</v>
      </c>
      <c r="V160">
        <v>28906547.219999999</v>
      </c>
      <c r="W160">
        <v>0</v>
      </c>
      <c r="X160">
        <v>0</v>
      </c>
      <c r="Y160">
        <v>1616.413</v>
      </c>
      <c r="Z160">
        <v>-4389.5</v>
      </c>
      <c r="AA160">
        <v>-2773.087</v>
      </c>
      <c r="AB160">
        <v>0</v>
      </c>
      <c r="AC160">
        <v>46242.1181</v>
      </c>
      <c r="AD160">
        <v>6465.6521000000002</v>
      </c>
      <c r="AE160">
        <v>-17558.009999999998</v>
      </c>
      <c r="AF160">
        <v>35149.760199999997</v>
      </c>
      <c r="AG160">
        <v>0</v>
      </c>
      <c r="AH160">
        <v>46242.1181</v>
      </c>
      <c r="AI160">
        <v>6465.6521000000002</v>
      </c>
      <c r="AJ160">
        <v>-17558.009999999998</v>
      </c>
      <c r="AK160">
        <v>35149.760199999997</v>
      </c>
    </row>
    <row r="161" spans="1:37" hidden="1" outlineLevel="2" x14ac:dyDescent="0.25">
      <c r="A161" s="1">
        <v>45159</v>
      </c>
      <c r="B161" t="s">
        <v>756</v>
      </c>
      <c r="C161" t="b">
        <v>1</v>
      </c>
      <c r="D161" t="s">
        <v>757</v>
      </c>
      <c r="E161" t="s">
        <v>33</v>
      </c>
      <c r="F161" t="s">
        <v>68</v>
      </c>
      <c r="H161" t="s">
        <v>901</v>
      </c>
      <c r="I161" t="s">
        <v>902</v>
      </c>
      <c r="J161" t="s">
        <v>903</v>
      </c>
      <c r="K161">
        <v>0</v>
      </c>
      <c r="L161">
        <v>0</v>
      </c>
      <c r="M161">
        <v>0</v>
      </c>
      <c r="N161" s="5">
        <v>0</v>
      </c>
      <c r="O161" s="5">
        <f>VLOOKUP(B161,[1]Dinosaur!$A$24:$D$47,3,FALSE)</f>
        <v>-2145884.94</v>
      </c>
      <c r="P161" s="5"/>
      <c r="Q161" s="5">
        <v>0</v>
      </c>
      <c r="R161" s="5">
        <f>VLOOKUP(B161,[1]Dinosaur!$A$24:$D$47,4,FALSE)</f>
        <v>229309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12344.6759</v>
      </c>
      <c r="AI161">
        <v>5381.1878999999999</v>
      </c>
      <c r="AJ161">
        <v>-8714.91</v>
      </c>
      <c r="AK161">
        <v>9010.9537999999993</v>
      </c>
    </row>
    <row r="162" spans="1:37" hidden="1" outlineLevel="2" x14ac:dyDescent="0.25">
      <c r="A162" s="1">
        <v>45159</v>
      </c>
      <c r="B162" t="s">
        <v>756</v>
      </c>
      <c r="C162" t="b">
        <v>1</v>
      </c>
      <c r="D162" t="s">
        <v>757</v>
      </c>
      <c r="E162" t="s">
        <v>33</v>
      </c>
      <c r="F162" t="s">
        <v>68</v>
      </c>
      <c r="H162" t="s">
        <v>904</v>
      </c>
      <c r="I162" t="s">
        <v>905</v>
      </c>
      <c r="J162" t="s">
        <v>906</v>
      </c>
      <c r="K162">
        <v>0</v>
      </c>
      <c r="L162">
        <v>0</v>
      </c>
      <c r="M162">
        <v>0</v>
      </c>
      <c r="N162" s="5">
        <v>0</v>
      </c>
      <c r="O162" s="5">
        <f>VLOOKUP(B162,[1]Dinosaur!$A$24:$D$47,3,FALSE)</f>
        <v>-2145884.94</v>
      </c>
      <c r="P162" s="5"/>
      <c r="Q162" s="5">
        <v>0</v>
      </c>
      <c r="R162" s="5">
        <f>VLOOKUP(B162,[1]Dinosaur!$A$24:$D$47,4,FALSE)</f>
        <v>229309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893.49570000000006</v>
      </c>
      <c r="AI162">
        <v>52.2652</v>
      </c>
      <c r="AJ162">
        <v>0</v>
      </c>
      <c r="AK162">
        <v>945.76089999999999</v>
      </c>
    </row>
    <row r="163" spans="1:37" hidden="1" outlineLevel="2" x14ac:dyDescent="0.25">
      <c r="A163" s="1">
        <v>45159</v>
      </c>
      <c r="B163" t="s">
        <v>756</v>
      </c>
      <c r="C163" t="b">
        <v>1</v>
      </c>
      <c r="D163" t="s">
        <v>757</v>
      </c>
      <c r="E163" t="s">
        <v>33</v>
      </c>
      <c r="F163" t="s">
        <v>68</v>
      </c>
      <c r="H163" t="s">
        <v>907</v>
      </c>
      <c r="I163" t="s">
        <v>908</v>
      </c>
      <c r="J163" t="s">
        <v>909</v>
      </c>
      <c r="K163">
        <v>0</v>
      </c>
      <c r="L163">
        <v>0</v>
      </c>
      <c r="M163">
        <v>0</v>
      </c>
      <c r="N163" s="5">
        <v>0</v>
      </c>
      <c r="O163" s="5">
        <f>VLOOKUP(B163,[1]Dinosaur!$A$24:$D$47,3,FALSE)</f>
        <v>-2145884.94</v>
      </c>
      <c r="P163" s="5"/>
      <c r="Q163" s="5">
        <v>0</v>
      </c>
      <c r="R163" s="5">
        <f>VLOOKUP(B163,[1]Dinosaur!$A$24:$D$47,4,FALSE)</f>
        <v>229309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1864.617</v>
      </c>
      <c r="AI163">
        <v>77.348100000000002</v>
      </c>
      <c r="AJ163">
        <v>0</v>
      </c>
      <c r="AK163">
        <v>1941.9650999999999</v>
      </c>
    </row>
    <row r="164" spans="1:37" hidden="1" outlineLevel="2" x14ac:dyDescent="0.25">
      <c r="A164" s="1">
        <v>45159</v>
      </c>
      <c r="B164" t="s">
        <v>756</v>
      </c>
      <c r="C164" t="b">
        <v>1</v>
      </c>
      <c r="D164" t="s">
        <v>757</v>
      </c>
      <c r="E164" t="s">
        <v>33</v>
      </c>
      <c r="F164" t="s">
        <v>68</v>
      </c>
      <c r="H164" t="s">
        <v>910</v>
      </c>
      <c r="I164" t="s">
        <v>911</v>
      </c>
      <c r="J164" t="s">
        <v>912</v>
      </c>
      <c r="K164">
        <v>0</v>
      </c>
      <c r="L164">
        <v>0</v>
      </c>
      <c r="M164">
        <v>0</v>
      </c>
      <c r="N164" s="5">
        <v>0</v>
      </c>
      <c r="O164" s="5">
        <f>VLOOKUP(B164,[1]Dinosaur!$A$24:$D$47,3,FALSE)</f>
        <v>-2145884.94</v>
      </c>
      <c r="P164" s="5"/>
      <c r="Q164" s="5">
        <v>0</v>
      </c>
      <c r="R164" s="5">
        <f>VLOOKUP(B164,[1]Dinosaur!$A$24:$D$47,4,FALSE)</f>
        <v>229309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1335.3795</v>
      </c>
      <c r="AI164">
        <v>155.89279999999999</v>
      </c>
      <c r="AJ164">
        <v>-360.7</v>
      </c>
      <c r="AK164">
        <v>1130.5723</v>
      </c>
    </row>
    <row r="165" spans="1:37" hidden="1" outlineLevel="2" x14ac:dyDescent="0.25">
      <c r="A165" s="1">
        <v>45159</v>
      </c>
      <c r="B165" t="s">
        <v>756</v>
      </c>
      <c r="C165" t="b">
        <v>1</v>
      </c>
      <c r="D165" t="s">
        <v>757</v>
      </c>
      <c r="E165" t="s">
        <v>33</v>
      </c>
      <c r="F165" t="s">
        <v>68</v>
      </c>
      <c r="H165" t="s">
        <v>913</v>
      </c>
      <c r="I165" t="s">
        <v>914</v>
      </c>
      <c r="J165" t="s">
        <v>915</v>
      </c>
      <c r="K165">
        <v>0</v>
      </c>
      <c r="L165">
        <v>0</v>
      </c>
      <c r="M165">
        <v>0</v>
      </c>
      <c r="N165" s="5">
        <v>0</v>
      </c>
      <c r="O165" s="5">
        <f>VLOOKUP(B165,[1]Dinosaur!$A$24:$D$47,3,FALSE)</f>
        <v>-2145884.94</v>
      </c>
      <c r="P165" s="5"/>
      <c r="Q165" s="5">
        <v>0</v>
      </c>
      <c r="R165" s="5">
        <f>VLOOKUP(B165,[1]Dinosaur!$A$24:$D$47,4,FALSE)</f>
        <v>229309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242.9186</v>
      </c>
      <c r="AI165">
        <v>66.629900000000006</v>
      </c>
      <c r="AJ165">
        <v>0</v>
      </c>
      <c r="AK165">
        <v>309.54849999999999</v>
      </c>
    </row>
    <row r="166" spans="1:37" hidden="1" outlineLevel="2" x14ac:dyDescent="0.25">
      <c r="A166" s="1">
        <v>45159</v>
      </c>
      <c r="B166" t="s">
        <v>756</v>
      </c>
      <c r="C166" t="b">
        <v>1</v>
      </c>
      <c r="D166" t="s">
        <v>757</v>
      </c>
      <c r="E166" t="s">
        <v>33</v>
      </c>
      <c r="F166" t="s">
        <v>68</v>
      </c>
      <c r="H166" t="s">
        <v>916</v>
      </c>
      <c r="I166" t="s">
        <v>917</v>
      </c>
      <c r="J166" t="s">
        <v>918</v>
      </c>
      <c r="K166">
        <v>0</v>
      </c>
      <c r="L166">
        <v>0</v>
      </c>
      <c r="M166">
        <v>0</v>
      </c>
      <c r="N166" s="5">
        <v>0</v>
      </c>
      <c r="O166" s="5">
        <f>VLOOKUP(B166,[1]Dinosaur!$A$24:$D$47,3,FALSE)</f>
        <v>-2145884.94</v>
      </c>
      <c r="P166" s="5"/>
      <c r="Q166" s="5">
        <v>0</v>
      </c>
      <c r="R166" s="5">
        <f>VLOOKUP(B166,[1]Dinosaur!$A$24:$D$47,4,FALSE)</f>
        <v>229309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1124.9042999999999</v>
      </c>
      <c r="AI166">
        <v>6174.1071000000002</v>
      </c>
      <c r="AJ166">
        <v>-21004.79</v>
      </c>
      <c r="AK166">
        <v>-13705.7786</v>
      </c>
    </row>
    <row r="167" spans="1:37" hidden="1" outlineLevel="2" x14ac:dyDescent="0.25">
      <c r="A167" s="1">
        <v>45159</v>
      </c>
      <c r="B167" t="s">
        <v>756</v>
      </c>
      <c r="C167" t="b">
        <v>1</v>
      </c>
      <c r="D167" t="s">
        <v>757</v>
      </c>
      <c r="E167" t="s">
        <v>33</v>
      </c>
      <c r="F167" t="s">
        <v>68</v>
      </c>
      <c r="H167" t="s">
        <v>919</v>
      </c>
      <c r="I167" t="s">
        <v>920</v>
      </c>
      <c r="J167" t="s">
        <v>921</v>
      </c>
      <c r="K167">
        <v>0</v>
      </c>
      <c r="L167">
        <v>0</v>
      </c>
      <c r="M167">
        <v>0</v>
      </c>
      <c r="N167" s="5">
        <v>0</v>
      </c>
      <c r="O167" s="5">
        <f>VLOOKUP(B167,[1]Dinosaur!$A$24:$D$47,3,FALSE)</f>
        <v>-2145884.94</v>
      </c>
      <c r="P167" s="5"/>
      <c r="Q167" s="5">
        <v>0</v>
      </c>
      <c r="R167" s="5">
        <f>VLOOKUP(B167,[1]Dinosaur!$A$24:$D$47,4,FALSE)</f>
        <v>229309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182.53</v>
      </c>
      <c r="AI167">
        <v>62.102899999999998</v>
      </c>
      <c r="AJ167">
        <v>0</v>
      </c>
      <c r="AK167">
        <v>244.63290000000001</v>
      </c>
    </row>
    <row r="168" spans="1:37" hidden="1" outlineLevel="2" x14ac:dyDescent="0.25">
      <c r="A168" s="1">
        <v>45159</v>
      </c>
      <c r="B168" t="s">
        <v>756</v>
      </c>
      <c r="C168" t="b">
        <v>1</v>
      </c>
      <c r="D168" t="s">
        <v>757</v>
      </c>
      <c r="E168" t="s">
        <v>33</v>
      </c>
      <c r="F168" t="s">
        <v>68</v>
      </c>
      <c r="H168" t="s">
        <v>922</v>
      </c>
      <c r="I168" t="s">
        <v>923</v>
      </c>
      <c r="J168" t="s">
        <v>924</v>
      </c>
      <c r="K168">
        <v>94.09</v>
      </c>
      <c r="L168">
        <v>0.01</v>
      </c>
      <c r="M168">
        <v>1.125</v>
      </c>
      <c r="N168" s="5">
        <v>0</v>
      </c>
      <c r="O168" s="5">
        <f>VLOOKUP(B168,[1]Dinosaur!$A$24:$D$47,3,FALSE)</f>
        <v>-2145884.94</v>
      </c>
      <c r="P168" s="5"/>
      <c r="Q168" s="5">
        <v>719788.5</v>
      </c>
      <c r="R168" s="5">
        <f>VLOOKUP(B168,[1]Dinosaur!$A$24:$D$47,4,FALSE)</f>
        <v>229309</v>
      </c>
      <c r="S168">
        <v>0</v>
      </c>
      <c r="T168">
        <v>765000</v>
      </c>
      <c r="U168">
        <v>0</v>
      </c>
      <c r="V168">
        <v>719788.5</v>
      </c>
      <c r="W168">
        <v>0</v>
      </c>
      <c r="X168">
        <v>-1E-4</v>
      </c>
      <c r="Y168">
        <v>23.386500000000002</v>
      </c>
      <c r="Z168">
        <v>0</v>
      </c>
      <c r="AA168">
        <v>23.386399999999998</v>
      </c>
      <c r="AB168">
        <v>0</v>
      </c>
      <c r="AC168">
        <v>855.52239999999995</v>
      </c>
      <c r="AD168">
        <v>116.93259999999999</v>
      </c>
      <c r="AE168">
        <v>0</v>
      </c>
      <c r="AF168">
        <v>972.45500000000004</v>
      </c>
      <c r="AG168">
        <v>0</v>
      </c>
      <c r="AH168">
        <v>889.28800000000001</v>
      </c>
      <c r="AI168">
        <v>128.67179999999999</v>
      </c>
      <c r="AJ168">
        <v>0</v>
      </c>
      <c r="AK168">
        <v>1017.9598</v>
      </c>
    </row>
    <row r="169" spans="1:37" hidden="1" outlineLevel="2" x14ac:dyDescent="0.25">
      <c r="A169" s="1">
        <v>45159</v>
      </c>
      <c r="B169" t="s">
        <v>756</v>
      </c>
      <c r="C169" t="b">
        <v>1</v>
      </c>
      <c r="D169" t="s">
        <v>757</v>
      </c>
      <c r="E169" t="s">
        <v>33</v>
      </c>
      <c r="F169" t="s">
        <v>68</v>
      </c>
      <c r="H169" t="s">
        <v>925</v>
      </c>
      <c r="I169" t="s">
        <v>926</v>
      </c>
      <c r="J169" t="s">
        <v>927</v>
      </c>
      <c r="K169">
        <v>0</v>
      </c>
      <c r="L169">
        <v>0</v>
      </c>
      <c r="M169">
        <v>0</v>
      </c>
      <c r="N169" s="5">
        <v>0</v>
      </c>
      <c r="O169" s="5">
        <f>VLOOKUP(B169,[1]Dinosaur!$A$24:$D$47,3,FALSE)</f>
        <v>-2145884.94</v>
      </c>
      <c r="P169" s="5"/>
      <c r="Q169" s="5">
        <v>0</v>
      </c>
      <c r="R169" s="5">
        <f>VLOOKUP(B169,[1]Dinosaur!$A$24:$D$47,4,FALSE)</f>
        <v>229309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16606.663700000001</v>
      </c>
      <c r="AI169">
        <v>956.5385</v>
      </c>
      <c r="AJ169">
        <v>-8417.89</v>
      </c>
      <c r="AK169">
        <v>9145.3122000000003</v>
      </c>
    </row>
    <row r="170" spans="1:37" hidden="1" outlineLevel="2" x14ac:dyDescent="0.25">
      <c r="A170" s="1">
        <v>45159</v>
      </c>
      <c r="B170" t="s">
        <v>756</v>
      </c>
      <c r="C170" t="b">
        <v>1</v>
      </c>
      <c r="D170" t="s">
        <v>757</v>
      </c>
      <c r="E170" t="s">
        <v>33</v>
      </c>
      <c r="F170" t="s">
        <v>68</v>
      </c>
      <c r="H170" t="s">
        <v>928</v>
      </c>
      <c r="I170" t="s">
        <v>929</v>
      </c>
      <c r="J170" t="s">
        <v>930</v>
      </c>
      <c r="K170">
        <v>0</v>
      </c>
      <c r="L170">
        <v>0</v>
      </c>
      <c r="M170">
        <v>0</v>
      </c>
      <c r="N170" s="5">
        <v>0</v>
      </c>
      <c r="O170" s="5">
        <f>VLOOKUP(B170,[1]Dinosaur!$A$24:$D$47,3,FALSE)</f>
        <v>-2145884.94</v>
      </c>
      <c r="P170" s="5"/>
      <c r="Q170" s="5">
        <v>0</v>
      </c>
      <c r="R170" s="5">
        <f>VLOOKUP(B170,[1]Dinosaur!$A$24:$D$47,4,FALSE)</f>
        <v>229309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270.73759999999999</v>
      </c>
      <c r="AI170">
        <v>16.740300000000001</v>
      </c>
      <c r="AJ170">
        <v>0</v>
      </c>
      <c r="AK170">
        <v>287.47789999999998</v>
      </c>
    </row>
    <row r="171" spans="1:37" hidden="1" outlineLevel="2" x14ac:dyDescent="0.25">
      <c r="A171" s="1">
        <v>45159</v>
      </c>
      <c r="B171" t="s">
        <v>756</v>
      </c>
      <c r="C171" t="b">
        <v>1</v>
      </c>
      <c r="D171" t="s">
        <v>757</v>
      </c>
      <c r="E171" t="s">
        <v>33</v>
      </c>
      <c r="F171" t="s">
        <v>68</v>
      </c>
      <c r="H171" t="s">
        <v>931</v>
      </c>
      <c r="I171" t="s">
        <v>932</v>
      </c>
      <c r="J171" t="s">
        <v>933</v>
      </c>
      <c r="K171">
        <v>0</v>
      </c>
      <c r="L171">
        <v>0</v>
      </c>
      <c r="M171">
        <v>0</v>
      </c>
      <c r="N171" s="5">
        <v>0</v>
      </c>
      <c r="O171" s="5">
        <f>VLOOKUP(B171,[1]Dinosaur!$A$24:$D$47,3,FALSE)</f>
        <v>-2145884.94</v>
      </c>
      <c r="P171" s="5"/>
      <c r="Q171" s="5">
        <v>0</v>
      </c>
      <c r="R171" s="5">
        <f>VLOOKUP(B171,[1]Dinosaur!$A$24:$D$47,4,FALSE)</f>
        <v>229309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3256.4288000000001</v>
      </c>
      <c r="AI171">
        <v>43.839799999999997</v>
      </c>
      <c r="AJ171">
        <v>-1805.11</v>
      </c>
      <c r="AK171">
        <v>1495.1586</v>
      </c>
    </row>
    <row r="172" spans="1:37" hidden="1" outlineLevel="2" x14ac:dyDescent="0.25">
      <c r="A172" s="1">
        <v>45159</v>
      </c>
      <c r="B172" t="s">
        <v>756</v>
      </c>
      <c r="C172" t="b">
        <v>1</v>
      </c>
      <c r="D172" t="s">
        <v>757</v>
      </c>
      <c r="E172" t="s">
        <v>33</v>
      </c>
      <c r="F172" t="s">
        <v>68</v>
      </c>
      <c r="H172" t="s">
        <v>934</v>
      </c>
      <c r="I172" t="s">
        <v>935</v>
      </c>
      <c r="J172" t="s">
        <v>936</v>
      </c>
      <c r="K172">
        <v>0</v>
      </c>
      <c r="L172">
        <v>0</v>
      </c>
      <c r="M172">
        <v>0</v>
      </c>
      <c r="N172" s="5">
        <v>0</v>
      </c>
      <c r="O172" s="5">
        <f>VLOOKUP(B172,[1]Dinosaur!$A$24:$D$47,3,FALSE)</f>
        <v>-2145884.94</v>
      </c>
      <c r="P172" s="5"/>
      <c r="Q172" s="5">
        <v>0</v>
      </c>
      <c r="R172" s="5">
        <f>VLOOKUP(B172,[1]Dinosaur!$A$24:$D$47,4,FALSE)</f>
        <v>229309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-3354.4938000000002</v>
      </c>
      <c r="AI172">
        <v>23.324300000000001</v>
      </c>
      <c r="AJ172">
        <v>0</v>
      </c>
      <c r="AK172">
        <v>-3331.1695</v>
      </c>
    </row>
    <row r="173" spans="1:37" hidden="1" outlineLevel="2" x14ac:dyDescent="0.25">
      <c r="A173" s="1">
        <v>45159</v>
      </c>
      <c r="B173" t="s">
        <v>756</v>
      </c>
      <c r="C173" t="b">
        <v>1</v>
      </c>
      <c r="D173" t="s">
        <v>757</v>
      </c>
      <c r="E173" t="s">
        <v>33</v>
      </c>
      <c r="F173" t="s">
        <v>68</v>
      </c>
      <c r="H173" t="s">
        <v>937</v>
      </c>
      <c r="I173" t="s">
        <v>938</v>
      </c>
      <c r="J173" t="s">
        <v>939</v>
      </c>
      <c r="K173">
        <v>0</v>
      </c>
      <c r="L173">
        <v>0</v>
      </c>
      <c r="M173">
        <v>0</v>
      </c>
      <c r="N173" s="5">
        <v>0</v>
      </c>
      <c r="O173" s="5">
        <f>VLOOKUP(B173,[1]Dinosaur!$A$24:$D$47,3,FALSE)</f>
        <v>-2145884.94</v>
      </c>
      <c r="P173" s="5"/>
      <c r="Q173" s="5">
        <v>0</v>
      </c>
      <c r="R173" s="5">
        <f>VLOOKUP(B173,[1]Dinosaur!$A$24:$D$47,4,FALSE)</f>
        <v>229309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73943.993700000006</v>
      </c>
      <c r="AI173">
        <v>1452.8868</v>
      </c>
      <c r="AJ173">
        <v>-60862.36</v>
      </c>
      <c r="AK173">
        <v>14534.520500000001</v>
      </c>
    </row>
    <row r="174" spans="1:37" hidden="1" outlineLevel="2" x14ac:dyDescent="0.25">
      <c r="A174" s="1">
        <v>45159</v>
      </c>
      <c r="B174" t="s">
        <v>756</v>
      </c>
      <c r="C174" t="b">
        <v>1</v>
      </c>
      <c r="D174" t="s">
        <v>757</v>
      </c>
      <c r="E174" t="s">
        <v>33</v>
      </c>
      <c r="F174" t="s">
        <v>68</v>
      </c>
      <c r="H174" t="s">
        <v>940</v>
      </c>
      <c r="I174" t="s">
        <v>941</v>
      </c>
      <c r="J174" t="s">
        <v>942</v>
      </c>
      <c r="K174">
        <v>0</v>
      </c>
      <c r="L174">
        <v>0</v>
      </c>
      <c r="M174">
        <v>0</v>
      </c>
      <c r="N174" s="5">
        <v>0</v>
      </c>
      <c r="O174" s="5">
        <f>VLOOKUP(B174,[1]Dinosaur!$A$24:$D$47,3,FALSE)</f>
        <v>-2145884.94</v>
      </c>
      <c r="P174" s="5"/>
      <c r="Q174" s="5">
        <v>0</v>
      </c>
      <c r="R174" s="5">
        <f>VLOOKUP(B174,[1]Dinosaur!$A$24:$D$47,4,FALSE)</f>
        <v>229309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12244.752399999999</v>
      </c>
      <c r="AI174">
        <v>562.12720000000002</v>
      </c>
      <c r="AJ174">
        <v>-11038.89</v>
      </c>
      <c r="AK174">
        <v>1767.9896000000001</v>
      </c>
    </row>
    <row r="175" spans="1:37" hidden="1" outlineLevel="2" x14ac:dyDescent="0.25">
      <c r="A175" s="1">
        <v>45159</v>
      </c>
      <c r="B175" t="s">
        <v>756</v>
      </c>
      <c r="C175" t="b">
        <v>1</v>
      </c>
      <c r="D175" t="s">
        <v>757</v>
      </c>
      <c r="E175" t="s">
        <v>33</v>
      </c>
      <c r="F175" t="s">
        <v>68</v>
      </c>
      <c r="H175" t="s">
        <v>943</v>
      </c>
      <c r="I175" t="s">
        <v>944</v>
      </c>
      <c r="J175" t="s">
        <v>945</v>
      </c>
      <c r="K175">
        <v>90.972999999999999</v>
      </c>
      <c r="L175">
        <v>0.01</v>
      </c>
      <c r="M175">
        <v>0.25</v>
      </c>
      <c r="N175" s="5">
        <v>0</v>
      </c>
      <c r="O175" s="5">
        <f>VLOOKUP(B175,[1]Dinosaur!$A$24:$D$47,3,FALSE)</f>
        <v>-2145884.94</v>
      </c>
      <c r="P175" s="5"/>
      <c r="Q175" s="5">
        <v>698672.64000000001</v>
      </c>
      <c r="R175" s="5">
        <f>VLOOKUP(B175,[1]Dinosaur!$A$24:$D$47,4,FALSE)</f>
        <v>229309</v>
      </c>
      <c r="S175">
        <v>0</v>
      </c>
      <c r="T175">
        <v>768000</v>
      </c>
      <c r="U175">
        <v>0</v>
      </c>
      <c r="V175">
        <v>698672.64000000001</v>
      </c>
      <c r="W175">
        <v>0</v>
      </c>
      <c r="X175">
        <v>0</v>
      </c>
      <c r="Y175">
        <v>5.2173999999999996</v>
      </c>
      <c r="Z175">
        <v>0</v>
      </c>
      <c r="AA175">
        <v>5.2173999999999996</v>
      </c>
      <c r="AB175">
        <v>0</v>
      </c>
      <c r="AC175">
        <v>1078.8922</v>
      </c>
      <c r="AD175">
        <v>26.087</v>
      </c>
      <c r="AE175">
        <v>0</v>
      </c>
      <c r="AF175">
        <v>1104.9792</v>
      </c>
      <c r="AG175">
        <v>0</v>
      </c>
      <c r="AH175">
        <v>1078.8922</v>
      </c>
      <c r="AI175">
        <v>26.087</v>
      </c>
      <c r="AJ175">
        <v>0</v>
      </c>
      <c r="AK175">
        <v>1104.9792</v>
      </c>
    </row>
    <row r="176" spans="1:37" hidden="1" outlineLevel="2" x14ac:dyDescent="0.25">
      <c r="A176" s="1">
        <v>45159</v>
      </c>
      <c r="B176" t="s">
        <v>756</v>
      </c>
      <c r="C176" t="b">
        <v>1</v>
      </c>
      <c r="D176" t="s">
        <v>757</v>
      </c>
      <c r="E176" t="s">
        <v>33</v>
      </c>
      <c r="F176" t="s">
        <v>68</v>
      </c>
      <c r="H176" t="s">
        <v>946</v>
      </c>
      <c r="I176" t="s">
        <v>947</v>
      </c>
      <c r="J176" t="s">
        <v>948</v>
      </c>
      <c r="K176">
        <v>0</v>
      </c>
      <c r="L176">
        <v>0</v>
      </c>
      <c r="M176">
        <v>0</v>
      </c>
      <c r="N176" s="5">
        <v>0</v>
      </c>
      <c r="O176" s="5">
        <f>VLOOKUP(B176,[1]Dinosaur!$A$24:$D$47,3,FALSE)</f>
        <v>-2145884.94</v>
      </c>
      <c r="P176" s="5"/>
      <c r="Q176" s="5">
        <v>0</v>
      </c>
      <c r="R176" s="5">
        <f>VLOOKUP(B176,[1]Dinosaur!$A$24:$D$47,4,FALSE)</f>
        <v>229309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305.65809999999999</v>
      </c>
      <c r="AI176">
        <v>11.2155</v>
      </c>
      <c r="AJ176">
        <v>0</v>
      </c>
      <c r="AK176">
        <v>316.87360000000001</v>
      </c>
    </row>
    <row r="177" spans="1:37" hidden="1" outlineLevel="2" x14ac:dyDescent="0.25">
      <c r="A177" s="1">
        <v>45159</v>
      </c>
      <c r="B177" t="s">
        <v>756</v>
      </c>
      <c r="C177" t="b">
        <v>1</v>
      </c>
      <c r="D177" t="s">
        <v>757</v>
      </c>
      <c r="E177" t="s">
        <v>33</v>
      </c>
      <c r="F177" t="s">
        <v>68</v>
      </c>
      <c r="H177" t="s">
        <v>949</v>
      </c>
      <c r="I177" t="s">
        <v>950</v>
      </c>
      <c r="J177" t="s">
        <v>951</v>
      </c>
      <c r="K177">
        <v>0</v>
      </c>
      <c r="L177">
        <v>0</v>
      </c>
      <c r="M177">
        <v>0</v>
      </c>
      <c r="N177" s="5">
        <v>0</v>
      </c>
      <c r="O177" s="5">
        <f>VLOOKUP(B177,[1]Dinosaur!$A$24:$D$47,3,FALSE)</f>
        <v>-2145884.94</v>
      </c>
      <c r="P177" s="5"/>
      <c r="Q177" s="5">
        <v>0</v>
      </c>
      <c r="R177" s="5">
        <f>VLOOKUP(B177,[1]Dinosaur!$A$24:$D$47,4,FALSE)</f>
        <v>229309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7076.9566000000004</v>
      </c>
      <c r="AE177">
        <v>-154440.53</v>
      </c>
      <c r="AF177">
        <v>-147363.57339999999</v>
      </c>
      <c r="AG177">
        <v>0</v>
      </c>
      <c r="AH177">
        <v>665566.53</v>
      </c>
      <c r="AI177">
        <v>31846.304599999999</v>
      </c>
      <c r="AJ177">
        <v>-685329.8</v>
      </c>
      <c r="AK177">
        <v>12083.034600000001</v>
      </c>
    </row>
    <row r="178" spans="1:37" hidden="1" outlineLevel="2" x14ac:dyDescent="0.25">
      <c r="A178" s="1">
        <v>45159</v>
      </c>
      <c r="B178" t="s">
        <v>756</v>
      </c>
      <c r="C178" t="b">
        <v>1</v>
      </c>
      <c r="D178" t="s">
        <v>757</v>
      </c>
      <c r="E178" t="s">
        <v>33</v>
      </c>
      <c r="F178" t="s">
        <v>68</v>
      </c>
      <c r="H178" t="s">
        <v>952</v>
      </c>
      <c r="I178" t="s">
        <v>953</v>
      </c>
      <c r="J178" t="s">
        <v>954</v>
      </c>
      <c r="K178">
        <v>0</v>
      </c>
      <c r="L178">
        <v>0</v>
      </c>
      <c r="M178">
        <v>0</v>
      </c>
      <c r="N178" s="5">
        <v>0</v>
      </c>
      <c r="O178" s="5">
        <f>VLOOKUP(B178,[1]Dinosaur!$A$24:$D$47,3,FALSE)</f>
        <v>-2145884.94</v>
      </c>
      <c r="P178" s="5"/>
      <c r="Q178" s="5">
        <v>0</v>
      </c>
      <c r="R178" s="5">
        <f>VLOOKUP(B178,[1]Dinosaur!$A$24:$D$47,4,FALSE)</f>
        <v>229309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20221.2912</v>
      </c>
      <c r="AI178">
        <v>1754.7321999999999</v>
      </c>
      <c r="AJ178">
        <v>-22702.03</v>
      </c>
      <c r="AK178">
        <v>-726.00660000000005</v>
      </c>
    </row>
    <row r="179" spans="1:37" hidden="1" outlineLevel="2" x14ac:dyDescent="0.25">
      <c r="A179" s="1">
        <v>45159</v>
      </c>
      <c r="B179" t="s">
        <v>756</v>
      </c>
      <c r="C179" t="b">
        <v>1</v>
      </c>
      <c r="D179" t="s">
        <v>757</v>
      </c>
      <c r="E179" t="s">
        <v>33</v>
      </c>
      <c r="F179" t="s">
        <v>68</v>
      </c>
      <c r="H179" t="s">
        <v>955</v>
      </c>
      <c r="I179" t="s">
        <v>956</v>
      </c>
      <c r="J179" t="s">
        <v>957</v>
      </c>
      <c r="K179">
        <v>0</v>
      </c>
      <c r="L179">
        <v>0</v>
      </c>
      <c r="M179">
        <v>0</v>
      </c>
      <c r="N179" s="5">
        <v>0</v>
      </c>
      <c r="O179" s="5">
        <f>VLOOKUP(B179,[1]Dinosaur!$A$24:$D$47,3,FALSE)</f>
        <v>-2145884.94</v>
      </c>
      <c r="P179" s="5"/>
      <c r="Q179" s="5">
        <v>0</v>
      </c>
      <c r="R179" s="5">
        <f>VLOOKUP(B179,[1]Dinosaur!$A$24:$D$47,4,FALSE)</f>
        <v>229309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1090.6992</v>
      </c>
      <c r="AI179">
        <v>11.641400000000001</v>
      </c>
      <c r="AJ179">
        <v>0</v>
      </c>
      <c r="AK179">
        <v>1102.3406</v>
      </c>
    </row>
    <row r="180" spans="1:37" hidden="1" outlineLevel="2" x14ac:dyDescent="0.25">
      <c r="A180" s="1">
        <v>45159</v>
      </c>
      <c r="B180" t="s">
        <v>756</v>
      </c>
      <c r="C180" t="b">
        <v>1</v>
      </c>
      <c r="D180" t="s">
        <v>757</v>
      </c>
      <c r="E180" t="s">
        <v>33</v>
      </c>
      <c r="F180" t="s">
        <v>68</v>
      </c>
      <c r="H180" t="s">
        <v>958</v>
      </c>
      <c r="I180" t="s">
        <v>959</v>
      </c>
      <c r="J180" t="s">
        <v>960</v>
      </c>
      <c r="K180">
        <v>89.852000000000004</v>
      </c>
      <c r="L180">
        <v>0.01</v>
      </c>
      <c r="M180">
        <v>0.5</v>
      </c>
      <c r="N180" s="5">
        <v>0</v>
      </c>
      <c r="O180" s="5">
        <f>VLOOKUP(B180,[1]Dinosaur!$A$24:$D$47,3,FALSE)</f>
        <v>-2145884.94</v>
      </c>
      <c r="P180" s="5"/>
      <c r="Q180" s="5">
        <v>31479648.199999999</v>
      </c>
      <c r="R180" s="5">
        <f>VLOOKUP(B180,[1]Dinosaur!$A$24:$D$47,4,FALSE)</f>
        <v>229309</v>
      </c>
      <c r="S180">
        <v>0</v>
      </c>
      <c r="T180">
        <v>35035000</v>
      </c>
      <c r="U180">
        <v>0</v>
      </c>
      <c r="V180">
        <v>31479648.199999999</v>
      </c>
      <c r="W180">
        <v>0</v>
      </c>
      <c r="X180">
        <v>0</v>
      </c>
      <c r="Y180">
        <v>476.01900000000001</v>
      </c>
      <c r="Z180">
        <v>-4808.6099999999997</v>
      </c>
      <c r="AA180">
        <v>-4332.5910000000003</v>
      </c>
      <c r="AB180">
        <v>0</v>
      </c>
      <c r="AC180">
        <v>37287.575299999997</v>
      </c>
      <c r="AD180">
        <v>2380.0951</v>
      </c>
      <c r="AE180">
        <v>-24043.05</v>
      </c>
      <c r="AF180">
        <v>15624.6204</v>
      </c>
      <c r="AG180">
        <v>0</v>
      </c>
      <c r="AH180">
        <v>37287.575299999997</v>
      </c>
      <c r="AI180">
        <v>2380.0951</v>
      </c>
      <c r="AJ180">
        <v>-24043.05</v>
      </c>
      <c r="AK180">
        <v>15624.6204</v>
      </c>
    </row>
    <row r="181" spans="1:37" hidden="1" outlineLevel="2" x14ac:dyDescent="0.25">
      <c r="A181" s="1">
        <v>45159</v>
      </c>
      <c r="B181" t="s">
        <v>756</v>
      </c>
      <c r="C181" t="b">
        <v>1</v>
      </c>
      <c r="D181" t="s">
        <v>757</v>
      </c>
      <c r="E181" t="s">
        <v>33</v>
      </c>
      <c r="F181" t="s">
        <v>68</v>
      </c>
      <c r="H181" t="s">
        <v>961</v>
      </c>
      <c r="I181" t="s">
        <v>962</v>
      </c>
      <c r="J181" t="s">
        <v>963</v>
      </c>
      <c r="K181">
        <v>0</v>
      </c>
      <c r="L181">
        <v>0</v>
      </c>
      <c r="M181">
        <v>0</v>
      </c>
      <c r="N181" s="5">
        <v>0</v>
      </c>
      <c r="O181" s="5">
        <f>VLOOKUP(B181,[1]Dinosaur!$A$24:$D$47,3,FALSE)</f>
        <v>-2145884.94</v>
      </c>
      <c r="P181" s="5"/>
      <c r="Q181" s="5">
        <v>0</v>
      </c>
      <c r="R181" s="5">
        <f>VLOOKUP(B181,[1]Dinosaur!$A$24:$D$47,4,FALSE)</f>
        <v>229309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99380.981</v>
      </c>
      <c r="AI181">
        <v>2572.8564000000001</v>
      </c>
      <c r="AJ181">
        <v>-98069.51</v>
      </c>
      <c r="AK181">
        <v>3884.3274000000001</v>
      </c>
    </row>
    <row r="182" spans="1:37" hidden="1" outlineLevel="2" x14ac:dyDescent="0.25">
      <c r="A182" s="1">
        <v>45159</v>
      </c>
      <c r="B182" t="s">
        <v>756</v>
      </c>
      <c r="C182" t="b">
        <v>1</v>
      </c>
      <c r="D182" t="s">
        <v>757</v>
      </c>
      <c r="E182" t="s">
        <v>33</v>
      </c>
      <c r="F182" t="s">
        <v>68</v>
      </c>
      <c r="H182" t="s">
        <v>964</v>
      </c>
      <c r="I182" t="s">
        <v>965</v>
      </c>
      <c r="J182" t="s">
        <v>966</v>
      </c>
      <c r="K182">
        <v>0</v>
      </c>
      <c r="L182">
        <v>0</v>
      </c>
      <c r="M182">
        <v>0</v>
      </c>
      <c r="N182" s="5">
        <v>0</v>
      </c>
      <c r="O182" s="5">
        <f>VLOOKUP(B182,[1]Dinosaur!$A$24:$D$47,3,FALSE)</f>
        <v>-2145884.94</v>
      </c>
      <c r="P182" s="5"/>
      <c r="Q182" s="5">
        <v>0</v>
      </c>
      <c r="R182" s="5">
        <f>VLOOKUP(B182,[1]Dinosaur!$A$24:$D$47,4,FALSE)</f>
        <v>229309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16316.699000000001</v>
      </c>
      <c r="AI182">
        <v>1641.9612999999999</v>
      </c>
      <c r="AJ182">
        <v>-10212.61</v>
      </c>
      <c r="AK182">
        <v>7746.0502999999999</v>
      </c>
    </row>
    <row r="183" spans="1:37" hidden="1" outlineLevel="2" x14ac:dyDescent="0.25">
      <c r="A183" s="1">
        <v>45159</v>
      </c>
      <c r="B183" t="s">
        <v>756</v>
      </c>
      <c r="C183" t="b">
        <v>1</v>
      </c>
      <c r="D183" t="s">
        <v>757</v>
      </c>
      <c r="E183" t="s">
        <v>33</v>
      </c>
      <c r="F183" t="s">
        <v>68</v>
      </c>
      <c r="H183" t="s">
        <v>967</v>
      </c>
      <c r="I183" t="s">
        <v>968</v>
      </c>
      <c r="J183" t="s">
        <v>969</v>
      </c>
      <c r="K183">
        <v>0</v>
      </c>
      <c r="L183">
        <v>0</v>
      </c>
      <c r="M183">
        <v>0</v>
      </c>
      <c r="N183" s="5">
        <v>0</v>
      </c>
      <c r="O183" s="5">
        <f>VLOOKUP(B183,[1]Dinosaur!$A$24:$D$47,3,FALSE)</f>
        <v>-2145884.94</v>
      </c>
      <c r="P183" s="5"/>
      <c r="Q183" s="5">
        <v>0</v>
      </c>
      <c r="R183" s="5">
        <f>VLOOKUP(B183,[1]Dinosaur!$A$24:$D$47,4,FALSE)</f>
        <v>229309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1E-4</v>
      </c>
      <c r="Y183">
        <v>0</v>
      </c>
      <c r="Z183">
        <v>0</v>
      </c>
      <c r="AA183">
        <v>1E-4</v>
      </c>
      <c r="AB183">
        <v>0</v>
      </c>
      <c r="AC183">
        <v>1E-4</v>
      </c>
      <c r="AD183">
        <v>0</v>
      </c>
      <c r="AE183">
        <v>0</v>
      </c>
      <c r="AF183">
        <v>1E-4</v>
      </c>
      <c r="AG183">
        <v>0</v>
      </c>
      <c r="AH183">
        <v>2876.9969000000001</v>
      </c>
      <c r="AI183">
        <v>0</v>
      </c>
      <c r="AJ183">
        <v>0</v>
      </c>
      <c r="AK183">
        <v>2876.9969000000001</v>
      </c>
    </row>
    <row r="184" spans="1:37" hidden="1" outlineLevel="2" x14ac:dyDescent="0.25">
      <c r="A184" s="1">
        <v>45159</v>
      </c>
      <c r="B184" t="s">
        <v>756</v>
      </c>
      <c r="C184" t="b">
        <v>1</v>
      </c>
      <c r="D184" t="s">
        <v>757</v>
      </c>
      <c r="E184" t="s">
        <v>33</v>
      </c>
      <c r="F184" t="s">
        <v>68</v>
      </c>
      <c r="H184" t="s">
        <v>970</v>
      </c>
      <c r="I184" t="s">
        <v>971</v>
      </c>
      <c r="J184" t="s">
        <v>972</v>
      </c>
      <c r="K184">
        <v>0</v>
      </c>
      <c r="L184">
        <v>0</v>
      </c>
      <c r="M184">
        <v>0</v>
      </c>
      <c r="N184" s="5">
        <v>0</v>
      </c>
      <c r="O184" s="5">
        <f>VLOOKUP(B184,[1]Dinosaur!$A$24:$D$47,3,FALSE)</f>
        <v>-2145884.94</v>
      </c>
      <c r="P184" s="5"/>
      <c r="Q184" s="5">
        <v>0</v>
      </c>
      <c r="R184" s="5">
        <f>VLOOKUP(B184,[1]Dinosaur!$A$24:$D$47,4,FALSE)</f>
        <v>229309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44166.438600000001</v>
      </c>
      <c r="AI184">
        <v>1985.4808</v>
      </c>
      <c r="AJ184">
        <v>-41298.230000000003</v>
      </c>
      <c r="AK184">
        <v>4853.6894000000002</v>
      </c>
    </row>
    <row r="185" spans="1:37" hidden="1" outlineLevel="2" x14ac:dyDescent="0.25">
      <c r="A185" s="1">
        <v>45159</v>
      </c>
      <c r="B185" t="s">
        <v>756</v>
      </c>
      <c r="C185" t="b">
        <v>1</v>
      </c>
      <c r="D185" t="s">
        <v>757</v>
      </c>
      <c r="E185" t="s">
        <v>33</v>
      </c>
      <c r="F185" t="s">
        <v>68</v>
      </c>
      <c r="H185" t="s">
        <v>973</v>
      </c>
      <c r="I185" t="s">
        <v>974</v>
      </c>
      <c r="J185" t="s">
        <v>975</v>
      </c>
      <c r="K185">
        <v>0</v>
      </c>
      <c r="L185">
        <v>0</v>
      </c>
      <c r="M185">
        <v>0</v>
      </c>
      <c r="N185" s="5">
        <v>0</v>
      </c>
      <c r="O185" s="5">
        <f>VLOOKUP(B185,[1]Dinosaur!$A$24:$D$47,3,FALSE)</f>
        <v>-2145884.94</v>
      </c>
      <c r="P185" s="5"/>
      <c r="Q185" s="5">
        <v>0</v>
      </c>
      <c r="R185" s="5">
        <f>VLOOKUP(B185,[1]Dinosaur!$A$24:$D$47,4,FALSE)</f>
        <v>229309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222281.1936</v>
      </c>
      <c r="AI185">
        <v>4897.3411999999998</v>
      </c>
      <c r="AJ185">
        <v>-204061.93</v>
      </c>
      <c r="AK185">
        <v>23116.604800000001</v>
      </c>
    </row>
    <row r="186" spans="1:37" hidden="1" outlineLevel="2" x14ac:dyDescent="0.25">
      <c r="A186" s="1">
        <v>45159</v>
      </c>
      <c r="B186" t="s">
        <v>756</v>
      </c>
      <c r="C186" t="b">
        <v>1</v>
      </c>
      <c r="D186" t="s">
        <v>757</v>
      </c>
      <c r="E186" t="s">
        <v>33</v>
      </c>
      <c r="F186" t="s">
        <v>68</v>
      </c>
      <c r="H186" t="s">
        <v>976</v>
      </c>
      <c r="I186" t="s">
        <v>977</v>
      </c>
      <c r="J186" t="s">
        <v>978</v>
      </c>
      <c r="K186">
        <v>0</v>
      </c>
      <c r="L186">
        <v>0</v>
      </c>
      <c r="M186">
        <v>0</v>
      </c>
      <c r="N186" s="5">
        <v>0</v>
      </c>
      <c r="O186" s="5">
        <f>VLOOKUP(B186,[1]Dinosaur!$A$24:$D$47,3,FALSE)</f>
        <v>-2145884.94</v>
      </c>
      <c r="P186" s="5"/>
      <c r="Q186" s="5">
        <v>0</v>
      </c>
      <c r="R186" s="5">
        <f>VLOOKUP(B186,[1]Dinosaur!$A$24:$D$47,4,FALSE)</f>
        <v>229309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13877.807199999999</v>
      </c>
      <c r="AI186">
        <v>100.4419</v>
      </c>
      <c r="AJ186">
        <v>-4309.01</v>
      </c>
      <c r="AK186">
        <v>9669.2391000000007</v>
      </c>
    </row>
    <row r="187" spans="1:37" hidden="1" outlineLevel="2" x14ac:dyDescent="0.25">
      <c r="A187" s="1">
        <v>45159</v>
      </c>
      <c r="B187" t="s">
        <v>756</v>
      </c>
      <c r="C187" t="b">
        <v>1</v>
      </c>
      <c r="D187" t="s">
        <v>757</v>
      </c>
      <c r="E187" t="s">
        <v>33</v>
      </c>
      <c r="F187" t="s">
        <v>68</v>
      </c>
      <c r="H187" t="s">
        <v>979</v>
      </c>
      <c r="I187" t="s">
        <v>980</v>
      </c>
      <c r="J187" t="s">
        <v>981</v>
      </c>
      <c r="K187">
        <v>0</v>
      </c>
      <c r="L187">
        <v>0</v>
      </c>
      <c r="M187">
        <v>0</v>
      </c>
      <c r="N187" s="5">
        <v>0</v>
      </c>
      <c r="O187" s="5">
        <f>VLOOKUP(B187,[1]Dinosaur!$A$24:$D$47,3,FALSE)</f>
        <v>-2145884.94</v>
      </c>
      <c r="P187" s="5"/>
      <c r="Q187" s="5">
        <v>0</v>
      </c>
      <c r="R187" s="5">
        <f>VLOOKUP(B187,[1]Dinosaur!$A$24:$D$47,4,FALSE)</f>
        <v>229309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34320.887499999997</v>
      </c>
      <c r="AI187">
        <v>643.75</v>
      </c>
      <c r="AJ187">
        <v>-28018.36</v>
      </c>
      <c r="AK187">
        <v>6946.2775000000001</v>
      </c>
    </row>
    <row r="188" spans="1:37" hidden="1" outlineLevel="2" x14ac:dyDescent="0.25">
      <c r="A188" s="1">
        <v>45159</v>
      </c>
      <c r="B188" t="s">
        <v>756</v>
      </c>
      <c r="C188" t="b">
        <v>1</v>
      </c>
      <c r="D188" t="s">
        <v>757</v>
      </c>
      <c r="E188" t="s">
        <v>33</v>
      </c>
      <c r="F188" t="s">
        <v>68</v>
      </c>
      <c r="H188" t="s">
        <v>982</v>
      </c>
      <c r="I188" t="s">
        <v>983</v>
      </c>
      <c r="J188" t="s">
        <v>984</v>
      </c>
      <c r="K188">
        <v>99.45</v>
      </c>
      <c r="L188">
        <v>0.01</v>
      </c>
      <c r="M188">
        <v>0.25</v>
      </c>
      <c r="N188" s="5">
        <v>0</v>
      </c>
      <c r="O188" s="5">
        <f>VLOOKUP(B188,[1]Dinosaur!$A$24:$D$47,3,FALSE)</f>
        <v>-2145884.94</v>
      </c>
      <c r="P188" s="5"/>
      <c r="Q188" s="5">
        <v>4204746</v>
      </c>
      <c r="R188" s="5">
        <f>VLOOKUP(B188,[1]Dinosaur!$A$24:$D$47,4,FALSE)</f>
        <v>229309</v>
      </c>
      <c r="S188">
        <v>0</v>
      </c>
      <c r="T188">
        <v>4228000</v>
      </c>
      <c r="U188">
        <v>0</v>
      </c>
      <c r="V188">
        <v>4204746</v>
      </c>
      <c r="W188">
        <v>0</v>
      </c>
      <c r="X188">
        <v>0</v>
      </c>
      <c r="Y188">
        <v>28.879799999999999</v>
      </c>
      <c r="Z188">
        <v>-639.21</v>
      </c>
      <c r="AA188">
        <v>-610.33019999999999</v>
      </c>
      <c r="AB188">
        <v>0</v>
      </c>
      <c r="AC188">
        <v>7654.72</v>
      </c>
      <c r="AD188">
        <v>115.51909999999999</v>
      </c>
      <c r="AE188">
        <v>-2556.84</v>
      </c>
      <c r="AF188">
        <v>5213.3990999999996</v>
      </c>
      <c r="AG188">
        <v>0</v>
      </c>
      <c r="AH188">
        <v>8279.9732000000004</v>
      </c>
      <c r="AI188">
        <v>140.286</v>
      </c>
      <c r="AJ188">
        <v>-2556.84</v>
      </c>
      <c r="AK188">
        <v>5863.4192000000003</v>
      </c>
    </row>
    <row r="189" spans="1:37" hidden="1" outlineLevel="2" x14ac:dyDescent="0.25">
      <c r="A189" s="1">
        <v>45159</v>
      </c>
      <c r="B189" t="s">
        <v>756</v>
      </c>
      <c r="C189" t="b">
        <v>1</v>
      </c>
      <c r="D189" t="s">
        <v>757</v>
      </c>
      <c r="E189" t="s">
        <v>33</v>
      </c>
      <c r="F189" t="s">
        <v>68</v>
      </c>
      <c r="H189" t="s">
        <v>985</v>
      </c>
      <c r="I189" t="s">
        <v>986</v>
      </c>
      <c r="J189" t="s">
        <v>987</v>
      </c>
      <c r="K189">
        <v>0</v>
      </c>
      <c r="L189">
        <v>0</v>
      </c>
      <c r="M189">
        <v>0</v>
      </c>
      <c r="N189" s="5">
        <v>0</v>
      </c>
      <c r="O189" s="5">
        <f>VLOOKUP(B189,[1]Dinosaur!$A$24:$D$47,3,FALSE)</f>
        <v>-2145884.94</v>
      </c>
      <c r="P189" s="5"/>
      <c r="Q189" s="5">
        <v>0</v>
      </c>
      <c r="R189" s="5">
        <f>VLOOKUP(B189,[1]Dinosaur!$A$24:$D$47,4,FALSE)</f>
        <v>229309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6083.1917999999996</v>
      </c>
      <c r="AI189">
        <v>151.81229999999999</v>
      </c>
      <c r="AJ189">
        <v>-1843.83</v>
      </c>
      <c r="AK189">
        <v>4391.1741000000002</v>
      </c>
    </row>
    <row r="190" spans="1:37" hidden="1" outlineLevel="2" x14ac:dyDescent="0.25">
      <c r="A190" s="1">
        <v>45159</v>
      </c>
      <c r="B190" t="s">
        <v>756</v>
      </c>
      <c r="C190" t="b">
        <v>1</v>
      </c>
      <c r="D190" t="s">
        <v>757</v>
      </c>
      <c r="E190" t="s">
        <v>33</v>
      </c>
      <c r="F190" t="s">
        <v>68</v>
      </c>
      <c r="H190" t="s">
        <v>988</v>
      </c>
      <c r="I190" t="s">
        <v>989</v>
      </c>
      <c r="J190" t="s">
        <v>990</v>
      </c>
      <c r="K190">
        <v>0</v>
      </c>
      <c r="L190">
        <v>0</v>
      </c>
      <c r="M190">
        <v>0</v>
      </c>
      <c r="N190" s="5">
        <v>0</v>
      </c>
      <c r="O190" s="5">
        <f>VLOOKUP(B190,[1]Dinosaur!$A$24:$D$47,3,FALSE)</f>
        <v>-2145884.94</v>
      </c>
      <c r="P190" s="5"/>
      <c r="Q190" s="5">
        <v>0</v>
      </c>
      <c r="R190" s="5">
        <f>VLOOKUP(B190,[1]Dinosaur!$A$24:$D$47,4,FALSE)</f>
        <v>229309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27092.428199999998</v>
      </c>
      <c r="AI190">
        <v>6349.1073999999999</v>
      </c>
      <c r="AJ190">
        <v>-24844.38</v>
      </c>
      <c r="AK190">
        <v>8597.1556</v>
      </c>
    </row>
    <row r="191" spans="1:37" hidden="1" outlineLevel="2" x14ac:dyDescent="0.25">
      <c r="A191" s="1">
        <v>45159</v>
      </c>
      <c r="B191" t="s">
        <v>756</v>
      </c>
      <c r="C191" t="b">
        <v>1</v>
      </c>
      <c r="D191" t="s">
        <v>757</v>
      </c>
      <c r="E191" t="s">
        <v>33</v>
      </c>
      <c r="F191" t="s">
        <v>68</v>
      </c>
      <c r="H191" t="s">
        <v>991</v>
      </c>
      <c r="I191" t="s">
        <v>992</v>
      </c>
      <c r="J191" t="s">
        <v>993</v>
      </c>
      <c r="K191">
        <v>0</v>
      </c>
      <c r="L191">
        <v>0</v>
      </c>
      <c r="M191">
        <v>0</v>
      </c>
      <c r="N191" s="5">
        <v>0</v>
      </c>
      <c r="O191" s="5">
        <f>VLOOKUP(B191,[1]Dinosaur!$A$24:$D$47,3,FALSE)</f>
        <v>-2145884.94</v>
      </c>
      <c r="P191" s="5"/>
      <c r="Q191" s="5">
        <v>0</v>
      </c>
      <c r="R191" s="5">
        <f>VLOOKUP(B191,[1]Dinosaur!$A$24:$D$47,4,FALSE)</f>
        <v>229309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83025.077399999995</v>
      </c>
      <c r="AI191">
        <v>6811.5510999999997</v>
      </c>
      <c r="AJ191">
        <v>-70856</v>
      </c>
      <c r="AK191">
        <v>18980.628499999999</v>
      </c>
    </row>
    <row r="192" spans="1:37" hidden="1" outlineLevel="2" x14ac:dyDescent="0.25">
      <c r="A192" s="1">
        <v>45159</v>
      </c>
      <c r="B192" t="s">
        <v>756</v>
      </c>
      <c r="C192" t="b">
        <v>1</v>
      </c>
      <c r="D192" t="s">
        <v>757</v>
      </c>
      <c r="E192" t="s">
        <v>33</v>
      </c>
      <c r="F192" t="s">
        <v>68</v>
      </c>
      <c r="H192" t="s">
        <v>994</v>
      </c>
      <c r="I192" t="s">
        <v>995</v>
      </c>
      <c r="J192" t="s">
        <v>996</v>
      </c>
      <c r="K192">
        <v>0</v>
      </c>
      <c r="L192">
        <v>0</v>
      </c>
      <c r="M192">
        <v>0</v>
      </c>
      <c r="N192" s="5">
        <v>0</v>
      </c>
      <c r="O192" s="5">
        <f>VLOOKUP(B192,[1]Dinosaur!$A$24:$D$47,3,FALSE)</f>
        <v>-2145884.94</v>
      </c>
      <c r="P192" s="5"/>
      <c r="Q192" s="5">
        <v>0</v>
      </c>
      <c r="R192" s="5">
        <f>VLOOKUP(B192,[1]Dinosaur!$A$24:$D$47,4,FALSE)</f>
        <v>229309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1242.7132999999999</v>
      </c>
      <c r="AI192">
        <v>129.9862</v>
      </c>
      <c r="AJ192">
        <v>-630.51</v>
      </c>
      <c r="AK192">
        <v>742.18949999999995</v>
      </c>
    </row>
    <row r="193" spans="1:37" hidden="1" outlineLevel="2" x14ac:dyDescent="0.25">
      <c r="A193" s="1">
        <v>45159</v>
      </c>
      <c r="B193" t="s">
        <v>756</v>
      </c>
      <c r="C193" t="b">
        <v>1</v>
      </c>
      <c r="D193" t="s">
        <v>757</v>
      </c>
      <c r="E193" t="s">
        <v>33</v>
      </c>
      <c r="F193" t="s">
        <v>68</v>
      </c>
      <c r="H193" t="s">
        <v>997</v>
      </c>
      <c r="I193" t="s">
        <v>998</v>
      </c>
      <c r="J193" t="s">
        <v>999</v>
      </c>
      <c r="K193">
        <v>98.031000000000006</v>
      </c>
      <c r="L193">
        <v>0.01</v>
      </c>
      <c r="M193">
        <v>0.875</v>
      </c>
      <c r="N193" s="5">
        <v>0</v>
      </c>
      <c r="O193" s="5">
        <f>VLOOKUP(B193,[1]Dinosaur!$A$24:$D$47,3,FALSE)</f>
        <v>-2145884.94</v>
      </c>
      <c r="P193" s="5"/>
      <c r="Q193" s="5">
        <v>4994679.45</v>
      </c>
      <c r="R193" s="5">
        <f>VLOOKUP(B193,[1]Dinosaur!$A$24:$D$47,4,FALSE)</f>
        <v>229309</v>
      </c>
      <c r="S193">
        <v>0</v>
      </c>
      <c r="T193">
        <v>5095000</v>
      </c>
      <c r="U193">
        <v>0</v>
      </c>
      <c r="V193">
        <v>4994679.45</v>
      </c>
      <c r="W193">
        <v>0</v>
      </c>
      <c r="X193">
        <v>0</v>
      </c>
      <c r="Y193">
        <v>121.1447</v>
      </c>
      <c r="Z193">
        <v>-765.99</v>
      </c>
      <c r="AA193">
        <v>-644.84529999999995</v>
      </c>
      <c r="AB193">
        <v>0</v>
      </c>
      <c r="AC193">
        <v>3429.8649</v>
      </c>
      <c r="AD193">
        <v>605.72349999999994</v>
      </c>
      <c r="AE193">
        <v>-3829.99</v>
      </c>
      <c r="AF193">
        <v>205.5984</v>
      </c>
      <c r="AG193">
        <v>0</v>
      </c>
      <c r="AH193">
        <v>6464.4571999999998</v>
      </c>
      <c r="AI193">
        <v>779.56330000000003</v>
      </c>
      <c r="AJ193">
        <v>-3829.99</v>
      </c>
      <c r="AK193">
        <v>3414.0304999999998</v>
      </c>
    </row>
    <row r="194" spans="1:37" hidden="1" outlineLevel="2" x14ac:dyDescent="0.25">
      <c r="A194" s="1">
        <v>45159</v>
      </c>
      <c r="B194" t="s">
        <v>756</v>
      </c>
      <c r="C194" t="b">
        <v>1</v>
      </c>
      <c r="D194" t="s">
        <v>757</v>
      </c>
      <c r="E194" t="s">
        <v>33</v>
      </c>
      <c r="F194" t="s">
        <v>68</v>
      </c>
      <c r="H194" t="s">
        <v>1000</v>
      </c>
      <c r="I194" t="s">
        <v>1001</v>
      </c>
      <c r="J194" t="s">
        <v>1002</v>
      </c>
      <c r="K194">
        <v>0</v>
      </c>
      <c r="L194">
        <v>0</v>
      </c>
      <c r="M194">
        <v>0</v>
      </c>
      <c r="N194" s="5">
        <v>0</v>
      </c>
      <c r="O194" s="5">
        <f>VLOOKUP(B194,[1]Dinosaur!$A$24:$D$47,3,FALSE)</f>
        <v>-2145884.94</v>
      </c>
      <c r="P194" s="5"/>
      <c r="Q194" s="5">
        <v>0</v>
      </c>
      <c r="R194" s="5">
        <f>VLOOKUP(B194,[1]Dinosaur!$A$24:$D$47,4,FALSE)</f>
        <v>229309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35867.835400000004</v>
      </c>
      <c r="AI194">
        <v>14086.243200000001</v>
      </c>
      <c r="AJ194">
        <v>-45148.29</v>
      </c>
      <c r="AK194">
        <v>4805.7885999999999</v>
      </c>
    </row>
    <row r="195" spans="1:37" hidden="1" outlineLevel="2" x14ac:dyDescent="0.25">
      <c r="A195" s="1">
        <v>45159</v>
      </c>
      <c r="B195" t="s">
        <v>756</v>
      </c>
      <c r="C195" t="b">
        <v>1</v>
      </c>
      <c r="D195" t="s">
        <v>757</v>
      </c>
      <c r="E195" t="s">
        <v>33</v>
      </c>
      <c r="F195" t="s">
        <v>68</v>
      </c>
      <c r="H195" t="s">
        <v>1003</v>
      </c>
      <c r="I195" t="s">
        <v>1004</v>
      </c>
      <c r="J195" t="s">
        <v>1005</v>
      </c>
      <c r="K195">
        <v>97.968999999999994</v>
      </c>
      <c r="L195">
        <v>0.01</v>
      </c>
      <c r="M195">
        <v>1.5</v>
      </c>
      <c r="N195" s="5">
        <v>0</v>
      </c>
      <c r="O195" s="5">
        <f>VLOOKUP(B195,[1]Dinosaur!$A$24:$D$47,3,FALSE)</f>
        <v>-2145884.94</v>
      </c>
      <c r="P195" s="5"/>
      <c r="Q195" s="5">
        <v>666189.19999999995</v>
      </c>
      <c r="R195" s="5">
        <f>VLOOKUP(B195,[1]Dinosaur!$A$24:$D$47,4,FALSE)</f>
        <v>229309</v>
      </c>
      <c r="S195">
        <v>0</v>
      </c>
      <c r="T195">
        <v>680000</v>
      </c>
      <c r="U195">
        <v>0</v>
      </c>
      <c r="V195">
        <v>666189.19999999995</v>
      </c>
      <c r="W195">
        <v>0</v>
      </c>
      <c r="X195">
        <v>0</v>
      </c>
      <c r="Y195">
        <v>27.717400000000001</v>
      </c>
      <c r="Z195">
        <v>0</v>
      </c>
      <c r="AA195">
        <v>27.717400000000001</v>
      </c>
      <c r="AB195">
        <v>0</v>
      </c>
      <c r="AC195">
        <v>682.95460000000003</v>
      </c>
      <c r="AD195">
        <v>138.58699999999999</v>
      </c>
      <c r="AE195">
        <v>0</v>
      </c>
      <c r="AF195">
        <v>821.54160000000002</v>
      </c>
      <c r="AG195">
        <v>0</v>
      </c>
      <c r="AH195">
        <v>2204.9760000000001</v>
      </c>
      <c r="AI195">
        <v>332.24180000000001</v>
      </c>
      <c r="AJ195">
        <v>0</v>
      </c>
      <c r="AK195">
        <v>2537.2177999999999</v>
      </c>
    </row>
    <row r="196" spans="1:37" hidden="1" outlineLevel="2" x14ac:dyDescent="0.25">
      <c r="A196" s="1">
        <v>45159</v>
      </c>
      <c r="B196" t="s">
        <v>756</v>
      </c>
      <c r="C196" t="b">
        <v>1</v>
      </c>
      <c r="D196" t="s">
        <v>757</v>
      </c>
      <c r="E196" t="s">
        <v>33</v>
      </c>
      <c r="F196" t="s">
        <v>68</v>
      </c>
      <c r="H196" t="s">
        <v>1006</v>
      </c>
      <c r="I196" t="s">
        <v>1007</v>
      </c>
      <c r="J196" t="s">
        <v>1008</v>
      </c>
      <c r="K196">
        <v>0</v>
      </c>
      <c r="L196">
        <v>0</v>
      </c>
      <c r="M196">
        <v>0</v>
      </c>
      <c r="N196" s="5">
        <v>0</v>
      </c>
      <c r="O196" s="5">
        <f>VLOOKUP(B196,[1]Dinosaur!$A$24:$D$47,3,FALSE)</f>
        <v>-2145884.94</v>
      </c>
      <c r="P196" s="5"/>
      <c r="Q196" s="5">
        <v>0</v>
      </c>
      <c r="R196" s="5">
        <f>VLOOKUP(B196,[1]Dinosaur!$A$24:$D$47,4,FALSE)</f>
        <v>229309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-1E-4</v>
      </c>
      <c r="Y196">
        <v>0</v>
      </c>
      <c r="Z196">
        <v>0</v>
      </c>
      <c r="AA196">
        <v>-1E-4</v>
      </c>
      <c r="AB196">
        <v>0</v>
      </c>
      <c r="AC196">
        <v>-1E-4</v>
      </c>
      <c r="AD196">
        <v>0</v>
      </c>
      <c r="AE196">
        <v>0</v>
      </c>
      <c r="AF196">
        <v>-1E-4</v>
      </c>
      <c r="AG196">
        <v>0</v>
      </c>
      <c r="AH196">
        <v>8021.9594999999999</v>
      </c>
      <c r="AI196">
        <v>933.19669999999996</v>
      </c>
      <c r="AJ196">
        <v>-2235.4</v>
      </c>
      <c r="AK196">
        <v>6719.7561999999998</v>
      </c>
    </row>
    <row r="197" spans="1:37" hidden="1" outlineLevel="2" x14ac:dyDescent="0.25">
      <c r="A197" s="1">
        <v>45159</v>
      </c>
      <c r="B197" t="s">
        <v>756</v>
      </c>
      <c r="C197" t="b">
        <v>1</v>
      </c>
      <c r="D197" t="s">
        <v>757</v>
      </c>
      <c r="E197" t="s">
        <v>33</v>
      </c>
      <c r="F197" t="s">
        <v>68</v>
      </c>
      <c r="H197" t="s">
        <v>1009</v>
      </c>
      <c r="I197" t="s">
        <v>1010</v>
      </c>
      <c r="J197" t="s">
        <v>1011</v>
      </c>
      <c r="K197">
        <v>0</v>
      </c>
      <c r="L197">
        <v>0</v>
      </c>
      <c r="M197">
        <v>0</v>
      </c>
      <c r="N197" s="5">
        <v>0</v>
      </c>
      <c r="O197" s="5">
        <f>VLOOKUP(B197,[1]Dinosaur!$A$24:$D$47,3,FALSE)</f>
        <v>-2145884.94</v>
      </c>
      <c r="P197" s="5"/>
      <c r="Q197" s="5">
        <v>0</v>
      </c>
      <c r="R197" s="5">
        <f>VLOOKUP(B197,[1]Dinosaur!$A$24:$D$47,4,FALSE)</f>
        <v>229309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277.012</v>
      </c>
      <c r="AI197">
        <v>149.88579999999999</v>
      </c>
      <c r="AJ197">
        <v>0</v>
      </c>
      <c r="AK197">
        <v>426.89780000000002</v>
      </c>
    </row>
    <row r="198" spans="1:37" hidden="1" outlineLevel="2" x14ac:dyDescent="0.25">
      <c r="A198" s="1">
        <v>45159</v>
      </c>
      <c r="B198" t="s">
        <v>756</v>
      </c>
      <c r="C198" t="b">
        <v>1</v>
      </c>
      <c r="D198" t="s">
        <v>757</v>
      </c>
      <c r="E198" t="s">
        <v>33</v>
      </c>
      <c r="F198" t="s">
        <v>68</v>
      </c>
      <c r="H198" t="s">
        <v>1012</v>
      </c>
      <c r="I198" t="s">
        <v>1013</v>
      </c>
      <c r="J198" t="s">
        <v>1014</v>
      </c>
      <c r="K198">
        <v>0</v>
      </c>
      <c r="L198">
        <v>0</v>
      </c>
      <c r="M198">
        <v>0</v>
      </c>
      <c r="N198" s="5">
        <v>0</v>
      </c>
      <c r="O198" s="5">
        <f>VLOOKUP(B198,[1]Dinosaur!$A$24:$D$47,3,FALSE)</f>
        <v>-2145884.94</v>
      </c>
      <c r="P198" s="5"/>
      <c r="Q198" s="5">
        <v>0</v>
      </c>
      <c r="R198" s="5">
        <f>VLOOKUP(B198,[1]Dinosaur!$A$24:$D$47,4,FALSE)</f>
        <v>229309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10078.4704</v>
      </c>
      <c r="AI198">
        <v>1955.7709</v>
      </c>
      <c r="AJ198">
        <v>-4004.55</v>
      </c>
      <c r="AK198">
        <v>8029.6913000000004</v>
      </c>
    </row>
    <row r="199" spans="1:37" hidden="1" outlineLevel="2" x14ac:dyDescent="0.25">
      <c r="A199" s="1">
        <v>45159</v>
      </c>
      <c r="B199" t="s">
        <v>756</v>
      </c>
      <c r="C199" t="b">
        <v>1</v>
      </c>
      <c r="D199" t="s">
        <v>757</v>
      </c>
      <c r="E199" t="s">
        <v>33</v>
      </c>
      <c r="F199" t="s">
        <v>68</v>
      </c>
      <c r="H199" t="s">
        <v>1015</v>
      </c>
      <c r="I199" t="s">
        <v>1016</v>
      </c>
      <c r="J199" t="s">
        <v>1017</v>
      </c>
      <c r="K199">
        <v>0</v>
      </c>
      <c r="L199">
        <v>0</v>
      </c>
      <c r="M199">
        <v>0</v>
      </c>
      <c r="N199" s="5">
        <v>0</v>
      </c>
      <c r="O199" s="5">
        <f>VLOOKUP(B199,[1]Dinosaur!$A$24:$D$47,3,FALSE)</f>
        <v>-2145884.94</v>
      </c>
      <c r="P199" s="5"/>
      <c r="Q199" s="5">
        <v>0</v>
      </c>
      <c r="R199" s="5">
        <f>VLOOKUP(B199,[1]Dinosaur!$A$24:$D$47,4,FALSE)</f>
        <v>229309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1335.6701</v>
      </c>
      <c r="AI199">
        <v>565.79229999999995</v>
      </c>
      <c r="AJ199">
        <v>0</v>
      </c>
      <c r="AK199">
        <v>1901.4623999999999</v>
      </c>
    </row>
    <row r="200" spans="1:37" hidden="1" outlineLevel="2" x14ac:dyDescent="0.25">
      <c r="A200" s="1">
        <v>45159</v>
      </c>
      <c r="B200" t="s">
        <v>756</v>
      </c>
      <c r="C200" t="b">
        <v>1</v>
      </c>
      <c r="D200" t="s">
        <v>757</v>
      </c>
      <c r="E200" t="s">
        <v>33</v>
      </c>
      <c r="F200" t="s">
        <v>68</v>
      </c>
      <c r="H200" t="s">
        <v>1018</v>
      </c>
      <c r="I200" t="s">
        <v>1019</v>
      </c>
      <c r="J200" t="s">
        <v>1020</v>
      </c>
      <c r="K200">
        <v>0</v>
      </c>
      <c r="L200">
        <v>0</v>
      </c>
      <c r="M200">
        <v>0</v>
      </c>
      <c r="N200" s="5">
        <v>0</v>
      </c>
      <c r="O200" s="5">
        <f>VLOOKUP(B200,[1]Dinosaur!$A$24:$D$47,3,FALSE)</f>
        <v>-2145884.94</v>
      </c>
      <c r="P200" s="5"/>
      <c r="Q200" s="5">
        <v>0</v>
      </c>
      <c r="R200" s="5">
        <f>VLOOKUP(B200,[1]Dinosaur!$A$24:$D$47,4,FALSE)</f>
        <v>229309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148.73079999999999</v>
      </c>
      <c r="AI200">
        <v>111.0496</v>
      </c>
      <c r="AJ200">
        <v>0</v>
      </c>
      <c r="AK200">
        <v>259.78039999999999</v>
      </c>
    </row>
    <row r="201" spans="1:37" hidden="1" outlineLevel="2" x14ac:dyDescent="0.25">
      <c r="A201" s="1">
        <v>45159</v>
      </c>
      <c r="B201" t="s">
        <v>756</v>
      </c>
      <c r="C201" t="b">
        <v>1</v>
      </c>
      <c r="D201" t="s">
        <v>757</v>
      </c>
      <c r="E201" t="s">
        <v>33</v>
      </c>
      <c r="F201" t="s">
        <v>68</v>
      </c>
      <c r="H201" t="s">
        <v>1021</v>
      </c>
      <c r="I201" t="s">
        <v>1022</v>
      </c>
      <c r="J201" t="s">
        <v>1023</v>
      </c>
      <c r="K201">
        <v>0</v>
      </c>
      <c r="L201">
        <v>0</v>
      </c>
      <c r="M201">
        <v>0</v>
      </c>
      <c r="N201" s="5">
        <v>0</v>
      </c>
      <c r="O201" s="5">
        <f>VLOOKUP(B201,[1]Dinosaur!$A$24:$D$47,3,FALSE)</f>
        <v>-2145884.94</v>
      </c>
      <c r="P201" s="5"/>
      <c r="Q201" s="5">
        <v>0</v>
      </c>
      <c r="R201" s="5">
        <f>VLOOKUP(B201,[1]Dinosaur!$A$24:$D$47,4,FALSE)</f>
        <v>229309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38290.674200000001</v>
      </c>
      <c r="AI201">
        <v>24892.179499999998</v>
      </c>
      <c r="AJ201">
        <v>-39492.06</v>
      </c>
      <c r="AK201">
        <v>23690.793699999998</v>
      </c>
    </row>
    <row r="202" spans="1:37" hidden="1" outlineLevel="2" x14ac:dyDescent="0.25">
      <c r="A202" s="1">
        <v>45159</v>
      </c>
      <c r="B202" t="s">
        <v>756</v>
      </c>
      <c r="C202" t="b">
        <v>1</v>
      </c>
      <c r="D202" t="s">
        <v>757</v>
      </c>
      <c r="E202" t="s">
        <v>33</v>
      </c>
      <c r="F202" t="s">
        <v>68</v>
      </c>
      <c r="H202" t="s">
        <v>1024</v>
      </c>
      <c r="I202" t="s">
        <v>1025</v>
      </c>
      <c r="J202" t="s">
        <v>1026</v>
      </c>
      <c r="K202">
        <v>0</v>
      </c>
      <c r="L202">
        <v>0</v>
      </c>
      <c r="M202">
        <v>0</v>
      </c>
      <c r="N202" s="5">
        <v>0</v>
      </c>
      <c r="O202" s="5">
        <f>VLOOKUP(B202,[1]Dinosaur!$A$24:$D$47,3,FALSE)</f>
        <v>-2145884.94</v>
      </c>
      <c r="P202" s="5"/>
      <c r="Q202" s="5">
        <v>0</v>
      </c>
      <c r="R202" s="5">
        <f>VLOOKUP(B202,[1]Dinosaur!$A$24:$D$47,4,FALSE)</f>
        <v>229309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470.67419999999998</v>
      </c>
      <c r="AI202">
        <v>720.40989999999999</v>
      </c>
      <c r="AJ202">
        <v>-874.99</v>
      </c>
      <c r="AK202">
        <v>316.09410000000003</v>
      </c>
    </row>
    <row r="203" spans="1:37" hidden="1" outlineLevel="2" x14ac:dyDescent="0.25">
      <c r="A203" s="1">
        <v>45159</v>
      </c>
      <c r="B203" t="s">
        <v>756</v>
      </c>
      <c r="C203" t="b">
        <v>1</v>
      </c>
      <c r="D203" t="s">
        <v>757</v>
      </c>
      <c r="E203" t="s">
        <v>33</v>
      </c>
      <c r="F203" t="s">
        <v>68</v>
      </c>
      <c r="H203" t="s">
        <v>1027</v>
      </c>
      <c r="I203" t="s">
        <v>1028</v>
      </c>
      <c r="J203" t="s">
        <v>1029</v>
      </c>
      <c r="K203">
        <v>0</v>
      </c>
      <c r="L203">
        <v>0</v>
      </c>
      <c r="M203">
        <v>0</v>
      </c>
      <c r="N203" s="5">
        <v>0</v>
      </c>
      <c r="O203" s="5">
        <f>VLOOKUP(B203,[1]Dinosaur!$A$24:$D$47,3,FALSE)</f>
        <v>-2145884.94</v>
      </c>
      <c r="P203" s="5"/>
      <c r="Q203" s="5">
        <v>0</v>
      </c>
      <c r="R203" s="5">
        <f>VLOOKUP(B203,[1]Dinosaur!$A$24:$D$47,4,FALSE)</f>
        <v>229309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42.117800000000003</v>
      </c>
      <c r="AI203">
        <v>156.33959999999999</v>
      </c>
      <c r="AJ203">
        <v>0</v>
      </c>
      <c r="AK203">
        <v>198.45740000000001</v>
      </c>
    </row>
    <row r="204" spans="1:37" hidden="1" outlineLevel="2" x14ac:dyDescent="0.25">
      <c r="A204" s="1">
        <v>45159</v>
      </c>
      <c r="B204" t="s">
        <v>756</v>
      </c>
      <c r="C204" t="b">
        <v>1</v>
      </c>
      <c r="D204" t="s">
        <v>757</v>
      </c>
      <c r="E204" t="s">
        <v>33</v>
      </c>
      <c r="F204" t="s">
        <v>68</v>
      </c>
      <c r="H204" t="s">
        <v>1030</v>
      </c>
      <c r="I204" t="s">
        <v>1031</v>
      </c>
      <c r="J204" t="s">
        <v>1032</v>
      </c>
      <c r="K204">
        <v>0</v>
      </c>
      <c r="L204">
        <v>0</v>
      </c>
      <c r="M204">
        <v>0</v>
      </c>
      <c r="N204" s="5">
        <v>0</v>
      </c>
      <c r="O204" s="5">
        <f>VLOOKUP(B204,[1]Dinosaur!$A$24:$D$47,3,FALSE)</f>
        <v>-2145884.94</v>
      </c>
      <c r="P204" s="5"/>
      <c r="Q204" s="5">
        <v>0</v>
      </c>
      <c r="R204" s="5">
        <f>VLOOKUP(B204,[1]Dinosaur!$A$24:$D$47,4,FALSE)</f>
        <v>229309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-46.202800000000003</v>
      </c>
      <c r="AI204">
        <v>3762.2098000000001</v>
      </c>
      <c r="AJ204">
        <v>-4987.5600000000004</v>
      </c>
      <c r="AK204">
        <v>-1271.5530000000001</v>
      </c>
    </row>
    <row r="205" spans="1:37" hidden="1" outlineLevel="2" x14ac:dyDescent="0.25">
      <c r="A205" s="1">
        <v>45159</v>
      </c>
      <c r="B205" t="s">
        <v>756</v>
      </c>
      <c r="C205" t="b">
        <v>1</v>
      </c>
      <c r="D205" t="s">
        <v>757</v>
      </c>
      <c r="E205" t="s">
        <v>33</v>
      </c>
      <c r="F205" t="s">
        <v>68</v>
      </c>
      <c r="H205" t="s">
        <v>1033</v>
      </c>
      <c r="I205" t="s">
        <v>1034</v>
      </c>
      <c r="J205" t="s">
        <v>1035</v>
      </c>
      <c r="K205">
        <v>0</v>
      </c>
      <c r="L205">
        <v>0</v>
      </c>
      <c r="M205">
        <v>0</v>
      </c>
      <c r="N205" s="5">
        <v>0</v>
      </c>
      <c r="O205" s="5">
        <f>VLOOKUP(B205,[1]Dinosaur!$A$24:$D$47,3,FALSE)</f>
        <v>-2145884.94</v>
      </c>
      <c r="P205" s="5"/>
      <c r="Q205" s="5">
        <v>0</v>
      </c>
      <c r="R205" s="5">
        <f>VLOOKUP(B205,[1]Dinosaur!$A$24:$D$47,4,FALSE)</f>
        <v>229309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900.05269999999996</v>
      </c>
      <c r="AI205">
        <v>659.80880000000002</v>
      </c>
      <c r="AJ205">
        <v>-877.84</v>
      </c>
      <c r="AK205">
        <v>682.02149999999995</v>
      </c>
    </row>
    <row r="206" spans="1:37" outlineLevel="1" collapsed="1" x14ac:dyDescent="0.25">
      <c r="A206" s="1"/>
      <c r="B206" s="3" t="s">
        <v>756</v>
      </c>
      <c r="N206" s="7">
        <f>SUBTOTAL(9,N111:N205)</f>
        <v>0</v>
      </c>
      <c r="O206" s="5">
        <f>VLOOKUP(B206,[1]Dinosaur!$A$24:$D$47,3,FALSE)</f>
        <v>-2145884.94</v>
      </c>
      <c r="P206" s="5"/>
      <c r="Q206" s="13">
        <f>SUBTOTAL(9,Q111:Q205)</f>
        <v>82359569.040000007</v>
      </c>
      <c r="R206" s="13">
        <f>VLOOKUP(B206,[1]Dinosaur!$A$24:$D$47,4,FALSE)</f>
        <v>229309</v>
      </c>
    </row>
    <row r="207" spans="1:37" hidden="1" outlineLevel="2" x14ac:dyDescent="0.25">
      <c r="A207" s="1">
        <v>45159</v>
      </c>
      <c r="B207" t="s">
        <v>1044</v>
      </c>
      <c r="C207" t="b">
        <v>1</v>
      </c>
      <c r="D207" t="s">
        <v>289</v>
      </c>
      <c r="E207" t="s">
        <v>33</v>
      </c>
      <c r="F207" t="s">
        <v>161</v>
      </c>
      <c r="H207" t="s">
        <v>1045</v>
      </c>
      <c r="J207" t="s">
        <v>1046</v>
      </c>
      <c r="K207">
        <v>0</v>
      </c>
      <c r="L207">
        <v>0</v>
      </c>
      <c r="M207">
        <v>0</v>
      </c>
      <c r="N207" s="5">
        <v>0</v>
      </c>
      <c r="O207" s="5">
        <f>VLOOKUP(B207,[1]Dinosaur!$A$24:$D$47,3,FALSE)</f>
        <v>2113817.33</v>
      </c>
      <c r="P207" s="5"/>
      <c r="Q207" s="6">
        <v>0</v>
      </c>
      <c r="R207" s="6">
        <f>VLOOKUP(B207,[1]Dinosaur!$A$24:$D$47,4,FALSE)</f>
        <v>244318.46000000005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1880</v>
      </c>
      <c r="AI207">
        <v>0</v>
      </c>
      <c r="AJ207">
        <v>0</v>
      </c>
      <c r="AK207">
        <v>1880</v>
      </c>
    </row>
    <row r="208" spans="1:37" hidden="1" outlineLevel="2" x14ac:dyDescent="0.25">
      <c r="A208" s="1">
        <v>45159</v>
      </c>
      <c r="B208" t="s">
        <v>1044</v>
      </c>
      <c r="C208" t="b">
        <v>1</v>
      </c>
      <c r="D208" t="s">
        <v>289</v>
      </c>
      <c r="E208" t="s">
        <v>33</v>
      </c>
      <c r="F208" t="s">
        <v>161</v>
      </c>
      <c r="H208" t="s">
        <v>1047</v>
      </c>
      <c r="J208" t="s">
        <v>1048</v>
      </c>
      <c r="K208">
        <v>63.808999999999997</v>
      </c>
      <c r="L208">
        <v>0.01</v>
      </c>
      <c r="M208">
        <v>0</v>
      </c>
      <c r="N208" s="5">
        <v>76570.8</v>
      </c>
      <c r="O208" s="5">
        <f>VLOOKUP(B208,[1]Dinosaur!$A$24:$D$47,3,FALSE)</f>
        <v>2113817.33</v>
      </c>
      <c r="P208" s="5"/>
      <c r="Q208" s="6">
        <v>76570.8</v>
      </c>
      <c r="R208" s="6">
        <f>VLOOKUP(B208,[1]Dinosaur!$A$24:$D$47,4,FALSE)</f>
        <v>244318.46000000005</v>
      </c>
      <c r="S208">
        <v>120000</v>
      </c>
      <c r="T208">
        <v>120000</v>
      </c>
      <c r="U208">
        <v>76570.8</v>
      </c>
      <c r="V208">
        <v>76570.8</v>
      </c>
      <c r="W208">
        <v>-331.2</v>
      </c>
      <c r="X208">
        <v>0</v>
      </c>
      <c r="Y208">
        <v>0</v>
      </c>
      <c r="Z208">
        <v>0</v>
      </c>
      <c r="AA208">
        <v>-331.2</v>
      </c>
      <c r="AB208">
        <v>434.4</v>
      </c>
      <c r="AC208">
        <v>119</v>
      </c>
      <c r="AD208">
        <v>0</v>
      </c>
      <c r="AE208">
        <v>0</v>
      </c>
      <c r="AF208">
        <v>553.4</v>
      </c>
      <c r="AG208">
        <v>434.4</v>
      </c>
      <c r="AH208">
        <v>119</v>
      </c>
      <c r="AI208">
        <v>0</v>
      </c>
      <c r="AJ208">
        <v>0</v>
      </c>
      <c r="AK208">
        <v>553.4</v>
      </c>
    </row>
    <row r="209" spans="1:37" hidden="1" outlineLevel="2" x14ac:dyDescent="0.25">
      <c r="A209" s="1">
        <v>45159</v>
      </c>
      <c r="B209" t="s">
        <v>1044</v>
      </c>
      <c r="C209" t="b">
        <v>1</v>
      </c>
      <c r="D209" t="s">
        <v>289</v>
      </c>
      <c r="E209" t="s">
        <v>33</v>
      </c>
      <c r="F209" t="s">
        <v>161</v>
      </c>
      <c r="H209" t="s">
        <v>1049</v>
      </c>
      <c r="J209" t="s">
        <v>1050</v>
      </c>
      <c r="K209">
        <v>0</v>
      </c>
      <c r="L209">
        <v>0</v>
      </c>
      <c r="M209">
        <v>0</v>
      </c>
      <c r="N209" s="5">
        <v>0</v>
      </c>
      <c r="O209" s="5">
        <f>VLOOKUP(B209,[1]Dinosaur!$A$24:$D$47,3,FALSE)</f>
        <v>2113817.33</v>
      </c>
      <c r="P209" s="5"/>
      <c r="Q209" s="6">
        <v>0</v>
      </c>
      <c r="R209" s="6">
        <f>VLOOKUP(B209,[1]Dinosaur!$A$24:$D$47,4,FALSE)</f>
        <v>244318.46000000005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889.5</v>
      </c>
      <c r="AI209">
        <v>0</v>
      </c>
      <c r="AJ209">
        <v>0</v>
      </c>
      <c r="AK209">
        <v>889.5</v>
      </c>
    </row>
    <row r="210" spans="1:37" hidden="1" outlineLevel="2" x14ac:dyDescent="0.25">
      <c r="A210" s="1">
        <v>45159</v>
      </c>
      <c r="B210" t="s">
        <v>1044</v>
      </c>
      <c r="C210" t="b">
        <v>1</v>
      </c>
      <c r="D210" t="s">
        <v>289</v>
      </c>
      <c r="E210" t="s">
        <v>33</v>
      </c>
      <c r="F210" t="s">
        <v>161</v>
      </c>
      <c r="H210" t="s">
        <v>1051</v>
      </c>
      <c r="J210" t="s">
        <v>1052</v>
      </c>
      <c r="K210">
        <v>0</v>
      </c>
      <c r="L210">
        <v>0</v>
      </c>
      <c r="M210">
        <v>0</v>
      </c>
      <c r="N210" s="5">
        <v>0</v>
      </c>
      <c r="O210" s="5">
        <f>VLOOKUP(B210,[1]Dinosaur!$A$24:$D$47,3,FALSE)</f>
        <v>2113817.33</v>
      </c>
      <c r="P210" s="5"/>
      <c r="Q210" s="6">
        <v>0</v>
      </c>
      <c r="R210" s="6">
        <f>VLOOKUP(B210,[1]Dinosaur!$A$24:$D$47,4,FALSE)</f>
        <v>244318.46000000005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2952.4</v>
      </c>
      <c r="AI210">
        <v>0</v>
      </c>
      <c r="AJ210">
        <v>0</v>
      </c>
      <c r="AK210">
        <v>2952.4</v>
      </c>
    </row>
    <row r="211" spans="1:37" hidden="1" outlineLevel="2" x14ac:dyDescent="0.25">
      <c r="A211" s="1">
        <v>45159</v>
      </c>
      <c r="B211" t="s">
        <v>1044</v>
      </c>
      <c r="C211" t="b">
        <v>1</v>
      </c>
      <c r="D211" t="s">
        <v>289</v>
      </c>
      <c r="E211" t="s">
        <v>33</v>
      </c>
      <c r="F211" t="s">
        <v>161</v>
      </c>
      <c r="H211" t="s">
        <v>1053</v>
      </c>
      <c r="J211" t="s">
        <v>1054</v>
      </c>
      <c r="K211">
        <v>0</v>
      </c>
      <c r="L211">
        <v>0</v>
      </c>
      <c r="M211">
        <v>0</v>
      </c>
      <c r="N211" s="5">
        <v>0</v>
      </c>
      <c r="O211" s="5">
        <f>VLOOKUP(B211,[1]Dinosaur!$A$24:$D$47,3,FALSE)</f>
        <v>2113817.33</v>
      </c>
      <c r="P211" s="5"/>
      <c r="Q211" s="6">
        <v>0</v>
      </c>
      <c r="R211" s="6">
        <f>VLOOKUP(B211,[1]Dinosaur!$A$24:$D$47,4,FALSE)</f>
        <v>244318.46000000005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41</v>
      </c>
      <c r="AI211">
        <v>0</v>
      </c>
      <c r="AJ211">
        <v>0</v>
      </c>
      <c r="AK211">
        <v>41</v>
      </c>
    </row>
    <row r="212" spans="1:37" hidden="1" outlineLevel="2" x14ac:dyDescent="0.25">
      <c r="A212" s="1">
        <v>45159</v>
      </c>
      <c r="B212" t="s">
        <v>1044</v>
      </c>
      <c r="C212" t="b">
        <v>1</v>
      </c>
      <c r="D212" t="s">
        <v>289</v>
      </c>
      <c r="E212" t="s">
        <v>33</v>
      </c>
      <c r="F212" t="s">
        <v>161</v>
      </c>
      <c r="H212" t="s">
        <v>1055</v>
      </c>
      <c r="J212" t="s">
        <v>1056</v>
      </c>
      <c r="K212">
        <v>0</v>
      </c>
      <c r="L212">
        <v>0</v>
      </c>
      <c r="M212">
        <v>0</v>
      </c>
      <c r="N212" s="5">
        <v>0</v>
      </c>
      <c r="O212" s="5">
        <f>VLOOKUP(B212,[1]Dinosaur!$A$24:$D$47,3,FALSE)</f>
        <v>2113817.33</v>
      </c>
      <c r="P212" s="5"/>
      <c r="Q212" s="6">
        <v>0</v>
      </c>
      <c r="R212" s="6">
        <f>VLOOKUP(B212,[1]Dinosaur!$A$24:$D$47,4,FALSE)</f>
        <v>244318.46000000005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1486.8</v>
      </c>
      <c r="AI212">
        <v>0</v>
      </c>
      <c r="AJ212">
        <v>0</v>
      </c>
      <c r="AK212">
        <v>1486.8</v>
      </c>
    </row>
    <row r="213" spans="1:37" hidden="1" outlineLevel="2" x14ac:dyDescent="0.25">
      <c r="A213" s="1">
        <v>45159</v>
      </c>
      <c r="B213" t="s">
        <v>1044</v>
      </c>
      <c r="C213" t="b">
        <v>1</v>
      </c>
      <c r="D213" t="s">
        <v>289</v>
      </c>
      <c r="E213" t="s">
        <v>33</v>
      </c>
      <c r="F213" t="s">
        <v>161</v>
      </c>
      <c r="H213" t="s">
        <v>1057</v>
      </c>
      <c r="J213" t="s">
        <v>1058</v>
      </c>
      <c r="K213">
        <v>0</v>
      </c>
      <c r="L213">
        <v>0</v>
      </c>
      <c r="M213">
        <v>0</v>
      </c>
      <c r="N213" s="5">
        <v>0</v>
      </c>
      <c r="O213" s="5">
        <f>VLOOKUP(B213,[1]Dinosaur!$A$24:$D$47,3,FALSE)</f>
        <v>2113817.33</v>
      </c>
      <c r="P213" s="5"/>
      <c r="Q213" s="6">
        <v>0</v>
      </c>
      <c r="R213" s="6">
        <f>VLOOKUP(B213,[1]Dinosaur!$A$24:$D$47,4,FALSE)</f>
        <v>244318.46000000005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492.7</v>
      </c>
      <c r="AI213">
        <v>25.555599999999998</v>
      </c>
      <c r="AJ213">
        <v>0</v>
      </c>
      <c r="AK213">
        <v>518.25559999999996</v>
      </c>
    </row>
    <row r="214" spans="1:37" hidden="1" outlineLevel="2" x14ac:dyDescent="0.25">
      <c r="A214" s="1">
        <v>45159</v>
      </c>
      <c r="B214" t="s">
        <v>1044</v>
      </c>
      <c r="C214" t="b">
        <v>1</v>
      </c>
      <c r="D214" t="s">
        <v>289</v>
      </c>
      <c r="E214" t="s">
        <v>33</v>
      </c>
      <c r="F214" t="s">
        <v>161</v>
      </c>
      <c r="H214" t="s">
        <v>1059</v>
      </c>
      <c r="J214" t="s">
        <v>1058</v>
      </c>
      <c r="K214">
        <v>0</v>
      </c>
      <c r="L214">
        <v>0</v>
      </c>
      <c r="M214">
        <v>0</v>
      </c>
      <c r="N214" s="5">
        <v>0</v>
      </c>
      <c r="O214" s="5">
        <f>VLOOKUP(B214,[1]Dinosaur!$A$24:$D$47,3,FALSE)</f>
        <v>2113817.33</v>
      </c>
      <c r="P214" s="5"/>
      <c r="Q214" s="6">
        <v>0</v>
      </c>
      <c r="R214" s="6">
        <f>VLOOKUP(B214,[1]Dinosaur!$A$24:$D$47,4,FALSE)</f>
        <v>244318.46000000005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1207.5</v>
      </c>
      <c r="AI214">
        <v>21.1111</v>
      </c>
      <c r="AJ214">
        <v>0</v>
      </c>
      <c r="AK214">
        <v>1228.6111000000001</v>
      </c>
    </row>
    <row r="215" spans="1:37" hidden="1" outlineLevel="2" x14ac:dyDescent="0.25">
      <c r="A215" s="1">
        <v>45159</v>
      </c>
      <c r="B215" t="s">
        <v>1044</v>
      </c>
      <c r="C215" t="b">
        <v>1</v>
      </c>
      <c r="D215" t="s">
        <v>289</v>
      </c>
      <c r="E215" t="s">
        <v>33</v>
      </c>
      <c r="F215" t="s">
        <v>161</v>
      </c>
      <c r="H215" t="s">
        <v>1060</v>
      </c>
      <c r="J215" t="s">
        <v>1061</v>
      </c>
      <c r="K215">
        <v>0</v>
      </c>
      <c r="L215">
        <v>0</v>
      </c>
      <c r="M215">
        <v>0</v>
      </c>
      <c r="N215" s="5">
        <v>0</v>
      </c>
      <c r="O215" s="5">
        <f>VLOOKUP(B215,[1]Dinosaur!$A$24:$D$47,3,FALSE)</f>
        <v>2113817.33</v>
      </c>
      <c r="P215" s="5"/>
      <c r="Q215" s="6">
        <v>0</v>
      </c>
      <c r="R215" s="6">
        <f>VLOOKUP(B215,[1]Dinosaur!$A$24:$D$47,4,FALSE)</f>
        <v>244318.46000000005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1275.5999999999999</v>
      </c>
      <c r="AI215">
        <v>137.77789999999999</v>
      </c>
      <c r="AJ215">
        <v>0</v>
      </c>
      <c r="AK215">
        <v>1413.3779</v>
      </c>
    </row>
    <row r="216" spans="1:37" hidden="1" outlineLevel="2" x14ac:dyDescent="0.25">
      <c r="A216" s="1">
        <v>45159</v>
      </c>
      <c r="B216" t="s">
        <v>1044</v>
      </c>
      <c r="C216" t="b">
        <v>1</v>
      </c>
      <c r="D216" t="s">
        <v>289</v>
      </c>
      <c r="E216" t="s">
        <v>33</v>
      </c>
      <c r="F216" t="s">
        <v>161</v>
      </c>
      <c r="H216" t="s">
        <v>1062</v>
      </c>
      <c r="J216" t="s">
        <v>1063</v>
      </c>
      <c r="K216">
        <v>0</v>
      </c>
      <c r="L216">
        <v>0</v>
      </c>
      <c r="M216">
        <v>0</v>
      </c>
      <c r="N216" s="5">
        <v>0</v>
      </c>
      <c r="O216" s="5">
        <f>VLOOKUP(B216,[1]Dinosaur!$A$24:$D$47,3,FALSE)</f>
        <v>2113817.33</v>
      </c>
      <c r="P216" s="5"/>
      <c r="Q216" s="6">
        <v>0</v>
      </c>
      <c r="R216" s="6">
        <f>VLOOKUP(B216,[1]Dinosaur!$A$24:$D$47,4,FALSE)</f>
        <v>244318.46000000005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431.9</v>
      </c>
      <c r="AI216">
        <v>64.444400000000002</v>
      </c>
      <c r="AJ216">
        <v>0</v>
      </c>
      <c r="AK216">
        <v>496.34440000000001</v>
      </c>
    </row>
    <row r="217" spans="1:37" hidden="1" outlineLevel="2" x14ac:dyDescent="0.25">
      <c r="A217" s="1">
        <v>45159</v>
      </c>
      <c r="B217" t="s">
        <v>1044</v>
      </c>
      <c r="C217" t="b">
        <v>1</v>
      </c>
      <c r="D217" t="s">
        <v>289</v>
      </c>
      <c r="E217" t="s">
        <v>33</v>
      </c>
      <c r="F217" t="s">
        <v>161</v>
      </c>
      <c r="H217" t="s">
        <v>1064</v>
      </c>
      <c r="J217" t="s">
        <v>1065</v>
      </c>
      <c r="K217">
        <v>0</v>
      </c>
      <c r="L217">
        <v>0</v>
      </c>
      <c r="M217">
        <v>0</v>
      </c>
      <c r="N217" s="5">
        <v>0</v>
      </c>
      <c r="O217" s="5">
        <f>VLOOKUP(B217,[1]Dinosaur!$A$24:$D$47,3,FALSE)</f>
        <v>2113817.33</v>
      </c>
      <c r="P217" s="5"/>
      <c r="Q217" s="6">
        <v>0</v>
      </c>
      <c r="R217" s="6">
        <f>VLOOKUP(B217,[1]Dinosaur!$A$24:$D$47,4,FALSE)</f>
        <v>244318.46000000005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403.7</v>
      </c>
      <c r="AI217">
        <v>0</v>
      </c>
      <c r="AJ217">
        <v>0</v>
      </c>
      <c r="AK217">
        <v>403.7</v>
      </c>
    </row>
    <row r="218" spans="1:37" hidden="1" outlineLevel="2" x14ac:dyDescent="0.25">
      <c r="A218" s="1">
        <v>45159</v>
      </c>
      <c r="B218" t="s">
        <v>1044</v>
      </c>
      <c r="C218" t="b">
        <v>1</v>
      </c>
      <c r="D218" t="s">
        <v>289</v>
      </c>
      <c r="E218" t="s">
        <v>33</v>
      </c>
      <c r="F218" t="s">
        <v>161</v>
      </c>
      <c r="H218" t="s">
        <v>1066</v>
      </c>
      <c r="J218" t="s">
        <v>1065</v>
      </c>
      <c r="K218">
        <v>0</v>
      </c>
      <c r="L218">
        <v>0</v>
      </c>
      <c r="M218">
        <v>0</v>
      </c>
      <c r="N218" s="5">
        <v>0</v>
      </c>
      <c r="O218" s="5">
        <f>VLOOKUP(B218,[1]Dinosaur!$A$24:$D$47,3,FALSE)</f>
        <v>2113817.33</v>
      </c>
      <c r="P218" s="5"/>
      <c r="Q218" s="6">
        <v>0</v>
      </c>
      <c r="R218" s="6">
        <f>VLOOKUP(B218,[1]Dinosaur!$A$24:$D$47,4,FALSE)</f>
        <v>244318.46000000005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1287.8</v>
      </c>
      <c r="AI218">
        <v>0</v>
      </c>
      <c r="AJ218">
        <v>0</v>
      </c>
      <c r="AK218">
        <v>1287.8</v>
      </c>
    </row>
    <row r="219" spans="1:37" hidden="1" outlineLevel="2" x14ac:dyDescent="0.25">
      <c r="A219" s="1">
        <v>45159</v>
      </c>
      <c r="B219" t="s">
        <v>1044</v>
      </c>
      <c r="C219" t="b">
        <v>1</v>
      </c>
      <c r="D219" t="s">
        <v>289</v>
      </c>
      <c r="E219" t="s">
        <v>33</v>
      </c>
      <c r="F219" t="s">
        <v>161</v>
      </c>
      <c r="H219" t="s">
        <v>1067</v>
      </c>
      <c r="J219" t="s">
        <v>1068</v>
      </c>
      <c r="K219">
        <v>0</v>
      </c>
      <c r="L219">
        <v>0</v>
      </c>
      <c r="M219">
        <v>0</v>
      </c>
      <c r="N219" s="5">
        <v>0</v>
      </c>
      <c r="O219" s="5">
        <f>VLOOKUP(B219,[1]Dinosaur!$A$24:$D$47,3,FALSE)</f>
        <v>2113817.33</v>
      </c>
      <c r="P219" s="5"/>
      <c r="Q219" s="6">
        <v>0</v>
      </c>
      <c r="R219" s="6">
        <f>VLOOKUP(B219,[1]Dinosaur!$A$24:$D$47,4,FALSE)</f>
        <v>244318.46000000005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504</v>
      </c>
      <c r="AD219">
        <v>0</v>
      </c>
      <c r="AE219">
        <v>0</v>
      </c>
      <c r="AF219">
        <v>504</v>
      </c>
      <c r="AG219">
        <v>0</v>
      </c>
      <c r="AH219">
        <v>504</v>
      </c>
      <c r="AI219">
        <v>0</v>
      </c>
      <c r="AJ219">
        <v>0</v>
      </c>
      <c r="AK219">
        <v>504</v>
      </c>
    </row>
    <row r="220" spans="1:37" hidden="1" outlineLevel="2" x14ac:dyDescent="0.25">
      <c r="A220" s="1">
        <v>45159</v>
      </c>
      <c r="B220" t="s">
        <v>1044</v>
      </c>
      <c r="C220" t="b">
        <v>1</v>
      </c>
      <c r="D220" t="s">
        <v>289</v>
      </c>
      <c r="E220" t="s">
        <v>33</v>
      </c>
      <c r="F220" t="s">
        <v>161</v>
      </c>
      <c r="H220" t="s">
        <v>1069</v>
      </c>
      <c r="J220" t="s">
        <v>1070</v>
      </c>
      <c r="K220">
        <v>0</v>
      </c>
      <c r="L220">
        <v>0</v>
      </c>
      <c r="M220">
        <v>0</v>
      </c>
      <c r="N220" s="5">
        <v>0</v>
      </c>
      <c r="O220" s="5">
        <f>VLOOKUP(B220,[1]Dinosaur!$A$24:$D$47,3,FALSE)</f>
        <v>2113817.33</v>
      </c>
      <c r="P220" s="5"/>
      <c r="Q220" s="6">
        <v>0</v>
      </c>
      <c r="R220" s="6">
        <f>VLOOKUP(B220,[1]Dinosaur!$A$24:$D$47,4,FALSE)</f>
        <v>244318.46000000005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1537.35</v>
      </c>
      <c r="AI220">
        <v>0</v>
      </c>
      <c r="AJ220">
        <v>0</v>
      </c>
      <c r="AK220">
        <v>1537.35</v>
      </c>
    </row>
    <row r="221" spans="1:37" hidden="1" outlineLevel="2" x14ac:dyDescent="0.25">
      <c r="A221" s="1">
        <v>45159</v>
      </c>
      <c r="B221" t="s">
        <v>1044</v>
      </c>
      <c r="C221" t="b">
        <v>1</v>
      </c>
      <c r="D221" t="s">
        <v>289</v>
      </c>
      <c r="E221" t="s">
        <v>33</v>
      </c>
      <c r="F221" t="s">
        <v>161</v>
      </c>
      <c r="H221" t="s">
        <v>1071</v>
      </c>
      <c r="J221" t="s">
        <v>1072</v>
      </c>
      <c r="K221">
        <v>0</v>
      </c>
      <c r="L221">
        <v>0</v>
      </c>
      <c r="M221">
        <v>0</v>
      </c>
      <c r="N221" s="5">
        <v>0</v>
      </c>
      <c r="O221" s="5">
        <f>VLOOKUP(B221,[1]Dinosaur!$A$24:$D$47,3,FALSE)</f>
        <v>2113817.33</v>
      </c>
      <c r="P221" s="5"/>
      <c r="Q221" s="6">
        <v>0</v>
      </c>
      <c r="R221" s="6">
        <f>VLOOKUP(B221,[1]Dinosaur!$A$24:$D$47,4,FALSE)</f>
        <v>244318.46000000005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575</v>
      </c>
      <c r="AI221">
        <v>0</v>
      </c>
      <c r="AJ221">
        <v>0</v>
      </c>
      <c r="AK221">
        <v>575</v>
      </c>
    </row>
    <row r="222" spans="1:37" hidden="1" outlineLevel="2" x14ac:dyDescent="0.25">
      <c r="A222" s="1">
        <v>45159</v>
      </c>
      <c r="B222" t="s">
        <v>1044</v>
      </c>
      <c r="C222" t="b">
        <v>1</v>
      </c>
      <c r="D222" t="s">
        <v>289</v>
      </c>
      <c r="E222" t="s">
        <v>33</v>
      </c>
      <c r="F222" t="s">
        <v>161</v>
      </c>
      <c r="H222" t="s">
        <v>1073</v>
      </c>
      <c r="J222" t="s">
        <v>1074</v>
      </c>
      <c r="K222">
        <v>0</v>
      </c>
      <c r="L222">
        <v>0</v>
      </c>
      <c r="M222">
        <v>0</v>
      </c>
      <c r="N222" s="5">
        <v>0</v>
      </c>
      <c r="O222" s="5">
        <f>VLOOKUP(B222,[1]Dinosaur!$A$24:$D$47,3,FALSE)</f>
        <v>2113817.33</v>
      </c>
      <c r="P222" s="5"/>
      <c r="Q222" s="6">
        <v>0</v>
      </c>
      <c r="R222" s="6">
        <f>VLOOKUP(B222,[1]Dinosaur!$A$24:$D$47,4,FALSE)</f>
        <v>244318.46000000005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657</v>
      </c>
      <c r="AI222">
        <v>0</v>
      </c>
      <c r="AJ222">
        <v>0</v>
      </c>
      <c r="AK222">
        <v>657</v>
      </c>
    </row>
    <row r="223" spans="1:37" hidden="1" outlineLevel="2" x14ac:dyDescent="0.25">
      <c r="A223" s="1">
        <v>45159</v>
      </c>
      <c r="B223" t="s">
        <v>1044</v>
      </c>
      <c r="C223" t="b">
        <v>1</v>
      </c>
      <c r="D223" t="s">
        <v>289</v>
      </c>
      <c r="E223" t="s">
        <v>33</v>
      </c>
      <c r="F223" t="s">
        <v>161</v>
      </c>
      <c r="H223" t="s">
        <v>1075</v>
      </c>
      <c r="J223" t="s">
        <v>1076</v>
      </c>
      <c r="K223">
        <v>0</v>
      </c>
      <c r="L223">
        <v>0</v>
      </c>
      <c r="M223">
        <v>0</v>
      </c>
      <c r="N223" s="5">
        <v>0</v>
      </c>
      <c r="O223" s="5">
        <f>VLOOKUP(B223,[1]Dinosaur!$A$24:$D$47,3,FALSE)</f>
        <v>2113817.33</v>
      </c>
      <c r="P223" s="5"/>
      <c r="Q223" s="6">
        <v>0</v>
      </c>
      <c r="R223" s="6">
        <f>VLOOKUP(B223,[1]Dinosaur!$A$24:$D$47,4,FALSE)</f>
        <v>244318.46000000005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567</v>
      </c>
      <c r="AI223">
        <v>116.66679999999999</v>
      </c>
      <c r="AJ223">
        <v>0</v>
      </c>
      <c r="AK223">
        <v>683.66679999999997</v>
      </c>
    </row>
    <row r="224" spans="1:37" hidden="1" outlineLevel="2" x14ac:dyDescent="0.25">
      <c r="A224" s="1">
        <v>45159</v>
      </c>
      <c r="B224" t="s">
        <v>1044</v>
      </c>
      <c r="C224" t="b">
        <v>1</v>
      </c>
      <c r="D224" t="s">
        <v>289</v>
      </c>
      <c r="E224" t="s">
        <v>33</v>
      </c>
      <c r="F224" t="s">
        <v>161</v>
      </c>
      <c r="H224" t="s">
        <v>1077</v>
      </c>
      <c r="J224" t="s">
        <v>1078</v>
      </c>
      <c r="K224">
        <v>0</v>
      </c>
      <c r="L224">
        <v>0</v>
      </c>
      <c r="M224">
        <v>0</v>
      </c>
      <c r="N224" s="5">
        <v>0</v>
      </c>
      <c r="O224" s="5">
        <f>VLOOKUP(B224,[1]Dinosaur!$A$24:$D$47,3,FALSE)</f>
        <v>2113817.33</v>
      </c>
      <c r="P224" s="5"/>
      <c r="Q224" s="6">
        <v>0</v>
      </c>
      <c r="R224" s="6">
        <f>VLOOKUP(B224,[1]Dinosaur!$A$24:$D$47,4,FALSE)</f>
        <v>244318.46000000005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269.8</v>
      </c>
      <c r="AI224">
        <v>29.583300000000001</v>
      </c>
      <c r="AJ224">
        <v>0</v>
      </c>
      <c r="AK224">
        <v>299.38330000000002</v>
      </c>
    </row>
    <row r="225" spans="1:37" hidden="1" outlineLevel="2" x14ac:dyDescent="0.25">
      <c r="A225" s="1">
        <v>45159</v>
      </c>
      <c r="B225" t="s">
        <v>1044</v>
      </c>
      <c r="C225" t="b">
        <v>1</v>
      </c>
      <c r="D225" t="s">
        <v>289</v>
      </c>
      <c r="E225" t="s">
        <v>33</v>
      </c>
      <c r="F225" t="s">
        <v>161</v>
      </c>
      <c r="H225" t="s">
        <v>1079</v>
      </c>
      <c r="J225" t="s">
        <v>1080</v>
      </c>
      <c r="K225">
        <v>0</v>
      </c>
      <c r="L225">
        <v>0</v>
      </c>
      <c r="M225">
        <v>0</v>
      </c>
      <c r="N225" s="5">
        <v>0</v>
      </c>
      <c r="O225" s="5">
        <f>VLOOKUP(B225,[1]Dinosaur!$A$24:$D$47,3,FALSE)</f>
        <v>2113817.33</v>
      </c>
      <c r="P225" s="5"/>
      <c r="Q225" s="6">
        <v>0</v>
      </c>
      <c r="R225" s="6">
        <f>VLOOKUP(B225,[1]Dinosaur!$A$24:$D$47,4,FALSE)</f>
        <v>244318.46000000005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827.5</v>
      </c>
      <c r="AI225">
        <v>166.66669999999999</v>
      </c>
      <c r="AJ225">
        <v>0</v>
      </c>
      <c r="AK225">
        <v>994.16669999999999</v>
      </c>
    </row>
    <row r="226" spans="1:37" hidden="1" outlineLevel="2" x14ac:dyDescent="0.25">
      <c r="A226" s="1">
        <v>45159</v>
      </c>
      <c r="B226" t="s">
        <v>1044</v>
      </c>
      <c r="C226" t="b">
        <v>1</v>
      </c>
      <c r="D226" t="s">
        <v>289</v>
      </c>
      <c r="E226" t="s">
        <v>33</v>
      </c>
      <c r="F226" t="s">
        <v>161</v>
      </c>
      <c r="H226" t="s">
        <v>1081</v>
      </c>
      <c r="J226" t="s">
        <v>1082</v>
      </c>
      <c r="K226">
        <v>0</v>
      </c>
      <c r="L226">
        <v>0</v>
      </c>
      <c r="M226">
        <v>0</v>
      </c>
      <c r="N226" s="5">
        <v>0</v>
      </c>
      <c r="O226" s="5">
        <f>VLOOKUP(B226,[1]Dinosaur!$A$24:$D$47,3,FALSE)</f>
        <v>2113817.33</v>
      </c>
      <c r="P226" s="5"/>
      <c r="Q226" s="6">
        <v>0</v>
      </c>
      <c r="R226" s="6">
        <f>VLOOKUP(B226,[1]Dinosaur!$A$24:$D$47,4,FALSE)</f>
        <v>244318.46000000005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1619.25</v>
      </c>
      <c r="AI226">
        <v>59.027799999999999</v>
      </c>
      <c r="AJ226">
        <v>0</v>
      </c>
      <c r="AK226">
        <v>1678.2778000000001</v>
      </c>
    </row>
    <row r="227" spans="1:37" hidden="1" outlineLevel="2" x14ac:dyDescent="0.25">
      <c r="A227" s="1">
        <v>45159</v>
      </c>
      <c r="B227" t="s">
        <v>1044</v>
      </c>
      <c r="C227" t="b">
        <v>1</v>
      </c>
      <c r="D227" t="s">
        <v>289</v>
      </c>
      <c r="E227" t="s">
        <v>33</v>
      </c>
      <c r="F227" t="s">
        <v>161</v>
      </c>
      <c r="H227" t="s">
        <v>1083</v>
      </c>
      <c r="J227" t="s">
        <v>1084</v>
      </c>
      <c r="K227">
        <v>0</v>
      </c>
      <c r="L227">
        <v>0</v>
      </c>
      <c r="M227">
        <v>0</v>
      </c>
      <c r="N227" s="5">
        <v>0</v>
      </c>
      <c r="O227" s="5">
        <f>VLOOKUP(B227,[1]Dinosaur!$A$24:$D$47,3,FALSE)</f>
        <v>2113817.33</v>
      </c>
      <c r="P227" s="5"/>
      <c r="Q227" s="6">
        <v>0</v>
      </c>
      <c r="R227" s="6">
        <f>VLOOKUP(B227,[1]Dinosaur!$A$24:$D$47,4,FALSE)</f>
        <v>244318.46000000005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513.20000000000005</v>
      </c>
      <c r="AI227">
        <v>291.66699999999997</v>
      </c>
      <c r="AJ227">
        <v>0</v>
      </c>
      <c r="AK227">
        <v>804.86699999999996</v>
      </c>
    </row>
    <row r="228" spans="1:37" hidden="1" outlineLevel="2" x14ac:dyDescent="0.25">
      <c r="A228" s="1">
        <v>45159</v>
      </c>
      <c r="B228" t="s">
        <v>1044</v>
      </c>
      <c r="C228" t="b">
        <v>1</v>
      </c>
      <c r="D228" t="s">
        <v>289</v>
      </c>
      <c r="E228" t="s">
        <v>33</v>
      </c>
      <c r="F228" t="s">
        <v>161</v>
      </c>
      <c r="H228" t="s">
        <v>1085</v>
      </c>
      <c r="J228" t="s">
        <v>1086</v>
      </c>
      <c r="K228">
        <v>0</v>
      </c>
      <c r="L228">
        <v>0</v>
      </c>
      <c r="M228">
        <v>0</v>
      </c>
      <c r="N228" s="5">
        <v>0</v>
      </c>
      <c r="O228" s="5">
        <f>VLOOKUP(B228,[1]Dinosaur!$A$24:$D$47,3,FALSE)</f>
        <v>2113817.33</v>
      </c>
      <c r="P228" s="5"/>
      <c r="Q228" s="6">
        <v>0</v>
      </c>
      <c r="R228" s="6">
        <f>VLOOKUP(B228,[1]Dinosaur!$A$24:$D$47,4,FALSE)</f>
        <v>244318.46000000005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355.2</v>
      </c>
      <c r="AI228">
        <v>16.666699999999999</v>
      </c>
      <c r="AJ228">
        <v>0</v>
      </c>
      <c r="AK228">
        <v>371.86669999999998</v>
      </c>
    </row>
    <row r="229" spans="1:37" hidden="1" outlineLevel="2" x14ac:dyDescent="0.25">
      <c r="A229" s="1">
        <v>45159</v>
      </c>
      <c r="B229" t="s">
        <v>1044</v>
      </c>
      <c r="C229" t="b">
        <v>1</v>
      </c>
      <c r="D229" t="s">
        <v>289</v>
      </c>
      <c r="E229" t="s">
        <v>33</v>
      </c>
      <c r="F229" t="s">
        <v>161</v>
      </c>
      <c r="H229" t="s">
        <v>1087</v>
      </c>
      <c r="J229" t="s">
        <v>1088</v>
      </c>
      <c r="K229">
        <v>0</v>
      </c>
      <c r="L229">
        <v>0</v>
      </c>
      <c r="M229">
        <v>0</v>
      </c>
      <c r="N229" s="5">
        <v>0</v>
      </c>
      <c r="O229" s="5">
        <f>VLOOKUP(B229,[1]Dinosaur!$A$24:$D$47,3,FALSE)</f>
        <v>2113817.33</v>
      </c>
      <c r="P229" s="5"/>
      <c r="Q229" s="6">
        <v>0</v>
      </c>
      <c r="R229" s="6">
        <f>VLOOKUP(B229,[1]Dinosaur!$A$24:$D$47,4,FALSE)</f>
        <v>244318.46000000005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417.3</v>
      </c>
      <c r="AI229">
        <v>72.222300000000004</v>
      </c>
      <c r="AJ229">
        <v>0</v>
      </c>
      <c r="AK229">
        <v>489.52229999999997</v>
      </c>
    </row>
    <row r="230" spans="1:37" hidden="1" outlineLevel="2" x14ac:dyDescent="0.25">
      <c r="A230" s="1">
        <v>45159</v>
      </c>
      <c r="B230" t="s">
        <v>1044</v>
      </c>
      <c r="C230" t="b">
        <v>1</v>
      </c>
      <c r="D230" t="s">
        <v>289</v>
      </c>
      <c r="E230" t="s">
        <v>33</v>
      </c>
      <c r="F230" t="s">
        <v>161</v>
      </c>
      <c r="H230" t="s">
        <v>1089</v>
      </c>
      <c r="J230" t="s">
        <v>1090</v>
      </c>
      <c r="K230">
        <v>0</v>
      </c>
      <c r="L230">
        <v>0</v>
      </c>
      <c r="M230">
        <v>0</v>
      </c>
      <c r="N230" s="5">
        <v>0</v>
      </c>
      <c r="O230" s="5">
        <f>VLOOKUP(B230,[1]Dinosaur!$A$24:$D$47,3,FALSE)</f>
        <v>2113817.33</v>
      </c>
      <c r="P230" s="5"/>
      <c r="Q230" s="6">
        <v>0</v>
      </c>
      <c r="R230" s="6">
        <f>VLOOKUP(B230,[1]Dinosaur!$A$24:$D$47,4,FALSE)</f>
        <v>244318.46000000005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181.8</v>
      </c>
      <c r="AI230">
        <v>20</v>
      </c>
      <c r="AJ230">
        <v>0</v>
      </c>
      <c r="AK230">
        <v>201.8</v>
      </c>
    </row>
    <row r="231" spans="1:37" hidden="1" outlineLevel="2" x14ac:dyDescent="0.25">
      <c r="A231" s="1">
        <v>45159</v>
      </c>
      <c r="B231" t="s">
        <v>1044</v>
      </c>
      <c r="C231" t="b">
        <v>1</v>
      </c>
      <c r="D231" t="s">
        <v>289</v>
      </c>
      <c r="E231" t="s">
        <v>33</v>
      </c>
      <c r="F231" t="s">
        <v>161</v>
      </c>
      <c r="H231" t="s">
        <v>1091</v>
      </c>
      <c r="J231" t="s">
        <v>1092</v>
      </c>
      <c r="K231">
        <v>0</v>
      </c>
      <c r="L231">
        <v>0</v>
      </c>
      <c r="M231">
        <v>0</v>
      </c>
      <c r="N231" s="5">
        <v>0</v>
      </c>
      <c r="O231" s="5">
        <f>VLOOKUP(B231,[1]Dinosaur!$A$24:$D$47,3,FALSE)</f>
        <v>2113817.33</v>
      </c>
      <c r="P231" s="5"/>
      <c r="Q231" s="6">
        <v>0</v>
      </c>
      <c r="R231" s="6">
        <f>VLOOKUP(B231,[1]Dinosaur!$A$24:$D$47,4,FALSE)</f>
        <v>244318.46000000005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1277.5</v>
      </c>
      <c r="AI231">
        <v>0</v>
      </c>
      <c r="AJ231">
        <v>0</v>
      </c>
      <c r="AK231">
        <v>1277.5</v>
      </c>
    </row>
    <row r="232" spans="1:37" hidden="1" outlineLevel="2" x14ac:dyDescent="0.25">
      <c r="A232" s="1">
        <v>45159</v>
      </c>
      <c r="B232" t="s">
        <v>1044</v>
      </c>
      <c r="C232" t="b">
        <v>1</v>
      </c>
      <c r="D232" t="s">
        <v>289</v>
      </c>
      <c r="E232" t="s">
        <v>33</v>
      </c>
      <c r="F232" t="s">
        <v>161</v>
      </c>
      <c r="H232" t="s">
        <v>1093</v>
      </c>
      <c r="J232" t="s">
        <v>1094</v>
      </c>
      <c r="K232">
        <v>0</v>
      </c>
      <c r="L232">
        <v>0</v>
      </c>
      <c r="M232">
        <v>0</v>
      </c>
      <c r="N232" s="5">
        <v>0</v>
      </c>
      <c r="O232" s="5">
        <f>VLOOKUP(B232,[1]Dinosaur!$A$24:$D$47,3,FALSE)</f>
        <v>2113817.33</v>
      </c>
      <c r="P232" s="5"/>
      <c r="Q232" s="6">
        <v>0</v>
      </c>
      <c r="R232" s="6">
        <f>VLOOKUP(B232,[1]Dinosaur!$A$24:$D$47,4,FALSE)</f>
        <v>244318.46000000005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-2387</v>
      </c>
      <c r="AD232">
        <v>340.27769999999998</v>
      </c>
      <c r="AE232">
        <v>0</v>
      </c>
      <c r="AF232">
        <v>-2046.7222999999999</v>
      </c>
      <c r="AG232">
        <v>0</v>
      </c>
      <c r="AH232">
        <v>-4849.8</v>
      </c>
      <c r="AI232">
        <v>795.83320000000003</v>
      </c>
      <c r="AJ232">
        <v>0</v>
      </c>
      <c r="AK232">
        <v>-4053.9668000000001</v>
      </c>
    </row>
    <row r="233" spans="1:37" hidden="1" outlineLevel="2" x14ac:dyDescent="0.25">
      <c r="A233" s="1">
        <v>45159</v>
      </c>
      <c r="B233" t="s">
        <v>1044</v>
      </c>
      <c r="C233" t="b">
        <v>1</v>
      </c>
      <c r="D233" t="s">
        <v>289</v>
      </c>
      <c r="E233" t="s">
        <v>33</v>
      </c>
      <c r="F233" t="s">
        <v>161</v>
      </c>
      <c r="H233" t="s">
        <v>1095</v>
      </c>
      <c r="J233" t="s">
        <v>1094</v>
      </c>
      <c r="K233">
        <v>0</v>
      </c>
      <c r="L233">
        <v>0</v>
      </c>
      <c r="M233">
        <v>0</v>
      </c>
      <c r="N233" s="5">
        <v>0</v>
      </c>
      <c r="O233" s="5">
        <f>VLOOKUP(B233,[1]Dinosaur!$A$24:$D$47,3,FALSE)</f>
        <v>2113817.33</v>
      </c>
      <c r="P233" s="5"/>
      <c r="Q233" s="6">
        <v>0</v>
      </c>
      <c r="R233" s="6">
        <f>VLOOKUP(B233,[1]Dinosaur!$A$24:$D$47,4,FALSE)</f>
        <v>244318.46000000005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385</v>
      </c>
      <c r="AI233">
        <v>88.888800000000003</v>
      </c>
      <c r="AJ233">
        <v>0</v>
      </c>
      <c r="AK233">
        <v>473.8888</v>
      </c>
    </row>
    <row r="234" spans="1:37" hidden="1" outlineLevel="2" x14ac:dyDescent="0.25">
      <c r="A234" s="1">
        <v>45159</v>
      </c>
      <c r="B234" t="s">
        <v>1044</v>
      </c>
      <c r="C234" t="b">
        <v>1</v>
      </c>
      <c r="D234" t="s">
        <v>289</v>
      </c>
      <c r="E234" t="s">
        <v>33</v>
      </c>
      <c r="F234" t="s">
        <v>161</v>
      </c>
      <c r="H234" t="s">
        <v>1096</v>
      </c>
      <c r="J234" t="s">
        <v>1097</v>
      </c>
      <c r="K234">
        <v>0</v>
      </c>
      <c r="L234">
        <v>0</v>
      </c>
      <c r="M234">
        <v>0</v>
      </c>
      <c r="N234" s="5">
        <v>0</v>
      </c>
      <c r="O234" s="5">
        <f>VLOOKUP(B234,[1]Dinosaur!$A$24:$D$47,3,FALSE)</f>
        <v>2113817.33</v>
      </c>
      <c r="P234" s="5"/>
      <c r="Q234" s="6">
        <v>0</v>
      </c>
      <c r="R234" s="6">
        <f>VLOOKUP(B234,[1]Dinosaur!$A$24:$D$47,4,FALSE)</f>
        <v>244318.46000000005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760.25</v>
      </c>
      <c r="AI234">
        <v>94.444599999999994</v>
      </c>
      <c r="AJ234">
        <v>0</v>
      </c>
      <c r="AK234">
        <v>854.69460000000004</v>
      </c>
    </row>
    <row r="235" spans="1:37" hidden="1" outlineLevel="2" x14ac:dyDescent="0.25">
      <c r="A235" s="1">
        <v>45159</v>
      </c>
      <c r="B235" t="s">
        <v>1044</v>
      </c>
      <c r="C235" t="b">
        <v>1</v>
      </c>
      <c r="D235" t="s">
        <v>289</v>
      </c>
      <c r="E235" t="s">
        <v>33</v>
      </c>
      <c r="F235" t="s">
        <v>161</v>
      </c>
      <c r="H235" t="s">
        <v>1098</v>
      </c>
      <c r="J235" t="s">
        <v>1099</v>
      </c>
      <c r="K235">
        <v>0</v>
      </c>
      <c r="L235">
        <v>0</v>
      </c>
      <c r="M235">
        <v>0</v>
      </c>
      <c r="N235" s="5">
        <v>0</v>
      </c>
      <c r="O235" s="5">
        <f>VLOOKUP(B235,[1]Dinosaur!$A$24:$D$47,3,FALSE)</f>
        <v>2113817.33</v>
      </c>
      <c r="P235" s="5"/>
      <c r="Q235" s="6">
        <v>0</v>
      </c>
      <c r="R235" s="6">
        <f>VLOOKUP(B235,[1]Dinosaur!$A$24:$D$47,4,FALSE)</f>
        <v>244318.46000000005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900.3</v>
      </c>
      <c r="AI235">
        <v>120.8335</v>
      </c>
      <c r="AJ235">
        <v>0</v>
      </c>
      <c r="AK235">
        <v>1021.1335</v>
      </c>
    </row>
    <row r="236" spans="1:37" hidden="1" outlineLevel="2" x14ac:dyDescent="0.25">
      <c r="A236" s="1">
        <v>45159</v>
      </c>
      <c r="B236" t="s">
        <v>1044</v>
      </c>
      <c r="C236" t="b">
        <v>1</v>
      </c>
      <c r="D236" t="s">
        <v>289</v>
      </c>
      <c r="E236" t="s">
        <v>33</v>
      </c>
      <c r="F236" t="s">
        <v>161</v>
      </c>
      <c r="H236" t="s">
        <v>1100</v>
      </c>
      <c r="J236" t="s">
        <v>1092</v>
      </c>
      <c r="K236">
        <v>0</v>
      </c>
      <c r="L236">
        <v>0</v>
      </c>
      <c r="M236">
        <v>0</v>
      </c>
      <c r="N236" s="5">
        <v>0</v>
      </c>
      <c r="O236" s="5">
        <f>VLOOKUP(B236,[1]Dinosaur!$A$24:$D$47,3,FALSE)</f>
        <v>2113817.33</v>
      </c>
      <c r="P236" s="5"/>
      <c r="Q236" s="6">
        <v>0</v>
      </c>
      <c r="R236" s="6">
        <f>VLOOKUP(B236,[1]Dinosaur!$A$24:$D$47,4,FALSE)</f>
        <v>244318.46000000005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530.4</v>
      </c>
      <c r="AD236">
        <v>141.66659999999999</v>
      </c>
      <c r="AE236">
        <v>0</v>
      </c>
      <c r="AF236">
        <v>672.06659999999999</v>
      </c>
      <c r="AG236">
        <v>0</v>
      </c>
      <c r="AH236">
        <v>530.4</v>
      </c>
      <c r="AI236">
        <v>141.66659999999999</v>
      </c>
      <c r="AJ236">
        <v>0</v>
      </c>
      <c r="AK236">
        <v>672.06659999999999</v>
      </c>
    </row>
    <row r="237" spans="1:37" hidden="1" outlineLevel="2" x14ac:dyDescent="0.25">
      <c r="A237" s="1">
        <v>45159</v>
      </c>
      <c r="B237" t="s">
        <v>1044</v>
      </c>
      <c r="C237" t="b">
        <v>1</v>
      </c>
      <c r="D237" t="s">
        <v>289</v>
      </c>
      <c r="E237" t="s">
        <v>33</v>
      </c>
      <c r="F237" t="s">
        <v>161</v>
      </c>
      <c r="H237" t="s">
        <v>1101</v>
      </c>
      <c r="J237" t="s">
        <v>1102</v>
      </c>
      <c r="K237">
        <v>0</v>
      </c>
      <c r="L237">
        <v>0</v>
      </c>
      <c r="M237">
        <v>0</v>
      </c>
      <c r="N237" s="5">
        <v>0</v>
      </c>
      <c r="O237" s="5">
        <f>VLOOKUP(B237,[1]Dinosaur!$A$24:$D$47,3,FALSE)</f>
        <v>2113817.33</v>
      </c>
      <c r="P237" s="5"/>
      <c r="Q237" s="6">
        <v>0</v>
      </c>
      <c r="R237" s="6">
        <f>VLOOKUP(B237,[1]Dinosaur!$A$24:$D$47,4,FALSE)</f>
        <v>244318.46000000005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-986.9</v>
      </c>
      <c r="AD237">
        <v>461.80549999999999</v>
      </c>
      <c r="AE237">
        <v>0</v>
      </c>
      <c r="AF237">
        <v>-525.09450000000004</v>
      </c>
      <c r="AG237">
        <v>0</v>
      </c>
      <c r="AH237">
        <v>-2357.1</v>
      </c>
      <c r="AI237">
        <v>650.69439999999997</v>
      </c>
      <c r="AJ237">
        <v>0</v>
      </c>
      <c r="AK237">
        <v>-1706.4056</v>
      </c>
    </row>
    <row r="238" spans="1:37" hidden="1" outlineLevel="2" x14ac:dyDescent="0.25">
      <c r="A238" s="1">
        <v>45159</v>
      </c>
      <c r="B238" t="s">
        <v>1044</v>
      </c>
      <c r="C238" t="b">
        <v>1</v>
      </c>
      <c r="D238" t="s">
        <v>289</v>
      </c>
      <c r="E238" t="s">
        <v>33</v>
      </c>
      <c r="F238" t="s">
        <v>161</v>
      </c>
      <c r="H238" t="s">
        <v>1103</v>
      </c>
      <c r="J238" t="s">
        <v>1104</v>
      </c>
      <c r="K238">
        <v>0</v>
      </c>
      <c r="L238">
        <v>0</v>
      </c>
      <c r="M238">
        <v>0</v>
      </c>
      <c r="N238" s="5">
        <v>0</v>
      </c>
      <c r="O238" s="5">
        <f>VLOOKUP(B238,[1]Dinosaur!$A$24:$D$47,3,FALSE)</f>
        <v>2113817.33</v>
      </c>
      <c r="P238" s="5"/>
      <c r="Q238" s="6">
        <v>0</v>
      </c>
      <c r="R238" s="6">
        <f>VLOOKUP(B238,[1]Dinosaur!$A$24:$D$47,4,FALSE)</f>
        <v>244318.46000000005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372</v>
      </c>
      <c r="AI238">
        <v>0</v>
      </c>
      <c r="AJ238">
        <v>0</v>
      </c>
      <c r="AK238">
        <v>372</v>
      </c>
    </row>
    <row r="239" spans="1:37" hidden="1" outlineLevel="2" x14ac:dyDescent="0.25">
      <c r="A239" s="1">
        <v>45159</v>
      </c>
      <c r="B239" t="s">
        <v>1044</v>
      </c>
      <c r="C239" t="b">
        <v>1</v>
      </c>
      <c r="D239" t="s">
        <v>289</v>
      </c>
      <c r="E239" t="s">
        <v>33</v>
      </c>
      <c r="F239" t="s">
        <v>161</v>
      </c>
      <c r="H239" t="s">
        <v>1105</v>
      </c>
      <c r="J239" t="s">
        <v>1104</v>
      </c>
      <c r="K239">
        <v>0</v>
      </c>
      <c r="L239">
        <v>0</v>
      </c>
      <c r="M239">
        <v>0</v>
      </c>
      <c r="N239" s="5">
        <v>0</v>
      </c>
      <c r="O239" s="5">
        <f>VLOOKUP(B239,[1]Dinosaur!$A$24:$D$47,3,FALSE)</f>
        <v>2113817.33</v>
      </c>
      <c r="P239" s="5"/>
      <c r="Q239" s="6">
        <v>0</v>
      </c>
      <c r="R239" s="6">
        <f>VLOOKUP(B239,[1]Dinosaur!$A$24:$D$47,4,FALSE)</f>
        <v>244318.46000000005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786.8</v>
      </c>
      <c r="AD239">
        <v>19.444400000000002</v>
      </c>
      <c r="AE239">
        <v>0</v>
      </c>
      <c r="AF239">
        <v>806.24440000000004</v>
      </c>
      <c r="AG239">
        <v>0</v>
      </c>
      <c r="AH239">
        <v>786.8</v>
      </c>
      <c r="AI239">
        <v>19.444400000000002</v>
      </c>
      <c r="AJ239">
        <v>0</v>
      </c>
      <c r="AK239">
        <v>806.24440000000004</v>
      </c>
    </row>
    <row r="240" spans="1:37" hidden="1" outlineLevel="2" x14ac:dyDescent="0.25">
      <c r="A240" s="1">
        <v>45159</v>
      </c>
      <c r="B240" t="s">
        <v>1044</v>
      </c>
      <c r="C240" t="b">
        <v>1</v>
      </c>
      <c r="D240" t="s">
        <v>289</v>
      </c>
      <c r="E240" t="s">
        <v>33</v>
      </c>
      <c r="F240" t="s">
        <v>161</v>
      </c>
      <c r="H240" t="s">
        <v>1106</v>
      </c>
      <c r="J240" t="s">
        <v>1107</v>
      </c>
      <c r="K240">
        <v>0</v>
      </c>
      <c r="L240">
        <v>0</v>
      </c>
      <c r="M240">
        <v>0</v>
      </c>
      <c r="N240" s="5">
        <v>0</v>
      </c>
      <c r="O240" s="5">
        <f>VLOOKUP(B240,[1]Dinosaur!$A$24:$D$47,3,FALSE)</f>
        <v>2113817.33</v>
      </c>
      <c r="P240" s="5"/>
      <c r="Q240" s="6">
        <v>0</v>
      </c>
      <c r="R240" s="6">
        <f>VLOOKUP(B240,[1]Dinosaur!$A$24:$D$47,4,FALSE)</f>
        <v>244318.46000000005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840.15</v>
      </c>
      <c r="AI240">
        <v>35</v>
      </c>
      <c r="AJ240">
        <v>0</v>
      </c>
      <c r="AK240">
        <v>875.15</v>
      </c>
    </row>
    <row r="241" spans="1:37" hidden="1" outlineLevel="2" x14ac:dyDescent="0.25">
      <c r="A241" s="1">
        <v>45159</v>
      </c>
      <c r="B241" t="s">
        <v>1044</v>
      </c>
      <c r="C241" t="b">
        <v>1</v>
      </c>
      <c r="D241" t="s">
        <v>289</v>
      </c>
      <c r="E241" t="s">
        <v>33</v>
      </c>
      <c r="F241" t="s">
        <v>161</v>
      </c>
      <c r="H241" t="s">
        <v>1108</v>
      </c>
      <c r="J241" t="s">
        <v>1099</v>
      </c>
      <c r="K241">
        <v>0</v>
      </c>
      <c r="L241">
        <v>0</v>
      </c>
      <c r="M241">
        <v>0</v>
      </c>
      <c r="N241" s="5">
        <v>0</v>
      </c>
      <c r="O241" s="5">
        <f>VLOOKUP(B241,[1]Dinosaur!$A$24:$D$47,3,FALSE)</f>
        <v>2113817.33</v>
      </c>
      <c r="P241" s="5"/>
      <c r="Q241" s="6">
        <v>0</v>
      </c>
      <c r="R241" s="6">
        <f>VLOOKUP(B241,[1]Dinosaur!$A$24:$D$47,4,FALSE)</f>
        <v>244318.46000000005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885.95</v>
      </c>
      <c r="AD241">
        <v>20.1389</v>
      </c>
      <c r="AE241">
        <v>0</v>
      </c>
      <c r="AF241">
        <v>906.08889999999997</v>
      </c>
      <c r="AG241">
        <v>0</v>
      </c>
      <c r="AH241">
        <v>885.95</v>
      </c>
      <c r="AI241">
        <v>20.1389</v>
      </c>
      <c r="AJ241">
        <v>0</v>
      </c>
      <c r="AK241">
        <v>906.08889999999997</v>
      </c>
    </row>
    <row r="242" spans="1:37" hidden="1" outlineLevel="2" x14ac:dyDescent="0.25">
      <c r="A242" s="1">
        <v>45159</v>
      </c>
      <c r="B242" t="s">
        <v>1044</v>
      </c>
      <c r="C242" t="b">
        <v>1</v>
      </c>
      <c r="D242" t="s">
        <v>289</v>
      </c>
      <c r="E242" t="s">
        <v>33</v>
      </c>
      <c r="F242" t="s">
        <v>161</v>
      </c>
      <c r="H242" t="s">
        <v>1109</v>
      </c>
      <c r="J242" t="s">
        <v>1104</v>
      </c>
      <c r="K242">
        <v>0</v>
      </c>
      <c r="L242">
        <v>0</v>
      </c>
      <c r="M242">
        <v>0</v>
      </c>
      <c r="N242" s="5">
        <v>0</v>
      </c>
      <c r="O242" s="5">
        <f>VLOOKUP(B242,[1]Dinosaur!$A$24:$D$47,3,FALSE)</f>
        <v>2113817.33</v>
      </c>
      <c r="P242" s="5"/>
      <c r="Q242" s="6">
        <v>0</v>
      </c>
      <c r="R242" s="6">
        <f>VLOOKUP(B242,[1]Dinosaur!$A$24:$D$47,4,FALSE)</f>
        <v>244318.46000000005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1124.25</v>
      </c>
      <c r="AI242">
        <v>166.66659999999999</v>
      </c>
      <c r="AJ242">
        <v>0</v>
      </c>
      <c r="AK242">
        <v>1290.9166</v>
      </c>
    </row>
    <row r="243" spans="1:37" hidden="1" outlineLevel="2" x14ac:dyDescent="0.25">
      <c r="A243" s="1">
        <v>45159</v>
      </c>
      <c r="B243" t="s">
        <v>1044</v>
      </c>
      <c r="C243" t="b">
        <v>1</v>
      </c>
      <c r="D243" t="s">
        <v>289</v>
      </c>
      <c r="E243" t="s">
        <v>33</v>
      </c>
      <c r="F243" t="s">
        <v>161</v>
      </c>
      <c r="H243" t="s">
        <v>1110</v>
      </c>
      <c r="J243" t="s">
        <v>1111</v>
      </c>
      <c r="K243">
        <v>0</v>
      </c>
      <c r="L243">
        <v>0</v>
      </c>
      <c r="M243">
        <v>0</v>
      </c>
      <c r="N243" s="5">
        <v>0</v>
      </c>
      <c r="O243" s="5">
        <f>VLOOKUP(B243,[1]Dinosaur!$A$24:$D$47,3,FALSE)</f>
        <v>2113817.33</v>
      </c>
      <c r="P243" s="5"/>
      <c r="Q243" s="6">
        <v>0</v>
      </c>
      <c r="R243" s="6">
        <f>VLOOKUP(B243,[1]Dinosaur!$A$24:$D$47,4,FALSE)</f>
        <v>244318.46000000005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213</v>
      </c>
      <c r="AI243">
        <v>66.666700000000006</v>
      </c>
      <c r="AJ243">
        <v>0</v>
      </c>
      <c r="AK243">
        <v>279.66669999999999</v>
      </c>
    </row>
    <row r="244" spans="1:37" hidden="1" outlineLevel="2" x14ac:dyDescent="0.25">
      <c r="A244" s="1">
        <v>45159</v>
      </c>
      <c r="B244" t="s">
        <v>1044</v>
      </c>
      <c r="C244" t="b">
        <v>1</v>
      </c>
      <c r="D244" t="s">
        <v>289</v>
      </c>
      <c r="E244" t="s">
        <v>33</v>
      </c>
      <c r="F244" t="s">
        <v>161</v>
      </c>
      <c r="H244" t="s">
        <v>1112</v>
      </c>
      <c r="J244" t="s">
        <v>1113</v>
      </c>
      <c r="K244">
        <v>0</v>
      </c>
      <c r="L244">
        <v>0</v>
      </c>
      <c r="M244">
        <v>0</v>
      </c>
      <c r="N244" s="5">
        <v>0</v>
      </c>
      <c r="O244" s="5">
        <f>VLOOKUP(B244,[1]Dinosaur!$A$24:$D$47,3,FALSE)</f>
        <v>2113817.33</v>
      </c>
      <c r="P244" s="5"/>
      <c r="Q244" s="6">
        <v>0</v>
      </c>
      <c r="R244" s="6">
        <f>VLOOKUP(B244,[1]Dinosaur!$A$24:$D$47,4,FALSE)</f>
        <v>244318.46000000005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300</v>
      </c>
      <c r="AI244">
        <v>104.1666</v>
      </c>
      <c r="AJ244">
        <v>0</v>
      </c>
      <c r="AK244">
        <v>404.16660000000002</v>
      </c>
    </row>
    <row r="245" spans="1:37" hidden="1" outlineLevel="2" x14ac:dyDescent="0.25">
      <c r="A245" s="1">
        <v>45159</v>
      </c>
      <c r="B245" t="s">
        <v>1044</v>
      </c>
      <c r="C245" t="b">
        <v>1</v>
      </c>
      <c r="D245" t="s">
        <v>289</v>
      </c>
      <c r="E245" t="s">
        <v>33</v>
      </c>
      <c r="F245" t="s">
        <v>161</v>
      </c>
      <c r="H245" t="s">
        <v>1114</v>
      </c>
      <c r="J245" t="s">
        <v>1115</v>
      </c>
      <c r="K245">
        <v>0</v>
      </c>
      <c r="L245">
        <v>0</v>
      </c>
      <c r="M245">
        <v>0</v>
      </c>
      <c r="N245" s="5">
        <v>0</v>
      </c>
      <c r="O245" s="5">
        <f>VLOOKUP(B245,[1]Dinosaur!$A$24:$D$47,3,FALSE)</f>
        <v>2113817.33</v>
      </c>
      <c r="P245" s="5"/>
      <c r="Q245" s="6">
        <v>0</v>
      </c>
      <c r="R245" s="6">
        <f>VLOOKUP(B245,[1]Dinosaur!$A$24:$D$47,4,FALSE)</f>
        <v>244318.46000000005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580.79999999999995</v>
      </c>
      <c r="AI245">
        <v>13.333299999999999</v>
      </c>
      <c r="AJ245">
        <v>0</v>
      </c>
      <c r="AK245">
        <v>594.13329999999996</v>
      </c>
    </row>
    <row r="246" spans="1:37" hidden="1" outlineLevel="2" x14ac:dyDescent="0.25">
      <c r="A246" s="1">
        <v>45159</v>
      </c>
      <c r="B246" t="s">
        <v>1044</v>
      </c>
      <c r="C246" t="b">
        <v>1</v>
      </c>
      <c r="D246" t="s">
        <v>289</v>
      </c>
      <c r="E246" t="s">
        <v>33</v>
      </c>
      <c r="F246" t="s">
        <v>161</v>
      </c>
      <c r="H246" t="s">
        <v>1116</v>
      </c>
      <c r="J246" t="s">
        <v>1117</v>
      </c>
      <c r="K246">
        <v>0</v>
      </c>
      <c r="L246">
        <v>0</v>
      </c>
      <c r="M246">
        <v>0</v>
      </c>
      <c r="N246" s="5">
        <v>0</v>
      </c>
      <c r="O246" s="5">
        <f>VLOOKUP(B246,[1]Dinosaur!$A$24:$D$47,3,FALSE)</f>
        <v>2113817.33</v>
      </c>
      <c r="P246" s="5"/>
      <c r="Q246" s="6">
        <v>0</v>
      </c>
      <c r="R246" s="6">
        <f>VLOOKUP(B246,[1]Dinosaur!$A$24:$D$47,4,FALSE)</f>
        <v>244318.46000000005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412.8</v>
      </c>
      <c r="AD246">
        <v>116.66679999999999</v>
      </c>
      <c r="AE246">
        <v>0</v>
      </c>
      <c r="AF246">
        <v>529.46680000000003</v>
      </c>
      <c r="AG246">
        <v>0</v>
      </c>
      <c r="AH246">
        <v>412.8</v>
      </c>
      <c r="AI246">
        <v>116.66679999999999</v>
      </c>
      <c r="AJ246">
        <v>0</v>
      </c>
      <c r="AK246">
        <v>529.46680000000003</v>
      </c>
    </row>
    <row r="247" spans="1:37" hidden="1" outlineLevel="2" x14ac:dyDescent="0.25">
      <c r="A247" s="1">
        <v>45159</v>
      </c>
      <c r="B247" t="s">
        <v>1044</v>
      </c>
      <c r="C247" t="b">
        <v>1</v>
      </c>
      <c r="D247" t="s">
        <v>289</v>
      </c>
      <c r="E247" t="s">
        <v>33</v>
      </c>
      <c r="F247" t="s">
        <v>161</v>
      </c>
      <c r="H247" t="s">
        <v>1118</v>
      </c>
      <c r="J247" t="s">
        <v>1117</v>
      </c>
      <c r="K247">
        <v>0</v>
      </c>
      <c r="L247">
        <v>0</v>
      </c>
      <c r="M247">
        <v>0</v>
      </c>
      <c r="N247" s="5">
        <v>0</v>
      </c>
      <c r="O247" s="5">
        <f>VLOOKUP(B247,[1]Dinosaur!$A$24:$D$47,3,FALSE)</f>
        <v>2113817.33</v>
      </c>
      <c r="P247" s="5"/>
      <c r="Q247" s="6">
        <v>0</v>
      </c>
      <c r="R247" s="6">
        <f>VLOOKUP(B247,[1]Dinosaur!$A$24:$D$47,4,FALSE)</f>
        <v>244318.46000000005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91.35</v>
      </c>
      <c r="AI247">
        <v>43.75</v>
      </c>
      <c r="AJ247">
        <v>0</v>
      </c>
      <c r="AK247">
        <v>135.1</v>
      </c>
    </row>
    <row r="248" spans="1:37" hidden="1" outlineLevel="2" x14ac:dyDescent="0.25">
      <c r="A248" s="1">
        <v>45159</v>
      </c>
      <c r="B248" t="s">
        <v>1044</v>
      </c>
      <c r="C248" t="b">
        <v>1</v>
      </c>
      <c r="D248" t="s">
        <v>289</v>
      </c>
      <c r="E248" t="s">
        <v>33</v>
      </c>
      <c r="F248" t="s">
        <v>161</v>
      </c>
      <c r="H248" t="s">
        <v>1119</v>
      </c>
      <c r="J248" t="s">
        <v>1120</v>
      </c>
      <c r="K248">
        <v>0</v>
      </c>
      <c r="L248">
        <v>0</v>
      </c>
      <c r="M248">
        <v>0</v>
      </c>
      <c r="N248" s="5">
        <v>0</v>
      </c>
      <c r="O248" s="5">
        <f>VLOOKUP(B248,[1]Dinosaur!$A$24:$D$47,3,FALSE)</f>
        <v>2113817.33</v>
      </c>
      <c r="P248" s="5"/>
      <c r="Q248" s="6">
        <v>0</v>
      </c>
      <c r="R248" s="6">
        <f>VLOOKUP(B248,[1]Dinosaur!$A$24:$D$47,4,FALSE)</f>
        <v>244318.46000000005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-547.79999999999995</v>
      </c>
      <c r="AI248">
        <v>114.5834</v>
      </c>
      <c r="AJ248">
        <v>0</v>
      </c>
      <c r="AK248">
        <v>-433.21660000000003</v>
      </c>
    </row>
    <row r="249" spans="1:37" hidden="1" outlineLevel="2" x14ac:dyDescent="0.25">
      <c r="A249" s="1">
        <v>45159</v>
      </c>
      <c r="B249" t="s">
        <v>1044</v>
      </c>
      <c r="C249" t="b">
        <v>1</v>
      </c>
      <c r="D249" t="s">
        <v>289</v>
      </c>
      <c r="E249" t="s">
        <v>33</v>
      </c>
      <c r="F249" t="s">
        <v>161</v>
      </c>
      <c r="H249" t="s">
        <v>1121</v>
      </c>
      <c r="J249" t="s">
        <v>1120</v>
      </c>
      <c r="K249">
        <v>0</v>
      </c>
      <c r="L249">
        <v>0</v>
      </c>
      <c r="M249">
        <v>0</v>
      </c>
      <c r="N249" s="5">
        <v>0</v>
      </c>
      <c r="O249" s="5">
        <f>VLOOKUP(B249,[1]Dinosaur!$A$24:$D$47,3,FALSE)</f>
        <v>2113817.33</v>
      </c>
      <c r="P249" s="5"/>
      <c r="Q249" s="6">
        <v>0</v>
      </c>
      <c r="R249" s="6">
        <f>VLOOKUP(B249,[1]Dinosaur!$A$24:$D$47,4,FALSE)</f>
        <v>244318.46000000005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-1461</v>
      </c>
      <c r="AI249">
        <v>854.16589999999997</v>
      </c>
      <c r="AJ249">
        <v>0</v>
      </c>
      <c r="AK249">
        <v>-606.83410000000003</v>
      </c>
    </row>
    <row r="250" spans="1:37" hidden="1" outlineLevel="2" x14ac:dyDescent="0.25">
      <c r="A250" s="1">
        <v>45159</v>
      </c>
      <c r="B250" t="s">
        <v>1044</v>
      </c>
      <c r="C250" t="b">
        <v>1</v>
      </c>
      <c r="D250" t="s">
        <v>289</v>
      </c>
      <c r="E250" t="s">
        <v>33</v>
      </c>
      <c r="F250" t="s">
        <v>161</v>
      </c>
      <c r="H250" t="s">
        <v>1122</v>
      </c>
      <c r="J250" t="s">
        <v>1123</v>
      </c>
      <c r="K250">
        <v>0</v>
      </c>
      <c r="L250">
        <v>0</v>
      </c>
      <c r="M250">
        <v>0</v>
      </c>
      <c r="N250" s="5">
        <v>0</v>
      </c>
      <c r="O250" s="5">
        <f>VLOOKUP(B250,[1]Dinosaur!$A$24:$D$47,3,FALSE)</f>
        <v>2113817.33</v>
      </c>
      <c r="P250" s="5"/>
      <c r="Q250" s="6">
        <v>0</v>
      </c>
      <c r="R250" s="6">
        <f>VLOOKUP(B250,[1]Dinosaur!$A$24:$D$47,4,FALSE)</f>
        <v>244318.46000000005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703.8</v>
      </c>
      <c r="AD250">
        <v>31.944400000000002</v>
      </c>
      <c r="AE250">
        <v>0</v>
      </c>
      <c r="AF250">
        <v>735.74440000000004</v>
      </c>
      <c r="AG250">
        <v>0</v>
      </c>
      <c r="AH250">
        <v>703.8</v>
      </c>
      <c r="AI250">
        <v>31.944400000000002</v>
      </c>
      <c r="AJ250">
        <v>0</v>
      </c>
      <c r="AK250">
        <v>735.74440000000004</v>
      </c>
    </row>
    <row r="251" spans="1:37" hidden="1" outlineLevel="2" x14ac:dyDescent="0.25">
      <c r="A251" s="1">
        <v>45159</v>
      </c>
      <c r="B251" t="s">
        <v>1044</v>
      </c>
      <c r="C251" t="b">
        <v>1</v>
      </c>
      <c r="D251" t="s">
        <v>289</v>
      </c>
      <c r="E251" t="s">
        <v>33</v>
      </c>
      <c r="F251" t="s">
        <v>161</v>
      </c>
      <c r="H251" t="s">
        <v>1124</v>
      </c>
      <c r="J251" t="s">
        <v>1125</v>
      </c>
      <c r="K251">
        <v>0</v>
      </c>
      <c r="L251">
        <v>0</v>
      </c>
      <c r="M251">
        <v>0</v>
      </c>
      <c r="N251" s="5">
        <v>0</v>
      </c>
      <c r="O251" s="5">
        <f>VLOOKUP(B251,[1]Dinosaur!$A$24:$D$47,3,FALSE)</f>
        <v>2113817.33</v>
      </c>
      <c r="P251" s="5"/>
      <c r="Q251" s="6">
        <v>0</v>
      </c>
      <c r="R251" s="6">
        <f>VLOOKUP(B251,[1]Dinosaur!$A$24:$D$47,4,FALSE)</f>
        <v>244318.46000000005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1263.5</v>
      </c>
      <c r="AI251">
        <v>0</v>
      </c>
      <c r="AJ251">
        <v>0</v>
      </c>
      <c r="AK251">
        <v>1263.5</v>
      </c>
    </row>
    <row r="252" spans="1:37" hidden="1" outlineLevel="2" x14ac:dyDescent="0.25">
      <c r="A252" s="1">
        <v>45159</v>
      </c>
      <c r="B252" t="s">
        <v>1044</v>
      </c>
      <c r="C252" t="b">
        <v>1</v>
      </c>
      <c r="D252" t="s">
        <v>289</v>
      </c>
      <c r="E252" t="s">
        <v>33</v>
      </c>
      <c r="F252" t="s">
        <v>161</v>
      </c>
      <c r="H252" t="s">
        <v>1126</v>
      </c>
      <c r="J252" t="s">
        <v>1127</v>
      </c>
      <c r="K252">
        <v>0</v>
      </c>
      <c r="L252">
        <v>0</v>
      </c>
      <c r="M252">
        <v>0</v>
      </c>
      <c r="N252" s="5">
        <v>0</v>
      </c>
      <c r="O252" s="5">
        <f>VLOOKUP(B252,[1]Dinosaur!$A$24:$D$47,3,FALSE)</f>
        <v>2113817.33</v>
      </c>
      <c r="P252" s="5"/>
      <c r="Q252" s="6">
        <v>0</v>
      </c>
      <c r="R252" s="6">
        <f>VLOOKUP(B252,[1]Dinosaur!$A$24:$D$47,4,FALSE)</f>
        <v>244318.46000000005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926.5</v>
      </c>
      <c r="AI252">
        <v>0</v>
      </c>
      <c r="AJ252">
        <v>0</v>
      </c>
      <c r="AK252">
        <v>926.5</v>
      </c>
    </row>
    <row r="253" spans="1:37" hidden="1" outlineLevel="2" x14ac:dyDescent="0.25">
      <c r="A253" s="1">
        <v>45159</v>
      </c>
      <c r="B253" t="s">
        <v>1044</v>
      </c>
      <c r="C253" t="b">
        <v>1</v>
      </c>
      <c r="D253" t="s">
        <v>289</v>
      </c>
      <c r="E253" t="s">
        <v>33</v>
      </c>
      <c r="F253" t="s">
        <v>161</v>
      </c>
      <c r="H253" t="s">
        <v>1128</v>
      </c>
      <c r="J253" t="s">
        <v>1129</v>
      </c>
      <c r="K253">
        <v>0</v>
      </c>
      <c r="L253">
        <v>0</v>
      </c>
      <c r="M253">
        <v>0</v>
      </c>
      <c r="N253" s="5">
        <v>0</v>
      </c>
      <c r="O253" s="5">
        <f>VLOOKUP(B253,[1]Dinosaur!$A$24:$D$47,3,FALSE)</f>
        <v>2113817.33</v>
      </c>
      <c r="P253" s="5"/>
      <c r="Q253" s="6">
        <v>0</v>
      </c>
      <c r="R253" s="6">
        <f>VLOOKUP(B253,[1]Dinosaur!$A$24:$D$47,4,FALSE)</f>
        <v>244318.46000000005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407.4</v>
      </c>
      <c r="AI253">
        <v>19.444400000000002</v>
      </c>
      <c r="AJ253">
        <v>0</v>
      </c>
      <c r="AK253">
        <v>426.84440000000001</v>
      </c>
    </row>
    <row r="254" spans="1:37" hidden="1" outlineLevel="2" x14ac:dyDescent="0.25">
      <c r="A254" s="1">
        <v>45159</v>
      </c>
      <c r="B254" t="s">
        <v>1044</v>
      </c>
      <c r="C254" t="b">
        <v>1</v>
      </c>
      <c r="D254" t="s">
        <v>289</v>
      </c>
      <c r="E254" t="s">
        <v>33</v>
      </c>
      <c r="F254" t="s">
        <v>161</v>
      </c>
      <c r="H254" t="s">
        <v>1130</v>
      </c>
      <c r="J254" t="s">
        <v>1131</v>
      </c>
      <c r="K254">
        <v>0</v>
      </c>
      <c r="L254">
        <v>0</v>
      </c>
      <c r="M254">
        <v>0</v>
      </c>
      <c r="N254" s="5">
        <v>0</v>
      </c>
      <c r="O254" s="5">
        <f>VLOOKUP(B254,[1]Dinosaur!$A$24:$D$47,3,FALSE)</f>
        <v>2113817.33</v>
      </c>
      <c r="P254" s="5"/>
      <c r="Q254" s="6">
        <v>0</v>
      </c>
      <c r="R254" s="6">
        <f>VLOOKUP(B254,[1]Dinosaur!$A$24:$D$47,4,FALSE)</f>
        <v>244318.46000000005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8</v>
      </c>
      <c r="AI254">
        <v>152.77789999999999</v>
      </c>
      <c r="AJ254">
        <v>0</v>
      </c>
      <c r="AK254">
        <v>160.77789999999999</v>
      </c>
    </row>
    <row r="255" spans="1:37" hidden="1" outlineLevel="2" x14ac:dyDescent="0.25">
      <c r="A255" s="1">
        <v>45159</v>
      </c>
      <c r="B255" t="s">
        <v>1044</v>
      </c>
      <c r="C255" t="b">
        <v>1</v>
      </c>
      <c r="D255" t="s">
        <v>289</v>
      </c>
      <c r="E255" t="s">
        <v>33</v>
      </c>
      <c r="F255" t="s">
        <v>161</v>
      </c>
      <c r="H255" t="s">
        <v>1132</v>
      </c>
      <c r="J255" t="s">
        <v>1133</v>
      </c>
      <c r="K255">
        <v>107.32599999999999</v>
      </c>
      <c r="L255">
        <v>0.01</v>
      </c>
      <c r="M255">
        <v>5</v>
      </c>
      <c r="N255" s="5">
        <v>144890.1</v>
      </c>
      <c r="O255" s="5">
        <f>VLOOKUP(B255,[1]Dinosaur!$A$24:$D$47,3,FALSE)</f>
        <v>2113817.33</v>
      </c>
      <c r="P255" s="5"/>
      <c r="Q255" s="6">
        <v>0</v>
      </c>
      <c r="R255" s="6">
        <f>VLOOKUP(B255,[1]Dinosaur!$A$24:$D$47,4,FALSE)</f>
        <v>244318.46000000005</v>
      </c>
      <c r="S255">
        <v>135000</v>
      </c>
      <c r="T255">
        <v>0</v>
      </c>
      <c r="U255">
        <v>144890.1</v>
      </c>
      <c r="V255">
        <v>0</v>
      </c>
      <c r="W255">
        <v>-160.25</v>
      </c>
      <c r="X255">
        <v>71.25</v>
      </c>
      <c r="Y255">
        <v>0</v>
      </c>
      <c r="Z255">
        <v>0</v>
      </c>
      <c r="AA255">
        <v>-89</v>
      </c>
      <c r="AB255">
        <v>87.75</v>
      </c>
      <c r="AC255">
        <v>71.25</v>
      </c>
      <c r="AD255">
        <v>0</v>
      </c>
      <c r="AE255">
        <v>0</v>
      </c>
      <c r="AF255">
        <v>159</v>
      </c>
      <c r="AG255">
        <v>87.75</v>
      </c>
      <c r="AH255">
        <v>623.75</v>
      </c>
      <c r="AI255">
        <v>34.722200000000001</v>
      </c>
      <c r="AJ255">
        <v>0</v>
      </c>
      <c r="AK255">
        <v>746.22220000000004</v>
      </c>
    </row>
    <row r="256" spans="1:37" hidden="1" outlineLevel="2" x14ac:dyDescent="0.25">
      <c r="A256" s="1">
        <v>45159</v>
      </c>
      <c r="B256" t="s">
        <v>1044</v>
      </c>
      <c r="C256" t="b">
        <v>1</v>
      </c>
      <c r="D256" t="s">
        <v>289</v>
      </c>
      <c r="E256" t="s">
        <v>33</v>
      </c>
      <c r="F256" t="s">
        <v>161</v>
      </c>
      <c r="H256" t="s">
        <v>1134</v>
      </c>
      <c r="J256" t="s">
        <v>1135</v>
      </c>
      <c r="K256">
        <v>106.41200000000001</v>
      </c>
      <c r="L256">
        <v>0.01</v>
      </c>
      <c r="M256">
        <v>5.0750000000000002</v>
      </c>
      <c r="N256" s="5">
        <v>383083.2</v>
      </c>
      <c r="O256" s="5">
        <f>VLOOKUP(B256,[1]Dinosaur!$A$24:$D$47,3,FALSE)</f>
        <v>2113817.33</v>
      </c>
      <c r="P256" s="5"/>
      <c r="Q256" s="6">
        <v>383083.2</v>
      </c>
      <c r="R256" s="6">
        <f>VLOOKUP(B256,[1]Dinosaur!$A$24:$D$47,4,FALSE)</f>
        <v>244318.46000000005</v>
      </c>
      <c r="S256">
        <v>360000</v>
      </c>
      <c r="T256">
        <v>360000</v>
      </c>
      <c r="U256">
        <v>383083.2</v>
      </c>
      <c r="V256">
        <v>383083.2</v>
      </c>
      <c r="W256">
        <v>-252</v>
      </c>
      <c r="X256">
        <v>0</v>
      </c>
      <c r="Y256">
        <v>50.75</v>
      </c>
      <c r="Z256">
        <v>0</v>
      </c>
      <c r="AA256">
        <v>-201.25</v>
      </c>
      <c r="AB256">
        <v>-4756</v>
      </c>
      <c r="AC256">
        <v>-1857.25</v>
      </c>
      <c r="AD256">
        <v>1742.4168999999999</v>
      </c>
      <c r="AE256">
        <v>0</v>
      </c>
      <c r="AF256">
        <v>-4870.8330999999998</v>
      </c>
      <c r="AG256">
        <v>-1490.4</v>
      </c>
      <c r="AH256">
        <v>-1645.25</v>
      </c>
      <c r="AI256">
        <v>2227.3613999999998</v>
      </c>
      <c r="AJ256">
        <v>0</v>
      </c>
      <c r="AK256">
        <v>-908.28859999999997</v>
      </c>
    </row>
    <row r="257" spans="1:37" hidden="1" outlineLevel="2" x14ac:dyDescent="0.25">
      <c r="A257" s="1">
        <v>45159</v>
      </c>
      <c r="B257" t="s">
        <v>1044</v>
      </c>
      <c r="C257" t="b">
        <v>1</v>
      </c>
      <c r="D257" t="s">
        <v>289</v>
      </c>
      <c r="E257" t="s">
        <v>33</v>
      </c>
      <c r="F257" t="s">
        <v>161</v>
      </c>
      <c r="H257" t="s">
        <v>1136</v>
      </c>
      <c r="J257" t="s">
        <v>1137</v>
      </c>
      <c r="K257">
        <v>0</v>
      </c>
      <c r="L257">
        <v>0</v>
      </c>
      <c r="M257">
        <v>0</v>
      </c>
      <c r="N257" s="5">
        <v>0</v>
      </c>
      <c r="O257" s="5">
        <f>VLOOKUP(B257,[1]Dinosaur!$A$24:$D$47,3,FALSE)</f>
        <v>2113817.33</v>
      </c>
      <c r="P257" s="5"/>
      <c r="Q257" s="6">
        <v>0</v>
      </c>
      <c r="R257" s="6">
        <f>VLOOKUP(B257,[1]Dinosaur!$A$24:$D$47,4,FALSE)</f>
        <v>244318.46000000005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466</v>
      </c>
      <c r="AI257">
        <v>0</v>
      </c>
      <c r="AJ257">
        <v>0</v>
      </c>
      <c r="AK257">
        <v>466</v>
      </c>
    </row>
    <row r="258" spans="1:37" hidden="1" outlineLevel="2" x14ac:dyDescent="0.25">
      <c r="A258" s="1">
        <v>45159</v>
      </c>
      <c r="B258" t="s">
        <v>1044</v>
      </c>
      <c r="C258" t="b">
        <v>1</v>
      </c>
      <c r="D258" t="s">
        <v>289</v>
      </c>
      <c r="E258" t="s">
        <v>33</v>
      </c>
      <c r="F258" t="s">
        <v>161</v>
      </c>
      <c r="H258" t="s">
        <v>1138</v>
      </c>
      <c r="J258" t="s">
        <v>1139</v>
      </c>
      <c r="K258">
        <v>0</v>
      </c>
      <c r="L258">
        <v>0</v>
      </c>
      <c r="M258">
        <v>0</v>
      </c>
      <c r="N258" s="5">
        <v>0</v>
      </c>
      <c r="O258" s="5">
        <f>VLOOKUP(B258,[1]Dinosaur!$A$24:$D$47,3,FALSE)</f>
        <v>2113817.33</v>
      </c>
      <c r="P258" s="5"/>
      <c r="Q258" s="6">
        <v>0</v>
      </c>
      <c r="R258" s="6">
        <f>VLOOKUP(B258,[1]Dinosaur!$A$24:$D$47,4,FALSE)</f>
        <v>244318.46000000005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-758.75</v>
      </c>
      <c r="AI258">
        <v>69.444500000000005</v>
      </c>
      <c r="AJ258">
        <v>0</v>
      </c>
      <c r="AK258">
        <v>-689.30550000000005</v>
      </c>
    </row>
    <row r="259" spans="1:37" hidden="1" outlineLevel="2" x14ac:dyDescent="0.25">
      <c r="A259" s="1">
        <v>45159</v>
      </c>
      <c r="B259" t="s">
        <v>1044</v>
      </c>
      <c r="C259" t="b">
        <v>1</v>
      </c>
      <c r="D259" t="s">
        <v>289</v>
      </c>
      <c r="E259" t="s">
        <v>33</v>
      </c>
      <c r="F259" t="s">
        <v>161</v>
      </c>
      <c r="H259" t="s">
        <v>1140</v>
      </c>
      <c r="J259" t="s">
        <v>1141</v>
      </c>
      <c r="K259">
        <v>0</v>
      </c>
      <c r="L259">
        <v>0</v>
      </c>
      <c r="M259">
        <v>0</v>
      </c>
      <c r="N259" s="5">
        <v>0</v>
      </c>
      <c r="O259" s="5">
        <f>VLOOKUP(B259,[1]Dinosaur!$A$24:$D$47,3,FALSE)</f>
        <v>2113817.33</v>
      </c>
      <c r="P259" s="5"/>
      <c r="Q259" s="6">
        <v>0</v>
      </c>
      <c r="R259" s="6">
        <f>VLOOKUP(B259,[1]Dinosaur!$A$24:$D$47,4,FALSE)</f>
        <v>244318.46000000005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618.70000000000005</v>
      </c>
      <c r="AI259">
        <v>0</v>
      </c>
      <c r="AJ259">
        <v>0</v>
      </c>
      <c r="AK259">
        <v>618.70000000000005</v>
      </c>
    </row>
    <row r="260" spans="1:37" hidden="1" outlineLevel="2" x14ac:dyDescent="0.25">
      <c r="A260" s="1">
        <v>45159</v>
      </c>
      <c r="B260" t="s">
        <v>1044</v>
      </c>
      <c r="C260" t="b">
        <v>1</v>
      </c>
      <c r="D260" t="s">
        <v>289</v>
      </c>
      <c r="E260" t="s">
        <v>33</v>
      </c>
      <c r="F260" t="s">
        <v>161</v>
      </c>
      <c r="H260" t="s">
        <v>1142</v>
      </c>
      <c r="J260" t="s">
        <v>1143</v>
      </c>
      <c r="K260">
        <v>0</v>
      </c>
      <c r="L260">
        <v>0</v>
      </c>
      <c r="M260">
        <v>0</v>
      </c>
      <c r="N260" s="5">
        <v>0</v>
      </c>
      <c r="O260" s="5">
        <f>VLOOKUP(B260,[1]Dinosaur!$A$24:$D$47,3,FALSE)</f>
        <v>2113817.33</v>
      </c>
      <c r="P260" s="5"/>
      <c r="Q260" s="6">
        <v>0</v>
      </c>
      <c r="R260" s="6">
        <f>VLOOKUP(B260,[1]Dinosaur!$A$24:$D$47,4,FALSE)</f>
        <v>244318.46000000005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534</v>
      </c>
      <c r="AI260">
        <v>0</v>
      </c>
      <c r="AJ260">
        <v>0</v>
      </c>
      <c r="AK260">
        <v>534</v>
      </c>
    </row>
    <row r="261" spans="1:37" hidden="1" outlineLevel="2" x14ac:dyDescent="0.25">
      <c r="A261" s="1">
        <v>45159</v>
      </c>
      <c r="B261" t="s">
        <v>1044</v>
      </c>
      <c r="C261" t="b">
        <v>1</v>
      </c>
      <c r="D261" t="s">
        <v>289</v>
      </c>
      <c r="E261" t="s">
        <v>33</v>
      </c>
      <c r="F261" t="s">
        <v>161</v>
      </c>
      <c r="H261" t="s">
        <v>1144</v>
      </c>
      <c r="J261" t="s">
        <v>1145</v>
      </c>
      <c r="K261">
        <v>0</v>
      </c>
      <c r="L261">
        <v>0</v>
      </c>
      <c r="M261">
        <v>0</v>
      </c>
      <c r="N261" s="5">
        <v>0</v>
      </c>
      <c r="O261" s="5">
        <f>VLOOKUP(B261,[1]Dinosaur!$A$24:$D$47,3,FALSE)</f>
        <v>2113817.33</v>
      </c>
      <c r="P261" s="5"/>
      <c r="Q261" s="6">
        <v>0</v>
      </c>
      <c r="R261" s="6">
        <f>VLOOKUP(B261,[1]Dinosaur!$A$24:$D$47,4,FALSE)</f>
        <v>244318.46000000005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-1842.9</v>
      </c>
      <c r="AI261">
        <v>0</v>
      </c>
      <c r="AJ261">
        <v>0</v>
      </c>
      <c r="AK261">
        <v>-1842.9</v>
      </c>
    </row>
    <row r="262" spans="1:37" hidden="1" outlineLevel="2" x14ac:dyDescent="0.25">
      <c r="A262" s="1">
        <v>45159</v>
      </c>
      <c r="B262" t="s">
        <v>1044</v>
      </c>
      <c r="C262" t="b">
        <v>1</v>
      </c>
      <c r="D262" t="s">
        <v>289</v>
      </c>
      <c r="E262" t="s">
        <v>33</v>
      </c>
      <c r="F262" t="s">
        <v>161</v>
      </c>
      <c r="H262" t="s">
        <v>1146</v>
      </c>
      <c r="J262" t="s">
        <v>1147</v>
      </c>
      <c r="K262">
        <v>0</v>
      </c>
      <c r="L262">
        <v>0</v>
      </c>
      <c r="M262">
        <v>0</v>
      </c>
      <c r="N262" s="5">
        <v>0</v>
      </c>
      <c r="O262" s="5">
        <f>VLOOKUP(B262,[1]Dinosaur!$A$24:$D$47,3,FALSE)</f>
        <v>2113817.33</v>
      </c>
      <c r="P262" s="5"/>
      <c r="Q262" s="6">
        <v>0</v>
      </c>
      <c r="R262" s="6">
        <f>VLOOKUP(B262,[1]Dinosaur!$A$24:$D$47,4,FALSE)</f>
        <v>244318.46000000005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1159.2</v>
      </c>
      <c r="AI262">
        <v>0</v>
      </c>
      <c r="AJ262">
        <v>0</v>
      </c>
      <c r="AK262">
        <v>1159.2</v>
      </c>
    </row>
    <row r="263" spans="1:37" hidden="1" outlineLevel="2" x14ac:dyDescent="0.25">
      <c r="A263" s="1">
        <v>45159</v>
      </c>
      <c r="B263" t="s">
        <v>1044</v>
      </c>
      <c r="C263" t="b">
        <v>1</v>
      </c>
      <c r="D263" t="s">
        <v>289</v>
      </c>
      <c r="E263" t="s">
        <v>33</v>
      </c>
      <c r="F263" t="s">
        <v>161</v>
      </c>
      <c r="H263" t="s">
        <v>1148</v>
      </c>
      <c r="J263" t="s">
        <v>1149</v>
      </c>
      <c r="K263">
        <v>108.848</v>
      </c>
      <c r="L263">
        <v>0.01</v>
      </c>
      <c r="M263">
        <v>5</v>
      </c>
      <c r="N263" s="5">
        <v>27212</v>
      </c>
      <c r="O263" s="5">
        <f>VLOOKUP(B263,[1]Dinosaur!$A$24:$D$47,3,FALSE)</f>
        <v>2113817.33</v>
      </c>
      <c r="P263" s="5"/>
      <c r="Q263" s="6">
        <v>27212</v>
      </c>
      <c r="R263" s="6">
        <f>VLOOKUP(B263,[1]Dinosaur!$A$24:$D$47,4,FALSE)</f>
        <v>244318.46000000005</v>
      </c>
      <c r="S263">
        <v>25000</v>
      </c>
      <c r="T263">
        <v>25000</v>
      </c>
      <c r="U263">
        <v>27212</v>
      </c>
      <c r="V263">
        <v>27212</v>
      </c>
      <c r="W263">
        <v>-28</v>
      </c>
      <c r="X263">
        <v>0</v>
      </c>
      <c r="Y263">
        <v>3.4722</v>
      </c>
      <c r="Z263">
        <v>0</v>
      </c>
      <c r="AA263">
        <v>-24.527799999999999</v>
      </c>
      <c r="AB263">
        <v>-333.75</v>
      </c>
      <c r="AC263">
        <v>0</v>
      </c>
      <c r="AD263">
        <v>72.916499999999999</v>
      </c>
      <c r="AE263">
        <v>0</v>
      </c>
      <c r="AF263">
        <v>-260.83350000000002</v>
      </c>
      <c r="AG263">
        <v>-326.75</v>
      </c>
      <c r="AH263">
        <v>-36</v>
      </c>
      <c r="AI263">
        <v>576.38900000000001</v>
      </c>
      <c r="AJ263">
        <v>0</v>
      </c>
      <c r="AK263">
        <v>213.63900000000001</v>
      </c>
    </row>
    <row r="264" spans="1:37" hidden="1" outlineLevel="2" x14ac:dyDescent="0.25">
      <c r="A264" s="1">
        <v>45159</v>
      </c>
      <c r="B264" t="s">
        <v>1044</v>
      </c>
      <c r="C264" t="b">
        <v>1</v>
      </c>
      <c r="D264" t="s">
        <v>289</v>
      </c>
      <c r="E264" t="s">
        <v>33</v>
      </c>
      <c r="F264" t="s">
        <v>161</v>
      </c>
      <c r="H264" t="s">
        <v>1150</v>
      </c>
      <c r="J264" t="s">
        <v>1151</v>
      </c>
      <c r="K264">
        <v>0</v>
      </c>
      <c r="L264">
        <v>0</v>
      </c>
      <c r="M264">
        <v>0</v>
      </c>
      <c r="N264" s="5">
        <v>0</v>
      </c>
      <c r="O264" s="5">
        <f>VLOOKUP(B264,[1]Dinosaur!$A$24:$D$47,3,FALSE)</f>
        <v>2113817.33</v>
      </c>
      <c r="P264" s="5"/>
      <c r="Q264" s="6">
        <v>0</v>
      </c>
      <c r="R264" s="6">
        <f>VLOOKUP(B264,[1]Dinosaur!$A$24:$D$47,4,FALSE)</f>
        <v>244318.46000000005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-28758</v>
      </c>
      <c r="AI264">
        <v>391.11130000000003</v>
      </c>
      <c r="AJ264">
        <v>0</v>
      </c>
      <c r="AK264">
        <v>-28366.8887</v>
      </c>
    </row>
    <row r="265" spans="1:37" hidden="1" outlineLevel="2" x14ac:dyDescent="0.25">
      <c r="A265" s="1">
        <v>45159</v>
      </c>
      <c r="B265" t="s">
        <v>1044</v>
      </c>
      <c r="C265" t="b">
        <v>1</v>
      </c>
      <c r="D265" t="s">
        <v>289</v>
      </c>
      <c r="E265" t="s">
        <v>33</v>
      </c>
      <c r="F265" t="s">
        <v>161</v>
      </c>
      <c r="H265" t="s">
        <v>1152</v>
      </c>
      <c r="J265" t="s">
        <v>1151</v>
      </c>
      <c r="K265">
        <v>0</v>
      </c>
      <c r="L265">
        <v>0</v>
      </c>
      <c r="M265">
        <v>0</v>
      </c>
      <c r="N265" s="5">
        <v>0</v>
      </c>
      <c r="O265" s="5">
        <f>VLOOKUP(B265,[1]Dinosaur!$A$24:$D$47,3,FALSE)</f>
        <v>2113817.33</v>
      </c>
      <c r="P265" s="5"/>
      <c r="Q265" s="6">
        <v>0</v>
      </c>
      <c r="R265" s="6">
        <f>VLOOKUP(B265,[1]Dinosaur!$A$24:$D$47,4,FALSE)</f>
        <v>244318.46000000005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-6472.75</v>
      </c>
      <c r="AI265">
        <v>0</v>
      </c>
      <c r="AJ265">
        <v>0</v>
      </c>
      <c r="AK265">
        <v>-6472.75</v>
      </c>
    </row>
    <row r="266" spans="1:37" hidden="1" outlineLevel="2" x14ac:dyDescent="0.25">
      <c r="A266" s="1">
        <v>45159</v>
      </c>
      <c r="B266" t="s">
        <v>1044</v>
      </c>
      <c r="C266" t="b">
        <v>1</v>
      </c>
      <c r="D266" t="s">
        <v>289</v>
      </c>
      <c r="E266" t="s">
        <v>33</v>
      </c>
      <c r="F266" t="s">
        <v>161</v>
      </c>
      <c r="H266" t="s">
        <v>1153</v>
      </c>
      <c r="J266" t="s">
        <v>1154</v>
      </c>
      <c r="K266">
        <v>0</v>
      </c>
      <c r="L266">
        <v>0</v>
      </c>
      <c r="M266">
        <v>0</v>
      </c>
      <c r="N266" s="5">
        <v>0</v>
      </c>
      <c r="O266" s="5">
        <f>VLOOKUP(B266,[1]Dinosaur!$A$24:$D$47,3,FALSE)</f>
        <v>2113817.33</v>
      </c>
      <c r="P266" s="5"/>
      <c r="Q266" s="6">
        <v>0</v>
      </c>
      <c r="R266" s="6">
        <f>VLOOKUP(B266,[1]Dinosaur!$A$24:$D$47,4,FALSE)</f>
        <v>244318.46000000005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371.8</v>
      </c>
      <c r="AI266">
        <v>129.9999</v>
      </c>
      <c r="AJ266">
        <v>0</v>
      </c>
      <c r="AK266">
        <v>501.79989999999998</v>
      </c>
    </row>
    <row r="267" spans="1:37" hidden="1" outlineLevel="2" x14ac:dyDescent="0.25">
      <c r="A267" s="1">
        <v>45159</v>
      </c>
      <c r="B267" t="s">
        <v>1044</v>
      </c>
      <c r="C267" t="b">
        <v>1</v>
      </c>
      <c r="D267" t="s">
        <v>289</v>
      </c>
      <c r="E267" t="s">
        <v>33</v>
      </c>
      <c r="F267" t="s">
        <v>161</v>
      </c>
      <c r="H267" t="s">
        <v>1155</v>
      </c>
      <c r="J267" t="s">
        <v>1156</v>
      </c>
      <c r="K267">
        <v>0</v>
      </c>
      <c r="L267">
        <v>0</v>
      </c>
      <c r="M267">
        <v>0</v>
      </c>
      <c r="N267" s="5">
        <v>0</v>
      </c>
      <c r="O267" s="5">
        <f>VLOOKUP(B267,[1]Dinosaur!$A$24:$D$47,3,FALSE)</f>
        <v>2113817.33</v>
      </c>
      <c r="P267" s="5"/>
      <c r="Q267" s="6">
        <v>0</v>
      </c>
      <c r="R267" s="6">
        <f>VLOOKUP(B267,[1]Dinosaur!$A$24:$D$47,4,FALSE)</f>
        <v>244318.46000000005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1699.25</v>
      </c>
      <c r="AI267">
        <v>0</v>
      </c>
      <c r="AJ267">
        <v>0</v>
      </c>
      <c r="AK267">
        <v>1699.25</v>
      </c>
    </row>
    <row r="268" spans="1:37" hidden="1" outlineLevel="2" x14ac:dyDescent="0.25">
      <c r="A268" s="1">
        <v>45159</v>
      </c>
      <c r="B268" t="s">
        <v>1044</v>
      </c>
      <c r="C268" t="b">
        <v>1</v>
      </c>
      <c r="D268" t="s">
        <v>289</v>
      </c>
      <c r="E268" t="s">
        <v>33</v>
      </c>
      <c r="F268" t="s">
        <v>161</v>
      </c>
      <c r="H268" t="s">
        <v>1157</v>
      </c>
      <c r="J268" t="s">
        <v>1156</v>
      </c>
      <c r="K268">
        <v>0</v>
      </c>
      <c r="L268">
        <v>0</v>
      </c>
      <c r="M268">
        <v>0</v>
      </c>
      <c r="N268" s="5">
        <v>0</v>
      </c>
      <c r="O268" s="5">
        <f>VLOOKUP(B268,[1]Dinosaur!$A$24:$D$47,3,FALSE)</f>
        <v>2113817.33</v>
      </c>
      <c r="P268" s="5"/>
      <c r="Q268" s="6">
        <v>0</v>
      </c>
      <c r="R268" s="6">
        <f>VLOOKUP(B268,[1]Dinosaur!$A$24:$D$47,4,FALSE)</f>
        <v>244318.46000000005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3137.55</v>
      </c>
      <c r="AI268">
        <v>0</v>
      </c>
      <c r="AJ268">
        <v>0</v>
      </c>
      <c r="AK268">
        <v>3137.55</v>
      </c>
    </row>
    <row r="269" spans="1:37" hidden="1" outlineLevel="2" x14ac:dyDescent="0.25">
      <c r="A269" s="1">
        <v>45159</v>
      </c>
      <c r="B269" t="s">
        <v>1044</v>
      </c>
      <c r="C269" t="b">
        <v>1</v>
      </c>
      <c r="D269" t="s">
        <v>289</v>
      </c>
      <c r="E269" t="s">
        <v>33</v>
      </c>
      <c r="F269" t="s">
        <v>161</v>
      </c>
      <c r="H269" t="s">
        <v>1158</v>
      </c>
      <c r="J269" t="s">
        <v>1159</v>
      </c>
      <c r="K269">
        <v>0</v>
      </c>
      <c r="L269">
        <v>0</v>
      </c>
      <c r="M269">
        <v>0</v>
      </c>
      <c r="N269" s="5">
        <v>0</v>
      </c>
      <c r="O269" s="5">
        <f>VLOOKUP(B269,[1]Dinosaur!$A$24:$D$47,3,FALSE)</f>
        <v>2113817.33</v>
      </c>
      <c r="P269" s="5"/>
      <c r="Q269" s="6">
        <v>0</v>
      </c>
      <c r="R269" s="6">
        <f>VLOOKUP(B269,[1]Dinosaur!$A$24:$D$47,4,FALSE)</f>
        <v>244318.46000000005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-472</v>
      </c>
      <c r="AI269">
        <v>172.22229999999999</v>
      </c>
      <c r="AJ269">
        <v>0</v>
      </c>
      <c r="AK269">
        <v>-299.77769999999998</v>
      </c>
    </row>
    <row r="270" spans="1:37" hidden="1" outlineLevel="2" x14ac:dyDescent="0.25">
      <c r="A270" s="1">
        <v>45159</v>
      </c>
      <c r="B270" t="s">
        <v>1044</v>
      </c>
      <c r="C270" t="b">
        <v>1</v>
      </c>
      <c r="D270" t="s">
        <v>289</v>
      </c>
      <c r="E270" t="s">
        <v>33</v>
      </c>
      <c r="F270" t="s">
        <v>161</v>
      </c>
      <c r="H270" t="s">
        <v>1160</v>
      </c>
      <c r="J270" t="s">
        <v>1161</v>
      </c>
      <c r="K270">
        <v>0</v>
      </c>
      <c r="L270">
        <v>0</v>
      </c>
      <c r="M270">
        <v>0</v>
      </c>
      <c r="N270" s="5">
        <v>0</v>
      </c>
      <c r="O270" s="5">
        <f>VLOOKUP(B270,[1]Dinosaur!$A$24:$D$47,3,FALSE)</f>
        <v>2113817.33</v>
      </c>
      <c r="P270" s="5"/>
      <c r="Q270" s="6">
        <v>0</v>
      </c>
      <c r="R270" s="6">
        <f>VLOOKUP(B270,[1]Dinosaur!$A$24:$D$47,4,FALSE)</f>
        <v>244318.46000000005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-1445.55</v>
      </c>
      <c r="AI270">
        <v>0</v>
      </c>
      <c r="AJ270">
        <v>0</v>
      </c>
      <c r="AK270">
        <v>-1445.55</v>
      </c>
    </row>
    <row r="271" spans="1:37" hidden="1" outlineLevel="2" x14ac:dyDescent="0.25">
      <c r="A271" s="1">
        <v>45159</v>
      </c>
      <c r="B271" t="s">
        <v>1044</v>
      </c>
      <c r="C271" t="b">
        <v>1</v>
      </c>
      <c r="D271" t="s">
        <v>289</v>
      </c>
      <c r="E271" t="s">
        <v>33</v>
      </c>
      <c r="F271" t="s">
        <v>161</v>
      </c>
      <c r="H271" t="s">
        <v>1162</v>
      </c>
      <c r="J271" t="s">
        <v>1163</v>
      </c>
      <c r="K271">
        <v>0</v>
      </c>
      <c r="L271">
        <v>0</v>
      </c>
      <c r="M271">
        <v>0</v>
      </c>
      <c r="N271" s="5">
        <v>0</v>
      </c>
      <c r="O271" s="5">
        <f>VLOOKUP(B271,[1]Dinosaur!$A$24:$D$47,3,FALSE)</f>
        <v>2113817.33</v>
      </c>
      <c r="P271" s="5"/>
      <c r="Q271" s="6">
        <v>0</v>
      </c>
      <c r="R271" s="6">
        <f>VLOOKUP(B271,[1]Dinosaur!$A$24:$D$47,4,FALSE)</f>
        <v>244318.46000000005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759</v>
      </c>
      <c r="AD271">
        <v>33.333399999999997</v>
      </c>
      <c r="AE271">
        <v>0</v>
      </c>
      <c r="AF271">
        <v>792.33339999999998</v>
      </c>
      <c r="AG271">
        <v>0</v>
      </c>
      <c r="AH271">
        <v>759</v>
      </c>
      <c r="AI271">
        <v>33.333399999999997</v>
      </c>
      <c r="AJ271">
        <v>0</v>
      </c>
      <c r="AK271">
        <v>792.33339999999998</v>
      </c>
    </row>
    <row r="272" spans="1:37" hidden="1" outlineLevel="2" x14ac:dyDescent="0.25">
      <c r="A272" s="1">
        <v>45159</v>
      </c>
      <c r="B272" t="s">
        <v>1044</v>
      </c>
      <c r="C272" t="b">
        <v>1</v>
      </c>
      <c r="D272" t="s">
        <v>289</v>
      </c>
      <c r="E272" t="s">
        <v>33</v>
      </c>
      <c r="F272" t="s">
        <v>161</v>
      </c>
      <c r="H272" t="s">
        <v>1164</v>
      </c>
      <c r="J272" t="s">
        <v>1165</v>
      </c>
      <c r="K272">
        <v>0</v>
      </c>
      <c r="L272">
        <v>0</v>
      </c>
      <c r="M272">
        <v>0</v>
      </c>
      <c r="N272" s="5">
        <v>0</v>
      </c>
      <c r="O272" s="5">
        <f>VLOOKUP(B272,[1]Dinosaur!$A$24:$D$47,3,FALSE)</f>
        <v>2113817.33</v>
      </c>
      <c r="P272" s="5"/>
      <c r="Q272" s="6">
        <v>0</v>
      </c>
      <c r="R272" s="6">
        <f>VLOOKUP(B272,[1]Dinosaur!$A$24:$D$47,4,FALSE)</f>
        <v>244318.46000000005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-48.25</v>
      </c>
      <c r="AI272">
        <v>20.832599999999999</v>
      </c>
      <c r="AJ272">
        <v>0</v>
      </c>
      <c r="AK272">
        <v>-27.417400000000001</v>
      </c>
    </row>
    <row r="273" spans="1:37" hidden="1" outlineLevel="2" x14ac:dyDescent="0.25">
      <c r="A273" s="1">
        <v>45159</v>
      </c>
      <c r="B273" t="s">
        <v>1044</v>
      </c>
      <c r="C273" t="b">
        <v>1</v>
      </c>
      <c r="D273" t="s">
        <v>289</v>
      </c>
      <c r="E273" t="s">
        <v>33</v>
      </c>
      <c r="F273" t="s">
        <v>161</v>
      </c>
      <c r="H273" t="s">
        <v>1166</v>
      </c>
      <c r="J273" t="s">
        <v>1167</v>
      </c>
      <c r="K273">
        <v>0</v>
      </c>
      <c r="L273">
        <v>0</v>
      </c>
      <c r="M273">
        <v>0</v>
      </c>
      <c r="N273" s="5">
        <v>0</v>
      </c>
      <c r="O273" s="5">
        <f>VLOOKUP(B273,[1]Dinosaur!$A$24:$D$47,3,FALSE)</f>
        <v>2113817.33</v>
      </c>
      <c r="P273" s="5"/>
      <c r="Q273" s="6">
        <v>0</v>
      </c>
      <c r="R273" s="6">
        <f>VLOOKUP(B273,[1]Dinosaur!$A$24:$D$47,4,FALSE)</f>
        <v>244318.46000000005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1421.25</v>
      </c>
      <c r="AI273">
        <v>468.74979999999999</v>
      </c>
      <c r="AJ273">
        <v>0</v>
      </c>
      <c r="AK273">
        <v>1889.9998000000001</v>
      </c>
    </row>
    <row r="274" spans="1:37" hidden="1" outlineLevel="2" x14ac:dyDescent="0.25">
      <c r="A274" s="1">
        <v>45159</v>
      </c>
      <c r="B274" t="s">
        <v>1044</v>
      </c>
      <c r="C274" t="b">
        <v>1</v>
      </c>
      <c r="D274" t="s">
        <v>289</v>
      </c>
      <c r="E274" t="s">
        <v>33</v>
      </c>
      <c r="F274" t="s">
        <v>161</v>
      </c>
      <c r="H274" t="s">
        <v>1168</v>
      </c>
      <c r="J274" t="s">
        <v>1169</v>
      </c>
      <c r="K274">
        <v>0</v>
      </c>
      <c r="L274">
        <v>0</v>
      </c>
      <c r="M274">
        <v>0</v>
      </c>
      <c r="N274" s="5">
        <v>0</v>
      </c>
      <c r="O274" s="5">
        <f>VLOOKUP(B274,[1]Dinosaur!$A$24:$D$47,3,FALSE)</f>
        <v>2113817.33</v>
      </c>
      <c r="P274" s="5"/>
      <c r="Q274" s="6">
        <v>0</v>
      </c>
      <c r="R274" s="6">
        <f>VLOOKUP(B274,[1]Dinosaur!$A$24:$D$47,4,FALSE)</f>
        <v>244318.46000000005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667</v>
      </c>
      <c r="AI274">
        <v>0</v>
      </c>
      <c r="AJ274">
        <v>0</v>
      </c>
      <c r="AK274">
        <v>667</v>
      </c>
    </row>
    <row r="275" spans="1:37" hidden="1" outlineLevel="2" x14ac:dyDescent="0.25">
      <c r="A275" s="1">
        <v>45159</v>
      </c>
      <c r="B275" t="s">
        <v>1044</v>
      </c>
      <c r="C275" t="b">
        <v>1</v>
      </c>
      <c r="D275" t="s">
        <v>289</v>
      </c>
      <c r="E275" t="s">
        <v>33</v>
      </c>
      <c r="F275" t="s">
        <v>161</v>
      </c>
      <c r="H275" t="s">
        <v>1170</v>
      </c>
      <c r="J275" t="s">
        <v>1171</v>
      </c>
      <c r="K275">
        <v>0</v>
      </c>
      <c r="L275">
        <v>0</v>
      </c>
      <c r="M275">
        <v>0</v>
      </c>
      <c r="N275" s="5">
        <v>0</v>
      </c>
      <c r="O275" s="5">
        <f>VLOOKUP(B275,[1]Dinosaur!$A$24:$D$47,3,FALSE)</f>
        <v>2113817.33</v>
      </c>
      <c r="P275" s="5"/>
      <c r="Q275" s="6">
        <v>0</v>
      </c>
      <c r="R275" s="6">
        <f>VLOOKUP(B275,[1]Dinosaur!$A$24:$D$47,4,FALSE)</f>
        <v>244318.46000000005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2250.9</v>
      </c>
      <c r="AI275">
        <v>0</v>
      </c>
      <c r="AJ275">
        <v>0</v>
      </c>
      <c r="AK275">
        <v>2250.9</v>
      </c>
    </row>
    <row r="276" spans="1:37" hidden="1" outlineLevel="2" x14ac:dyDescent="0.25">
      <c r="A276" s="1">
        <v>45159</v>
      </c>
      <c r="B276" t="s">
        <v>1044</v>
      </c>
      <c r="C276" t="b">
        <v>1</v>
      </c>
      <c r="D276" t="s">
        <v>289</v>
      </c>
      <c r="E276" t="s">
        <v>33</v>
      </c>
      <c r="F276" t="s">
        <v>161</v>
      </c>
      <c r="H276" t="s">
        <v>1172</v>
      </c>
      <c r="J276" t="s">
        <v>1173</v>
      </c>
      <c r="K276">
        <v>103.467</v>
      </c>
      <c r="L276">
        <v>0.01</v>
      </c>
      <c r="M276">
        <v>4</v>
      </c>
      <c r="N276" s="5">
        <v>237974.1</v>
      </c>
      <c r="O276" s="5">
        <f>VLOOKUP(B276,[1]Dinosaur!$A$24:$D$47,3,FALSE)</f>
        <v>2113817.33</v>
      </c>
      <c r="P276" s="5"/>
      <c r="Q276" s="6">
        <v>237974.1</v>
      </c>
      <c r="R276" s="6">
        <f>VLOOKUP(B276,[1]Dinosaur!$A$24:$D$47,4,FALSE)</f>
        <v>244318.46000000005</v>
      </c>
      <c r="S276">
        <v>230000</v>
      </c>
      <c r="T276">
        <v>230000</v>
      </c>
      <c r="U276">
        <v>237974.1</v>
      </c>
      <c r="V276">
        <v>237974.1</v>
      </c>
      <c r="W276">
        <v>-358.8</v>
      </c>
      <c r="X276">
        <v>0</v>
      </c>
      <c r="Y276">
        <v>25.555599999999998</v>
      </c>
      <c r="Z276">
        <v>0</v>
      </c>
      <c r="AA276">
        <v>-333.24439999999998</v>
      </c>
      <c r="AB276">
        <v>-4123.8999999999996</v>
      </c>
      <c r="AC276">
        <v>0</v>
      </c>
      <c r="AD276">
        <v>536.66729999999995</v>
      </c>
      <c r="AE276">
        <v>0</v>
      </c>
      <c r="AF276">
        <v>-3587.2327</v>
      </c>
      <c r="AG276">
        <v>-6366.4</v>
      </c>
      <c r="AH276">
        <v>448.2</v>
      </c>
      <c r="AI276">
        <v>690.00080000000003</v>
      </c>
      <c r="AJ276">
        <v>0</v>
      </c>
      <c r="AK276">
        <v>-5228.1992</v>
      </c>
    </row>
    <row r="277" spans="1:37" hidden="1" outlineLevel="2" x14ac:dyDescent="0.25">
      <c r="A277" s="1">
        <v>45159</v>
      </c>
      <c r="B277" t="s">
        <v>1044</v>
      </c>
      <c r="C277" t="b">
        <v>1</v>
      </c>
      <c r="D277" t="s">
        <v>289</v>
      </c>
      <c r="E277" t="s">
        <v>33</v>
      </c>
      <c r="F277" t="s">
        <v>161</v>
      </c>
      <c r="H277" t="s">
        <v>1174</v>
      </c>
      <c r="J277" t="s">
        <v>1173</v>
      </c>
      <c r="K277">
        <v>0</v>
      </c>
      <c r="L277">
        <v>0</v>
      </c>
      <c r="M277">
        <v>0</v>
      </c>
      <c r="N277" s="5">
        <v>0</v>
      </c>
      <c r="O277" s="5">
        <f>VLOOKUP(B277,[1]Dinosaur!$A$24:$D$47,3,FALSE)</f>
        <v>2113817.33</v>
      </c>
      <c r="P277" s="5"/>
      <c r="Q277" s="6">
        <v>0</v>
      </c>
      <c r="R277" s="6">
        <f>VLOOKUP(B277,[1]Dinosaur!$A$24:$D$47,4,FALSE)</f>
        <v>244318.46000000005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-855</v>
      </c>
      <c r="AD277">
        <v>69.444400000000002</v>
      </c>
      <c r="AE277">
        <v>0</v>
      </c>
      <c r="AF277">
        <v>-785.55560000000003</v>
      </c>
      <c r="AG277">
        <v>0</v>
      </c>
      <c r="AH277">
        <v>-27.3</v>
      </c>
      <c r="AI277">
        <v>284.02769999999998</v>
      </c>
      <c r="AJ277">
        <v>0</v>
      </c>
      <c r="AK277">
        <v>256.72770000000003</v>
      </c>
    </row>
    <row r="278" spans="1:37" hidden="1" outlineLevel="2" x14ac:dyDescent="0.25">
      <c r="A278" s="1">
        <v>45159</v>
      </c>
      <c r="B278" t="s">
        <v>1044</v>
      </c>
      <c r="C278" t="b">
        <v>1</v>
      </c>
      <c r="D278" t="s">
        <v>289</v>
      </c>
      <c r="E278" t="s">
        <v>33</v>
      </c>
      <c r="F278" t="s">
        <v>161</v>
      </c>
      <c r="H278" t="s">
        <v>1175</v>
      </c>
      <c r="J278" t="s">
        <v>1176</v>
      </c>
      <c r="K278">
        <v>0</v>
      </c>
      <c r="L278">
        <v>0</v>
      </c>
      <c r="M278">
        <v>0</v>
      </c>
      <c r="N278" s="5">
        <v>0</v>
      </c>
      <c r="O278" s="5">
        <f>VLOOKUP(B278,[1]Dinosaur!$A$24:$D$47,3,FALSE)</f>
        <v>2113817.33</v>
      </c>
      <c r="P278" s="5"/>
      <c r="Q278" s="6">
        <v>0</v>
      </c>
      <c r="R278" s="6">
        <f>VLOOKUP(B278,[1]Dinosaur!$A$24:$D$47,4,FALSE)</f>
        <v>244318.46000000005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119.8</v>
      </c>
      <c r="AI278">
        <v>622.22289999999998</v>
      </c>
      <c r="AJ278">
        <v>0</v>
      </c>
      <c r="AK278">
        <v>742.02290000000005</v>
      </c>
    </row>
    <row r="279" spans="1:37" hidden="1" outlineLevel="2" x14ac:dyDescent="0.25">
      <c r="A279" s="1">
        <v>45159</v>
      </c>
      <c r="B279" t="s">
        <v>1044</v>
      </c>
      <c r="C279" t="b">
        <v>1</v>
      </c>
      <c r="D279" t="s">
        <v>289</v>
      </c>
      <c r="E279" t="s">
        <v>33</v>
      </c>
      <c r="F279" t="s">
        <v>161</v>
      </c>
      <c r="H279" t="s">
        <v>1177</v>
      </c>
      <c r="J279" t="s">
        <v>1178</v>
      </c>
      <c r="K279">
        <v>0</v>
      </c>
      <c r="L279">
        <v>0</v>
      </c>
      <c r="M279">
        <v>0</v>
      </c>
      <c r="N279" s="5">
        <v>0</v>
      </c>
      <c r="O279" s="5">
        <f>VLOOKUP(B279,[1]Dinosaur!$A$24:$D$47,3,FALSE)</f>
        <v>2113817.33</v>
      </c>
      <c r="P279" s="5"/>
      <c r="Q279" s="6">
        <v>0</v>
      </c>
      <c r="R279" s="6">
        <f>VLOOKUP(B279,[1]Dinosaur!$A$24:$D$47,4,FALSE)</f>
        <v>244318.46000000005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1244.25</v>
      </c>
      <c r="AI279">
        <v>210</v>
      </c>
      <c r="AJ279">
        <v>0</v>
      </c>
      <c r="AK279">
        <v>1454.25</v>
      </c>
    </row>
    <row r="280" spans="1:37" hidden="1" outlineLevel="2" x14ac:dyDescent="0.25">
      <c r="A280" s="1">
        <v>45159</v>
      </c>
      <c r="B280" t="s">
        <v>1044</v>
      </c>
      <c r="C280" t="b">
        <v>1</v>
      </c>
      <c r="D280" t="s">
        <v>289</v>
      </c>
      <c r="E280" t="s">
        <v>33</v>
      </c>
      <c r="F280" t="s">
        <v>161</v>
      </c>
      <c r="H280" t="s">
        <v>1179</v>
      </c>
      <c r="J280" t="s">
        <v>1180</v>
      </c>
      <c r="K280">
        <v>0</v>
      </c>
      <c r="L280">
        <v>0</v>
      </c>
      <c r="M280">
        <v>0</v>
      </c>
      <c r="N280" s="5">
        <v>0</v>
      </c>
      <c r="O280" s="5">
        <f>VLOOKUP(B280,[1]Dinosaur!$A$24:$D$47,3,FALSE)</f>
        <v>2113817.33</v>
      </c>
      <c r="P280" s="5"/>
      <c r="Q280" s="6">
        <v>0</v>
      </c>
      <c r="R280" s="6">
        <f>VLOOKUP(B280,[1]Dinosaur!$A$24:$D$47,4,FALSE)</f>
        <v>244318.46000000005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361</v>
      </c>
      <c r="AI280">
        <v>77.777699999999996</v>
      </c>
      <c r="AJ280">
        <v>0</v>
      </c>
      <c r="AK280">
        <v>438.77769999999998</v>
      </c>
    </row>
    <row r="281" spans="1:37" hidden="1" outlineLevel="2" x14ac:dyDescent="0.25">
      <c r="A281" s="1">
        <v>45159</v>
      </c>
      <c r="B281" t="s">
        <v>1044</v>
      </c>
      <c r="C281" t="b">
        <v>1</v>
      </c>
      <c r="D281" t="s">
        <v>289</v>
      </c>
      <c r="E281" t="s">
        <v>33</v>
      </c>
      <c r="F281" t="s">
        <v>161</v>
      </c>
      <c r="H281" t="s">
        <v>1181</v>
      </c>
      <c r="J281" t="s">
        <v>1182</v>
      </c>
      <c r="K281">
        <v>0</v>
      </c>
      <c r="L281">
        <v>0</v>
      </c>
      <c r="M281">
        <v>0</v>
      </c>
      <c r="N281" s="5">
        <v>0</v>
      </c>
      <c r="O281" s="5">
        <f>VLOOKUP(B281,[1]Dinosaur!$A$24:$D$47,3,FALSE)</f>
        <v>2113817.33</v>
      </c>
      <c r="P281" s="5"/>
      <c r="Q281" s="6">
        <v>0</v>
      </c>
      <c r="R281" s="6">
        <f>VLOOKUP(B281,[1]Dinosaur!$A$24:$D$47,4,FALSE)</f>
        <v>244318.46000000005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1812</v>
      </c>
      <c r="AI281">
        <v>253.33330000000001</v>
      </c>
      <c r="AJ281">
        <v>0</v>
      </c>
      <c r="AK281">
        <v>2065.3332999999998</v>
      </c>
    </row>
    <row r="282" spans="1:37" hidden="1" outlineLevel="2" x14ac:dyDescent="0.25">
      <c r="A282" s="1">
        <v>45159</v>
      </c>
      <c r="B282" t="s">
        <v>1044</v>
      </c>
      <c r="C282" t="b">
        <v>1</v>
      </c>
      <c r="D282" t="s">
        <v>289</v>
      </c>
      <c r="E282" t="s">
        <v>33</v>
      </c>
      <c r="F282" t="s">
        <v>161</v>
      </c>
      <c r="H282" t="s">
        <v>1183</v>
      </c>
      <c r="J282" t="s">
        <v>1184</v>
      </c>
      <c r="K282">
        <v>0</v>
      </c>
      <c r="L282">
        <v>0</v>
      </c>
      <c r="M282">
        <v>0</v>
      </c>
      <c r="N282" s="5">
        <v>0</v>
      </c>
      <c r="O282" s="5">
        <f>VLOOKUP(B282,[1]Dinosaur!$A$24:$D$47,3,FALSE)</f>
        <v>2113817.33</v>
      </c>
      <c r="P282" s="5"/>
      <c r="Q282" s="6">
        <v>0</v>
      </c>
      <c r="R282" s="6">
        <f>VLOOKUP(B282,[1]Dinosaur!$A$24:$D$47,4,FALSE)</f>
        <v>244318.46000000005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-809</v>
      </c>
      <c r="AD282">
        <v>208.33349999999999</v>
      </c>
      <c r="AE282">
        <v>0</v>
      </c>
      <c r="AF282">
        <v>-600.66650000000004</v>
      </c>
      <c r="AG282">
        <v>0</v>
      </c>
      <c r="AH282">
        <v>-414</v>
      </c>
      <c r="AI282">
        <v>263.88909999999998</v>
      </c>
      <c r="AJ282">
        <v>0</v>
      </c>
      <c r="AK282">
        <v>-150.11089999999999</v>
      </c>
    </row>
    <row r="283" spans="1:37" hidden="1" outlineLevel="2" x14ac:dyDescent="0.25">
      <c r="A283" s="1">
        <v>45159</v>
      </c>
      <c r="B283" t="s">
        <v>1044</v>
      </c>
      <c r="C283" t="b">
        <v>1</v>
      </c>
      <c r="D283" t="s">
        <v>289</v>
      </c>
      <c r="E283" t="s">
        <v>33</v>
      </c>
      <c r="F283" t="s">
        <v>161</v>
      </c>
      <c r="H283" t="s">
        <v>1185</v>
      </c>
      <c r="J283" t="s">
        <v>1186</v>
      </c>
      <c r="K283">
        <v>0</v>
      </c>
      <c r="L283">
        <v>0</v>
      </c>
      <c r="M283">
        <v>0</v>
      </c>
      <c r="N283" s="5">
        <v>0</v>
      </c>
      <c r="O283" s="5">
        <f>VLOOKUP(B283,[1]Dinosaur!$A$24:$D$47,3,FALSE)</f>
        <v>2113817.33</v>
      </c>
      <c r="P283" s="5"/>
      <c r="Q283" s="6">
        <v>0</v>
      </c>
      <c r="R283" s="6">
        <f>VLOOKUP(B283,[1]Dinosaur!$A$24:$D$47,4,FALSE)</f>
        <v>244318.46000000005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311</v>
      </c>
      <c r="AI283">
        <v>133.33320000000001</v>
      </c>
      <c r="AJ283">
        <v>0</v>
      </c>
      <c r="AK283">
        <v>444.33319999999998</v>
      </c>
    </row>
    <row r="284" spans="1:37" hidden="1" outlineLevel="2" x14ac:dyDescent="0.25">
      <c r="A284" s="1">
        <v>45159</v>
      </c>
      <c r="B284" t="s">
        <v>1044</v>
      </c>
      <c r="C284" t="b">
        <v>1</v>
      </c>
      <c r="D284" t="s">
        <v>289</v>
      </c>
      <c r="E284" t="s">
        <v>33</v>
      </c>
      <c r="F284" t="s">
        <v>161</v>
      </c>
      <c r="H284" t="s">
        <v>1187</v>
      </c>
      <c r="J284" t="s">
        <v>1188</v>
      </c>
      <c r="K284">
        <v>0</v>
      </c>
      <c r="L284">
        <v>0</v>
      </c>
      <c r="M284">
        <v>0</v>
      </c>
      <c r="N284" s="5">
        <v>0</v>
      </c>
      <c r="O284" s="5">
        <f>VLOOKUP(B284,[1]Dinosaur!$A$24:$D$47,3,FALSE)</f>
        <v>2113817.33</v>
      </c>
      <c r="P284" s="5"/>
      <c r="Q284" s="6">
        <v>0</v>
      </c>
      <c r="R284" s="6">
        <f>VLOOKUP(B284,[1]Dinosaur!$A$24:$D$47,4,FALSE)</f>
        <v>244318.46000000005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753</v>
      </c>
      <c r="AI284">
        <v>77.777699999999996</v>
      </c>
      <c r="AJ284">
        <v>0</v>
      </c>
      <c r="AK284">
        <v>830.77769999999998</v>
      </c>
    </row>
    <row r="285" spans="1:37" hidden="1" outlineLevel="2" x14ac:dyDescent="0.25">
      <c r="A285" s="1">
        <v>45159</v>
      </c>
      <c r="B285" t="s">
        <v>1044</v>
      </c>
      <c r="C285" t="b">
        <v>1</v>
      </c>
      <c r="D285" t="s">
        <v>289</v>
      </c>
      <c r="E285" t="s">
        <v>33</v>
      </c>
      <c r="F285" t="s">
        <v>161</v>
      </c>
      <c r="H285" t="s">
        <v>1189</v>
      </c>
      <c r="J285" t="s">
        <v>1190</v>
      </c>
      <c r="K285">
        <v>0</v>
      </c>
      <c r="L285">
        <v>0</v>
      </c>
      <c r="M285">
        <v>0</v>
      </c>
      <c r="N285" s="5">
        <v>0</v>
      </c>
      <c r="O285" s="5">
        <f>VLOOKUP(B285,[1]Dinosaur!$A$24:$D$47,3,FALSE)</f>
        <v>2113817.33</v>
      </c>
      <c r="P285" s="5"/>
      <c r="Q285" s="6">
        <v>0</v>
      </c>
      <c r="R285" s="6">
        <f>VLOOKUP(B285,[1]Dinosaur!$A$24:$D$47,4,FALSE)</f>
        <v>244318.46000000005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806</v>
      </c>
      <c r="AI285">
        <v>0</v>
      </c>
      <c r="AJ285">
        <v>0</v>
      </c>
      <c r="AK285">
        <v>806</v>
      </c>
    </row>
    <row r="286" spans="1:37" hidden="1" outlineLevel="2" x14ac:dyDescent="0.25">
      <c r="A286" s="1">
        <v>45159</v>
      </c>
      <c r="B286" t="s">
        <v>1044</v>
      </c>
      <c r="C286" t="b">
        <v>1</v>
      </c>
      <c r="D286" t="s">
        <v>289</v>
      </c>
      <c r="E286" t="s">
        <v>33</v>
      </c>
      <c r="F286" t="s">
        <v>161</v>
      </c>
      <c r="H286" t="s">
        <v>1191</v>
      </c>
      <c r="J286" t="s">
        <v>1192</v>
      </c>
      <c r="K286">
        <v>0</v>
      </c>
      <c r="L286">
        <v>0</v>
      </c>
      <c r="M286">
        <v>0</v>
      </c>
      <c r="N286" s="5">
        <v>0</v>
      </c>
      <c r="O286" s="5">
        <f>VLOOKUP(B286,[1]Dinosaur!$A$24:$D$47,3,FALSE)</f>
        <v>2113817.33</v>
      </c>
      <c r="P286" s="5"/>
      <c r="Q286" s="6">
        <v>0</v>
      </c>
      <c r="R286" s="6">
        <f>VLOOKUP(B286,[1]Dinosaur!$A$24:$D$47,4,FALSE)</f>
        <v>244318.46000000005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259</v>
      </c>
      <c r="AI286">
        <v>155.55549999999999</v>
      </c>
      <c r="AJ286">
        <v>0</v>
      </c>
      <c r="AK286">
        <v>414.55549999999999</v>
      </c>
    </row>
    <row r="287" spans="1:37" hidden="1" outlineLevel="2" x14ac:dyDescent="0.25">
      <c r="A287" s="1">
        <v>45159</v>
      </c>
      <c r="B287" t="s">
        <v>1044</v>
      </c>
      <c r="C287" t="b">
        <v>1</v>
      </c>
      <c r="D287" t="s">
        <v>289</v>
      </c>
      <c r="E287" t="s">
        <v>33</v>
      </c>
      <c r="F287" t="s">
        <v>161</v>
      </c>
      <c r="H287" t="s">
        <v>1193</v>
      </c>
      <c r="J287" t="s">
        <v>1194</v>
      </c>
      <c r="K287">
        <v>103.663</v>
      </c>
      <c r="L287">
        <v>0.01</v>
      </c>
      <c r="M287">
        <v>4</v>
      </c>
      <c r="N287" s="5">
        <v>103663</v>
      </c>
      <c r="O287" s="5">
        <f>VLOOKUP(B287,[1]Dinosaur!$A$24:$D$47,3,FALSE)</f>
        <v>2113817.33</v>
      </c>
      <c r="P287" s="5"/>
      <c r="Q287" s="6">
        <v>0</v>
      </c>
      <c r="R287" s="6">
        <f>VLOOKUP(B287,[1]Dinosaur!$A$24:$D$47,4,FALSE)</f>
        <v>244318.46000000005</v>
      </c>
      <c r="S287">
        <v>100000</v>
      </c>
      <c r="T287">
        <v>0</v>
      </c>
      <c r="U287">
        <v>103663</v>
      </c>
      <c r="V287">
        <v>0</v>
      </c>
      <c r="W287">
        <v>-85</v>
      </c>
      <c r="X287">
        <v>0</v>
      </c>
      <c r="Y287">
        <v>0</v>
      </c>
      <c r="Z287">
        <v>0</v>
      </c>
      <c r="AA287">
        <v>-85</v>
      </c>
      <c r="AB287">
        <v>-189</v>
      </c>
      <c r="AC287">
        <v>0</v>
      </c>
      <c r="AD287">
        <v>0</v>
      </c>
      <c r="AE287">
        <v>0</v>
      </c>
      <c r="AF287">
        <v>-189</v>
      </c>
      <c r="AG287">
        <v>-189</v>
      </c>
      <c r="AH287">
        <v>0</v>
      </c>
      <c r="AI287">
        <v>0</v>
      </c>
      <c r="AJ287">
        <v>0</v>
      </c>
      <c r="AK287">
        <v>-189</v>
      </c>
    </row>
    <row r="288" spans="1:37" hidden="1" outlineLevel="2" x14ac:dyDescent="0.25">
      <c r="A288" s="1">
        <v>45159</v>
      </c>
      <c r="B288" t="s">
        <v>1044</v>
      </c>
      <c r="C288" t="b">
        <v>1</v>
      </c>
      <c r="D288" t="s">
        <v>289</v>
      </c>
      <c r="E288" t="s">
        <v>33</v>
      </c>
      <c r="F288" t="s">
        <v>161</v>
      </c>
      <c r="H288" s="2">
        <v>35700000000000</v>
      </c>
      <c r="J288" t="s">
        <v>1195</v>
      </c>
      <c r="K288">
        <v>0</v>
      </c>
      <c r="L288">
        <v>0</v>
      </c>
      <c r="M288">
        <v>0</v>
      </c>
      <c r="N288" s="5">
        <v>0</v>
      </c>
      <c r="O288" s="5">
        <f>VLOOKUP(B288,[1]Dinosaur!$A$24:$D$47,3,FALSE)</f>
        <v>2113817.33</v>
      </c>
      <c r="P288" s="5"/>
      <c r="Q288" s="6">
        <v>0</v>
      </c>
      <c r="R288" s="6">
        <f>VLOOKUP(B288,[1]Dinosaur!$A$24:$D$47,4,FALSE)</f>
        <v>244318.46000000005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-526</v>
      </c>
      <c r="AI288">
        <v>44.444400000000002</v>
      </c>
      <c r="AJ288">
        <v>0</v>
      </c>
      <c r="AK288">
        <v>-481.55560000000003</v>
      </c>
    </row>
    <row r="289" spans="1:37" hidden="1" outlineLevel="2" x14ac:dyDescent="0.25">
      <c r="A289" s="1">
        <v>45159</v>
      </c>
      <c r="B289" t="s">
        <v>1044</v>
      </c>
      <c r="C289" t="b">
        <v>1</v>
      </c>
      <c r="D289" t="s">
        <v>289</v>
      </c>
      <c r="E289" t="s">
        <v>33</v>
      </c>
      <c r="F289" t="s">
        <v>161</v>
      </c>
      <c r="H289" t="s">
        <v>1196</v>
      </c>
      <c r="J289" t="s">
        <v>1197</v>
      </c>
      <c r="K289">
        <v>0</v>
      </c>
      <c r="L289">
        <v>0</v>
      </c>
      <c r="M289">
        <v>0</v>
      </c>
      <c r="N289" s="5">
        <v>0</v>
      </c>
      <c r="O289" s="5">
        <f>VLOOKUP(B289,[1]Dinosaur!$A$24:$D$47,3,FALSE)</f>
        <v>2113817.33</v>
      </c>
      <c r="P289" s="5"/>
      <c r="Q289" s="6">
        <v>0</v>
      </c>
      <c r="R289" s="6">
        <f>VLOOKUP(B289,[1]Dinosaur!$A$24:$D$47,4,FALSE)</f>
        <v>244318.46000000005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-319.2</v>
      </c>
      <c r="AD289">
        <v>33.333399999999997</v>
      </c>
      <c r="AE289">
        <v>0</v>
      </c>
      <c r="AF289">
        <v>-285.86660000000001</v>
      </c>
      <c r="AG289">
        <v>0</v>
      </c>
      <c r="AH289">
        <v>-594</v>
      </c>
      <c r="AI289">
        <v>483.33390000000003</v>
      </c>
      <c r="AJ289">
        <v>0</v>
      </c>
      <c r="AK289">
        <v>-110.6661</v>
      </c>
    </row>
    <row r="290" spans="1:37" hidden="1" outlineLevel="2" x14ac:dyDescent="0.25">
      <c r="A290" s="1">
        <v>45159</v>
      </c>
      <c r="B290" t="s">
        <v>1044</v>
      </c>
      <c r="C290" t="b">
        <v>1</v>
      </c>
      <c r="D290" t="s">
        <v>289</v>
      </c>
      <c r="E290" t="s">
        <v>33</v>
      </c>
      <c r="F290" t="s">
        <v>161</v>
      </c>
      <c r="H290" t="s">
        <v>1198</v>
      </c>
      <c r="J290" t="s">
        <v>1199</v>
      </c>
      <c r="K290">
        <v>0</v>
      </c>
      <c r="L290">
        <v>0</v>
      </c>
      <c r="M290">
        <v>0</v>
      </c>
      <c r="N290" s="5">
        <v>0</v>
      </c>
      <c r="O290" s="5">
        <f>VLOOKUP(B290,[1]Dinosaur!$A$24:$D$47,3,FALSE)</f>
        <v>2113817.33</v>
      </c>
      <c r="P290" s="5"/>
      <c r="Q290" s="6">
        <v>0</v>
      </c>
      <c r="R290" s="6">
        <f>VLOOKUP(B290,[1]Dinosaur!$A$24:$D$47,4,FALSE)</f>
        <v>244318.46000000005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1384.6</v>
      </c>
      <c r="AI290">
        <v>1063.8886</v>
      </c>
      <c r="AJ290">
        <v>0</v>
      </c>
      <c r="AK290">
        <v>2448.4886000000001</v>
      </c>
    </row>
    <row r="291" spans="1:37" hidden="1" outlineLevel="2" x14ac:dyDescent="0.25">
      <c r="A291" s="1">
        <v>45159</v>
      </c>
      <c r="B291" t="s">
        <v>1044</v>
      </c>
      <c r="C291" t="b">
        <v>1</v>
      </c>
      <c r="D291" t="s">
        <v>289</v>
      </c>
      <c r="E291" t="s">
        <v>33</v>
      </c>
      <c r="F291" t="s">
        <v>161</v>
      </c>
      <c r="H291" t="s">
        <v>1200</v>
      </c>
      <c r="J291" t="s">
        <v>1201</v>
      </c>
      <c r="K291">
        <v>0</v>
      </c>
      <c r="L291">
        <v>0</v>
      </c>
      <c r="M291">
        <v>0</v>
      </c>
      <c r="N291" s="5">
        <v>0</v>
      </c>
      <c r="O291" s="5">
        <f>VLOOKUP(B291,[1]Dinosaur!$A$24:$D$47,3,FALSE)</f>
        <v>2113817.33</v>
      </c>
      <c r="P291" s="5"/>
      <c r="Q291" s="6">
        <v>0</v>
      </c>
      <c r="R291" s="6">
        <f>VLOOKUP(B291,[1]Dinosaur!$A$24:$D$47,4,FALSE)</f>
        <v>244318.46000000005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1017</v>
      </c>
      <c r="AI291">
        <v>41.666600000000003</v>
      </c>
      <c r="AJ291">
        <v>0</v>
      </c>
      <c r="AK291">
        <v>1058.6666</v>
      </c>
    </row>
    <row r="292" spans="1:37" hidden="1" outlineLevel="2" x14ac:dyDescent="0.25">
      <c r="A292" s="1">
        <v>45159</v>
      </c>
      <c r="B292" t="s">
        <v>1044</v>
      </c>
      <c r="C292" t="b">
        <v>1</v>
      </c>
      <c r="D292" t="s">
        <v>289</v>
      </c>
      <c r="E292" t="s">
        <v>33</v>
      </c>
      <c r="F292" t="s">
        <v>161</v>
      </c>
      <c r="H292" t="s">
        <v>1202</v>
      </c>
      <c r="J292" t="s">
        <v>1203</v>
      </c>
      <c r="K292">
        <v>0</v>
      </c>
      <c r="L292">
        <v>0</v>
      </c>
      <c r="M292">
        <v>0</v>
      </c>
      <c r="N292" s="5">
        <v>0</v>
      </c>
      <c r="O292" s="5">
        <f>VLOOKUP(B292,[1]Dinosaur!$A$24:$D$47,3,FALSE)</f>
        <v>2113817.33</v>
      </c>
      <c r="P292" s="5"/>
      <c r="Q292" s="6">
        <v>0</v>
      </c>
      <c r="R292" s="6">
        <f>VLOOKUP(B292,[1]Dinosaur!$A$24:$D$47,4,FALSE)</f>
        <v>244318.46000000005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858.75</v>
      </c>
      <c r="AI292">
        <v>13.8889</v>
      </c>
      <c r="AJ292">
        <v>0</v>
      </c>
      <c r="AK292">
        <v>872.63890000000004</v>
      </c>
    </row>
    <row r="293" spans="1:37" hidden="1" outlineLevel="2" x14ac:dyDescent="0.25">
      <c r="A293" s="1">
        <v>45159</v>
      </c>
      <c r="B293" t="s">
        <v>1044</v>
      </c>
      <c r="C293" t="b">
        <v>1</v>
      </c>
      <c r="D293" t="s">
        <v>289</v>
      </c>
      <c r="E293" t="s">
        <v>33</v>
      </c>
      <c r="F293" t="s">
        <v>161</v>
      </c>
      <c r="H293" t="s">
        <v>1204</v>
      </c>
      <c r="J293" t="s">
        <v>1205</v>
      </c>
      <c r="K293">
        <v>0</v>
      </c>
      <c r="L293">
        <v>0</v>
      </c>
      <c r="M293">
        <v>0</v>
      </c>
      <c r="N293" s="5">
        <v>0</v>
      </c>
      <c r="O293" s="5">
        <f>VLOOKUP(B293,[1]Dinosaur!$A$24:$D$47,3,FALSE)</f>
        <v>2113817.33</v>
      </c>
      <c r="P293" s="5"/>
      <c r="Q293" s="6">
        <v>0</v>
      </c>
      <c r="R293" s="6">
        <f>VLOOKUP(B293,[1]Dinosaur!$A$24:$D$47,4,FALSE)</f>
        <v>244318.46000000005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346.5</v>
      </c>
      <c r="AI293">
        <v>140.00020000000001</v>
      </c>
      <c r="AJ293">
        <v>0</v>
      </c>
      <c r="AK293">
        <v>486.50020000000001</v>
      </c>
    </row>
    <row r="294" spans="1:37" hidden="1" outlineLevel="2" x14ac:dyDescent="0.25">
      <c r="A294" s="1">
        <v>45159</v>
      </c>
      <c r="B294" t="s">
        <v>1044</v>
      </c>
      <c r="C294" t="b">
        <v>1</v>
      </c>
      <c r="D294" t="s">
        <v>289</v>
      </c>
      <c r="E294" t="s">
        <v>33</v>
      </c>
      <c r="F294" t="s">
        <v>161</v>
      </c>
      <c r="H294" t="s">
        <v>1206</v>
      </c>
      <c r="J294" t="s">
        <v>1207</v>
      </c>
      <c r="K294">
        <v>0</v>
      </c>
      <c r="L294">
        <v>0</v>
      </c>
      <c r="M294">
        <v>0</v>
      </c>
      <c r="N294" s="5">
        <v>0</v>
      </c>
      <c r="O294" s="5">
        <f>VLOOKUP(B294,[1]Dinosaur!$A$24:$D$47,3,FALSE)</f>
        <v>2113817.33</v>
      </c>
      <c r="P294" s="5"/>
      <c r="Q294" s="6">
        <v>0</v>
      </c>
      <c r="R294" s="6">
        <f>VLOOKUP(B294,[1]Dinosaur!$A$24:$D$47,4,FALSE)</f>
        <v>244318.46000000005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1941.2</v>
      </c>
      <c r="AI294">
        <v>183.33349999999999</v>
      </c>
      <c r="AJ294">
        <v>0</v>
      </c>
      <c r="AK294">
        <v>2124.5335</v>
      </c>
    </row>
    <row r="295" spans="1:37" hidden="1" outlineLevel="2" x14ac:dyDescent="0.25">
      <c r="A295" s="1">
        <v>45159</v>
      </c>
      <c r="B295" t="s">
        <v>1044</v>
      </c>
      <c r="C295" t="b">
        <v>1</v>
      </c>
      <c r="D295" t="s">
        <v>289</v>
      </c>
      <c r="E295" t="s">
        <v>33</v>
      </c>
      <c r="F295" t="s">
        <v>161</v>
      </c>
      <c r="H295" t="s">
        <v>1208</v>
      </c>
      <c r="J295" t="s">
        <v>1209</v>
      </c>
      <c r="K295">
        <v>0</v>
      </c>
      <c r="L295">
        <v>0</v>
      </c>
      <c r="M295">
        <v>0</v>
      </c>
      <c r="N295" s="5">
        <v>0</v>
      </c>
      <c r="O295" s="5">
        <f>VLOOKUP(B295,[1]Dinosaur!$A$24:$D$47,3,FALSE)</f>
        <v>2113817.33</v>
      </c>
      <c r="P295" s="5"/>
      <c r="Q295" s="6">
        <v>0</v>
      </c>
      <c r="R295" s="6">
        <f>VLOOKUP(B295,[1]Dinosaur!$A$24:$D$47,4,FALSE)</f>
        <v>244318.46000000005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303.75</v>
      </c>
      <c r="AI295">
        <v>0</v>
      </c>
      <c r="AJ295">
        <v>0</v>
      </c>
      <c r="AK295">
        <v>303.75</v>
      </c>
    </row>
    <row r="296" spans="1:37" hidden="1" outlineLevel="2" x14ac:dyDescent="0.25">
      <c r="A296" s="1">
        <v>45159</v>
      </c>
      <c r="B296" t="s">
        <v>1044</v>
      </c>
      <c r="C296" t="b">
        <v>1</v>
      </c>
      <c r="D296" t="s">
        <v>289</v>
      </c>
      <c r="E296" t="s">
        <v>33</v>
      </c>
      <c r="F296" t="s">
        <v>161</v>
      </c>
      <c r="H296" t="s">
        <v>1210</v>
      </c>
      <c r="J296" t="s">
        <v>1209</v>
      </c>
      <c r="K296">
        <v>0</v>
      </c>
      <c r="L296">
        <v>0</v>
      </c>
      <c r="M296">
        <v>0</v>
      </c>
      <c r="N296" s="5">
        <v>0</v>
      </c>
      <c r="O296" s="5">
        <f>VLOOKUP(B296,[1]Dinosaur!$A$24:$D$47,3,FALSE)</f>
        <v>2113817.33</v>
      </c>
      <c r="P296" s="5"/>
      <c r="Q296" s="6">
        <v>0</v>
      </c>
      <c r="R296" s="6">
        <f>VLOOKUP(B296,[1]Dinosaur!$A$24:$D$47,4,FALSE)</f>
        <v>244318.46000000005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1170.4000000000001</v>
      </c>
      <c r="AI296">
        <v>0</v>
      </c>
      <c r="AJ296">
        <v>0</v>
      </c>
      <c r="AK296">
        <v>1170.4000000000001</v>
      </c>
    </row>
    <row r="297" spans="1:37" hidden="1" outlineLevel="2" x14ac:dyDescent="0.25">
      <c r="A297" s="1">
        <v>45159</v>
      </c>
      <c r="B297" t="s">
        <v>1044</v>
      </c>
      <c r="C297" t="b">
        <v>1</v>
      </c>
      <c r="D297" t="s">
        <v>289</v>
      </c>
      <c r="E297" t="s">
        <v>33</v>
      </c>
      <c r="F297" t="s">
        <v>161</v>
      </c>
      <c r="H297" t="s">
        <v>1211</v>
      </c>
      <c r="J297" t="s">
        <v>1212</v>
      </c>
      <c r="K297">
        <v>0</v>
      </c>
      <c r="L297">
        <v>0</v>
      </c>
      <c r="M297">
        <v>0</v>
      </c>
      <c r="N297" s="5">
        <v>0</v>
      </c>
      <c r="O297" s="5">
        <f>VLOOKUP(B297,[1]Dinosaur!$A$24:$D$47,3,FALSE)</f>
        <v>2113817.33</v>
      </c>
      <c r="P297" s="5"/>
      <c r="Q297" s="6">
        <v>0</v>
      </c>
      <c r="R297" s="6">
        <f>VLOOKUP(B297,[1]Dinosaur!$A$24:$D$47,4,FALSE)</f>
        <v>244318.46000000005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1445.65</v>
      </c>
      <c r="AI297">
        <v>0</v>
      </c>
      <c r="AJ297">
        <v>0</v>
      </c>
      <c r="AK297">
        <v>1445.65</v>
      </c>
    </row>
    <row r="298" spans="1:37" hidden="1" outlineLevel="2" x14ac:dyDescent="0.25">
      <c r="A298" s="1">
        <v>45159</v>
      </c>
      <c r="B298" t="s">
        <v>1044</v>
      </c>
      <c r="C298" t="b">
        <v>1</v>
      </c>
      <c r="D298" t="s">
        <v>289</v>
      </c>
      <c r="E298" t="s">
        <v>33</v>
      </c>
      <c r="F298" t="s">
        <v>161</v>
      </c>
      <c r="H298" t="s">
        <v>1213</v>
      </c>
      <c r="J298" t="s">
        <v>1214</v>
      </c>
      <c r="K298">
        <v>0</v>
      </c>
      <c r="L298">
        <v>0</v>
      </c>
      <c r="M298">
        <v>0</v>
      </c>
      <c r="N298" s="5">
        <v>0</v>
      </c>
      <c r="O298" s="5">
        <f>VLOOKUP(B298,[1]Dinosaur!$A$24:$D$47,3,FALSE)</f>
        <v>2113817.33</v>
      </c>
      <c r="P298" s="5"/>
      <c r="Q298" s="6">
        <v>0</v>
      </c>
      <c r="R298" s="6">
        <f>VLOOKUP(B298,[1]Dinosaur!$A$24:$D$47,4,FALSE)</f>
        <v>244318.46000000005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1674</v>
      </c>
      <c r="AI298">
        <v>0</v>
      </c>
      <c r="AJ298">
        <v>0</v>
      </c>
      <c r="AK298">
        <v>1674</v>
      </c>
    </row>
    <row r="299" spans="1:37" hidden="1" outlineLevel="2" x14ac:dyDescent="0.25">
      <c r="A299" s="1">
        <v>45159</v>
      </c>
      <c r="B299" t="s">
        <v>1044</v>
      </c>
      <c r="C299" t="b">
        <v>1</v>
      </c>
      <c r="D299" t="s">
        <v>289</v>
      </c>
      <c r="E299" t="s">
        <v>33</v>
      </c>
      <c r="F299" t="s">
        <v>161</v>
      </c>
      <c r="H299" t="s">
        <v>1215</v>
      </c>
      <c r="J299" t="s">
        <v>1216</v>
      </c>
      <c r="K299">
        <v>0</v>
      </c>
      <c r="L299">
        <v>0</v>
      </c>
      <c r="M299">
        <v>0</v>
      </c>
      <c r="N299" s="5">
        <v>0</v>
      </c>
      <c r="O299" s="5">
        <f>VLOOKUP(B299,[1]Dinosaur!$A$24:$D$47,3,FALSE)</f>
        <v>2113817.33</v>
      </c>
      <c r="P299" s="5"/>
      <c r="Q299" s="6">
        <v>0</v>
      </c>
      <c r="R299" s="6">
        <f>VLOOKUP(B299,[1]Dinosaur!$A$24:$D$47,4,FALSE)</f>
        <v>244318.46000000005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1203.75</v>
      </c>
      <c r="AI299">
        <v>0</v>
      </c>
      <c r="AJ299">
        <v>0</v>
      </c>
      <c r="AK299">
        <v>1203.75</v>
      </c>
    </row>
    <row r="300" spans="1:37" hidden="1" outlineLevel="2" x14ac:dyDescent="0.25">
      <c r="A300" s="1">
        <v>45159</v>
      </c>
      <c r="B300" t="s">
        <v>1044</v>
      </c>
      <c r="C300" t="b">
        <v>1</v>
      </c>
      <c r="D300" t="s">
        <v>289</v>
      </c>
      <c r="E300" t="s">
        <v>33</v>
      </c>
      <c r="F300" t="s">
        <v>161</v>
      </c>
      <c r="H300" t="s">
        <v>1217</v>
      </c>
      <c r="J300" t="s">
        <v>1218</v>
      </c>
      <c r="K300">
        <v>0</v>
      </c>
      <c r="L300">
        <v>0</v>
      </c>
      <c r="M300">
        <v>0</v>
      </c>
      <c r="N300" s="5">
        <v>0</v>
      </c>
      <c r="O300" s="5">
        <f>VLOOKUP(B300,[1]Dinosaur!$A$24:$D$47,3,FALSE)</f>
        <v>2113817.33</v>
      </c>
      <c r="P300" s="5"/>
      <c r="Q300" s="6">
        <v>0</v>
      </c>
      <c r="R300" s="6">
        <f>VLOOKUP(B300,[1]Dinosaur!$A$24:$D$47,4,FALSE)</f>
        <v>244318.46000000005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480</v>
      </c>
      <c r="AI300">
        <v>37.5</v>
      </c>
      <c r="AJ300">
        <v>0</v>
      </c>
      <c r="AK300">
        <v>517.5</v>
      </c>
    </row>
    <row r="301" spans="1:37" hidden="1" outlineLevel="2" x14ac:dyDescent="0.25">
      <c r="A301" s="1">
        <v>45159</v>
      </c>
      <c r="B301" t="s">
        <v>1044</v>
      </c>
      <c r="C301" t="b">
        <v>1</v>
      </c>
      <c r="D301" t="s">
        <v>289</v>
      </c>
      <c r="E301" t="s">
        <v>33</v>
      </c>
      <c r="F301" t="s">
        <v>161</v>
      </c>
      <c r="H301" t="s">
        <v>1219</v>
      </c>
      <c r="J301" t="s">
        <v>1220</v>
      </c>
      <c r="K301">
        <v>0</v>
      </c>
      <c r="L301">
        <v>0</v>
      </c>
      <c r="M301">
        <v>0</v>
      </c>
      <c r="N301" s="5">
        <v>0</v>
      </c>
      <c r="O301" s="5">
        <f>VLOOKUP(B301,[1]Dinosaur!$A$24:$D$47,3,FALSE)</f>
        <v>2113817.33</v>
      </c>
      <c r="P301" s="5"/>
      <c r="Q301" s="6">
        <v>0</v>
      </c>
      <c r="R301" s="6">
        <f>VLOOKUP(B301,[1]Dinosaur!$A$24:$D$47,4,FALSE)</f>
        <v>244318.46000000005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342</v>
      </c>
      <c r="AI301">
        <v>33.333300000000001</v>
      </c>
      <c r="AJ301">
        <v>0</v>
      </c>
      <c r="AK301">
        <v>375.33330000000001</v>
      </c>
    </row>
    <row r="302" spans="1:37" hidden="1" outlineLevel="2" x14ac:dyDescent="0.25">
      <c r="A302" s="1">
        <v>45159</v>
      </c>
      <c r="B302" t="s">
        <v>1044</v>
      </c>
      <c r="C302" t="b">
        <v>1</v>
      </c>
      <c r="D302" t="s">
        <v>289</v>
      </c>
      <c r="E302" t="s">
        <v>33</v>
      </c>
      <c r="F302" t="s">
        <v>161</v>
      </c>
      <c r="H302" t="s">
        <v>1221</v>
      </c>
      <c r="J302" t="s">
        <v>1222</v>
      </c>
      <c r="K302">
        <v>0</v>
      </c>
      <c r="L302">
        <v>0</v>
      </c>
      <c r="M302">
        <v>0</v>
      </c>
      <c r="N302" s="5">
        <v>0</v>
      </c>
      <c r="O302" s="5">
        <f>VLOOKUP(B302,[1]Dinosaur!$A$24:$D$47,3,FALSE)</f>
        <v>2113817.33</v>
      </c>
      <c r="P302" s="5"/>
      <c r="Q302" s="6">
        <v>0</v>
      </c>
      <c r="R302" s="6">
        <f>VLOOKUP(B302,[1]Dinosaur!$A$24:$D$47,4,FALSE)</f>
        <v>244318.46000000005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1795</v>
      </c>
      <c r="AI302">
        <v>0</v>
      </c>
      <c r="AJ302">
        <v>0</v>
      </c>
      <c r="AK302">
        <v>1795</v>
      </c>
    </row>
    <row r="303" spans="1:37" hidden="1" outlineLevel="2" x14ac:dyDescent="0.25">
      <c r="A303" s="1">
        <v>45159</v>
      </c>
      <c r="B303" t="s">
        <v>1044</v>
      </c>
      <c r="C303" t="b">
        <v>1</v>
      </c>
      <c r="D303" t="s">
        <v>289</v>
      </c>
      <c r="E303" t="s">
        <v>33</v>
      </c>
      <c r="F303" t="s">
        <v>161</v>
      </c>
      <c r="H303" t="s">
        <v>1223</v>
      </c>
      <c r="J303" t="s">
        <v>1224</v>
      </c>
      <c r="K303">
        <v>0</v>
      </c>
      <c r="L303">
        <v>0</v>
      </c>
      <c r="M303">
        <v>0</v>
      </c>
      <c r="N303" s="5">
        <v>0</v>
      </c>
      <c r="O303" s="5">
        <f>VLOOKUP(B303,[1]Dinosaur!$A$24:$D$47,3,FALSE)</f>
        <v>2113817.33</v>
      </c>
      <c r="P303" s="5"/>
      <c r="Q303" s="6">
        <v>0</v>
      </c>
      <c r="R303" s="6">
        <f>VLOOKUP(B303,[1]Dinosaur!$A$24:$D$47,4,FALSE)</f>
        <v>244318.46000000005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1877.5</v>
      </c>
      <c r="AI303">
        <v>0</v>
      </c>
      <c r="AJ303">
        <v>0</v>
      </c>
      <c r="AK303">
        <v>1877.5</v>
      </c>
    </row>
    <row r="304" spans="1:37" hidden="1" outlineLevel="2" x14ac:dyDescent="0.25">
      <c r="A304" s="1">
        <v>45159</v>
      </c>
      <c r="B304" t="s">
        <v>1044</v>
      </c>
      <c r="C304" t="b">
        <v>1</v>
      </c>
      <c r="D304" t="s">
        <v>289</v>
      </c>
      <c r="E304" t="s">
        <v>33</v>
      </c>
      <c r="F304" t="s">
        <v>161</v>
      </c>
      <c r="H304" t="s">
        <v>1225</v>
      </c>
      <c r="J304" t="s">
        <v>1226</v>
      </c>
      <c r="K304">
        <v>0</v>
      </c>
      <c r="L304">
        <v>0</v>
      </c>
      <c r="M304">
        <v>0</v>
      </c>
      <c r="N304" s="5">
        <v>0</v>
      </c>
      <c r="O304" s="5">
        <f>VLOOKUP(B304,[1]Dinosaur!$A$24:$D$47,3,FALSE)</f>
        <v>2113817.33</v>
      </c>
      <c r="P304" s="5"/>
      <c r="Q304" s="6">
        <v>0</v>
      </c>
      <c r="R304" s="6">
        <f>VLOOKUP(B304,[1]Dinosaur!$A$24:$D$47,4,FALSE)</f>
        <v>244318.46000000005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-6157.3</v>
      </c>
      <c r="AI304">
        <v>697.91679999999997</v>
      </c>
      <c r="AJ304">
        <v>0</v>
      </c>
      <c r="AK304">
        <v>-5459.3832000000002</v>
      </c>
    </row>
    <row r="305" spans="1:37" hidden="1" outlineLevel="2" x14ac:dyDescent="0.25">
      <c r="A305" s="1">
        <v>45159</v>
      </c>
      <c r="B305" t="s">
        <v>1044</v>
      </c>
      <c r="C305" t="b">
        <v>1</v>
      </c>
      <c r="D305" t="s">
        <v>289</v>
      </c>
      <c r="E305" t="s">
        <v>33</v>
      </c>
      <c r="F305" t="s">
        <v>161</v>
      </c>
      <c r="H305" t="s">
        <v>1227</v>
      </c>
      <c r="J305" t="s">
        <v>1228</v>
      </c>
      <c r="K305">
        <v>0</v>
      </c>
      <c r="L305">
        <v>0</v>
      </c>
      <c r="M305">
        <v>0</v>
      </c>
      <c r="N305" s="5">
        <v>0</v>
      </c>
      <c r="O305" s="5">
        <f>VLOOKUP(B305,[1]Dinosaur!$A$24:$D$47,3,FALSE)</f>
        <v>2113817.33</v>
      </c>
      <c r="P305" s="5"/>
      <c r="Q305" s="6">
        <v>0</v>
      </c>
      <c r="R305" s="6">
        <f>VLOOKUP(B305,[1]Dinosaur!$A$24:$D$47,4,FALSE)</f>
        <v>244318.46000000005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925.5</v>
      </c>
      <c r="AI305">
        <v>0</v>
      </c>
      <c r="AJ305">
        <v>0</v>
      </c>
      <c r="AK305">
        <v>925.5</v>
      </c>
    </row>
    <row r="306" spans="1:37" hidden="1" outlineLevel="2" x14ac:dyDescent="0.25">
      <c r="A306" s="1">
        <v>45159</v>
      </c>
      <c r="B306" t="s">
        <v>1044</v>
      </c>
      <c r="C306" t="b">
        <v>1</v>
      </c>
      <c r="D306" t="s">
        <v>289</v>
      </c>
      <c r="E306" t="s">
        <v>33</v>
      </c>
      <c r="F306" t="s">
        <v>161</v>
      </c>
      <c r="H306" t="s">
        <v>1229</v>
      </c>
      <c r="J306" t="s">
        <v>1230</v>
      </c>
      <c r="K306">
        <v>0</v>
      </c>
      <c r="L306">
        <v>0</v>
      </c>
      <c r="M306">
        <v>0</v>
      </c>
      <c r="N306" s="5">
        <v>0</v>
      </c>
      <c r="O306" s="5">
        <f>VLOOKUP(B306,[1]Dinosaur!$A$24:$D$47,3,FALSE)</f>
        <v>2113817.33</v>
      </c>
      <c r="P306" s="5"/>
      <c r="Q306" s="6">
        <v>0</v>
      </c>
      <c r="R306" s="6">
        <f>VLOOKUP(B306,[1]Dinosaur!$A$24:$D$47,4,FALSE)</f>
        <v>244318.46000000005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534</v>
      </c>
      <c r="AI306">
        <v>0</v>
      </c>
      <c r="AJ306">
        <v>0</v>
      </c>
      <c r="AK306">
        <v>534</v>
      </c>
    </row>
    <row r="307" spans="1:37" hidden="1" outlineLevel="2" x14ac:dyDescent="0.25">
      <c r="A307" s="1">
        <v>45159</v>
      </c>
      <c r="B307" t="s">
        <v>1044</v>
      </c>
      <c r="C307" t="b">
        <v>1</v>
      </c>
      <c r="D307" t="s">
        <v>289</v>
      </c>
      <c r="E307" t="s">
        <v>33</v>
      </c>
      <c r="F307" t="s">
        <v>161</v>
      </c>
      <c r="H307" t="s">
        <v>1231</v>
      </c>
      <c r="J307" t="s">
        <v>1232</v>
      </c>
      <c r="K307">
        <v>0</v>
      </c>
      <c r="L307">
        <v>0</v>
      </c>
      <c r="M307">
        <v>0</v>
      </c>
      <c r="N307" s="5">
        <v>0</v>
      </c>
      <c r="O307" s="5">
        <f>VLOOKUP(B307,[1]Dinosaur!$A$24:$D$47,3,FALSE)</f>
        <v>2113817.33</v>
      </c>
      <c r="P307" s="5"/>
      <c r="Q307" s="6">
        <v>0</v>
      </c>
      <c r="R307" s="6">
        <f>VLOOKUP(B307,[1]Dinosaur!$A$24:$D$47,4,FALSE)</f>
        <v>244318.46000000005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789</v>
      </c>
      <c r="AI307">
        <v>0</v>
      </c>
      <c r="AJ307">
        <v>0</v>
      </c>
      <c r="AK307">
        <v>789</v>
      </c>
    </row>
    <row r="308" spans="1:37" hidden="1" outlineLevel="2" x14ac:dyDescent="0.25">
      <c r="A308" s="1">
        <v>45159</v>
      </c>
      <c r="B308" t="s">
        <v>1044</v>
      </c>
      <c r="C308" t="b">
        <v>1</v>
      </c>
      <c r="D308" t="s">
        <v>289</v>
      </c>
      <c r="E308" t="s">
        <v>33</v>
      </c>
      <c r="F308" t="s">
        <v>161</v>
      </c>
      <c r="H308" t="s">
        <v>1233</v>
      </c>
      <c r="J308" t="s">
        <v>1234</v>
      </c>
      <c r="K308">
        <v>0</v>
      </c>
      <c r="L308">
        <v>0</v>
      </c>
      <c r="M308">
        <v>0</v>
      </c>
      <c r="N308" s="5">
        <v>0</v>
      </c>
      <c r="O308" s="5">
        <f>VLOOKUP(B308,[1]Dinosaur!$A$24:$D$47,3,FALSE)</f>
        <v>2113817.33</v>
      </c>
      <c r="P308" s="5"/>
      <c r="Q308" s="6">
        <v>0</v>
      </c>
      <c r="R308" s="6">
        <f>VLOOKUP(B308,[1]Dinosaur!$A$24:$D$47,4,FALSE)</f>
        <v>244318.46000000005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654.5</v>
      </c>
      <c r="AI308">
        <v>37.777799999999999</v>
      </c>
      <c r="AJ308">
        <v>0</v>
      </c>
      <c r="AK308">
        <v>692.27779999999996</v>
      </c>
    </row>
    <row r="309" spans="1:37" hidden="1" outlineLevel="2" x14ac:dyDescent="0.25">
      <c r="A309" s="1">
        <v>45159</v>
      </c>
      <c r="B309" t="s">
        <v>1044</v>
      </c>
      <c r="C309" t="b">
        <v>1</v>
      </c>
      <c r="D309" t="s">
        <v>289</v>
      </c>
      <c r="E309" t="s">
        <v>33</v>
      </c>
      <c r="F309" t="s">
        <v>161</v>
      </c>
      <c r="H309" t="s">
        <v>1235</v>
      </c>
      <c r="J309" t="s">
        <v>1236</v>
      </c>
      <c r="K309">
        <v>0</v>
      </c>
      <c r="L309">
        <v>0</v>
      </c>
      <c r="M309">
        <v>0</v>
      </c>
      <c r="N309" s="5">
        <v>0</v>
      </c>
      <c r="O309" s="5">
        <f>VLOOKUP(B309,[1]Dinosaur!$A$24:$D$47,3,FALSE)</f>
        <v>2113817.33</v>
      </c>
      <c r="P309" s="5"/>
      <c r="Q309" s="6">
        <v>0</v>
      </c>
      <c r="R309" s="6">
        <f>VLOOKUP(B309,[1]Dinosaur!$A$24:$D$47,4,FALSE)</f>
        <v>244318.46000000005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113.5</v>
      </c>
      <c r="AI309">
        <v>44.444600000000001</v>
      </c>
      <c r="AJ309">
        <v>0</v>
      </c>
      <c r="AK309">
        <v>157.94460000000001</v>
      </c>
    </row>
    <row r="310" spans="1:37" hidden="1" outlineLevel="2" x14ac:dyDescent="0.25">
      <c r="A310" s="1">
        <v>45159</v>
      </c>
      <c r="B310" t="s">
        <v>1044</v>
      </c>
      <c r="C310" t="b">
        <v>1</v>
      </c>
      <c r="D310" t="s">
        <v>289</v>
      </c>
      <c r="E310" t="s">
        <v>33</v>
      </c>
      <c r="F310" t="s">
        <v>161</v>
      </c>
      <c r="H310" t="s">
        <v>1237</v>
      </c>
      <c r="J310" t="s">
        <v>1238</v>
      </c>
      <c r="K310">
        <v>0</v>
      </c>
      <c r="L310">
        <v>0</v>
      </c>
      <c r="M310">
        <v>0</v>
      </c>
      <c r="N310" s="5">
        <v>0</v>
      </c>
      <c r="O310" s="5">
        <f>VLOOKUP(B310,[1]Dinosaur!$A$24:$D$47,3,FALSE)</f>
        <v>2113817.33</v>
      </c>
      <c r="P310" s="5"/>
      <c r="Q310" s="6">
        <v>0</v>
      </c>
      <c r="R310" s="6">
        <f>VLOOKUP(B310,[1]Dinosaur!$A$24:$D$47,4,FALSE)</f>
        <v>244318.46000000005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600</v>
      </c>
      <c r="AI310">
        <v>13.8889</v>
      </c>
      <c r="AJ310">
        <v>0</v>
      </c>
      <c r="AK310">
        <v>613.88890000000004</v>
      </c>
    </row>
    <row r="311" spans="1:37" hidden="1" outlineLevel="2" x14ac:dyDescent="0.25">
      <c r="A311" s="1">
        <v>45159</v>
      </c>
      <c r="B311" t="s">
        <v>1044</v>
      </c>
      <c r="C311" t="b">
        <v>1</v>
      </c>
      <c r="D311" t="s">
        <v>289</v>
      </c>
      <c r="E311" t="s">
        <v>33</v>
      </c>
      <c r="F311" t="s">
        <v>161</v>
      </c>
      <c r="H311" t="s">
        <v>1239</v>
      </c>
      <c r="J311" t="s">
        <v>1240</v>
      </c>
      <c r="K311">
        <v>0</v>
      </c>
      <c r="L311">
        <v>0</v>
      </c>
      <c r="M311">
        <v>0</v>
      </c>
      <c r="N311" s="5">
        <v>0</v>
      </c>
      <c r="O311" s="5">
        <f>VLOOKUP(B311,[1]Dinosaur!$A$24:$D$47,3,FALSE)</f>
        <v>2113817.33</v>
      </c>
      <c r="P311" s="5"/>
      <c r="Q311" s="6">
        <v>0</v>
      </c>
      <c r="R311" s="6">
        <f>VLOOKUP(B311,[1]Dinosaur!$A$24:$D$47,4,FALSE)</f>
        <v>244318.46000000005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2040</v>
      </c>
      <c r="AI311">
        <v>69.444400000000002</v>
      </c>
      <c r="AJ311">
        <v>0</v>
      </c>
      <c r="AK311">
        <v>2109.4443999999999</v>
      </c>
    </row>
    <row r="312" spans="1:37" hidden="1" outlineLevel="2" x14ac:dyDescent="0.25">
      <c r="A312" s="1">
        <v>45159</v>
      </c>
      <c r="B312" t="s">
        <v>1044</v>
      </c>
      <c r="C312" t="b">
        <v>1</v>
      </c>
      <c r="D312" t="s">
        <v>289</v>
      </c>
      <c r="E312" t="s">
        <v>33</v>
      </c>
      <c r="F312" t="s">
        <v>161</v>
      </c>
      <c r="H312" t="s">
        <v>1241</v>
      </c>
      <c r="J312" t="s">
        <v>1242</v>
      </c>
      <c r="K312">
        <v>0</v>
      </c>
      <c r="L312">
        <v>0</v>
      </c>
      <c r="M312">
        <v>0</v>
      </c>
      <c r="N312" s="5">
        <v>0</v>
      </c>
      <c r="O312" s="5">
        <f>VLOOKUP(B312,[1]Dinosaur!$A$24:$D$47,3,FALSE)</f>
        <v>2113817.33</v>
      </c>
      <c r="P312" s="5"/>
      <c r="Q312" s="6">
        <v>0</v>
      </c>
      <c r="R312" s="6">
        <f>VLOOKUP(B312,[1]Dinosaur!$A$24:$D$47,4,FALSE)</f>
        <v>244318.46000000005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1869.6</v>
      </c>
      <c r="AI312">
        <v>183.33330000000001</v>
      </c>
      <c r="AJ312">
        <v>0</v>
      </c>
      <c r="AK312">
        <v>2052.9333000000001</v>
      </c>
    </row>
    <row r="313" spans="1:37" hidden="1" outlineLevel="2" x14ac:dyDescent="0.25">
      <c r="A313" s="1">
        <v>45159</v>
      </c>
      <c r="B313" t="s">
        <v>1044</v>
      </c>
      <c r="C313" t="b">
        <v>1</v>
      </c>
      <c r="D313" t="s">
        <v>289</v>
      </c>
      <c r="E313" t="s">
        <v>33</v>
      </c>
      <c r="F313" t="s">
        <v>161</v>
      </c>
      <c r="H313" t="s">
        <v>1243</v>
      </c>
      <c r="J313" t="s">
        <v>1244</v>
      </c>
      <c r="K313">
        <v>0</v>
      </c>
      <c r="L313">
        <v>0</v>
      </c>
      <c r="M313">
        <v>0</v>
      </c>
      <c r="N313" s="5">
        <v>0</v>
      </c>
      <c r="O313" s="5">
        <f>VLOOKUP(B313,[1]Dinosaur!$A$24:$D$47,3,FALSE)</f>
        <v>2113817.33</v>
      </c>
      <c r="P313" s="5"/>
      <c r="Q313" s="6">
        <v>0</v>
      </c>
      <c r="R313" s="6">
        <f>VLOOKUP(B313,[1]Dinosaur!$A$24:$D$47,4,FALSE)</f>
        <v>244318.46000000005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134</v>
      </c>
      <c r="AI313">
        <v>0</v>
      </c>
      <c r="AJ313">
        <v>0</v>
      </c>
      <c r="AK313">
        <v>134</v>
      </c>
    </row>
    <row r="314" spans="1:37" hidden="1" outlineLevel="2" x14ac:dyDescent="0.25">
      <c r="A314" s="1">
        <v>45159</v>
      </c>
      <c r="B314" t="s">
        <v>1044</v>
      </c>
      <c r="C314" t="b">
        <v>1</v>
      </c>
      <c r="D314" t="s">
        <v>289</v>
      </c>
      <c r="E314" t="s">
        <v>33</v>
      </c>
      <c r="F314" t="s">
        <v>161</v>
      </c>
      <c r="H314" t="s">
        <v>1245</v>
      </c>
      <c r="J314" t="s">
        <v>1246</v>
      </c>
      <c r="K314">
        <v>0</v>
      </c>
      <c r="L314">
        <v>0</v>
      </c>
      <c r="M314">
        <v>0</v>
      </c>
      <c r="N314" s="5">
        <v>0</v>
      </c>
      <c r="O314" s="5">
        <f>VLOOKUP(B314,[1]Dinosaur!$A$24:$D$47,3,FALSE)</f>
        <v>2113817.33</v>
      </c>
      <c r="P314" s="5"/>
      <c r="Q314" s="6">
        <v>0</v>
      </c>
      <c r="R314" s="6">
        <f>VLOOKUP(B314,[1]Dinosaur!$A$24:$D$47,4,FALSE)</f>
        <v>244318.46000000005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586.25</v>
      </c>
      <c r="AD314">
        <v>0</v>
      </c>
      <c r="AE314">
        <v>0</v>
      </c>
      <c r="AF314">
        <v>586.25</v>
      </c>
      <c r="AG314">
        <v>0</v>
      </c>
      <c r="AH314">
        <v>586.25</v>
      </c>
      <c r="AI314">
        <v>0</v>
      </c>
      <c r="AJ314">
        <v>0</v>
      </c>
      <c r="AK314">
        <v>586.25</v>
      </c>
    </row>
    <row r="315" spans="1:37" hidden="1" outlineLevel="2" x14ac:dyDescent="0.25">
      <c r="A315" s="1">
        <v>45159</v>
      </c>
      <c r="B315" t="s">
        <v>1044</v>
      </c>
      <c r="C315" t="b">
        <v>1</v>
      </c>
      <c r="D315" t="s">
        <v>289</v>
      </c>
      <c r="E315" t="s">
        <v>33</v>
      </c>
      <c r="F315" t="s">
        <v>161</v>
      </c>
      <c r="H315" t="s">
        <v>1247</v>
      </c>
      <c r="J315" t="s">
        <v>1248</v>
      </c>
      <c r="K315">
        <v>0</v>
      </c>
      <c r="L315">
        <v>0</v>
      </c>
      <c r="M315">
        <v>0</v>
      </c>
      <c r="N315" s="5">
        <v>0</v>
      </c>
      <c r="O315" s="5">
        <f>VLOOKUP(B315,[1]Dinosaur!$A$24:$D$47,3,FALSE)</f>
        <v>2113817.33</v>
      </c>
      <c r="P315" s="5"/>
      <c r="Q315" s="6">
        <v>0</v>
      </c>
      <c r="R315" s="6">
        <f>VLOOKUP(B315,[1]Dinosaur!$A$24:$D$47,4,FALSE)</f>
        <v>244318.46000000005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-300</v>
      </c>
      <c r="AI315">
        <v>0</v>
      </c>
      <c r="AJ315">
        <v>0</v>
      </c>
      <c r="AK315">
        <v>-300</v>
      </c>
    </row>
    <row r="316" spans="1:37" hidden="1" outlineLevel="2" x14ac:dyDescent="0.25">
      <c r="A316" s="1">
        <v>45159</v>
      </c>
      <c r="B316" t="s">
        <v>1044</v>
      </c>
      <c r="C316" t="b">
        <v>1</v>
      </c>
      <c r="D316" t="s">
        <v>289</v>
      </c>
      <c r="E316" t="s">
        <v>33</v>
      </c>
      <c r="F316" t="s">
        <v>161</v>
      </c>
      <c r="H316" t="s">
        <v>1249</v>
      </c>
      <c r="J316" t="s">
        <v>1248</v>
      </c>
      <c r="K316">
        <v>0</v>
      </c>
      <c r="L316">
        <v>0</v>
      </c>
      <c r="M316">
        <v>0</v>
      </c>
      <c r="N316" s="5">
        <v>0</v>
      </c>
      <c r="O316" s="5">
        <f>VLOOKUP(B316,[1]Dinosaur!$A$24:$D$47,3,FALSE)</f>
        <v>2113817.33</v>
      </c>
      <c r="P316" s="5"/>
      <c r="Q316" s="6">
        <v>0</v>
      </c>
      <c r="R316" s="6">
        <f>VLOOKUP(B316,[1]Dinosaur!$A$24:$D$47,4,FALSE)</f>
        <v>244318.46000000005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-300</v>
      </c>
      <c r="AI316">
        <v>0</v>
      </c>
      <c r="AJ316">
        <v>0</v>
      </c>
      <c r="AK316">
        <v>-300</v>
      </c>
    </row>
    <row r="317" spans="1:37" hidden="1" outlineLevel="2" x14ac:dyDescent="0.25">
      <c r="A317" s="1">
        <v>45159</v>
      </c>
      <c r="B317" t="s">
        <v>1044</v>
      </c>
      <c r="C317" t="b">
        <v>1</v>
      </c>
      <c r="D317" t="s">
        <v>289</v>
      </c>
      <c r="E317" t="s">
        <v>33</v>
      </c>
      <c r="F317" t="s">
        <v>161</v>
      </c>
      <c r="H317" t="s">
        <v>1250</v>
      </c>
      <c r="J317" t="s">
        <v>1251</v>
      </c>
      <c r="K317">
        <v>0</v>
      </c>
      <c r="L317">
        <v>0</v>
      </c>
      <c r="M317">
        <v>0</v>
      </c>
      <c r="N317" s="5">
        <v>0</v>
      </c>
      <c r="O317" s="5">
        <f>VLOOKUP(B317,[1]Dinosaur!$A$24:$D$47,3,FALSE)</f>
        <v>2113817.33</v>
      </c>
      <c r="P317" s="5"/>
      <c r="Q317" s="6">
        <v>0</v>
      </c>
      <c r="R317" s="6">
        <f>VLOOKUP(B317,[1]Dinosaur!$A$24:$D$47,4,FALSE)</f>
        <v>244318.46000000005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1731.9</v>
      </c>
      <c r="AI317">
        <v>0</v>
      </c>
      <c r="AJ317">
        <v>0</v>
      </c>
      <c r="AK317">
        <v>1731.9</v>
      </c>
    </row>
    <row r="318" spans="1:37" hidden="1" outlineLevel="2" x14ac:dyDescent="0.25">
      <c r="A318" s="1">
        <v>45159</v>
      </c>
      <c r="B318" t="s">
        <v>1044</v>
      </c>
      <c r="C318" t="b">
        <v>1</v>
      </c>
      <c r="D318" t="s">
        <v>289</v>
      </c>
      <c r="E318" t="s">
        <v>33</v>
      </c>
      <c r="F318" t="s">
        <v>161</v>
      </c>
      <c r="H318" t="s">
        <v>1252</v>
      </c>
      <c r="J318" t="s">
        <v>1253</v>
      </c>
      <c r="K318">
        <v>0</v>
      </c>
      <c r="L318">
        <v>0</v>
      </c>
      <c r="M318">
        <v>0</v>
      </c>
      <c r="N318" s="5">
        <v>0</v>
      </c>
      <c r="O318" s="5">
        <f>VLOOKUP(B318,[1]Dinosaur!$A$24:$D$47,3,FALSE)</f>
        <v>2113817.33</v>
      </c>
      <c r="P318" s="5"/>
      <c r="Q318" s="6">
        <v>0</v>
      </c>
      <c r="R318" s="6">
        <f>VLOOKUP(B318,[1]Dinosaur!$A$24:$D$47,4,FALSE)</f>
        <v>244318.46000000005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-5510.45</v>
      </c>
      <c r="AI318">
        <v>1146.6672000000001</v>
      </c>
      <c r="AJ318">
        <v>0</v>
      </c>
      <c r="AK318">
        <v>-4363.7828</v>
      </c>
    </row>
    <row r="319" spans="1:37" hidden="1" outlineLevel="2" x14ac:dyDescent="0.25">
      <c r="A319" s="1">
        <v>45159</v>
      </c>
      <c r="B319" t="s">
        <v>1044</v>
      </c>
      <c r="C319" t="b">
        <v>1</v>
      </c>
      <c r="D319" t="s">
        <v>289</v>
      </c>
      <c r="E319" t="s">
        <v>33</v>
      </c>
      <c r="F319" t="s">
        <v>161</v>
      </c>
      <c r="H319" t="s">
        <v>1254</v>
      </c>
      <c r="J319" t="s">
        <v>1255</v>
      </c>
      <c r="K319">
        <v>0</v>
      </c>
      <c r="L319">
        <v>0</v>
      </c>
      <c r="M319">
        <v>0</v>
      </c>
      <c r="N319" s="5">
        <v>0</v>
      </c>
      <c r="O319" s="5">
        <f>VLOOKUP(B319,[1]Dinosaur!$A$24:$D$47,3,FALSE)</f>
        <v>2113817.33</v>
      </c>
      <c r="P319" s="5"/>
      <c r="Q319" s="6">
        <v>0</v>
      </c>
      <c r="R319" s="6">
        <f>VLOOKUP(B319,[1]Dinosaur!$A$24:$D$47,4,FALSE)</f>
        <v>244318.46000000005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382</v>
      </c>
      <c r="AI319">
        <v>180.5557</v>
      </c>
      <c r="AJ319">
        <v>0</v>
      </c>
      <c r="AK319">
        <v>562.5557</v>
      </c>
    </row>
    <row r="320" spans="1:37" hidden="1" outlineLevel="2" x14ac:dyDescent="0.25">
      <c r="A320" s="1">
        <v>45159</v>
      </c>
      <c r="B320" t="s">
        <v>1044</v>
      </c>
      <c r="C320" t="b">
        <v>1</v>
      </c>
      <c r="D320" t="s">
        <v>289</v>
      </c>
      <c r="E320" t="s">
        <v>33</v>
      </c>
      <c r="F320" t="s">
        <v>161</v>
      </c>
      <c r="H320" t="s">
        <v>1256</v>
      </c>
      <c r="J320" t="s">
        <v>1257</v>
      </c>
      <c r="K320">
        <v>0</v>
      </c>
      <c r="L320">
        <v>0</v>
      </c>
      <c r="M320">
        <v>0</v>
      </c>
      <c r="N320" s="5">
        <v>0</v>
      </c>
      <c r="O320" s="5">
        <f>VLOOKUP(B320,[1]Dinosaur!$A$24:$D$47,3,FALSE)</f>
        <v>2113817.33</v>
      </c>
      <c r="P320" s="5"/>
      <c r="Q320" s="6">
        <v>0</v>
      </c>
      <c r="R320" s="6">
        <f>VLOOKUP(B320,[1]Dinosaur!$A$24:$D$47,4,FALSE)</f>
        <v>244318.46000000005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247</v>
      </c>
      <c r="AI320">
        <v>0</v>
      </c>
      <c r="AJ320">
        <v>0</v>
      </c>
      <c r="AK320">
        <v>247</v>
      </c>
    </row>
    <row r="321" spans="1:37" hidden="1" outlineLevel="2" x14ac:dyDescent="0.25">
      <c r="A321" s="1">
        <v>45159</v>
      </c>
      <c r="B321" t="s">
        <v>1044</v>
      </c>
      <c r="C321" t="b">
        <v>1</v>
      </c>
      <c r="D321" t="s">
        <v>289</v>
      </c>
      <c r="E321" t="s">
        <v>33</v>
      </c>
      <c r="F321" t="s">
        <v>161</v>
      </c>
      <c r="H321" t="s">
        <v>1258</v>
      </c>
      <c r="J321" t="s">
        <v>1259</v>
      </c>
      <c r="K321">
        <v>0</v>
      </c>
      <c r="L321">
        <v>0</v>
      </c>
      <c r="M321">
        <v>0</v>
      </c>
      <c r="N321" s="5">
        <v>0</v>
      </c>
      <c r="O321" s="5">
        <f>VLOOKUP(B321,[1]Dinosaur!$A$24:$D$47,3,FALSE)</f>
        <v>2113817.33</v>
      </c>
      <c r="P321" s="5"/>
      <c r="Q321" s="6">
        <v>0</v>
      </c>
      <c r="R321" s="6">
        <f>VLOOKUP(B321,[1]Dinosaur!$A$24:$D$47,4,FALSE)</f>
        <v>244318.46000000005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523.9</v>
      </c>
      <c r="AI321">
        <v>0</v>
      </c>
      <c r="AJ321">
        <v>0</v>
      </c>
      <c r="AK321">
        <v>523.9</v>
      </c>
    </row>
    <row r="322" spans="1:37" hidden="1" outlineLevel="2" x14ac:dyDescent="0.25">
      <c r="A322" s="1">
        <v>45159</v>
      </c>
      <c r="B322" t="s">
        <v>1044</v>
      </c>
      <c r="C322" t="b">
        <v>1</v>
      </c>
      <c r="D322" t="s">
        <v>289</v>
      </c>
      <c r="E322" t="s">
        <v>33</v>
      </c>
      <c r="F322" t="s">
        <v>161</v>
      </c>
      <c r="H322" t="s">
        <v>1260</v>
      </c>
      <c r="J322" t="s">
        <v>1261</v>
      </c>
      <c r="K322">
        <v>0</v>
      </c>
      <c r="L322">
        <v>0</v>
      </c>
      <c r="M322">
        <v>0</v>
      </c>
      <c r="N322" s="5">
        <v>0</v>
      </c>
      <c r="O322" s="5">
        <f>VLOOKUP(B322,[1]Dinosaur!$A$24:$D$47,3,FALSE)</f>
        <v>2113817.33</v>
      </c>
      <c r="P322" s="5"/>
      <c r="Q322" s="6">
        <v>0</v>
      </c>
      <c r="R322" s="6">
        <f>VLOOKUP(B322,[1]Dinosaur!$A$24:$D$47,4,FALSE)</f>
        <v>244318.46000000005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1352</v>
      </c>
      <c r="AI322">
        <v>41.666600000000003</v>
      </c>
      <c r="AJ322">
        <v>0</v>
      </c>
      <c r="AK322">
        <v>1393.6666</v>
      </c>
    </row>
    <row r="323" spans="1:37" hidden="1" outlineLevel="2" x14ac:dyDescent="0.25">
      <c r="A323" s="1">
        <v>45159</v>
      </c>
      <c r="B323" t="s">
        <v>1044</v>
      </c>
      <c r="C323" t="b">
        <v>1</v>
      </c>
      <c r="D323" t="s">
        <v>289</v>
      </c>
      <c r="E323" t="s">
        <v>33</v>
      </c>
      <c r="F323" t="s">
        <v>161</v>
      </c>
      <c r="H323" t="s">
        <v>1262</v>
      </c>
      <c r="J323" t="s">
        <v>1263</v>
      </c>
      <c r="K323">
        <v>0</v>
      </c>
      <c r="L323">
        <v>0</v>
      </c>
      <c r="M323">
        <v>0</v>
      </c>
      <c r="N323" s="5">
        <v>0</v>
      </c>
      <c r="O323" s="5">
        <f>VLOOKUP(B323,[1]Dinosaur!$A$24:$D$47,3,FALSE)</f>
        <v>2113817.33</v>
      </c>
      <c r="P323" s="5"/>
      <c r="Q323" s="6">
        <v>0</v>
      </c>
      <c r="R323" s="6">
        <f>VLOOKUP(B323,[1]Dinosaur!$A$24:$D$47,4,FALSE)</f>
        <v>244318.46000000005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544</v>
      </c>
      <c r="AI323">
        <v>133.33330000000001</v>
      </c>
      <c r="AJ323">
        <v>0</v>
      </c>
      <c r="AK323">
        <v>677.33330000000001</v>
      </c>
    </row>
    <row r="324" spans="1:37" hidden="1" outlineLevel="2" x14ac:dyDescent="0.25">
      <c r="A324" s="1">
        <v>45159</v>
      </c>
      <c r="B324" t="s">
        <v>1044</v>
      </c>
      <c r="C324" t="b">
        <v>1</v>
      </c>
      <c r="D324" t="s">
        <v>289</v>
      </c>
      <c r="E324" t="s">
        <v>33</v>
      </c>
      <c r="F324" t="s">
        <v>161</v>
      </c>
      <c r="H324" t="s">
        <v>1264</v>
      </c>
      <c r="J324" t="s">
        <v>1265</v>
      </c>
      <c r="K324">
        <v>0</v>
      </c>
      <c r="L324">
        <v>0</v>
      </c>
      <c r="M324">
        <v>0</v>
      </c>
      <c r="N324" s="5">
        <v>0</v>
      </c>
      <c r="O324" s="5">
        <f>VLOOKUP(B324,[1]Dinosaur!$A$24:$D$47,3,FALSE)</f>
        <v>2113817.33</v>
      </c>
      <c r="P324" s="5"/>
      <c r="Q324" s="6">
        <v>0</v>
      </c>
      <c r="R324" s="6">
        <f>VLOOKUP(B324,[1]Dinosaur!$A$24:$D$47,4,FALSE)</f>
        <v>244318.46000000005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467</v>
      </c>
      <c r="AD324">
        <v>33.333300000000001</v>
      </c>
      <c r="AE324">
        <v>0</v>
      </c>
      <c r="AF324">
        <v>500.33330000000001</v>
      </c>
      <c r="AG324">
        <v>0</v>
      </c>
      <c r="AH324">
        <v>467</v>
      </c>
      <c r="AI324">
        <v>33.333300000000001</v>
      </c>
      <c r="AJ324">
        <v>0</v>
      </c>
      <c r="AK324">
        <v>500.33330000000001</v>
      </c>
    </row>
    <row r="325" spans="1:37" hidden="1" outlineLevel="2" x14ac:dyDescent="0.25">
      <c r="A325" s="1">
        <v>45159</v>
      </c>
      <c r="B325" t="s">
        <v>1044</v>
      </c>
      <c r="C325" t="b">
        <v>1</v>
      </c>
      <c r="D325" t="s">
        <v>289</v>
      </c>
      <c r="E325" t="s">
        <v>33</v>
      </c>
      <c r="F325" t="s">
        <v>161</v>
      </c>
      <c r="H325" t="s">
        <v>1266</v>
      </c>
      <c r="J325" t="s">
        <v>1267</v>
      </c>
      <c r="K325">
        <v>0</v>
      </c>
      <c r="L325">
        <v>0</v>
      </c>
      <c r="M325">
        <v>0</v>
      </c>
      <c r="N325" s="5">
        <v>0</v>
      </c>
      <c r="O325" s="5">
        <f>VLOOKUP(B325,[1]Dinosaur!$A$24:$D$47,3,FALSE)</f>
        <v>2113817.33</v>
      </c>
      <c r="P325" s="5"/>
      <c r="Q325" s="6">
        <v>0</v>
      </c>
      <c r="R325" s="6">
        <f>VLOOKUP(B325,[1]Dinosaur!$A$24:$D$47,4,FALSE)</f>
        <v>244318.46000000005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1111.5</v>
      </c>
      <c r="AI325">
        <v>72.222200000000001</v>
      </c>
      <c r="AJ325">
        <v>0</v>
      </c>
      <c r="AK325">
        <v>1183.7221999999999</v>
      </c>
    </row>
    <row r="326" spans="1:37" hidden="1" outlineLevel="2" x14ac:dyDescent="0.25">
      <c r="A326" s="1">
        <v>45159</v>
      </c>
      <c r="B326" t="s">
        <v>1044</v>
      </c>
      <c r="C326" t="b">
        <v>1</v>
      </c>
      <c r="D326" t="s">
        <v>289</v>
      </c>
      <c r="E326" t="s">
        <v>33</v>
      </c>
      <c r="F326" t="s">
        <v>161</v>
      </c>
      <c r="H326" t="s">
        <v>1268</v>
      </c>
      <c r="J326" t="s">
        <v>1269</v>
      </c>
      <c r="K326">
        <v>0</v>
      </c>
      <c r="L326">
        <v>0</v>
      </c>
      <c r="M326">
        <v>0</v>
      </c>
      <c r="N326" s="5">
        <v>0</v>
      </c>
      <c r="O326" s="5">
        <f>VLOOKUP(B326,[1]Dinosaur!$A$24:$D$47,3,FALSE)</f>
        <v>2113817.33</v>
      </c>
      <c r="P326" s="5"/>
      <c r="Q326" s="6">
        <v>0</v>
      </c>
      <c r="R326" s="6">
        <f>VLOOKUP(B326,[1]Dinosaur!$A$24:$D$47,4,FALSE)</f>
        <v>244318.46000000005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-753.75</v>
      </c>
      <c r="AI326">
        <v>255.00030000000001</v>
      </c>
      <c r="AJ326">
        <v>0</v>
      </c>
      <c r="AK326">
        <v>-498.74970000000002</v>
      </c>
    </row>
    <row r="327" spans="1:37" hidden="1" outlineLevel="2" x14ac:dyDescent="0.25">
      <c r="A327" s="1">
        <v>45159</v>
      </c>
      <c r="B327" t="s">
        <v>1044</v>
      </c>
      <c r="C327" t="b">
        <v>1</v>
      </c>
      <c r="D327" t="s">
        <v>289</v>
      </c>
      <c r="E327" t="s">
        <v>33</v>
      </c>
      <c r="F327" t="s">
        <v>161</v>
      </c>
      <c r="H327" t="s">
        <v>1270</v>
      </c>
      <c r="J327" t="s">
        <v>1271</v>
      </c>
      <c r="K327">
        <v>0</v>
      </c>
      <c r="L327">
        <v>0</v>
      </c>
      <c r="M327">
        <v>0</v>
      </c>
      <c r="N327" s="5">
        <v>0</v>
      </c>
      <c r="O327" s="5">
        <f>VLOOKUP(B327,[1]Dinosaur!$A$24:$D$47,3,FALSE)</f>
        <v>2113817.33</v>
      </c>
      <c r="P327" s="5"/>
      <c r="Q327" s="6">
        <v>0</v>
      </c>
      <c r="R327" s="6">
        <f>VLOOKUP(B327,[1]Dinosaur!$A$24:$D$47,4,FALSE)</f>
        <v>244318.46000000005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2608.65</v>
      </c>
      <c r="AI327">
        <v>178.33340000000001</v>
      </c>
      <c r="AJ327">
        <v>0</v>
      </c>
      <c r="AK327">
        <v>2786.9834000000001</v>
      </c>
    </row>
    <row r="328" spans="1:37" hidden="1" outlineLevel="2" x14ac:dyDescent="0.25">
      <c r="A328" s="1">
        <v>45159</v>
      </c>
      <c r="B328" t="s">
        <v>1044</v>
      </c>
      <c r="C328" t="b">
        <v>1</v>
      </c>
      <c r="D328" t="s">
        <v>289</v>
      </c>
      <c r="E328" t="s">
        <v>33</v>
      </c>
      <c r="F328" t="s">
        <v>161</v>
      </c>
      <c r="H328" t="s">
        <v>1272</v>
      </c>
      <c r="J328" t="s">
        <v>1273</v>
      </c>
      <c r="K328">
        <v>0</v>
      </c>
      <c r="L328">
        <v>0</v>
      </c>
      <c r="M328">
        <v>0</v>
      </c>
      <c r="N328" s="5">
        <v>0</v>
      </c>
      <c r="O328" s="5">
        <f>VLOOKUP(B328,[1]Dinosaur!$A$24:$D$47,3,FALSE)</f>
        <v>2113817.33</v>
      </c>
      <c r="P328" s="5"/>
      <c r="Q328" s="6">
        <v>0</v>
      </c>
      <c r="R328" s="6">
        <f>VLOOKUP(B328,[1]Dinosaur!$A$24:$D$47,4,FALSE)</f>
        <v>244318.46000000005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291</v>
      </c>
      <c r="AI328">
        <v>20.833300000000001</v>
      </c>
      <c r="AJ328">
        <v>0</v>
      </c>
      <c r="AK328">
        <v>311.83330000000001</v>
      </c>
    </row>
    <row r="329" spans="1:37" hidden="1" outlineLevel="2" x14ac:dyDescent="0.25">
      <c r="A329" s="1">
        <v>45159</v>
      </c>
      <c r="B329" t="s">
        <v>1044</v>
      </c>
      <c r="C329" t="b">
        <v>1</v>
      </c>
      <c r="D329" t="s">
        <v>289</v>
      </c>
      <c r="E329" t="s">
        <v>33</v>
      </c>
      <c r="F329" t="s">
        <v>161</v>
      </c>
      <c r="H329" s="2">
        <v>544000000000</v>
      </c>
      <c r="J329" t="s">
        <v>1273</v>
      </c>
      <c r="K329">
        <v>0</v>
      </c>
      <c r="L329">
        <v>0</v>
      </c>
      <c r="M329">
        <v>0</v>
      </c>
      <c r="N329" s="5">
        <v>0</v>
      </c>
      <c r="O329" s="5">
        <f>VLOOKUP(B329,[1]Dinosaur!$A$24:$D$47,3,FALSE)</f>
        <v>2113817.33</v>
      </c>
      <c r="P329" s="5"/>
      <c r="Q329" s="6">
        <v>0</v>
      </c>
      <c r="R329" s="6">
        <f>VLOOKUP(B329,[1]Dinosaur!$A$24:$D$47,4,FALSE)</f>
        <v>244318.46000000005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271</v>
      </c>
      <c r="AI329">
        <v>13.8889</v>
      </c>
      <c r="AJ329">
        <v>0</v>
      </c>
      <c r="AK329">
        <v>284.88889999999998</v>
      </c>
    </row>
    <row r="330" spans="1:37" hidden="1" outlineLevel="2" x14ac:dyDescent="0.25">
      <c r="A330" s="1">
        <v>45159</v>
      </c>
      <c r="B330" t="s">
        <v>1044</v>
      </c>
      <c r="C330" t="b">
        <v>1</v>
      </c>
      <c r="D330" t="s">
        <v>289</v>
      </c>
      <c r="E330" t="s">
        <v>33</v>
      </c>
      <c r="F330" t="s">
        <v>161</v>
      </c>
      <c r="H330" t="s">
        <v>1274</v>
      </c>
      <c r="J330" t="s">
        <v>1275</v>
      </c>
      <c r="K330">
        <v>107.042</v>
      </c>
      <c r="L330">
        <v>0.01</v>
      </c>
      <c r="M330">
        <v>5</v>
      </c>
      <c r="N330" s="5">
        <v>107042</v>
      </c>
      <c r="O330" s="5">
        <f>VLOOKUP(B330,[1]Dinosaur!$A$24:$D$47,3,FALSE)</f>
        <v>2113817.33</v>
      </c>
      <c r="P330" s="5"/>
      <c r="Q330" s="6">
        <v>107042</v>
      </c>
      <c r="R330" s="6">
        <f>VLOOKUP(B330,[1]Dinosaur!$A$24:$D$47,4,FALSE)</f>
        <v>244318.46000000005</v>
      </c>
      <c r="S330">
        <v>100000</v>
      </c>
      <c r="T330">
        <v>100000</v>
      </c>
      <c r="U330">
        <v>107042</v>
      </c>
      <c r="V330">
        <v>107042</v>
      </c>
      <c r="W330">
        <v>-82</v>
      </c>
      <c r="X330">
        <v>0</v>
      </c>
      <c r="Y330">
        <v>13.8889</v>
      </c>
      <c r="Z330">
        <v>0</v>
      </c>
      <c r="AA330">
        <v>-68.111099999999993</v>
      </c>
      <c r="AB330">
        <v>-287</v>
      </c>
      <c r="AC330">
        <v>210</v>
      </c>
      <c r="AD330">
        <v>125</v>
      </c>
      <c r="AE330">
        <v>0</v>
      </c>
      <c r="AF330">
        <v>48</v>
      </c>
      <c r="AG330">
        <v>-287</v>
      </c>
      <c r="AH330">
        <v>210</v>
      </c>
      <c r="AI330">
        <v>125</v>
      </c>
      <c r="AJ330">
        <v>0</v>
      </c>
      <c r="AK330">
        <v>48</v>
      </c>
    </row>
    <row r="331" spans="1:37" hidden="1" outlineLevel="2" x14ac:dyDescent="0.25">
      <c r="A331" s="1">
        <v>45159</v>
      </c>
      <c r="B331" t="s">
        <v>1044</v>
      </c>
      <c r="C331" t="b">
        <v>1</v>
      </c>
      <c r="D331" t="s">
        <v>289</v>
      </c>
      <c r="E331" t="s">
        <v>33</v>
      </c>
      <c r="F331" t="s">
        <v>161</v>
      </c>
      <c r="H331" t="s">
        <v>1276</v>
      </c>
      <c r="J331" t="s">
        <v>1277</v>
      </c>
      <c r="K331">
        <v>0</v>
      </c>
      <c r="L331">
        <v>0</v>
      </c>
      <c r="M331">
        <v>0</v>
      </c>
      <c r="N331" s="5">
        <v>0</v>
      </c>
      <c r="O331" s="5">
        <f>VLOOKUP(B331,[1]Dinosaur!$A$24:$D$47,3,FALSE)</f>
        <v>2113817.33</v>
      </c>
      <c r="P331" s="5"/>
      <c r="Q331" s="6">
        <v>0</v>
      </c>
      <c r="R331" s="6">
        <f>VLOOKUP(B331,[1]Dinosaur!$A$24:$D$47,4,FALSE)</f>
        <v>244318.46000000005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851.5</v>
      </c>
      <c r="AI331">
        <v>0</v>
      </c>
      <c r="AJ331">
        <v>0</v>
      </c>
      <c r="AK331">
        <v>851.5</v>
      </c>
    </row>
    <row r="332" spans="1:37" hidden="1" outlineLevel="2" x14ac:dyDescent="0.25">
      <c r="A332" s="1">
        <v>45159</v>
      </c>
      <c r="B332" t="s">
        <v>1044</v>
      </c>
      <c r="C332" t="b">
        <v>1</v>
      </c>
      <c r="D332" t="s">
        <v>289</v>
      </c>
      <c r="E332" t="s">
        <v>33</v>
      </c>
      <c r="F332" t="s">
        <v>161</v>
      </c>
      <c r="H332" t="s">
        <v>1278</v>
      </c>
      <c r="J332" t="s">
        <v>1279</v>
      </c>
      <c r="K332">
        <v>0</v>
      </c>
      <c r="L332">
        <v>0</v>
      </c>
      <c r="M332">
        <v>0</v>
      </c>
      <c r="N332" s="5">
        <v>0</v>
      </c>
      <c r="O332" s="5">
        <f>VLOOKUP(B332,[1]Dinosaur!$A$24:$D$47,3,FALSE)</f>
        <v>2113817.33</v>
      </c>
      <c r="P332" s="5"/>
      <c r="Q332" s="6">
        <v>0</v>
      </c>
      <c r="R332" s="6">
        <f>VLOOKUP(B332,[1]Dinosaur!$A$24:$D$47,4,FALSE)</f>
        <v>244318.46000000005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579.6</v>
      </c>
      <c r="AI332">
        <v>58.333300000000001</v>
      </c>
      <c r="AJ332">
        <v>0</v>
      </c>
      <c r="AK332">
        <v>637.93330000000003</v>
      </c>
    </row>
    <row r="333" spans="1:37" hidden="1" outlineLevel="2" x14ac:dyDescent="0.25">
      <c r="A333" s="1">
        <v>45159</v>
      </c>
      <c r="B333" t="s">
        <v>1044</v>
      </c>
      <c r="C333" t="b">
        <v>1</v>
      </c>
      <c r="D333" t="s">
        <v>289</v>
      </c>
      <c r="E333" t="s">
        <v>33</v>
      </c>
      <c r="F333" t="s">
        <v>161</v>
      </c>
      <c r="H333" t="s">
        <v>1280</v>
      </c>
      <c r="J333" t="s">
        <v>1281</v>
      </c>
      <c r="K333">
        <v>0</v>
      </c>
      <c r="L333">
        <v>0</v>
      </c>
      <c r="M333">
        <v>0</v>
      </c>
      <c r="N333" s="5">
        <v>0</v>
      </c>
      <c r="O333" s="5">
        <f>VLOOKUP(B333,[1]Dinosaur!$A$24:$D$47,3,FALSE)</f>
        <v>2113817.33</v>
      </c>
      <c r="P333" s="5"/>
      <c r="Q333" s="6">
        <v>0</v>
      </c>
      <c r="R333" s="6">
        <f>VLOOKUP(B333,[1]Dinosaur!$A$24:$D$47,4,FALSE)</f>
        <v>244318.46000000005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1052.8</v>
      </c>
      <c r="AI333">
        <v>116.66670000000001</v>
      </c>
      <c r="AJ333">
        <v>0</v>
      </c>
      <c r="AK333">
        <v>1169.4666999999999</v>
      </c>
    </row>
    <row r="334" spans="1:37" hidden="1" outlineLevel="2" x14ac:dyDescent="0.25">
      <c r="A334" s="1">
        <v>45159</v>
      </c>
      <c r="B334" t="s">
        <v>1044</v>
      </c>
      <c r="C334" t="b">
        <v>1</v>
      </c>
      <c r="D334" t="s">
        <v>289</v>
      </c>
      <c r="E334" t="s">
        <v>33</v>
      </c>
      <c r="F334" t="s">
        <v>161</v>
      </c>
      <c r="H334" t="s">
        <v>1282</v>
      </c>
      <c r="J334" t="s">
        <v>1283</v>
      </c>
      <c r="K334">
        <v>0</v>
      </c>
      <c r="L334">
        <v>0</v>
      </c>
      <c r="M334">
        <v>0</v>
      </c>
      <c r="N334" s="5">
        <v>0</v>
      </c>
      <c r="O334" s="5">
        <f>VLOOKUP(B334,[1]Dinosaur!$A$24:$D$47,3,FALSE)</f>
        <v>2113817.33</v>
      </c>
      <c r="P334" s="5"/>
      <c r="Q334" s="6">
        <v>0</v>
      </c>
      <c r="R334" s="6">
        <f>VLOOKUP(B334,[1]Dinosaur!$A$24:$D$47,4,FALSE)</f>
        <v>244318.46000000005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128.80000000000001</v>
      </c>
      <c r="AI334">
        <v>77.777699999999996</v>
      </c>
      <c r="AJ334">
        <v>0</v>
      </c>
      <c r="AK334">
        <v>206.57769999999999</v>
      </c>
    </row>
    <row r="335" spans="1:37" hidden="1" outlineLevel="2" x14ac:dyDescent="0.25">
      <c r="A335" s="1">
        <v>45159</v>
      </c>
      <c r="B335" t="s">
        <v>1044</v>
      </c>
      <c r="C335" t="b">
        <v>1</v>
      </c>
      <c r="D335" t="s">
        <v>289</v>
      </c>
      <c r="E335" t="s">
        <v>33</v>
      </c>
      <c r="F335" t="s">
        <v>161</v>
      </c>
      <c r="H335" t="s">
        <v>1284</v>
      </c>
      <c r="J335" t="s">
        <v>1285</v>
      </c>
      <c r="K335">
        <v>0</v>
      </c>
      <c r="L335">
        <v>0</v>
      </c>
      <c r="M335">
        <v>0</v>
      </c>
      <c r="N335" s="5">
        <v>0</v>
      </c>
      <c r="O335" s="5">
        <f>VLOOKUP(B335,[1]Dinosaur!$A$24:$D$47,3,FALSE)</f>
        <v>2113817.33</v>
      </c>
      <c r="P335" s="5"/>
      <c r="Q335" s="6">
        <v>0</v>
      </c>
      <c r="R335" s="6">
        <f>VLOOKUP(B335,[1]Dinosaur!$A$24:$D$47,4,FALSE)</f>
        <v>244318.46000000005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593.4</v>
      </c>
      <c r="AI335">
        <v>0</v>
      </c>
      <c r="AJ335">
        <v>0</v>
      </c>
      <c r="AK335">
        <v>593.4</v>
      </c>
    </row>
    <row r="336" spans="1:37" hidden="1" outlineLevel="2" x14ac:dyDescent="0.25">
      <c r="A336" s="1">
        <v>45159</v>
      </c>
      <c r="B336" t="s">
        <v>1044</v>
      </c>
      <c r="C336" t="b">
        <v>1</v>
      </c>
      <c r="D336" t="s">
        <v>289</v>
      </c>
      <c r="E336" t="s">
        <v>33</v>
      </c>
      <c r="F336" t="s">
        <v>161</v>
      </c>
      <c r="H336" t="s">
        <v>1286</v>
      </c>
      <c r="J336" t="s">
        <v>1287</v>
      </c>
      <c r="K336">
        <v>0</v>
      </c>
      <c r="L336">
        <v>0</v>
      </c>
      <c r="M336">
        <v>0</v>
      </c>
      <c r="N336" s="5">
        <v>0</v>
      </c>
      <c r="O336" s="5">
        <f>VLOOKUP(B336,[1]Dinosaur!$A$24:$D$47,3,FALSE)</f>
        <v>2113817.33</v>
      </c>
      <c r="P336" s="5"/>
      <c r="Q336" s="6">
        <v>0</v>
      </c>
      <c r="R336" s="6">
        <f>VLOOKUP(B336,[1]Dinosaur!$A$24:$D$47,4,FALSE)</f>
        <v>244318.46000000005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353.05</v>
      </c>
      <c r="AI336">
        <v>15.972200000000001</v>
      </c>
      <c r="AJ336">
        <v>0</v>
      </c>
      <c r="AK336">
        <v>369.0222</v>
      </c>
    </row>
    <row r="337" spans="1:37" hidden="1" outlineLevel="2" x14ac:dyDescent="0.25">
      <c r="A337" s="1">
        <v>45159</v>
      </c>
      <c r="B337" t="s">
        <v>1044</v>
      </c>
      <c r="C337" t="b">
        <v>1</v>
      </c>
      <c r="D337" t="s">
        <v>289</v>
      </c>
      <c r="E337" t="s">
        <v>33</v>
      </c>
      <c r="F337" t="s">
        <v>161</v>
      </c>
      <c r="H337" t="s">
        <v>1288</v>
      </c>
      <c r="J337" t="s">
        <v>1289</v>
      </c>
      <c r="K337">
        <v>0</v>
      </c>
      <c r="L337">
        <v>0</v>
      </c>
      <c r="M337">
        <v>0</v>
      </c>
      <c r="N337" s="5">
        <v>0</v>
      </c>
      <c r="O337" s="5">
        <f>VLOOKUP(B337,[1]Dinosaur!$A$24:$D$47,3,FALSE)</f>
        <v>2113817.33</v>
      </c>
      <c r="P337" s="5"/>
      <c r="Q337" s="6">
        <v>0</v>
      </c>
      <c r="R337" s="6">
        <f>VLOOKUP(B337,[1]Dinosaur!$A$24:$D$47,4,FALSE)</f>
        <v>244318.46000000005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828</v>
      </c>
      <c r="AI337">
        <v>27.777799999999999</v>
      </c>
      <c r="AJ337">
        <v>0</v>
      </c>
      <c r="AK337">
        <v>855.77779999999996</v>
      </c>
    </row>
    <row r="338" spans="1:37" hidden="1" outlineLevel="2" x14ac:dyDescent="0.25">
      <c r="A338" s="1">
        <v>45159</v>
      </c>
      <c r="B338" t="s">
        <v>1044</v>
      </c>
      <c r="C338" t="b">
        <v>1</v>
      </c>
      <c r="D338" t="s">
        <v>289</v>
      </c>
      <c r="E338" t="s">
        <v>33</v>
      </c>
      <c r="F338" t="s">
        <v>161</v>
      </c>
      <c r="H338" t="s">
        <v>1290</v>
      </c>
      <c r="J338" t="s">
        <v>1291</v>
      </c>
      <c r="K338">
        <v>0</v>
      </c>
      <c r="L338">
        <v>0</v>
      </c>
      <c r="M338">
        <v>0</v>
      </c>
      <c r="N338" s="5">
        <v>0</v>
      </c>
      <c r="O338" s="5">
        <f>VLOOKUP(B338,[1]Dinosaur!$A$24:$D$47,3,FALSE)</f>
        <v>2113817.33</v>
      </c>
      <c r="P338" s="5"/>
      <c r="Q338" s="6">
        <v>0</v>
      </c>
      <c r="R338" s="6">
        <f>VLOOKUP(B338,[1]Dinosaur!$A$24:$D$47,4,FALSE)</f>
        <v>244318.46000000005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2497.1</v>
      </c>
      <c r="AI338">
        <v>2521.5277000000001</v>
      </c>
      <c r="AJ338">
        <v>0</v>
      </c>
      <c r="AK338">
        <v>5018.6277</v>
      </c>
    </row>
    <row r="339" spans="1:37" hidden="1" outlineLevel="2" x14ac:dyDescent="0.25">
      <c r="A339" s="1">
        <v>45159</v>
      </c>
      <c r="B339" t="s">
        <v>1044</v>
      </c>
      <c r="C339" t="b">
        <v>1</v>
      </c>
      <c r="D339" t="s">
        <v>289</v>
      </c>
      <c r="E339" t="s">
        <v>33</v>
      </c>
      <c r="F339" t="s">
        <v>161</v>
      </c>
      <c r="H339" t="s">
        <v>1292</v>
      </c>
      <c r="J339" t="s">
        <v>1293</v>
      </c>
      <c r="K339">
        <v>0</v>
      </c>
      <c r="L339">
        <v>0</v>
      </c>
      <c r="M339">
        <v>0</v>
      </c>
      <c r="N339" s="5">
        <v>0</v>
      </c>
      <c r="O339" s="5">
        <f>VLOOKUP(B339,[1]Dinosaur!$A$24:$D$47,3,FALSE)</f>
        <v>2113817.33</v>
      </c>
      <c r="P339" s="5"/>
      <c r="Q339" s="6">
        <v>0</v>
      </c>
      <c r="R339" s="6">
        <f>VLOOKUP(B339,[1]Dinosaur!$A$24:$D$47,4,FALSE)</f>
        <v>244318.46000000005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290.95</v>
      </c>
      <c r="AI339">
        <v>102.2222</v>
      </c>
      <c r="AJ339">
        <v>0</v>
      </c>
      <c r="AK339">
        <v>393.17219999999998</v>
      </c>
    </row>
    <row r="340" spans="1:37" hidden="1" outlineLevel="2" x14ac:dyDescent="0.25">
      <c r="A340" s="1">
        <v>45159</v>
      </c>
      <c r="B340" t="s">
        <v>1044</v>
      </c>
      <c r="C340" t="b">
        <v>1</v>
      </c>
      <c r="D340" t="s">
        <v>289</v>
      </c>
      <c r="E340" t="s">
        <v>33</v>
      </c>
      <c r="F340" t="s">
        <v>161</v>
      </c>
      <c r="H340" t="s">
        <v>1294</v>
      </c>
      <c r="J340" t="s">
        <v>1295</v>
      </c>
      <c r="K340">
        <v>0</v>
      </c>
      <c r="L340">
        <v>0</v>
      </c>
      <c r="M340">
        <v>0</v>
      </c>
      <c r="N340" s="5">
        <v>0</v>
      </c>
      <c r="O340" s="5">
        <f>VLOOKUP(B340,[1]Dinosaur!$A$24:$D$47,3,FALSE)</f>
        <v>2113817.33</v>
      </c>
      <c r="P340" s="5"/>
      <c r="Q340" s="6">
        <v>0</v>
      </c>
      <c r="R340" s="6">
        <f>VLOOKUP(B340,[1]Dinosaur!$A$24:$D$47,4,FALSE)</f>
        <v>244318.46000000005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561</v>
      </c>
      <c r="AI340">
        <v>62.5</v>
      </c>
      <c r="AJ340">
        <v>0</v>
      </c>
      <c r="AK340">
        <v>623.5</v>
      </c>
    </row>
    <row r="341" spans="1:37" hidden="1" outlineLevel="2" x14ac:dyDescent="0.25">
      <c r="A341" s="1">
        <v>45159</v>
      </c>
      <c r="B341" t="s">
        <v>1044</v>
      </c>
      <c r="C341" t="b">
        <v>1</v>
      </c>
      <c r="D341" t="s">
        <v>289</v>
      </c>
      <c r="E341" t="s">
        <v>33</v>
      </c>
      <c r="F341" t="s">
        <v>161</v>
      </c>
      <c r="H341" t="s">
        <v>1296</v>
      </c>
      <c r="J341" t="s">
        <v>1297</v>
      </c>
      <c r="K341">
        <v>0</v>
      </c>
      <c r="L341">
        <v>0</v>
      </c>
      <c r="M341">
        <v>0</v>
      </c>
      <c r="N341" s="5">
        <v>0</v>
      </c>
      <c r="O341" s="5">
        <f>VLOOKUP(B341,[1]Dinosaur!$A$24:$D$47,3,FALSE)</f>
        <v>2113817.33</v>
      </c>
      <c r="P341" s="5"/>
      <c r="Q341" s="6">
        <v>0</v>
      </c>
      <c r="R341" s="6">
        <f>VLOOKUP(B341,[1]Dinosaur!$A$24:$D$47,4,FALSE)</f>
        <v>244318.46000000005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-20999.5</v>
      </c>
      <c r="AI341">
        <v>2555.5554999999999</v>
      </c>
      <c r="AJ341">
        <v>0</v>
      </c>
      <c r="AK341">
        <v>-18443.944500000001</v>
      </c>
    </row>
    <row r="342" spans="1:37" hidden="1" outlineLevel="2" x14ac:dyDescent="0.25">
      <c r="A342" s="1">
        <v>45159</v>
      </c>
      <c r="B342" t="s">
        <v>1044</v>
      </c>
      <c r="C342" t="b">
        <v>1</v>
      </c>
      <c r="D342" t="s">
        <v>289</v>
      </c>
      <c r="E342" t="s">
        <v>33</v>
      </c>
      <c r="F342" t="s">
        <v>161</v>
      </c>
      <c r="H342" t="s">
        <v>1298</v>
      </c>
      <c r="J342" t="s">
        <v>1299</v>
      </c>
      <c r="K342">
        <v>0</v>
      </c>
      <c r="L342">
        <v>0</v>
      </c>
      <c r="M342">
        <v>0</v>
      </c>
      <c r="N342" s="5">
        <v>0</v>
      </c>
      <c r="O342" s="5">
        <f>VLOOKUP(B342,[1]Dinosaur!$A$24:$D$47,3,FALSE)</f>
        <v>2113817.33</v>
      </c>
      <c r="P342" s="5"/>
      <c r="Q342" s="6">
        <v>0</v>
      </c>
      <c r="R342" s="6">
        <f>VLOOKUP(B342,[1]Dinosaur!$A$24:$D$47,4,FALSE)</f>
        <v>244318.46000000005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62</v>
      </c>
      <c r="AI342">
        <v>88.888800000000003</v>
      </c>
      <c r="AJ342">
        <v>0</v>
      </c>
      <c r="AK342">
        <v>150.8888</v>
      </c>
    </row>
    <row r="343" spans="1:37" hidden="1" outlineLevel="2" x14ac:dyDescent="0.25">
      <c r="A343" s="1">
        <v>45159</v>
      </c>
      <c r="B343" t="s">
        <v>1044</v>
      </c>
      <c r="C343" t="b">
        <v>1</v>
      </c>
      <c r="D343" t="s">
        <v>289</v>
      </c>
      <c r="E343" t="s">
        <v>33</v>
      </c>
      <c r="F343" t="s">
        <v>161</v>
      </c>
      <c r="H343" t="s">
        <v>1300</v>
      </c>
      <c r="J343" t="s">
        <v>1301</v>
      </c>
      <c r="K343">
        <v>0</v>
      </c>
      <c r="L343">
        <v>0</v>
      </c>
      <c r="M343">
        <v>0</v>
      </c>
      <c r="N343" s="5">
        <v>0</v>
      </c>
      <c r="O343" s="5">
        <f>VLOOKUP(B343,[1]Dinosaur!$A$24:$D$47,3,FALSE)</f>
        <v>2113817.33</v>
      </c>
      <c r="P343" s="5"/>
      <c r="Q343" s="6">
        <v>0</v>
      </c>
      <c r="R343" s="6">
        <f>VLOOKUP(B343,[1]Dinosaur!$A$24:$D$47,4,FALSE)</f>
        <v>244318.46000000005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899.5</v>
      </c>
      <c r="AI343">
        <v>19.444400000000002</v>
      </c>
      <c r="AJ343">
        <v>0</v>
      </c>
      <c r="AK343">
        <v>918.94439999999997</v>
      </c>
    </row>
    <row r="344" spans="1:37" hidden="1" outlineLevel="2" x14ac:dyDescent="0.25">
      <c r="A344" s="1">
        <v>45159</v>
      </c>
      <c r="B344" t="s">
        <v>1044</v>
      </c>
      <c r="C344" t="b">
        <v>1</v>
      </c>
      <c r="D344" t="s">
        <v>289</v>
      </c>
      <c r="E344" t="s">
        <v>33</v>
      </c>
      <c r="F344" t="s">
        <v>161</v>
      </c>
      <c r="H344" t="s">
        <v>1302</v>
      </c>
      <c r="J344" t="s">
        <v>1303</v>
      </c>
      <c r="K344">
        <v>0</v>
      </c>
      <c r="L344">
        <v>0</v>
      </c>
      <c r="M344">
        <v>0</v>
      </c>
      <c r="N344" s="5">
        <v>0</v>
      </c>
      <c r="O344" s="5">
        <f>VLOOKUP(B344,[1]Dinosaur!$A$24:$D$47,3,FALSE)</f>
        <v>2113817.33</v>
      </c>
      <c r="P344" s="5"/>
      <c r="Q344" s="6">
        <v>0</v>
      </c>
      <c r="R344" s="6">
        <f>VLOOKUP(B344,[1]Dinosaur!$A$24:$D$47,4,FALSE)</f>
        <v>244318.46000000005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564</v>
      </c>
      <c r="AI344">
        <v>22.222200000000001</v>
      </c>
      <c r="AJ344">
        <v>0</v>
      </c>
      <c r="AK344">
        <v>586.22220000000004</v>
      </c>
    </row>
    <row r="345" spans="1:37" hidden="1" outlineLevel="2" x14ac:dyDescent="0.25">
      <c r="A345" s="1">
        <v>45159</v>
      </c>
      <c r="B345" t="s">
        <v>1044</v>
      </c>
      <c r="C345" t="b">
        <v>1</v>
      </c>
      <c r="D345" t="s">
        <v>289</v>
      </c>
      <c r="E345" t="s">
        <v>33</v>
      </c>
      <c r="F345" t="s">
        <v>161</v>
      </c>
      <c r="H345" t="s">
        <v>1304</v>
      </c>
      <c r="J345" t="s">
        <v>1305</v>
      </c>
      <c r="K345">
        <v>0</v>
      </c>
      <c r="L345">
        <v>0</v>
      </c>
      <c r="M345">
        <v>0</v>
      </c>
      <c r="N345" s="5">
        <v>0</v>
      </c>
      <c r="O345" s="5">
        <f>VLOOKUP(B345,[1]Dinosaur!$A$24:$D$47,3,FALSE)</f>
        <v>2113817.33</v>
      </c>
      <c r="P345" s="5"/>
      <c r="Q345" s="6">
        <v>0</v>
      </c>
      <c r="R345" s="6">
        <f>VLOOKUP(B345,[1]Dinosaur!$A$24:$D$47,4,FALSE)</f>
        <v>244318.46000000005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1006</v>
      </c>
      <c r="AD345">
        <v>0</v>
      </c>
      <c r="AE345">
        <v>0</v>
      </c>
      <c r="AF345">
        <v>1006</v>
      </c>
      <c r="AG345">
        <v>0</v>
      </c>
      <c r="AH345">
        <v>1006</v>
      </c>
      <c r="AI345">
        <v>0</v>
      </c>
      <c r="AJ345">
        <v>0</v>
      </c>
      <c r="AK345">
        <v>1006</v>
      </c>
    </row>
    <row r="346" spans="1:37" hidden="1" outlineLevel="2" x14ac:dyDescent="0.25">
      <c r="A346" s="1">
        <v>45159</v>
      </c>
      <c r="B346" t="s">
        <v>1044</v>
      </c>
      <c r="C346" t="b">
        <v>1</v>
      </c>
      <c r="D346" t="s">
        <v>289</v>
      </c>
      <c r="E346" t="s">
        <v>33</v>
      </c>
      <c r="F346" t="s">
        <v>161</v>
      </c>
      <c r="H346" t="s">
        <v>1306</v>
      </c>
      <c r="J346" t="s">
        <v>1307</v>
      </c>
      <c r="K346">
        <v>0</v>
      </c>
      <c r="L346">
        <v>0</v>
      </c>
      <c r="M346">
        <v>0</v>
      </c>
      <c r="N346" s="5">
        <v>0</v>
      </c>
      <c r="O346" s="5">
        <f>VLOOKUP(B346,[1]Dinosaur!$A$24:$D$47,3,FALSE)</f>
        <v>2113817.33</v>
      </c>
      <c r="P346" s="5"/>
      <c r="Q346" s="6">
        <v>0</v>
      </c>
      <c r="R346" s="6">
        <f>VLOOKUP(B346,[1]Dinosaur!$A$24:$D$47,4,FALSE)</f>
        <v>244318.46000000005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427</v>
      </c>
      <c r="AI346">
        <v>0</v>
      </c>
      <c r="AJ346">
        <v>0</v>
      </c>
      <c r="AK346">
        <v>427</v>
      </c>
    </row>
    <row r="347" spans="1:37" hidden="1" outlineLevel="2" x14ac:dyDescent="0.25">
      <c r="A347" s="1">
        <v>45159</v>
      </c>
      <c r="B347" t="s">
        <v>1044</v>
      </c>
      <c r="C347" t="b">
        <v>1</v>
      </c>
      <c r="D347" t="s">
        <v>289</v>
      </c>
      <c r="E347" t="s">
        <v>33</v>
      </c>
      <c r="F347" t="s">
        <v>161</v>
      </c>
      <c r="H347" t="s">
        <v>1308</v>
      </c>
      <c r="J347" t="s">
        <v>1309</v>
      </c>
      <c r="K347">
        <v>0</v>
      </c>
      <c r="L347">
        <v>0</v>
      </c>
      <c r="M347">
        <v>0</v>
      </c>
      <c r="N347" s="5">
        <v>0</v>
      </c>
      <c r="O347" s="5">
        <f>VLOOKUP(B347,[1]Dinosaur!$A$24:$D$47,3,FALSE)</f>
        <v>2113817.33</v>
      </c>
      <c r="P347" s="5"/>
      <c r="Q347" s="6">
        <v>0</v>
      </c>
      <c r="R347" s="6">
        <f>VLOOKUP(B347,[1]Dinosaur!$A$24:$D$47,4,FALSE)</f>
        <v>244318.46000000005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680</v>
      </c>
      <c r="AI347">
        <v>11.1111</v>
      </c>
      <c r="AJ347">
        <v>0</v>
      </c>
      <c r="AK347">
        <v>691.11109999999996</v>
      </c>
    </row>
    <row r="348" spans="1:37" hidden="1" outlineLevel="2" x14ac:dyDescent="0.25">
      <c r="A348" s="1">
        <v>45159</v>
      </c>
      <c r="B348" t="s">
        <v>1044</v>
      </c>
      <c r="C348" t="b">
        <v>1</v>
      </c>
      <c r="D348" t="s">
        <v>289</v>
      </c>
      <c r="E348" t="s">
        <v>33</v>
      </c>
      <c r="F348" t="s">
        <v>161</v>
      </c>
      <c r="H348" t="s">
        <v>1310</v>
      </c>
      <c r="J348" t="s">
        <v>1311</v>
      </c>
      <c r="K348">
        <v>0</v>
      </c>
      <c r="L348">
        <v>0</v>
      </c>
      <c r="M348">
        <v>0</v>
      </c>
      <c r="N348" s="5">
        <v>0</v>
      </c>
      <c r="O348" s="5">
        <f>VLOOKUP(B348,[1]Dinosaur!$A$24:$D$47,3,FALSE)</f>
        <v>2113817.33</v>
      </c>
      <c r="P348" s="5"/>
      <c r="Q348" s="6">
        <v>0</v>
      </c>
      <c r="R348" s="6">
        <f>VLOOKUP(B348,[1]Dinosaur!$A$24:$D$47,4,FALSE)</f>
        <v>244318.46000000005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690.8</v>
      </c>
      <c r="AI348">
        <v>0</v>
      </c>
      <c r="AJ348">
        <v>0</v>
      </c>
      <c r="AK348">
        <v>690.8</v>
      </c>
    </row>
    <row r="349" spans="1:37" hidden="1" outlineLevel="2" x14ac:dyDescent="0.25">
      <c r="A349" s="1">
        <v>45159</v>
      </c>
      <c r="B349" t="s">
        <v>1044</v>
      </c>
      <c r="C349" t="b">
        <v>1</v>
      </c>
      <c r="D349" t="s">
        <v>289</v>
      </c>
      <c r="E349" t="s">
        <v>33</v>
      </c>
      <c r="F349" t="s">
        <v>161</v>
      </c>
      <c r="H349" t="s">
        <v>1312</v>
      </c>
      <c r="J349" t="s">
        <v>1311</v>
      </c>
      <c r="K349">
        <v>0</v>
      </c>
      <c r="L349">
        <v>0</v>
      </c>
      <c r="M349">
        <v>0</v>
      </c>
      <c r="N349" s="5">
        <v>0</v>
      </c>
      <c r="O349" s="5">
        <f>VLOOKUP(B349,[1]Dinosaur!$A$24:$D$47,3,FALSE)</f>
        <v>2113817.33</v>
      </c>
      <c r="P349" s="5"/>
      <c r="Q349" s="6">
        <v>0</v>
      </c>
      <c r="R349" s="6">
        <f>VLOOKUP(B349,[1]Dinosaur!$A$24:$D$47,4,FALSE)</f>
        <v>244318.46000000005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-8910.5</v>
      </c>
      <c r="AD349">
        <v>0</v>
      </c>
      <c r="AE349">
        <v>0</v>
      </c>
      <c r="AF349">
        <v>-8910.5</v>
      </c>
      <c r="AG349">
        <v>0</v>
      </c>
      <c r="AH349">
        <v>-10849.1</v>
      </c>
      <c r="AI349">
        <v>0</v>
      </c>
      <c r="AJ349">
        <v>0</v>
      </c>
      <c r="AK349">
        <v>-10849.1</v>
      </c>
    </row>
    <row r="350" spans="1:37" hidden="1" outlineLevel="2" x14ac:dyDescent="0.25">
      <c r="A350" s="1">
        <v>45159</v>
      </c>
      <c r="B350" t="s">
        <v>1044</v>
      </c>
      <c r="C350" t="b">
        <v>1</v>
      </c>
      <c r="D350" t="s">
        <v>289</v>
      </c>
      <c r="E350" t="s">
        <v>33</v>
      </c>
      <c r="F350" t="s">
        <v>161</v>
      </c>
      <c r="H350" t="s">
        <v>1313</v>
      </c>
      <c r="J350" t="s">
        <v>1314</v>
      </c>
      <c r="K350">
        <v>0</v>
      </c>
      <c r="L350">
        <v>0</v>
      </c>
      <c r="M350">
        <v>0</v>
      </c>
      <c r="N350" s="5">
        <v>0</v>
      </c>
      <c r="O350" s="5">
        <f>VLOOKUP(B350,[1]Dinosaur!$A$24:$D$47,3,FALSE)</f>
        <v>2113817.33</v>
      </c>
      <c r="P350" s="5"/>
      <c r="Q350" s="6">
        <v>0</v>
      </c>
      <c r="R350" s="6">
        <f>VLOOKUP(B350,[1]Dinosaur!$A$24:$D$47,4,FALSE)</f>
        <v>244318.46000000005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1087.95</v>
      </c>
      <c r="AI350">
        <v>736.80539999999996</v>
      </c>
      <c r="AJ350">
        <v>0</v>
      </c>
      <c r="AK350">
        <v>1824.7554</v>
      </c>
    </row>
    <row r="351" spans="1:37" hidden="1" outlineLevel="2" x14ac:dyDescent="0.25">
      <c r="A351" s="1">
        <v>45159</v>
      </c>
      <c r="B351" t="s">
        <v>1044</v>
      </c>
      <c r="C351" t="b">
        <v>1</v>
      </c>
      <c r="D351" t="s">
        <v>289</v>
      </c>
      <c r="E351" t="s">
        <v>33</v>
      </c>
      <c r="F351" t="s">
        <v>161</v>
      </c>
      <c r="H351" t="s">
        <v>1315</v>
      </c>
      <c r="J351" t="s">
        <v>1316</v>
      </c>
      <c r="K351">
        <v>0</v>
      </c>
      <c r="L351">
        <v>0</v>
      </c>
      <c r="M351">
        <v>0</v>
      </c>
      <c r="N351" s="5">
        <v>0</v>
      </c>
      <c r="O351" s="5">
        <f>VLOOKUP(B351,[1]Dinosaur!$A$24:$D$47,3,FALSE)</f>
        <v>2113817.33</v>
      </c>
      <c r="P351" s="5"/>
      <c r="Q351" s="6">
        <v>0</v>
      </c>
      <c r="R351" s="6">
        <f>VLOOKUP(B351,[1]Dinosaur!$A$24:$D$47,4,FALSE)</f>
        <v>244318.46000000005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455.7</v>
      </c>
      <c r="AI351">
        <v>0</v>
      </c>
      <c r="AJ351">
        <v>0</v>
      </c>
      <c r="AK351">
        <v>455.7</v>
      </c>
    </row>
    <row r="352" spans="1:37" hidden="1" outlineLevel="2" x14ac:dyDescent="0.25">
      <c r="A352" s="1">
        <v>45159</v>
      </c>
      <c r="B352" t="s">
        <v>1044</v>
      </c>
      <c r="C352" t="b">
        <v>1</v>
      </c>
      <c r="D352" t="s">
        <v>289</v>
      </c>
      <c r="E352" t="s">
        <v>33</v>
      </c>
      <c r="F352" t="s">
        <v>161</v>
      </c>
      <c r="H352" t="s">
        <v>1317</v>
      </c>
      <c r="J352" t="s">
        <v>1318</v>
      </c>
      <c r="K352">
        <v>0</v>
      </c>
      <c r="L352">
        <v>0</v>
      </c>
      <c r="M352">
        <v>0</v>
      </c>
      <c r="N352" s="5">
        <v>0</v>
      </c>
      <c r="O352" s="5">
        <f>VLOOKUP(B352,[1]Dinosaur!$A$24:$D$47,3,FALSE)</f>
        <v>2113817.33</v>
      </c>
      <c r="P352" s="5"/>
      <c r="Q352" s="6">
        <v>0</v>
      </c>
      <c r="R352" s="6">
        <f>VLOOKUP(B352,[1]Dinosaur!$A$24:$D$47,4,FALSE)</f>
        <v>244318.46000000005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1070.3</v>
      </c>
      <c r="AI352">
        <v>53.472200000000001</v>
      </c>
      <c r="AJ352">
        <v>0</v>
      </c>
      <c r="AK352">
        <v>1123.7722000000001</v>
      </c>
    </row>
    <row r="353" spans="1:37" hidden="1" outlineLevel="2" x14ac:dyDescent="0.25">
      <c r="A353" s="1">
        <v>45159</v>
      </c>
      <c r="B353" t="s">
        <v>1044</v>
      </c>
      <c r="C353" t="b">
        <v>1</v>
      </c>
      <c r="D353" t="s">
        <v>289</v>
      </c>
      <c r="E353" t="s">
        <v>33</v>
      </c>
      <c r="F353" t="s">
        <v>161</v>
      </c>
      <c r="H353" t="s">
        <v>1319</v>
      </c>
      <c r="J353" t="s">
        <v>1320</v>
      </c>
      <c r="K353">
        <v>0</v>
      </c>
      <c r="L353">
        <v>0</v>
      </c>
      <c r="M353">
        <v>0</v>
      </c>
      <c r="N353" s="5">
        <v>0</v>
      </c>
      <c r="O353" s="5">
        <f>VLOOKUP(B353,[1]Dinosaur!$A$24:$D$47,3,FALSE)</f>
        <v>2113817.33</v>
      </c>
      <c r="P353" s="5"/>
      <c r="Q353" s="6">
        <v>0</v>
      </c>
      <c r="R353" s="6">
        <f>VLOOKUP(B353,[1]Dinosaur!$A$24:$D$47,4,FALSE)</f>
        <v>244318.46000000005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-1247.5</v>
      </c>
      <c r="AD353">
        <v>194.44450000000001</v>
      </c>
      <c r="AE353">
        <v>0</v>
      </c>
      <c r="AF353">
        <v>-1053.0554999999999</v>
      </c>
      <c r="AG353">
        <v>0</v>
      </c>
      <c r="AH353">
        <v>-1247.5</v>
      </c>
      <c r="AI353">
        <v>194.44450000000001</v>
      </c>
      <c r="AJ353">
        <v>0</v>
      </c>
      <c r="AK353">
        <v>-1053.0554999999999</v>
      </c>
    </row>
    <row r="354" spans="1:37" hidden="1" outlineLevel="2" x14ac:dyDescent="0.25">
      <c r="A354" s="1">
        <v>45159</v>
      </c>
      <c r="B354" t="s">
        <v>1044</v>
      </c>
      <c r="C354" t="b">
        <v>1</v>
      </c>
      <c r="D354" t="s">
        <v>289</v>
      </c>
      <c r="E354" t="s">
        <v>33</v>
      </c>
      <c r="F354" t="s">
        <v>161</v>
      </c>
      <c r="H354" t="s">
        <v>1321</v>
      </c>
      <c r="J354" t="s">
        <v>1322</v>
      </c>
      <c r="K354">
        <v>0</v>
      </c>
      <c r="L354">
        <v>0</v>
      </c>
      <c r="M354">
        <v>0</v>
      </c>
      <c r="N354" s="5">
        <v>0</v>
      </c>
      <c r="O354" s="5">
        <f>VLOOKUP(B354,[1]Dinosaur!$A$24:$D$47,3,FALSE)</f>
        <v>2113817.33</v>
      </c>
      <c r="P354" s="5"/>
      <c r="Q354" s="6">
        <v>0</v>
      </c>
      <c r="R354" s="6">
        <f>VLOOKUP(B354,[1]Dinosaur!$A$24:$D$47,4,FALSE)</f>
        <v>244318.46000000005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1860.75</v>
      </c>
      <c r="AI354">
        <v>31.25</v>
      </c>
      <c r="AJ354">
        <v>0</v>
      </c>
      <c r="AK354">
        <v>1892</v>
      </c>
    </row>
    <row r="355" spans="1:37" hidden="1" outlineLevel="2" x14ac:dyDescent="0.25">
      <c r="A355" s="1">
        <v>45159</v>
      </c>
      <c r="B355" t="s">
        <v>1044</v>
      </c>
      <c r="C355" t="b">
        <v>1</v>
      </c>
      <c r="D355" t="s">
        <v>289</v>
      </c>
      <c r="E355" t="s">
        <v>33</v>
      </c>
      <c r="F355" t="s">
        <v>161</v>
      </c>
      <c r="H355" t="s">
        <v>1323</v>
      </c>
      <c r="J355" t="s">
        <v>1324</v>
      </c>
      <c r="K355">
        <v>0</v>
      </c>
      <c r="L355">
        <v>0</v>
      </c>
      <c r="M355">
        <v>0</v>
      </c>
      <c r="N355" s="5">
        <v>0</v>
      </c>
      <c r="O355" s="5">
        <f>VLOOKUP(B355,[1]Dinosaur!$A$24:$D$47,3,FALSE)</f>
        <v>2113817.33</v>
      </c>
      <c r="P355" s="5"/>
      <c r="Q355" s="6">
        <v>0</v>
      </c>
      <c r="R355" s="6">
        <f>VLOOKUP(B355,[1]Dinosaur!$A$24:$D$47,4,FALSE)</f>
        <v>244318.46000000005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-948.6</v>
      </c>
      <c r="AD355">
        <v>126.6671</v>
      </c>
      <c r="AE355">
        <v>0</v>
      </c>
      <c r="AF355">
        <v>-821.93290000000002</v>
      </c>
      <c r="AG355">
        <v>0</v>
      </c>
      <c r="AH355">
        <v>-1853</v>
      </c>
      <c r="AI355">
        <v>398.88959999999997</v>
      </c>
      <c r="AJ355">
        <v>0</v>
      </c>
      <c r="AK355">
        <v>-1454.1104</v>
      </c>
    </row>
    <row r="356" spans="1:37" hidden="1" outlineLevel="2" x14ac:dyDescent="0.25">
      <c r="A356" s="1">
        <v>45159</v>
      </c>
      <c r="B356" t="s">
        <v>1044</v>
      </c>
      <c r="C356" t="b">
        <v>1</v>
      </c>
      <c r="D356" t="s">
        <v>289</v>
      </c>
      <c r="E356" t="s">
        <v>33</v>
      </c>
      <c r="F356" t="s">
        <v>161</v>
      </c>
      <c r="H356" t="s">
        <v>1325</v>
      </c>
      <c r="J356" t="s">
        <v>1326</v>
      </c>
      <c r="K356">
        <v>0</v>
      </c>
      <c r="L356">
        <v>0</v>
      </c>
      <c r="M356">
        <v>0</v>
      </c>
      <c r="N356" s="5">
        <v>0</v>
      </c>
      <c r="O356" s="5">
        <f>VLOOKUP(B356,[1]Dinosaur!$A$24:$D$47,3,FALSE)</f>
        <v>2113817.33</v>
      </c>
      <c r="P356" s="5"/>
      <c r="Q356" s="6">
        <v>0</v>
      </c>
      <c r="R356" s="6">
        <f>VLOOKUP(B356,[1]Dinosaur!$A$24:$D$47,4,FALSE)</f>
        <v>244318.46000000005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1730.1</v>
      </c>
      <c r="AI356">
        <v>329.16660000000002</v>
      </c>
      <c r="AJ356">
        <v>0</v>
      </c>
      <c r="AK356">
        <v>2059.2665999999999</v>
      </c>
    </row>
    <row r="357" spans="1:37" hidden="1" outlineLevel="2" x14ac:dyDescent="0.25">
      <c r="A357" s="1">
        <v>45159</v>
      </c>
      <c r="B357" t="s">
        <v>1044</v>
      </c>
      <c r="C357" t="b">
        <v>1</v>
      </c>
      <c r="D357" t="s">
        <v>289</v>
      </c>
      <c r="E357" t="s">
        <v>33</v>
      </c>
      <c r="F357" t="s">
        <v>161</v>
      </c>
      <c r="H357" t="s">
        <v>1327</v>
      </c>
      <c r="J357" t="s">
        <v>1328</v>
      </c>
      <c r="K357">
        <v>0</v>
      </c>
      <c r="L357">
        <v>0</v>
      </c>
      <c r="M357">
        <v>0</v>
      </c>
      <c r="N357" s="5">
        <v>0</v>
      </c>
      <c r="O357" s="5">
        <f>VLOOKUP(B357,[1]Dinosaur!$A$24:$D$47,3,FALSE)</f>
        <v>2113817.33</v>
      </c>
      <c r="P357" s="5"/>
      <c r="Q357" s="6">
        <v>0</v>
      </c>
      <c r="R357" s="6">
        <f>VLOOKUP(B357,[1]Dinosaur!$A$24:$D$47,4,FALSE)</f>
        <v>244318.46000000005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1442.5</v>
      </c>
      <c r="AI357">
        <v>328.12490000000003</v>
      </c>
      <c r="AJ357">
        <v>0</v>
      </c>
      <c r="AK357">
        <v>1770.6249</v>
      </c>
    </row>
    <row r="358" spans="1:37" hidden="1" outlineLevel="2" x14ac:dyDescent="0.25">
      <c r="A358" s="1">
        <v>45159</v>
      </c>
      <c r="B358" t="s">
        <v>1044</v>
      </c>
      <c r="C358" t="b">
        <v>1</v>
      </c>
      <c r="D358" t="s">
        <v>289</v>
      </c>
      <c r="E358" t="s">
        <v>33</v>
      </c>
      <c r="F358" t="s">
        <v>161</v>
      </c>
      <c r="H358" t="s">
        <v>1329</v>
      </c>
      <c r="J358" t="s">
        <v>1330</v>
      </c>
      <c r="K358">
        <v>0</v>
      </c>
      <c r="L358">
        <v>0</v>
      </c>
      <c r="M358">
        <v>0</v>
      </c>
      <c r="N358" s="5">
        <v>0</v>
      </c>
      <c r="O358" s="5">
        <f>VLOOKUP(B358,[1]Dinosaur!$A$24:$D$47,3,FALSE)</f>
        <v>2113817.33</v>
      </c>
      <c r="P358" s="5"/>
      <c r="Q358" s="6">
        <v>0</v>
      </c>
      <c r="R358" s="6">
        <f>VLOOKUP(B358,[1]Dinosaur!$A$24:$D$47,4,FALSE)</f>
        <v>244318.46000000005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768</v>
      </c>
      <c r="AI358">
        <v>333.33330000000001</v>
      </c>
      <c r="AJ358">
        <v>0</v>
      </c>
      <c r="AK358">
        <v>1101.3333</v>
      </c>
    </row>
    <row r="359" spans="1:37" hidden="1" outlineLevel="2" x14ac:dyDescent="0.25">
      <c r="A359" s="1">
        <v>45159</v>
      </c>
      <c r="B359" t="s">
        <v>1044</v>
      </c>
      <c r="C359" t="b">
        <v>1</v>
      </c>
      <c r="D359" t="s">
        <v>289</v>
      </c>
      <c r="E359" t="s">
        <v>33</v>
      </c>
      <c r="F359" t="s">
        <v>161</v>
      </c>
      <c r="H359" t="s">
        <v>1331</v>
      </c>
      <c r="J359" t="s">
        <v>1332</v>
      </c>
      <c r="K359">
        <v>0</v>
      </c>
      <c r="L359">
        <v>0</v>
      </c>
      <c r="M359">
        <v>0</v>
      </c>
      <c r="N359" s="5">
        <v>0</v>
      </c>
      <c r="O359" s="5">
        <f>VLOOKUP(B359,[1]Dinosaur!$A$24:$D$47,3,FALSE)</f>
        <v>2113817.33</v>
      </c>
      <c r="P359" s="5"/>
      <c r="Q359" s="6">
        <v>0</v>
      </c>
      <c r="R359" s="6">
        <f>VLOOKUP(B359,[1]Dinosaur!$A$24:$D$47,4,FALSE)</f>
        <v>244318.46000000005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543</v>
      </c>
      <c r="AI359">
        <v>0</v>
      </c>
      <c r="AJ359">
        <v>0</v>
      </c>
      <c r="AK359">
        <v>543</v>
      </c>
    </row>
    <row r="360" spans="1:37" hidden="1" outlineLevel="2" x14ac:dyDescent="0.25">
      <c r="A360" s="1">
        <v>45159</v>
      </c>
      <c r="B360" t="s">
        <v>1044</v>
      </c>
      <c r="C360" t="b">
        <v>1</v>
      </c>
      <c r="D360" t="s">
        <v>289</v>
      </c>
      <c r="E360" t="s">
        <v>33</v>
      </c>
      <c r="F360" t="s">
        <v>161</v>
      </c>
      <c r="H360" t="s">
        <v>1333</v>
      </c>
      <c r="J360" t="s">
        <v>1334</v>
      </c>
      <c r="K360">
        <v>0</v>
      </c>
      <c r="L360">
        <v>0</v>
      </c>
      <c r="M360">
        <v>0</v>
      </c>
      <c r="N360" s="5">
        <v>0</v>
      </c>
      <c r="O360" s="5">
        <f>VLOOKUP(B360,[1]Dinosaur!$A$24:$D$47,3,FALSE)</f>
        <v>2113817.33</v>
      </c>
      <c r="P360" s="5"/>
      <c r="Q360" s="6">
        <v>0</v>
      </c>
      <c r="R360" s="6">
        <f>VLOOKUP(B360,[1]Dinosaur!$A$24:$D$47,4,FALSE)</f>
        <v>244318.46000000005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653.20000000000005</v>
      </c>
      <c r="AI360">
        <v>127.7777</v>
      </c>
      <c r="AJ360">
        <v>0</v>
      </c>
      <c r="AK360">
        <v>780.97770000000003</v>
      </c>
    </row>
    <row r="361" spans="1:37" hidden="1" outlineLevel="2" x14ac:dyDescent="0.25">
      <c r="A361" s="1">
        <v>45159</v>
      </c>
      <c r="B361" t="s">
        <v>1044</v>
      </c>
      <c r="C361" t="b">
        <v>1</v>
      </c>
      <c r="D361" t="s">
        <v>289</v>
      </c>
      <c r="E361" t="s">
        <v>33</v>
      </c>
      <c r="F361" t="s">
        <v>161</v>
      </c>
      <c r="H361" t="s">
        <v>1335</v>
      </c>
      <c r="J361" t="s">
        <v>1336</v>
      </c>
      <c r="K361">
        <v>0</v>
      </c>
      <c r="L361">
        <v>0</v>
      </c>
      <c r="M361">
        <v>0</v>
      </c>
      <c r="N361" s="5">
        <v>0</v>
      </c>
      <c r="O361" s="5">
        <f>VLOOKUP(B361,[1]Dinosaur!$A$24:$D$47,3,FALSE)</f>
        <v>2113817.33</v>
      </c>
      <c r="P361" s="5"/>
      <c r="Q361" s="6">
        <v>0</v>
      </c>
      <c r="R361" s="6">
        <f>VLOOKUP(B361,[1]Dinosaur!$A$24:$D$47,4,FALSE)</f>
        <v>244318.46000000005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1738.8</v>
      </c>
      <c r="AI361">
        <v>95.833299999999994</v>
      </c>
      <c r="AJ361">
        <v>0</v>
      </c>
      <c r="AK361">
        <v>1834.6333</v>
      </c>
    </row>
    <row r="362" spans="1:37" hidden="1" outlineLevel="2" x14ac:dyDescent="0.25">
      <c r="A362" s="1">
        <v>45159</v>
      </c>
      <c r="B362" t="s">
        <v>1044</v>
      </c>
      <c r="C362" t="b">
        <v>1</v>
      </c>
      <c r="D362" t="s">
        <v>289</v>
      </c>
      <c r="E362" t="s">
        <v>33</v>
      </c>
      <c r="F362" t="s">
        <v>161</v>
      </c>
      <c r="H362" t="s">
        <v>1337</v>
      </c>
      <c r="J362" t="s">
        <v>1338</v>
      </c>
      <c r="K362">
        <v>0</v>
      </c>
      <c r="L362">
        <v>0</v>
      </c>
      <c r="M362">
        <v>0</v>
      </c>
      <c r="N362" s="5">
        <v>0</v>
      </c>
      <c r="O362" s="5">
        <f>VLOOKUP(B362,[1]Dinosaur!$A$24:$D$47,3,FALSE)</f>
        <v>2113817.33</v>
      </c>
      <c r="P362" s="5"/>
      <c r="Q362" s="6">
        <v>0</v>
      </c>
      <c r="R362" s="6">
        <f>VLOOKUP(B362,[1]Dinosaur!$A$24:$D$47,4,FALSE)</f>
        <v>244318.46000000005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1840</v>
      </c>
      <c r="AI362">
        <v>138.88900000000001</v>
      </c>
      <c r="AJ362">
        <v>0</v>
      </c>
      <c r="AK362">
        <v>1978.8889999999999</v>
      </c>
    </row>
    <row r="363" spans="1:37" hidden="1" outlineLevel="2" x14ac:dyDescent="0.25">
      <c r="A363" s="1">
        <v>45159</v>
      </c>
      <c r="B363" t="s">
        <v>1044</v>
      </c>
      <c r="C363" t="b">
        <v>1</v>
      </c>
      <c r="D363" t="s">
        <v>289</v>
      </c>
      <c r="E363" t="s">
        <v>33</v>
      </c>
      <c r="F363" t="s">
        <v>161</v>
      </c>
      <c r="H363" t="s">
        <v>1339</v>
      </c>
      <c r="J363" t="s">
        <v>1340</v>
      </c>
      <c r="K363">
        <v>0</v>
      </c>
      <c r="L363">
        <v>0</v>
      </c>
      <c r="M363">
        <v>0</v>
      </c>
      <c r="N363" s="5">
        <v>0</v>
      </c>
      <c r="O363" s="5">
        <f>VLOOKUP(B363,[1]Dinosaur!$A$24:$D$47,3,FALSE)</f>
        <v>2113817.33</v>
      </c>
      <c r="P363" s="5"/>
      <c r="Q363" s="6">
        <v>0</v>
      </c>
      <c r="R363" s="6">
        <f>VLOOKUP(B363,[1]Dinosaur!$A$24:$D$47,4,FALSE)</f>
        <v>244318.46000000005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-5566.4</v>
      </c>
      <c r="AI363">
        <v>217.77760000000001</v>
      </c>
      <c r="AJ363">
        <v>0</v>
      </c>
      <c r="AK363">
        <v>-5348.6224000000002</v>
      </c>
    </row>
    <row r="364" spans="1:37" hidden="1" outlineLevel="2" x14ac:dyDescent="0.25">
      <c r="A364" s="1">
        <v>45159</v>
      </c>
      <c r="B364" t="s">
        <v>1044</v>
      </c>
      <c r="C364" t="b">
        <v>1</v>
      </c>
      <c r="D364" t="s">
        <v>289</v>
      </c>
      <c r="E364" t="s">
        <v>33</v>
      </c>
      <c r="F364" t="s">
        <v>161</v>
      </c>
      <c r="H364" t="s">
        <v>1341</v>
      </c>
      <c r="J364" t="s">
        <v>1342</v>
      </c>
      <c r="K364">
        <v>0</v>
      </c>
      <c r="L364">
        <v>0</v>
      </c>
      <c r="M364">
        <v>0</v>
      </c>
      <c r="N364" s="5">
        <v>0</v>
      </c>
      <c r="O364" s="5">
        <f>VLOOKUP(B364,[1]Dinosaur!$A$24:$D$47,3,FALSE)</f>
        <v>2113817.33</v>
      </c>
      <c r="P364" s="5"/>
      <c r="Q364" s="6">
        <v>0</v>
      </c>
      <c r="R364" s="6">
        <f>VLOOKUP(B364,[1]Dinosaur!$A$24:$D$47,4,FALSE)</f>
        <v>244318.46000000005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2198.1</v>
      </c>
      <c r="AI364">
        <v>500.20830000000001</v>
      </c>
      <c r="AJ364">
        <v>0</v>
      </c>
      <c r="AK364">
        <v>2698.3083000000001</v>
      </c>
    </row>
    <row r="365" spans="1:37" hidden="1" outlineLevel="2" x14ac:dyDescent="0.25">
      <c r="A365" s="1">
        <v>45159</v>
      </c>
      <c r="B365" t="s">
        <v>1044</v>
      </c>
      <c r="C365" t="b">
        <v>1</v>
      </c>
      <c r="D365" t="s">
        <v>289</v>
      </c>
      <c r="E365" t="s">
        <v>33</v>
      </c>
      <c r="F365" t="s">
        <v>161</v>
      </c>
      <c r="H365" t="s">
        <v>1343</v>
      </c>
      <c r="J365" t="s">
        <v>1344</v>
      </c>
      <c r="K365">
        <v>0</v>
      </c>
      <c r="L365">
        <v>0</v>
      </c>
      <c r="M365">
        <v>0</v>
      </c>
      <c r="N365" s="5">
        <v>0</v>
      </c>
      <c r="O365" s="5">
        <f>VLOOKUP(B365,[1]Dinosaur!$A$24:$D$47,3,FALSE)</f>
        <v>2113817.33</v>
      </c>
      <c r="P365" s="5"/>
      <c r="Q365" s="6">
        <v>0</v>
      </c>
      <c r="R365" s="6">
        <f>VLOOKUP(B365,[1]Dinosaur!$A$24:$D$47,4,FALSE)</f>
        <v>244318.46000000005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432.5</v>
      </c>
      <c r="AI365">
        <v>0</v>
      </c>
      <c r="AJ365">
        <v>0</v>
      </c>
      <c r="AK365">
        <v>432.5</v>
      </c>
    </row>
    <row r="366" spans="1:37" hidden="1" outlineLevel="2" x14ac:dyDescent="0.25">
      <c r="A366" s="1">
        <v>45159</v>
      </c>
      <c r="B366" t="s">
        <v>1044</v>
      </c>
      <c r="C366" t="b">
        <v>1</v>
      </c>
      <c r="D366" t="s">
        <v>289</v>
      </c>
      <c r="E366" t="s">
        <v>33</v>
      </c>
      <c r="F366" t="s">
        <v>161</v>
      </c>
      <c r="H366" t="s">
        <v>1345</v>
      </c>
      <c r="J366" t="s">
        <v>1346</v>
      </c>
      <c r="K366">
        <v>0</v>
      </c>
      <c r="L366">
        <v>0</v>
      </c>
      <c r="M366">
        <v>0</v>
      </c>
      <c r="N366" s="5">
        <v>0</v>
      </c>
      <c r="O366" s="5">
        <f>VLOOKUP(B366,[1]Dinosaur!$A$24:$D$47,3,FALSE)</f>
        <v>2113817.33</v>
      </c>
      <c r="P366" s="5"/>
      <c r="Q366" s="6">
        <v>0</v>
      </c>
      <c r="R366" s="6">
        <f>VLOOKUP(B366,[1]Dinosaur!$A$24:$D$47,4,FALSE)</f>
        <v>244318.46000000005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290</v>
      </c>
      <c r="AD366">
        <v>0</v>
      </c>
      <c r="AE366">
        <v>0</v>
      </c>
      <c r="AF366">
        <v>290</v>
      </c>
      <c r="AG366">
        <v>0</v>
      </c>
      <c r="AH366">
        <v>290</v>
      </c>
      <c r="AI366">
        <v>0</v>
      </c>
      <c r="AJ366">
        <v>0</v>
      </c>
      <c r="AK366">
        <v>290</v>
      </c>
    </row>
    <row r="367" spans="1:37" hidden="1" outlineLevel="2" x14ac:dyDescent="0.25">
      <c r="A367" s="1">
        <v>45159</v>
      </c>
      <c r="B367" t="s">
        <v>1044</v>
      </c>
      <c r="C367" t="b">
        <v>1</v>
      </c>
      <c r="D367" t="s">
        <v>289</v>
      </c>
      <c r="E367" t="s">
        <v>33</v>
      </c>
      <c r="F367" t="s">
        <v>161</v>
      </c>
      <c r="H367" t="s">
        <v>1347</v>
      </c>
      <c r="J367" t="s">
        <v>1348</v>
      </c>
      <c r="K367">
        <v>0</v>
      </c>
      <c r="L367">
        <v>0</v>
      </c>
      <c r="M367">
        <v>0</v>
      </c>
      <c r="N367" s="5">
        <v>0</v>
      </c>
      <c r="O367" s="5">
        <f>VLOOKUP(B367,[1]Dinosaur!$A$24:$D$47,3,FALSE)</f>
        <v>2113817.33</v>
      </c>
      <c r="P367" s="5"/>
      <c r="Q367" s="6">
        <v>0</v>
      </c>
      <c r="R367" s="6">
        <f>VLOOKUP(B367,[1]Dinosaur!$A$24:$D$47,4,FALSE)</f>
        <v>244318.46000000005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1550</v>
      </c>
      <c r="AI367">
        <v>34.722200000000001</v>
      </c>
      <c r="AJ367">
        <v>0</v>
      </c>
      <c r="AK367">
        <v>1584.7221999999999</v>
      </c>
    </row>
    <row r="368" spans="1:37" hidden="1" outlineLevel="2" x14ac:dyDescent="0.25">
      <c r="A368" s="1">
        <v>45159</v>
      </c>
      <c r="B368" t="s">
        <v>1044</v>
      </c>
      <c r="C368" t="b">
        <v>1</v>
      </c>
      <c r="D368" t="s">
        <v>289</v>
      </c>
      <c r="E368" t="s">
        <v>33</v>
      </c>
      <c r="F368" t="s">
        <v>161</v>
      </c>
      <c r="H368" t="s">
        <v>1349</v>
      </c>
      <c r="J368" t="s">
        <v>1350</v>
      </c>
      <c r="K368">
        <v>0</v>
      </c>
      <c r="L368">
        <v>0</v>
      </c>
      <c r="M368">
        <v>0</v>
      </c>
      <c r="N368" s="5">
        <v>0</v>
      </c>
      <c r="O368" s="5">
        <f>VLOOKUP(B368,[1]Dinosaur!$A$24:$D$47,3,FALSE)</f>
        <v>2113817.33</v>
      </c>
      <c r="P368" s="5"/>
      <c r="Q368" s="6">
        <v>0</v>
      </c>
      <c r="R368" s="6">
        <f>VLOOKUP(B368,[1]Dinosaur!$A$24:$D$47,4,FALSE)</f>
        <v>244318.46000000005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941.2</v>
      </c>
      <c r="AI368">
        <v>94.444400000000002</v>
      </c>
      <c r="AJ368">
        <v>0</v>
      </c>
      <c r="AK368">
        <v>1035.6443999999999</v>
      </c>
    </row>
    <row r="369" spans="1:37" hidden="1" outlineLevel="2" x14ac:dyDescent="0.25">
      <c r="A369" s="1">
        <v>45159</v>
      </c>
      <c r="B369" t="s">
        <v>1044</v>
      </c>
      <c r="C369" t="b">
        <v>1</v>
      </c>
      <c r="D369" t="s">
        <v>289</v>
      </c>
      <c r="E369" t="s">
        <v>33</v>
      </c>
      <c r="F369" t="s">
        <v>161</v>
      </c>
      <c r="H369" t="s">
        <v>1351</v>
      </c>
      <c r="J369" t="s">
        <v>1352</v>
      </c>
      <c r="K369">
        <v>0</v>
      </c>
      <c r="L369">
        <v>0</v>
      </c>
      <c r="M369">
        <v>0</v>
      </c>
      <c r="N369" s="5">
        <v>0</v>
      </c>
      <c r="O369" s="5">
        <f>VLOOKUP(B369,[1]Dinosaur!$A$24:$D$47,3,FALSE)</f>
        <v>2113817.33</v>
      </c>
      <c r="P369" s="5"/>
      <c r="Q369" s="6">
        <v>0</v>
      </c>
      <c r="R369" s="6">
        <f>VLOOKUP(B369,[1]Dinosaur!$A$24:$D$47,4,FALSE)</f>
        <v>244318.46000000005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1576.75</v>
      </c>
      <c r="AD369">
        <v>88.333299999999994</v>
      </c>
      <c r="AE369">
        <v>0</v>
      </c>
      <c r="AF369">
        <v>1665.0833</v>
      </c>
      <c r="AG369">
        <v>0</v>
      </c>
      <c r="AH369">
        <v>1576.75</v>
      </c>
      <c r="AI369">
        <v>88.333299999999994</v>
      </c>
      <c r="AJ369">
        <v>0</v>
      </c>
      <c r="AK369">
        <v>1665.0833</v>
      </c>
    </row>
    <row r="370" spans="1:37" hidden="1" outlineLevel="2" x14ac:dyDescent="0.25">
      <c r="A370" s="1">
        <v>45159</v>
      </c>
      <c r="B370" t="s">
        <v>1044</v>
      </c>
      <c r="C370" t="b">
        <v>1</v>
      </c>
      <c r="D370" t="s">
        <v>289</v>
      </c>
      <c r="E370" t="s">
        <v>33</v>
      </c>
      <c r="F370" t="s">
        <v>161</v>
      </c>
      <c r="H370" t="s">
        <v>1353</v>
      </c>
      <c r="J370" t="s">
        <v>1352</v>
      </c>
      <c r="K370">
        <v>0</v>
      </c>
      <c r="L370">
        <v>0</v>
      </c>
      <c r="M370">
        <v>0</v>
      </c>
      <c r="N370" s="5">
        <v>0</v>
      </c>
      <c r="O370" s="5">
        <f>VLOOKUP(B370,[1]Dinosaur!$A$24:$D$47,3,FALSE)</f>
        <v>2113817.33</v>
      </c>
      <c r="P370" s="5"/>
      <c r="Q370" s="6">
        <v>0</v>
      </c>
      <c r="R370" s="6">
        <f>VLOOKUP(B370,[1]Dinosaur!$A$24:$D$47,4,FALSE)</f>
        <v>244318.46000000005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784.5</v>
      </c>
      <c r="AI370">
        <v>76.111099999999993</v>
      </c>
      <c r="AJ370">
        <v>0</v>
      </c>
      <c r="AK370">
        <v>860.61109999999996</v>
      </c>
    </row>
    <row r="371" spans="1:37" hidden="1" outlineLevel="2" x14ac:dyDescent="0.25">
      <c r="A371" s="1">
        <v>45159</v>
      </c>
      <c r="B371" t="s">
        <v>1044</v>
      </c>
      <c r="C371" t="b">
        <v>1</v>
      </c>
      <c r="D371" t="s">
        <v>289</v>
      </c>
      <c r="E371" t="s">
        <v>33</v>
      </c>
      <c r="F371" t="s">
        <v>161</v>
      </c>
      <c r="H371" t="s">
        <v>1354</v>
      </c>
      <c r="J371" t="s">
        <v>1352</v>
      </c>
      <c r="K371">
        <v>0</v>
      </c>
      <c r="L371">
        <v>0</v>
      </c>
      <c r="M371">
        <v>0</v>
      </c>
      <c r="N371" s="5">
        <v>0</v>
      </c>
      <c r="O371" s="5">
        <f>VLOOKUP(B371,[1]Dinosaur!$A$24:$D$47,3,FALSE)</f>
        <v>2113817.33</v>
      </c>
      <c r="P371" s="5"/>
      <c r="Q371" s="6">
        <v>0</v>
      </c>
      <c r="R371" s="6">
        <f>VLOOKUP(B371,[1]Dinosaur!$A$24:$D$47,4,FALSE)</f>
        <v>244318.46000000005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534.29999999999995</v>
      </c>
      <c r="AI371">
        <v>0</v>
      </c>
      <c r="AJ371">
        <v>0</v>
      </c>
      <c r="AK371">
        <v>534.29999999999995</v>
      </c>
    </row>
    <row r="372" spans="1:37" hidden="1" outlineLevel="2" x14ac:dyDescent="0.25">
      <c r="A372" s="1">
        <v>45159</v>
      </c>
      <c r="B372" t="s">
        <v>1044</v>
      </c>
      <c r="C372" t="b">
        <v>1</v>
      </c>
      <c r="D372" t="s">
        <v>289</v>
      </c>
      <c r="E372" t="s">
        <v>33</v>
      </c>
      <c r="F372" t="s">
        <v>161</v>
      </c>
      <c r="H372" t="s">
        <v>1355</v>
      </c>
      <c r="J372" t="s">
        <v>1356</v>
      </c>
      <c r="K372">
        <v>0</v>
      </c>
      <c r="L372">
        <v>0</v>
      </c>
      <c r="M372">
        <v>0</v>
      </c>
      <c r="N372" s="5">
        <v>0</v>
      </c>
      <c r="O372" s="5">
        <f>VLOOKUP(B372,[1]Dinosaur!$A$24:$D$47,3,FALSE)</f>
        <v>2113817.33</v>
      </c>
      <c r="P372" s="5"/>
      <c r="Q372" s="6">
        <v>0</v>
      </c>
      <c r="R372" s="6">
        <f>VLOOKUP(B372,[1]Dinosaur!$A$24:$D$47,4,FALSE)</f>
        <v>244318.46000000005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656</v>
      </c>
      <c r="AI372">
        <v>0</v>
      </c>
      <c r="AJ372">
        <v>0</v>
      </c>
      <c r="AK372">
        <v>656</v>
      </c>
    </row>
    <row r="373" spans="1:37" hidden="1" outlineLevel="2" x14ac:dyDescent="0.25">
      <c r="A373" s="1">
        <v>45159</v>
      </c>
      <c r="B373" t="s">
        <v>1044</v>
      </c>
      <c r="C373" t="b">
        <v>1</v>
      </c>
      <c r="D373" t="s">
        <v>289</v>
      </c>
      <c r="E373" t="s">
        <v>33</v>
      </c>
      <c r="F373" t="s">
        <v>161</v>
      </c>
      <c r="H373" t="s">
        <v>1357</v>
      </c>
      <c r="J373" t="s">
        <v>1358</v>
      </c>
      <c r="K373">
        <v>0</v>
      </c>
      <c r="L373">
        <v>0</v>
      </c>
      <c r="M373">
        <v>0</v>
      </c>
      <c r="N373" s="5">
        <v>0</v>
      </c>
      <c r="O373" s="5">
        <f>VLOOKUP(B373,[1]Dinosaur!$A$24:$D$47,3,FALSE)</f>
        <v>2113817.33</v>
      </c>
      <c r="P373" s="5"/>
      <c r="Q373" s="6">
        <v>0</v>
      </c>
      <c r="R373" s="6">
        <f>VLOOKUP(B373,[1]Dinosaur!$A$24:$D$47,4,FALSE)</f>
        <v>244318.46000000005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315</v>
      </c>
      <c r="AI373">
        <v>11.1111</v>
      </c>
      <c r="AJ373">
        <v>0</v>
      </c>
      <c r="AK373">
        <v>326.11110000000002</v>
      </c>
    </row>
    <row r="374" spans="1:37" hidden="1" outlineLevel="2" x14ac:dyDescent="0.25">
      <c r="A374" s="1">
        <v>45159</v>
      </c>
      <c r="B374" t="s">
        <v>1044</v>
      </c>
      <c r="C374" t="b">
        <v>1</v>
      </c>
      <c r="D374" t="s">
        <v>289</v>
      </c>
      <c r="E374" t="s">
        <v>33</v>
      </c>
      <c r="F374" t="s">
        <v>161</v>
      </c>
      <c r="H374" t="s">
        <v>1359</v>
      </c>
      <c r="J374" t="s">
        <v>1360</v>
      </c>
      <c r="K374">
        <v>0</v>
      </c>
      <c r="L374">
        <v>0</v>
      </c>
      <c r="M374">
        <v>0</v>
      </c>
      <c r="N374" s="5">
        <v>0</v>
      </c>
      <c r="O374" s="5">
        <f>VLOOKUP(B374,[1]Dinosaur!$A$24:$D$47,3,FALSE)</f>
        <v>2113817.33</v>
      </c>
      <c r="P374" s="5"/>
      <c r="Q374" s="6">
        <v>0</v>
      </c>
      <c r="R374" s="6">
        <f>VLOOKUP(B374,[1]Dinosaur!$A$24:$D$47,4,FALSE)</f>
        <v>244318.46000000005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915.2</v>
      </c>
      <c r="AI374">
        <v>0</v>
      </c>
      <c r="AJ374">
        <v>0</v>
      </c>
      <c r="AK374">
        <v>915.2</v>
      </c>
    </row>
    <row r="375" spans="1:37" hidden="1" outlineLevel="2" x14ac:dyDescent="0.25">
      <c r="A375" s="1">
        <v>45159</v>
      </c>
      <c r="B375" t="s">
        <v>1044</v>
      </c>
      <c r="C375" t="b">
        <v>1</v>
      </c>
      <c r="D375" t="s">
        <v>289</v>
      </c>
      <c r="E375" t="s">
        <v>33</v>
      </c>
      <c r="F375" t="s">
        <v>161</v>
      </c>
      <c r="H375" t="s">
        <v>1361</v>
      </c>
      <c r="J375" t="s">
        <v>1360</v>
      </c>
      <c r="K375">
        <v>0</v>
      </c>
      <c r="L375">
        <v>0</v>
      </c>
      <c r="M375">
        <v>0</v>
      </c>
      <c r="N375" s="5">
        <v>0</v>
      </c>
      <c r="O375" s="5">
        <f>VLOOKUP(B375,[1]Dinosaur!$A$24:$D$47,3,FALSE)</f>
        <v>2113817.33</v>
      </c>
      <c r="P375" s="5"/>
      <c r="Q375" s="6">
        <v>0</v>
      </c>
      <c r="R375" s="6">
        <f>VLOOKUP(B375,[1]Dinosaur!$A$24:$D$47,4,FALSE)</f>
        <v>244318.46000000005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2042.5</v>
      </c>
      <c r="AI375">
        <v>0</v>
      </c>
      <c r="AJ375">
        <v>0</v>
      </c>
      <c r="AK375">
        <v>2042.5</v>
      </c>
    </row>
    <row r="376" spans="1:37" hidden="1" outlineLevel="2" x14ac:dyDescent="0.25">
      <c r="A376" s="1">
        <v>45159</v>
      </c>
      <c r="B376" t="s">
        <v>1044</v>
      </c>
      <c r="C376" t="b">
        <v>1</v>
      </c>
      <c r="D376" t="s">
        <v>289</v>
      </c>
      <c r="E376" t="s">
        <v>33</v>
      </c>
      <c r="F376" t="s">
        <v>161</v>
      </c>
      <c r="H376" t="s">
        <v>1362</v>
      </c>
      <c r="J376" t="s">
        <v>1363</v>
      </c>
      <c r="K376">
        <v>0</v>
      </c>
      <c r="L376">
        <v>0</v>
      </c>
      <c r="M376">
        <v>0</v>
      </c>
      <c r="N376" s="5">
        <v>0</v>
      </c>
      <c r="O376" s="5">
        <f>VLOOKUP(B376,[1]Dinosaur!$A$24:$D$47,3,FALSE)</f>
        <v>2113817.33</v>
      </c>
      <c r="P376" s="5"/>
      <c r="Q376" s="6">
        <v>0</v>
      </c>
      <c r="R376" s="6">
        <f>VLOOKUP(B376,[1]Dinosaur!$A$24:$D$47,4,FALSE)</f>
        <v>244318.46000000005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446</v>
      </c>
      <c r="AI376">
        <v>55.555599999999998</v>
      </c>
      <c r="AJ376">
        <v>0</v>
      </c>
      <c r="AK376">
        <v>501.55560000000003</v>
      </c>
    </row>
    <row r="377" spans="1:37" hidden="1" outlineLevel="2" x14ac:dyDescent="0.25">
      <c r="A377" s="1">
        <v>45159</v>
      </c>
      <c r="B377" t="s">
        <v>1044</v>
      </c>
      <c r="C377" t="b">
        <v>1</v>
      </c>
      <c r="D377" t="s">
        <v>289</v>
      </c>
      <c r="E377" t="s">
        <v>33</v>
      </c>
      <c r="F377" t="s">
        <v>161</v>
      </c>
      <c r="H377" t="s">
        <v>1364</v>
      </c>
      <c r="J377" t="s">
        <v>1365</v>
      </c>
      <c r="K377">
        <v>0</v>
      </c>
      <c r="L377">
        <v>0</v>
      </c>
      <c r="M377">
        <v>0</v>
      </c>
      <c r="N377" s="5">
        <v>0</v>
      </c>
      <c r="O377" s="5">
        <f>VLOOKUP(B377,[1]Dinosaur!$A$24:$D$47,3,FALSE)</f>
        <v>2113817.33</v>
      </c>
      <c r="P377" s="5"/>
      <c r="Q377" s="6">
        <v>0</v>
      </c>
      <c r="R377" s="6">
        <f>VLOOKUP(B377,[1]Dinosaur!$A$24:$D$47,4,FALSE)</f>
        <v>244318.46000000005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841</v>
      </c>
      <c r="AI377">
        <v>355.55560000000003</v>
      </c>
      <c r="AJ377">
        <v>0</v>
      </c>
      <c r="AK377">
        <v>1196.5555999999999</v>
      </c>
    </row>
    <row r="378" spans="1:37" hidden="1" outlineLevel="2" x14ac:dyDescent="0.25">
      <c r="A378" s="1">
        <v>45159</v>
      </c>
      <c r="B378" t="s">
        <v>1044</v>
      </c>
      <c r="C378" t="b">
        <v>1</v>
      </c>
      <c r="D378" t="s">
        <v>289</v>
      </c>
      <c r="E378" t="s">
        <v>33</v>
      </c>
      <c r="F378" t="s">
        <v>161</v>
      </c>
      <c r="H378" t="s">
        <v>1366</v>
      </c>
      <c r="J378" t="s">
        <v>1365</v>
      </c>
      <c r="K378">
        <v>0</v>
      </c>
      <c r="L378">
        <v>0</v>
      </c>
      <c r="M378">
        <v>0</v>
      </c>
      <c r="N378" s="5">
        <v>0</v>
      </c>
      <c r="O378" s="5">
        <f>VLOOKUP(B378,[1]Dinosaur!$A$24:$D$47,3,FALSE)</f>
        <v>2113817.33</v>
      </c>
      <c r="P378" s="5"/>
      <c r="Q378" s="6">
        <v>0</v>
      </c>
      <c r="R378" s="6">
        <f>VLOOKUP(B378,[1]Dinosaur!$A$24:$D$47,4,FALSE)</f>
        <v>244318.46000000005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748</v>
      </c>
      <c r="AI378">
        <v>111.1112</v>
      </c>
      <c r="AJ378">
        <v>0</v>
      </c>
      <c r="AK378">
        <v>859.11120000000005</v>
      </c>
    </row>
    <row r="379" spans="1:37" hidden="1" outlineLevel="2" x14ac:dyDescent="0.25">
      <c r="A379" s="1">
        <v>45159</v>
      </c>
      <c r="B379" t="s">
        <v>1044</v>
      </c>
      <c r="C379" t="b">
        <v>1</v>
      </c>
      <c r="D379" t="s">
        <v>289</v>
      </c>
      <c r="E379" t="s">
        <v>33</v>
      </c>
      <c r="F379" t="s">
        <v>161</v>
      </c>
      <c r="H379" t="s">
        <v>1367</v>
      </c>
      <c r="J379" t="s">
        <v>1368</v>
      </c>
      <c r="K379">
        <v>0</v>
      </c>
      <c r="L379">
        <v>0</v>
      </c>
      <c r="M379">
        <v>0</v>
      </c>
      <c r="N379" s="5">
        <v>0</v>
      </c>
      <c r="O379" s="5">
        <f>VLOOKUP(B379,[1]Dinosaur!$A$24:$D$47,3,FALSE)</f>
        <v>2113817.33</v>
      </c>
      <c r="P379" s="5"/>
      <c r="Q379" s="6">
        <v>0</v>
      </c>
      <c r="R379" s="6">
        <f>VLOOKUP(B379,[1]Dinosaur!$A$24:$D$47,4,FALSE)</f>
        <v>244318.46000000005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2235</v>
      </c>
      <c r="AI379">
        <v>0</v>
      </c>
      <c r="AJ379">
        <v>0</v>
      </c>
      <c r="AK379">
        <v>2235</v>
      </c>
    </row>
    <row r="380" spans="1:37" hidden="1" outlineLevel="2" x14ac:dyDescent="0.25">
      <c r="A380" s="1">
        <v>45159</v>
      </c>
      <c r="B380" t="s">
        <v>1044</v>
      </c>
      <c r="C380" t="b">
        <v>1</v>
      </c>
      <c r="D380" t="s">
        <v>289</v>
      </c>
      <c r="E380" t="s">
        <v>33</v>
      </c>
      <c r="F380" t="s">
        <v>161</v>
      </c>
      <c r="H380" t="s">
        <v>1369</v>
      </c>
      <c r="J380" t="s">
        <v>668</v>
      </c>
      <c r="K380">
        <v>0</v>
      </c>
      <c r="L380">
        <v>0</v>
      </c>
      <c r="M380">
        <v>0</v>
      </c>
      <c r="N380" s="5">
        <v>0</v>
      </c>
      <c r="O380" s="5">
        <f>VLOOKUP(B380,[1]Dinosaur!$A$24:$D$47,3,FALSE)</f>
        <v>2113817.33</v>
      </c>
      <c r="P380" s="5"/>
      <c r="Q380" s="6">
        <v>0</v>
      </c>
      <c r="R380" s="6">
        <f>VLOOKUP(B380,[1]Dinosaur!$A$24:$D$47,4,FALSE)</f>
        <v>244318.46000000005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999.2</v>
      </c>
      <c r="AD380">
        <v>10.416700000000001</v>
      </c>
      <c r="AE380">
        <v>0</v>
      </c>
      <c r="AF380">
        <v>1009.6167</v>
      </c>
      <c r="AG380">
        <v>0</v>
      </c>
      <c r="AH380">
        <v>999.2</v>
      </c>
      <c r="AI380">
        <v>10.416700000000001</v>
      </c>
      <c r="AJ380">
        <v>0</v>
      </c>
      <c r="AK380">
        <v>1009.6167</v>
      </c>
    </row>
    <row r="381" spans="1:37" hidden="1" outlineLevel="2" x14ac:dyDescent="0.25">
      <c r="A381" s="1">
        <v>45159</v>
      </c>
      <c r="B381" t="s">
        <v>1044</v>
      </c>
      <c r="C381" t="b">
        <v>1</v>
      </c>
      <c r="D381" t="s">
        <v>289</v>
      </c>
      <c r="E381" t="s">
        <v>33</v>
      </c>
      <c r="F381" t="s">
        <v>161</v>
      </c>
      <c r="H381" t="s">
        <v>1370</v>
      </c>
      <c r="J381" t="s">
        <v>668</v>
      </c>
      <c r="K381">
        <v>0</v>
      </c>
      <c r="L381">
        <v>0</v>
      </c>
      <c r="M381">
        <v>0</v>
      </c>
      <c r="N381" s="5">
        <v>0</v>
      </c>
      <c r="O381" s="5">
        <f>VLOOKUP(B381,[1]Dinosaur!$A$24:$D$47,3,FALSE)</f>
        <v>2113817.33</v>
      </c>
      <c r="P381" s="5"/>
      <c r="Q381" s="6">
        <v>0</v>
      </c>
      <c r="R381" s="6">
        <f>VLOOKUP(B381,[1]Dinosaur!$A$24:$D$47,4,FALSE)</f>
        <v>244318.46000000005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-672</v>
      </c>
      <c r="AD381">
        <v>5.7291999999999996</v>
      </c>
      <c r="AE381">
        <v>0</v>
      </c>
      <c r="AF381">
        <v>-666.27080000000001</v>
      </c>
      <c r="AG381">
        <v>0</v>
      </c>
      <c r="AH381">
        <v>-672</v>
      </c>
      <c r="AI381">
        <v>5.7291999999999996</v>
      </c>
      <c r="AJ381">
        <v>0</v>
      </c>
      <c r="AK381">
        <v>-666.27080000000001</v>
      </c>
    </row>
    <row r="382" spans="1:37" hidden="1" outlineLevel="2" x14ac:dyDescent="0.25">
      <c r="A382" s="1">
        <v>45159</v>
      </c>
      <c r="B382" t="s">
        <v>1044</v>
      </c>
      <c r="C382" t="b">
        <v>1</v>
      </c>
      <c r="D382" t="s">
        <v>289</v>
      </c>
      <c r="E382" t="s">
        <v>33</v>
      </c>
      <c r="F382" t="s">
        <v>161</v>
      </c>
      <c r="H382" t="s">
        <v>1371</v>
      </c>
      <c r="J382" t="s">
        <v>1372</v>
      </c>
      <c r="K382">
        <v>107.059</v>
      </c>
      <c r="L382">
        <v>0.01</v>
      </c>
      <c r="M382">
        <v>5</v>
      </c>
      <c r="N382" s="5">
        <v>321177</v>
      </c>
      <c r="O382" s="5">
        <f>VLOOKUP(B382,[1]Dinosaur!$A$24:$D$47,3,FALSE)</f>
        <v>2113817.33</v>
      </c>
      <c r="P382" s="5"/>
      <c r="Q382" s="6">
        <v>0</v>
      </c>
      <c r="R382" s="6">
        <f>VLOOKUP(B382,[1]Dinosaur!$A$24:$D$47,4,FALSE)</f>
        <v>244318.46000000005</v>
      </c>
      <c r="S382">
        <v>300000</v>
      </c>
      <c r="T382">
        <v>0</v>
      </c>
      <c r="U382">
        <v>321177</v>
      </c>
      <c r="V382">
        <v>0</v>
      </c>
      <c r="W382">
        <v>-294</v>
      </c>
      <c r="X382">
        <v>0</v>
      </c>
      <c r="Y382">
        <v>0</v>
      </c>
      <c r="Z382">
        <v>0</v>
      </c>
      <c r="AA382">
        <v>-294</v>
      </c>
      <c r="AB382">
        <v>-636</v>
      </c>
      <c r="AC382">
        <v>804</v>
      </c>
      <c r="AD382">
        <v>0</v>
      </c>
      <c r="AE382">
        <v>0</v>
      </c>
      <c r="AF382">
        <v>168</v>
      </c>
      <c r="AG382">
        <v>-636</v>
      </c>
      <c r="AH382">
        <v>804</v>
      </c>
      <c r="AI382">
        <v>0</v>
      </c>
      <c r="AJ382">
        <v>0</v>
      </c>
      <c r="AK382">
        <v>168</v>
      </c>
    </row>
    <row r="383" spans="1:37" hidden="1" outlineLevel="2" x14ac:dyDescent="0.25">
      <c r="A383" s="1">
        <v>45159</v>
      </c>
      <c r="B383" t="s">
        <v>1044</v>
      </c>
      <c r="C383" t="b">
        <v>1</v>
      </c>
      <c r="D383" t="s">
        <v>289</v>
      </c>
      <c r="E383" t="s">
        <v>33</v>
      </c>
      <c r="F383" t="s">
        <v>161</v>
      </c>
      <c r="H383" t="s">
        <v>1373</v>
      </c>
      <c r="J383" t="s">
        <v>1374</v>
      </c>
      <c r="K383">
        <v>0</v>
      </c>
      <c r="L383">
        <v>0</v>
      </c>
      <c r="M383">
        <v>0</v>
      </c>
      <c r="N383" s="5">
        <v>0</v>
      </c>
      <c r="O383" s="5">
        <f>VLOOKUP(B383,[1]Dinosaur!$A$24:$D$47,3,FALSE)</f>
        <v>2113817.33</v>
      </c>
      <c r="P383" s="5"/>
      <c r="Q383" s="6">
        <v>0</v>
      </c>
      <c r="R383" s="6">
        <f>VLOOKUP(B383,[1]Dinosaur!$A$24:$D$47,4,FALSE)</f>
        <v>244318.46000000005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182</v>
      </c>
      <c r="AI383">
        <v>121.5279</v>
      </c>
      <c r="AJ383">
        <v>0</v>
      </c>
      <c r="AK383">
        <v>303.52789999999999</v>
      </c>
    </row>
    <row r="384" spans="1:37" hidden="1" outlineLevel="2" x14ac:dyDescent="0.25">
      <c r="A384" s="1">
        <v>45159</v>
      </c>
      <c r="B384" t="s">
        <v>1044</v>
      </c>
      <c r="C384" t="b">
        <v>1</v>
      </c>
      <c r="D384" t="s">
        <v>289</v>
      </c>
      <c r="E384" t="s">
        <v>33</v>
      </c>
      <c r="F384" t="s">
        <v>161</v>
      </c>
      <c r="H384" t="s">
        <v>1375</v>
      </c>
      <c r="J384" t="s">
        <v>1376</v>
      </c>
      <c r="K384">
        <v>0</v>
      </c>
      <c r="L384">
        <v>0</v>
      </c>
      <c r="M384">
        <v>0</v>
      </c>
      <c r="N384" s="5">
        <v>0</v>
      </c>
      <c r="O384" s="5">
        <f>VLOOKUP(B384,[1]Dinosaur!$A$24:$D$47,3,FALSE)</f>
        <v>2113817.33</v>
      </c>
      <c r="P384" s="5"/>
      <c r="Q384" s="6">
        <v>0</v>
      </c>
      <c r="R384" s="6">
        <f>VLOOKUP(B384,[1]Dinosaur!$A$24:$D$47,4,FALSE)</f>
        <v>244318.46000000005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468</v>
      </c>
      <c r="AI384">
        <v>250.0001</v>
      </c>
      <c r="AJ384">
        <v>0</v>
      </c>
      <c r="AK384">
        <v>718.00009999999997</v>
      </c>
    </row>
    <row r="385" spans="1:37" hidden="1" outlineLevel="2" x14ac:dyDescent="0.25">
      <c r="A385" s="1">
        <v>45159</v>
      </c>
      <c r="B385" t="s">
        <v>1044</v>
      </c>
      <c r="C385" t="b">
        <v>1</v>
      </c>
      <c r="D385" t="s">
        <v>289</v>
      </c>
      <c r="E385" t="s">
        <v>33</v>
      </c>
      <c r="F385" t="s">
        <v>161</v>
      </c>
      <c r="H385" t="s">
        <v>1377</v>
      </c>
      <c r="J385" t="s">
        <v>1378</v>
      </c>
      <c r="K385">
        <v>0</v>
      </c>
      <c r="L385">
        <v>0</v>
      </c>
      <c r="M385">
        <v>0</v>
      </c>
      <c r="N385" s="5">
        <v>0</v>
      </c>
      <c r="O385" s="5">
        <f>VLOOKUP(B385,[1]Dinosaur!$A$24:$D$47,3,FALSE)</f>
        <v>2113817.33</v>
      </c>
      <c r="P385" s="5"/>
      <c r="Q385" s="6">
        <v>0</v>
      </c>
      <c r="R385" s="6">
        <f>VLOOKUP(B385,[1]Dinosaur!$A$24:$D$47,4,FALSE)</f>
        <v>244318.46000000005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215</v>
      </c>
      <c r="AI385">
        <v>55.555500000000002</v>
      </c>
      <c r="AJ385">
        <v>0</v>
      </c>
      <c r="AK385">
        <v>270.55549999999999</v>
      </c>
    </row>
    <row r="386" spans="1:37" hidden="1" outlineLevel="2" x14ac:dyDescent="0.25">
      <c r="A386" s="1">
        <v>45159</v>
      </c>
      <c r="B386" t="s">
        <v>1044</v>
      </c>
      <c r="C386" t="b">
        <v>1</v>
      </c>
      <c r="D386" t="s">
        <v>289</v>
      </c>
      <c r="E386" t="s">
        <v>33</v>
      </c>
      <c r="F386" t="s">
        <v>161</v>
      </c>
      <c r="H386" t="s">
        <v>1379</v>
      </c>
      <c r="J386" t="s">
        <v>1380</v>
      </c>
      <c r="K386">
        <v>0</v>
      </c>
      <c r="L386">
        <v>0</v>
      </c>
      <c r="M386">
        <v>0</v>
      </c>
      <c r="N386" s="5">
        <v>0</v>
      </c>
      <c r="O386" s="5">
        <f>VLOOKUP(B386,[1]Dinosaur!$A$24:$D$47,3,FALSE)</f>
        <v>2113817.33</v>
      </c>
      <c r="P386" s="5"/>
      <c r="Q386" s="6">
        <v>0</v>
      </c>
      <c r="R386" s="6">
        <f>VLOOKUP(B386,[1]Dinosaur!$A$24:$D$47,4,FALSE)</f>
        <v>244318.46000000005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-99</v>
      </c>
      <c r="AI386">
        <v>305.55540000000002</v>
      </c>
      <c r="AJ386">
        <v>0</v>
      </c>
      <c r="AK386">
        <v>206.55539999999999</v>
      </c>
    </row>
    <row r="387" spans="1:37" hidden="1" outlineLevel="2" x14ac:dyDescent="0.25">
      <c r="A387" s="1">
        <v>45159</v>
      </c>
      <c r="B387" t="s">
        <v>1044</v>
      </c>
      <c r="C387" t="b">
        <v>1</v>
      </c>
      <c r="D387" t="s">
        <v>289</v>
      </c>
      <c r="E387" t="s">
        <v>33</v>
      </c>
      <c r="F387" t="s">
        <v>161</v>
      </c>
      <c r="H387" t="s">
        <v>1381</v>
      </c>
      <c r="J387" t="s">
        <v>1382</v>
      </c>
      <c r="K387">
        <v>0</v>
      </c>
      <c r="L387">
        <v>0</v>
      </c>
      <c r="M387">
        <v>0</v>
      </c>
      <c r="N387" s="5">
        <v>0</v>
      </c>
      <c r="O387" s="5">
        <f>VLOOKUP(B387,[1]Dinosaur!$A$24:$D$47,3,FALSE)</f>
        <v>2113817.33</v>
      </c>
      <c r="P387" s="5"/>
      <c r="Q387" s="6">
        <v>0</v>
      </c>
      <c r="R387" s="6">
        <f>VLOOKUP(B387,[1]Dinosaur!$A$24:$D$47,4,FALSE)</f>
        <v>244318.46000000005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32.200000000000003</v>
      </c>
      <c r="AI387">
        <v>155.55539999999999</v>
      </c>
      <c r="AJ387">
        <v>0</v>
      </c>
      <c r="AK387">
        <v>187.75540000000001</v>
      </c>
    </row>
    <row r="388" spans="1:37" hidden="1" outlineLevel="2" x14ac:dyDescent="0.25">
      <c r="A388" s="1">
        <v>45159</v>
      </c>
      <c r="B388" t="s">
        <v>1044</v>
      </c>
      <c r="C388" t="b">
        <v>1</v>
      </c>
      <c r="D388" t="s">
        <v>289</v>
      </c>
      <c r="E388" t="s">
        <v>33</v>
      </c>
      <c r="F388" t="s">
        <v>161</v>
      </c>
      <c r="H388" t="s">
        <v>1383</v>
      </c>
      <c r="J388" t="s">
        <v>1384</v>
      </c>
      <c r="K388">
        <v>0</v>
      </c>
      <c r="L388">
        <v>0</v>
      </c>
      <c r="M388">
        <v>0</v>
      </c>
      <c r="N388" s="5">
        <v>0</v>
      </c>
      <c r="O388" s="5">
        <f>VLOOKUP(B388,[1]Dinosaur!$A$24:$D$47,3,FALSE)</f>
        <v>2113817.33</v>
      </c>
      <c r="P388" s="5"/>
      <c r="Q388" s="6">
        <v>0</v>
      </c>
      <c r="R388" s="6">
        <f>VLOOKUP(B388,[1]Dinosaur!$A$24:$D$47,4,FALSE)</f>
        <v>244318.46000000005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176.75</v>
      </c>
      <c r="AI388">
        <v>212.5001</v>
      </c>
      <c r="AJ388">
        <v>0</v>
      </c>
      <c r="AK388">
        <v>389.25009999999997</v>
      </c>
    </row>
    <row r="389" spans="1:37" hidden="1" outlineLevel="2" x14ac:dyDescent="0.25">
      <c r="A389" s="1">
        <v>45159</v>
      </c>
      <c r="B389" t="s">
        <v>1044</v>
      </c>
      <c r="C389" t="b">
        <v>1</v>
      </c>
      <c r="D389" t="s">
        <v>289</v>
      </c>
      <c r="E389" t="s">
        <v>33</v>
      </c>
      <c r="F389" t="s">
        <v>161</v>
      </c>
      <c r="H389" t="s">
        <v>1385</v>
      </c>
      <c r="J389" t="s">
        <v>1386</v>
      </c>
      <c r="K389">
        <v>0</v>
      </c>
      <c r="L389">
        <v>0</v>
      </c>
      <c r="M389">
        <v>0</v>
      </c>
      <c r="N389" s="5">
        <v>0</v>
      </c>
      <c r="O389" s="5">
        <f>VLOOKUP(B389,[1]Dinosaur!$A$24:$D$47,3,FALSE)</f>
        <v>2113817.33</v>
      </c>
      <c r="P389" s="5"/>
      <c r="Q389" s="6">
        <v>0</v>
      </c>
      <c r="R389" s="6">
        <f>VLOOKUP(B389,[1]Dinosaur!$A$24:$D$47,4,FALSE)</f>
        <v>244318.46000000005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-2909.9</v>
      </c>
      <c r="AI389">
        <v>1476.6668999999999</v>
      </c>
      <c r="AJ389">
        <v>0</v>
      </c>
      <c r="AK389">
        <v>-1433.2330999999999</v>
      </c>
    </row>
    <row r="390" spans="1:37" hidden="1" outlineLevel="2" x14ac:dyDescent="0.25">
      <c r="A390" s="1">
        <v>45159</v>
      </c>
      <c r="B390" t="s">
        <v>1044</v>
      </c>
      <c r="C390" t="b">
        <v>1</v>
      </c>
      <c r="D390" t="s">
        <v>289</v>
      </c>
      <c r="E390" t="s">
        <v>33</v>
      </c>
      <c r="F390" t="s">
        <v>161</v>
      </c>
      <c r="H390" t="s">
        <v>1387</v>
      </c>
      <c r="J390" t="s">
        <v>1388</v>
      </c>
      <c r="K390">
        <v>0</v>
      </c>
      <c r="L390">
        <v>0</v>
      </c>
      <c r="M390">
        <v>0</v>
      </c>
      <c r="N390" s="5">
        <v>0</v>
      </c>
      <c r="O390" s="5">
        <f>VLOOKUP(B390,[1]Dinosaur!$A$24:$D$47,3,FALSE)</f>
        <v>2113817.33</v>
      </c>
      <c r="P390" s="5"/>
      <c r="Q390" s="6">
        <v>0</v>
      </c>
      <c r="R390" s="6">
        <f>VLOOKUP(B390,[1]Dinosaur!$A$24:$D$47,4,FALSE)</f>
        <v>244318.46000000005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-710.65</v>
      </c>
      <c r="AI390">
        <v>434.72140000000002</v>
      </c>
      <c r="AJ390">
        <v>0</v>
      </c>
      <c r="AK390">
        <v>-275.92860000000002</v>
      </c>
    </row>
    <row r="391" spans="1:37" hidden="1" outlineLevel="2" x14ac:dyDescent="0.25">
      <c r="A391" s="1">
        <v>45159</v>
      </c>
      <c r="B391" t="s">
        <v>1044</v>
      </c>
      <c r="C391" t="b">
        <v>1</v>
      </c>
      <c r="D391" t="s">
        <v>289</v>
      </c>
      <c r="E391" t="s">
        <v>33</v>
      </c>
      <c r="F391" t="s">
        <v>161</v>
      </c>
      <c r="H391" s="2">
        <v>6.7200000000000002E+34</v>
      </c>
      <c r="J391" t="s">
        <v>1389</v>
      </c>
      <c r="K391">
        <v>0</v>
      </c>
      <c r="L391">
        <v>0</v>
      </c>
      <c r="M391">
        <v>0</v>
      </c>
      <c r="N391" s="5">
        <v>0</v>
      </c>
      <c r="O391" s="5">
        <f>VLOOKUP(B391,[1]Dinosaur!$A$24:$D$47,3,FALSE)</f>
        <v>2113817.33</v>
      </c>
      <c r="P391" s="5"/>
      <c r="Q391" s="6">
        <v>0</v>
      </c>
      <c r="R391" s="6">
        <f>VLOOKUP(B391,[1]Dinosaur!$A$24:$D$47,4,FALSE)</f>
        <v>244318.46000000005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-2460.75</v>
      </c>
      <c r="AI391">
        <v>663.19470000000001</v>
      </c>
      <c r="AJ391">
        <v>0</v>
      </c>
      <c r="AK391">
        <v>-1797.5553</v>
      </c>
    </row>
    <row r="392" spans="1:37" hidden="1" outlineLevel="2" x14ac:dyDescent="0.25">
      <c r="A392" s="1">
        <v>45159</v>
      </c>
      <c r="B392" t="s">
        <v>1044</v>
      </c>
      <c r="C392" t="b">
        <v>1</v>
      </c>
      <c r="D392" t="s">
        <v>289</v>
      </c>
      <c r="E392" t="s">
        <v>33</v>
      </c>
      <c r="F392" t="s">
        <v>161</v>
      </c>
      <c r="H392" s="2">
        <v>6.7199999999999999E+42</v>
      </c>
      <c r="J392" t="s">
        <v>1389</v>
      </c>
      <c r="K392">
        <v>0</v>
      </c>
      <c r="L392">
        <v>0</v>
      </c>
      <c r="M392">
        <v>0</v>
      </c>
      <c r="N392" s="5">
        <v>0</v>
      </c>
      <c r="O392" s="5">
        <f>VLOOKUP(B392,[1]Dinosaur!$A$24:$D$47,3,FALSE)</f>
        <v>2113817.33</v>
      </c>
      <c r="P392" s="5"/>
      <c r="Q392" s="6">
        <v>0</v>
      </c>
      <c r="R392" s="6">
        <f>VLOOKUP(B392,[1]Dinosaur!$A$24:$D$47,4,FALSE)</f>
        <v>244318.46000000005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338</v>
      </c>
      <c r="AI392">
        <v>69.444500000000005</v>
      </c>
      <c r="AJ392">
        <v>0</v>
      </c>
      <c r="AK392">
        <v>407.44450000000001</v>
      </c>
    </row>
    <row r="393" spans="1:37" hidden="1" outlineLevel="2" x14ac:dyDescent="0.25">
      <c r="A393" s="1">
        <v>45159</v>
      </c>
      <c r="B393" t="s">
        <v>1044</v>
      </c>
      <c r="C393" t="b">
        <v>1</v>
      </c>
      <c r="D393" t="s">
        <v>289</v>
      </c>
      <c r="E393" t="s">
        <v>33</v>
      </c>
      <c r="F393" t="s">
        <v>161</v>
      </c>
      <c r="H393" t="s">
        <v>1390</v>
      </c>
      <c r="J393" t="s">
        <v>1391</v>
      </c>
      <c r="K393">
        <v>0</v>
      </c>
      <c r="L393">
        <v>0</v>
      </c>
      <c r="M393">
        <v>0</v>
      </c>
      <c r="N393" s="5">
        <v>0</v>
      </c>
      <c r="O393" s="5">
        <f>VLOOKUP(B393,[1]Dinosaur!$A$24:$D$47,3,FALSE)</f>
        <v>2113817.33</v>
      </c>
      <c r="P393" s="5"/>
      <c r="Q393" s="6">
        <v>0</v>
      </c>
      <c r="R393" s="6">
        <f>VLOOKUP(B393,[1]Dinosaur!$A$24:$D$47,4,FALSE)</f>
        <v>244318.46000000005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534</v>
      </c>
      <c r="AI393">
        <v>27.777799999999999</v>
      </c>
      <c r="AJ393">
        <v>0</v>
      </c>
      <c r="AK393">
        <v>561.77779999999996</v>
      </c>
    </row>
    <row r="394" spans="1:37" hidden="1" outlineLevel="2" x14ac:dyDescent="0.25">
      <c r="A394" s="1">
        <v>45159</v>
      </c>
      <c r="B394" t="s">
        <v>1044</v>
      </c>
      <c r="C394" t="b">
        <v>1</v>
      </c>
      <c r="D394" t="s">
        <v>289</v>
      </c>
      <c r="E394" t="s">
        <v>33</v>
      </c>
      <c r="F394" t="s">
        <v>161</v>
      </c>
      <c r="H394" t="s">
        <v>1392</v>
      </c>
      <c r="J394" t="s">
        <v>1393</v>
      </c>
      <c r="K394">
        <v>0</v>
      </c>
      <c r="L394">
        <v>0</v>
      </c>
      <c r="M394">
        <v>0</v>
      </c>
      <c r="N394" s="5">
        <v>0</v>
      </c>
      <c r="O394" s="5">
        <f>VLOOKUP(B394,[1]Dinosaur!$A$24:$D$47,3,FALSE)</f>
        <v>2113817.33</v>
      </c>
      <c r="P394" s="5"/>
      <c r="Q394" s="6">
        <v>0</v>
      </c>
      <c r="R394" s="6">
        <f>VLOOKUP(B394,[1]Dinosaur!$A$24:$D$47,4,FALSE)</f>
        <v>244318.46000000005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699</v>
      </c>
      <c r="AI394">
        <v>133.33349999999999</v>
      </c>
      <c r="AJ394">
        <v>0</v>
      </c>
      <c r="AK394">
        <v>832.33349999999996</v>
      </c>
    </row>
    <row r="395" spans="1:37" hidden="1" outlineLevel="2" x14ac:dyDescent="0.25">
      <c r="A395" s="1">
        <v>45159</v>
      </c>
      <c r="B395" t="s">
        <v>1044</v>
      </c>
      <c r="C395" t="b">
        <v>1</v>
      </c>
      <c r="D395" t="s">
        <v>289</v>
      </c>
      <c r="E395" t="s">
        <v>33</v>
      </c>
      <c r="F395" t="s">
        <v>161</v>
      </c>
      <c r="H395" t="s">
        <v>1394</v>
      </c>
      <c r="J395" t="s">
        <v>1393</v>
      </c>
      <c r="K395">
        <v>101.084</v>
      </c>
      <c r="L395">
        <v>0.01</v>
      </c>
      <c r="M395">
        <v>4</v>
      </c>
      <c r="N395" s="5">
        <v>202168</v>
      </c>
      <c r="O395" s="5">
        <f>VLOOKUP(B395,[1]Dinosaur!$A$24:$D$47,3,FALSE)</f>
        <v>2113817.33</v>
      </c>
      <c r="P395" s="5"/>
      <c r="Q395" s="6">
        <v>303252</v>
      </c>
      <c r="R395" s="6">
        <f>VLOOKUP(B395,[1]Dinosaur!$A$24:$D$47,4,FALSE)</f>
        <v>244318.46000000005</v>
      </c>
      <c r="S395">
        <v>200000</v>
      </c>
      <c r="T395">
        <v>300000</v>
      </c>
      <c r="U395">
        <v>202168</v>
      </c>
      <c r="V395">
        <v>303252</v>
      </c>
      <c r="W395">
        <v>-96</v>
      </c>
      <c r="X395">
        <v>0</v>
      </c>
      <c r="Y395">
        <v>33.333300000000001</v>
      </c>
      <c r="Z395">
        <v>0</v>
      </c>
      <c r="AA395">
        <v>-62.666699999999999</v>
      </c>
      <c r="AB395">
        <v>-458</v>
      </c>
      <c r="AC395">
        <v>-434</v>
      </c>
      <c r="AD395">
        <v>305.55560000000003</v>
      </c>
      <c r="AE395">
        <v>0</v>
      </c>
      <c r="AF395">
        <v>-586.44439999999997</v>
      </c>
      <c r="AG395">
        <v>-458</v>
      </c>
      <c r="AH395">
        <v>-434</v>
      </c>
      <c r="AI395">
        <v>305.55560000000003</v>
      </c>
      <c r="AJ395">
        <v>0</v>
      </c>
      <c r="AK395">
        <v>-586.44439999999997</v>
      </c>
    </row>
    <row r="396" spans="1:37" hidden="1" outlineLevel="2" x14ac:dyDescent="0.25">
      <c r="A396" s="1">
        <v>45159</v>
      </c>
      <c r="B396" t="s">
        <v>1044</v>
      </c>
      <c r="C396" t="b">
        <v>1</v>
      </c>
      <c r="D396" t="s">
        <v>289</v>
      </c>
      <c r="E396" t="s">
        <v>33</v>
      </c>
      <c r="F396" t="s">
        <v>161</v>
      </c>
      <c r="H396" t="s">
        <v>1395</v>
      </c>
      <c r="J396" t="s">
        <v>1396</v>
      </c>
      <c r="K396">
        <v>0</v>
      </c>
      <c r="L396">
        <v>0</v>
      </c>
      <c r="M396">
        <v>0</v>
      </c>
      <c r="N396" s="5">
        <v>0</v>
      </c>
      <c r="O396" s="5">
        <f>VLOOKUP(B396,[1]Dinosaur!$A$24:$D$47,3,FALSE)</f>
        <v>2113817.33</v>
      </c>
      <c r="P396" s="5"/>
      <c r="Q396" s="6">
        <v>0</v>
      </c>
      <c r="R396" s="6">
        <f>VLOOKUP(B396,[1]Dinosaur!$A$24:$D$47,4,FALSE)</f>
        <v>244318.46000000005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355.35</v>
      </c>
      <c r="AI396">
        <v>156.25</v>
      </c>
      <c r="AJ396">
        <v>0</v>
      </c>
      <c r="AK396">
        <v>511.6</v>
      </c>
    </row>
    <row r="397" spans="1:37" hidden="1" outlineLevel="2" x14ac:dyDescent="0.25">
      <c r="A397" s="1">
        <v>45159</v>
      </c>
      <c r="B397" t="s">
        <v>1044</v>
      </c>
      <c r="C397" t="b">
        <v>1</v>
      </c>
      <c r="D397" t="s">
        <v>289</v>
      </c>
      <c r="E397" t="s">
        <v>33</v>
      </c>
      <c r="F397" t="s">
        <v>161</v>
      </c>
      <c r="H397" t="s">
        <v>1397</v>
      </c>
      <c r="J397" t="s">
        <v>1398</v>
      </c>
      <c r="K397">
        <v>0</v>
      </c>
      <c r="L397">
        <v>0</v>
      </c>
      <c r="M397">
        <v>0</v>
      </c>
      <c r="N397" s="5">
        <v>0</v>
      </c>
      <c r="O397" s="5">
        <f>VLOOKUP(B397,[1]Dinosaur!$A$24:$D$47,3,FALSE)</f>
        <v>2113817.33</v>
      </c>
      <c r="P397" s="5"/>
      <c r="Q397" s="6">
        <v>0</v>
      </c>
      <c r="R397" s="6">
        <f>VLOOKUP(B397,[1]Dinosaur!$A$24:$D$47,4,FALSE)</f>
        <v>244318.46000000005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4997.5</v>
      </c>
      <c r="AI397">
        <v>0</v>
      </c>
      <c r="AJ397">
        <v>0</v>
      </c>
      <c r="AK397">
        <v>4997.5</v>
      </c>
    </row>
    <row r="398" spans="1:37" hidden="1" outlineLevel="2" x14ac:dyDescent="0.25">
      <c r="A398" s="1">
        <v>45159</v>
      </c>
      <c r="B398" t="s">
        <v>1044</v>
      </c>
      <c r="C398" t="b">
        <v>1</v>
      </c>
      <c r="D398" t="s">
        <v>289</v>
      </c>
      <c r="E398" t="s">
        <v>33</v>
      </c>
      <c r="F398" t="s">
        <v>161</v>
      </c>
      <c r="H398" t="s">
        <v>1399</v>
      </c>
      <c r="J398" t="s">
        <v>1400</v>
      </c>
      <c r="K398">
        <v>0</v>
      </c>
      <c r="L398">
        <v>0</v>
      </c>
      <c r="M398">
        <v>0</v>
      </c>
      <c r="N398" s="5">
        <v>0</v>
      </c>
      <c r="O398" s="5">
        <f>VLOOKUP(B398,[1]Dinosaur!$A$24:$D$47,3,FALSE)</f>
        <v>2113817.33</v>
      </c>
      <c r="P398" s="5"/>
      <c r="Q398" s="6">
        <v>0</v>
      </c>
      <c r="R398" s="6">
        <f>VLOOKUP(B398,[1]Dinosaur!$A$24:$D$47,4,FALSE)</f>
        <v>244318.46000000005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-2990.7</v>
      </c>
      <c r="AI398">
        <v>1373.6114</v>
      </c>
      <c r="AJ398">
        <v>0</v>
      </c>
      <c r="AK398">
        <v>-1617.0886</v>
      </c>
    </row>
    <row r="399" spans="1:37" hidden="1" outlineLevel="2" x14ac:dyDescent="0.25">
      <c r="A399" s="1">
        <v>45159</v>
      </c>
      <c r="B399" t="s">
        <v>1044</v>
      </c>
      <c r="C399" t="b">
        <v>1</v>
      </c>
      <c r="D399" t="s">
        <v>289</v>
      </c>
      <c r="E399" t="s">
        <v>33</v>
      </c>
      <c r="F399" t="s">
        <v>161</v>
      </c>
      <c r="H399" t="s">
        <v>1401</v>
      </c>
      <c r="J399" t="s">
        <v>1402</v>
      </c>
      <c r="K399">
        <v>0</v>
      </c>
      <c r="L399">
        <v>0</v>
      </c>
      <c r="M399">
        <v>0</v>
      </c>
      <c r="N399" s="5">
        <v>0</v>
      </c>
      <c r="O399" s="5">
        <f>VLOOKUP(B399,[1]Dinosaur!$A$24:$D$47,3,FALSE)</f>
        <v>2113817.33</v>
      </c>
      <c r="P399" s="5"/>
      <c r="Q399" s="6">
        <v>0</v>
      </c>
      <c r="R399" s="6">
        <f>VLOOKUP(B399,[1]Dinosaur!$A$24:$D$47,4,FALSE)</f>
        <v>244318.46000000005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955.7</v>
      </c>
      <c r="AI399">
        <v>84.444400000000002</v>
      </c>
      <c r="AJ399">
        <v>0</v>
      </c>
      <c r="AK399">
        <v>1040.1443999999999</v>
      </c>
    </row>
    <row r="400" spans="1:37" hidden="1" outlineLevel="2" x14ac:dyDescent="0.25">
      <c r="A400" s="1">
        <v>45159</v>
      </c>
      <c r="B400" t="s">
        <v>1044</v>
      </c>
      <c r="C400" t="b">
        <v>1</v>
      </c>
      <c r="D400" t="s">
        <v>289</v>
      </c>
      <c r="E400" t="s">
        <v>33</v>
      </c>
      <c r="F400" t="s">
        <v>161</v>
      </c>
      <c r="H400" t="s">
        <v>1403</v>
      </c>
      <c r="J400" t="s">
        <v>1404</v>
      </c>
      <c r="K400">
        <v>0</v>
      </c>
      <c r="L400">
        <v>0</v>
      </c>
      <c r="M400">
        <v>0</v>
      </c>
      <c r="N400" s="5">
        <v>0</v>
      </c>
      <c r="O400" s="5">
        <f>VLOOKUP(B400,[1]Dinosaur!$A$24:$D$47,3,FALSE)</f>
        <v>2113817.33</v>
      </c>
      <c r="P400" s="5"/>
      <c r="Q400" s="6">
        <v>0</v>
      </c>
      <c r="R400" s="6">
        <f>VLOOKUP(B400,[1]Dinosaur!$A$24:$D$47,4,FALSE)</f>
        <v>244318.46000000005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810</v>
      </c>
      <c r="AI400">
        <v>55.555500000000002</v>
      </c>
      <c r="AJ400">
        <v>0</v>
      </c>
      <c r="AK400">
        <v>865.55550000000005</v>
      </c>
    </row>
    <row r="401" spans="1:37" hidden="1" outlineLevel="2" x14ac:dyDescent="0.25">
      <c r="A401" s="1">
        <v>45159</v>
      </c>
      <c r="B401" t="s">
        <v>1044</v>
      </c>
      <c r="C401" t="b">
        <v>1</v>
      </c>
      <c r="D401" t="s">
        <v>289</v>
      </c>
      <c r="E401" t="s">
        <v>33</v>
      </c>
      <c r="F401" t="s">
        <v>161</v>
      </c>
      <c r="H401" t="s">
        <v>1405</v>
      </c>
      <c r="J401" t="s">
        <v>1406</v>
      </c>
      <c r="K401">
        <v>0</v>
      </c>
      <c r="L401">
        <v>0</v>
      </c>
      <c r="M401">
        <v>0</v>
      </c>
      <c r="N401" s="5">
        <v>0</v>
      </c>
      <c r="O401" s="5">
        <f>VLOOKUP(B401,[1]Dinosaur!$A$24:$D$47,3,FALSE)</f>
        <v>2113817.33</v>
      </c>
      <c r="P401" s="5"/>
      <c r="Q401" s="6">
        <v>0</v>
      </c>
      <c r="R401" s="6">
        <f>VLOOKUP(B401,[1]Dinosaur!$A$24:$D$47,4,FALSE)</f>
        <v>244318.46000000005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664.4</v>
      </c>
      <c r="AI401">
        <v>12.222200000000001</v>
      </c>
      <c r="AJ401">
        <v>0</v>
      </c>
      <c r="AK401">
        <v>676.62220000000002</v>
      </c>
    </row>
    <row r="402" spans="1:37" hidden="1" outlineLevel="2" x14ac:dyDescent="0.25">
      <c r="A402" s="1">
        <v>45159</v>
      </c>
      <c r="B402" t="s">
        <v>1044</v>
      </c>
      <c r="C402" t="b">
        <v>1</v>
      </c>
      <c r="D402" t="s">
        <v>289</v>
      </c>
      <c r="E402" t="s">
        <v>33</v>
      </c>
      <c r="F402" t="s">
        <v>161</v>
      </c>
      <c r="H402" t="s">
        <v>1407</v>
      </c>
      <c r="J402" t="s">
        <v>1408</v>
      </c>
      <c r="K402">
        <v>0</v>
      </c>
      <c r="L402">
        <v>0</v>
      </c>
      <c r="M402">
        <v>0</v>
      </c>
      <c r="N402" s="5">
        <v>0</v>
      </c>
      <c r="O402" s="5">
        <f>VLOOKUP(B402,[1]Dinosaur!$A$24:$D$47,3,FALSE)</f>
        <v>2113817.33</v>
      </c>
      <c r="P402" s="5"/>
      <c r="Q402" s="6">
        <v>0</v>
      </c>
      <c r="R402" s="6">
        <f>VLOOKUP(B402,[1]Dinosaur!$A$24:$D$47,4,FALSE)</f>
        <v>244318.46000000005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-124.55</v>
      </c>
      <c r="AI402">
        <v>117.77760000000001</v>
      </c>
      <c r="AJ402">
        <v>0</v>
      </c>
      <c r="AK402">
        <v>-6.7724000000000002</v>
      </c>
    </row>
    <row r="403" spans="1:37" hidden="1" outlineLevel="2" x14ac:dyDescent="0.25">
      <c r="A403" s="1">
        <v>45159</v>
      </c>
      <c r="B403" t="s">
        <v>1044</v>
      </c>
      <c r="C403" t="b">
        <v>1</v>
      </c>
      <c r="D403" t="s">
        <v>289</v>
      </c>
      <c r="E403" t="s">
        <v>33</v>
      </c>
      <c r="F403" t="s">
        <v>161</v>
      </c>
      <c r="H403" t="s">
        <v>1409</v>
      </c>
      <c r="J403" t="s">
        <v>1410</v>
      </c>
      <c r="K403">
        <v>0</v>
      </c>
      <c r="L403">
        <v>0</v>
      </c>
      <c r="M403">
        <v>0</v>
      </c>
      <c r="N403" s="5">
        <v>0</v>
      </c>
      <c r="O403" s="5">
        <f>VLOOKUP(B403,[1]Dinosaur!$A$24:$D$47,3,FALSE)</f>
        <v>2113817.33</v>
      </c>
      <c r="P403" s="5"/>
      <c r="Q403" s="6">
        <v>0</v>
      </c>
      <c r="R403" s="6">
        <f>VLOOKUP(B403,[1]Dinosaur!$A$24:$D$47,4,FALSE)</f>
        <v>244318.46000000005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4216.8</v>
      </c>
      <c r="AI403">
        <v>0</v>
      </c>
      <c r="AJ403">
        <v>0</v>
      </c>
      <c r="AK403">
        <v>4216.8</v>
      </c>
    </row>
    <row r="404" spans="1:37" hidden="1" outlineLevel="2" x14ac:dyDescent="0.25">
      <c r="A404" s="1">
        <v>45159</v>
      </c>
      <c r="B404" t="s">
        <v>1044</v>
      </c>
      <c r="C404" t="b">
        <v>1</v>
      </c>
      <c r="D404" t="s">
        <v>289</v>
      </c>
      <c r="E404" t="s">
        <v>33</v>
      </c>
      <c r="F404" t="s">
        <v>161</v>
      </c>
      <c r="H404" t="s">
        <v>1411</v>
      </c>
      <c r="J404" t="s">
        <v>1412</v>
      </c>
      <c r="K404">
        <v>0</v>
      </c>
      <c r="L404">
        <v>0</v>
      </c>
      <c r="M404">
        <v>0</v>
      </c>
      <c r="N404" s="5">
        <v>0</v>
      </c>
      <c r="O404" s="5">
        <f>VLOOKUP(B404,[1]Dinosaur!$A$24:$D$47,3,FALSE)</f>
        <v>2113817.33</v>
      </c>
      <c r="P404" s="5"/>
      <c r="Q404" s="6">
        <v>0</v>
      </c>
      <c r="R404" s="6">
        <f>VLOOKUP(B404,[1]Dinosaur!$A$24:$D$47,4,FALSE)</f>
        <v>244318.46000000005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296.10000000000002</v>
      </c>
      <c r="AD404">
        <v>29.166599999999999</v>
      </c>
      <c r="AE404">
        <v>0</v>
      </c>
      <c r="AF404">
        <v>325.26659999999998</v>
      </c>
      <c r="AG404">
        <v>0</v>
      </c>
      <c r="AH404">
        <v>290.85000000000002</v>
      </c>
      <c r="AI404">
        <v>43.749899999999997</v>
      </c>
      <c r="AJ404">
        <v>0</v>
      </c>
      <c r="AK404">
        <v>334.59989999999999</v>
      </c>
    </row>
    <row r="405" spans="1:37" hidden="1" outlineLevel="2" x14ac:dyDescent="0.25">
      <c r="A405" s="1">
        <v>45159</v>
      </c>
      <c r="B405" t="s">
        <v>1044</v>
      </c>
      <c r="C405" t="b">
        <v>1</v>
      </c>
      <c r="D405" t="s">
        <v>289</v>
      </c>
      <c r="E405" t="s">
        <v>33</v>
      </c>
      <c r="F405" t="s">
        <v>161</v>
      </c>
      <c r="H405" t="s">
        <v>1413</v>
      </c>
      <c r="J405" t="s">
        <v>1414</v>
      </c>
      <c r="K405">
        <v>0</v>
      </c>
      <c r="L405">
        <v>0</v>
      </c>
      <c r="M405">
        <v>0</v>
      </c>
      <c r="N405" s="5">
        <v>0</v>
      </c>
      <c r="O405" s="5">
        <f>VLOOKUP(B405,[1]Dinosaur!$A$24:$D$47,3,FALSE)</f>
        <v>2113817.33</v>
      </c>
      <c r="P405" s="5"/>
      <c r="Q405" s="6">
        <v>0</v>
      </c>
      <c r="R405" s="6">
        <f>VLOOKUP(B405,[1]Dinosaur!$A$24:$D$47,4,FALSE)</f>
        <v>244318.46000000005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682</v>
      </c>
      <c r="AI405">
        <v>24.444400000000002</v>
      </c>
      <c r="AJ405">
        <v>0</v>
      </c>
      <c r="AK405">
        <v>706.44439999999997</v>
      </c>
    </row>
    <row r="406" spans="1:37" hidden="1" outlineLevel="2" x14ac:dyDescent="0.25">
      <c r="A406" s="1">
        <v>45159</v>
      </c>
      <c r="B406" t="s">
        <v>1044</v>
      </c>
      <c r="C406" t="b">
        <v>1</v>
      </c>
      <c r="D406" t="s">
        <v>289</v>
      </c>
      <c r="E406" t="s">
        <v>33</v>
      </c>
      <c r="F406" t="s">
        <v>161</v>
      </c>
      <c r="H406" t="s">
        <v>1415</v>
      </c>
      <c r="J406" t="s">
        <v>1416</v>
      </c>
      <c r="K406">
        <v>0</v>
      </c>
      <c r="L406">
        <v>0</v>
      </c>
      <c r="M406">
        <v>0</v>
      </c>
      <c r="N406" s="5">
        <v>0</v>
      </c>
      <c r="O406" s="5">
        <f>VLOOKUP(B406,[1]Dinosaur!$A$24:$D$47,3,FALSE)</f>
        <v>2113817.33</v>
      </c>
      <c r="P406" s="5"/>
      <c r="Q406" s="6">
        <v>0</v>
      </c>
      <c r="R406" s="6">
        <f>VLOOKUP(B406,[1]Dinosaur!$A$24:$D$47,4,FALSE)</f>
        <v>244318.46000000005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283</v>
      </c>
      <c r="AI406">
        <v>33.333300000000001</v>
      </c>
      <c r="AJ406">
        <v>0</v>
      </c>
      <c r="AK406">
        <v>316.33330000000001</v>
      </c>
    </row>
    <row r="407" spans="1:37" hidden="1" outlineLevel="2" x14ac:dyDescent="0.25">
      <c r="A407" s="1">
        <v>45159</v>
      </c>
      <c r="B407" t="s">
        <v>1044</v>
      </c>
      <c r="C407" t="b">
        <v>1</v>
      </c>
      <c r="D407" t="s">
        <v>289</v>
      </c>
      <c r="E407" t="s">
        <v>33</v>
      </c>
      <c r="F407" t="s">
        <v>161</v>
      </c>
      <c r="H407" t="s">
        <v>1417</v>
      </c>
      <c r="J407" t="s">
        <v>1418</v>
      </c>
      <c r="K407">
        <v>0</v>
      </c>
      <c r="L407">
        <v>0</v>
      </c>
      <c r="M407">
        <v>0</v>
      </c>
      <c r="N407" s="5">
        <v>0</v>
      </c>
      <c r="O407" s="5">
        <f>VLOOKUP(B407,[1]Dinosaur!$A$24:$D$47,3,FALSE)</f>
        <v>2113817.33</v>
      </c>
      <c r="P407" s="5"/>
      <c r="Q407" s="6">
        <v>0</v>
      </c>
      <c r="R407" s="6">
        <f>VLOOKUP(B407,[1]Dinosaur!$A$24:$D$47,4,FALSE)</f>
        <v>244318.46000000005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288.60000000000002</v>
      </c>
      <c r="AD407">
        <v>205.5558</v>
      </c>
      <c r="AE407">
        <v>0</v>
      </c>
      <c r="AF407">
        <v>494.1558</v>
      </c>
      <c r="AG407">
        <v>0</v>
      </c>
      <c r="AH407">
        <v>288.60000000000002</v>
      </c>
      <c r="AI407">
        <v>205.5558</v>
      </c>
      <c r="AJ407">
        <v>0</v>
      </c>
      <c r="AK407">
        <v>494.1558</v>
      </c>
    </row>
    <row r="408" spans="1:37" hidden="1" outlineLevel="2" x14ac:dyDescent="0.25">
      <c r="A408" s="1">
        <v>45159</v>
      </c>
      <c r="B408" t="s">
        <v>1044</v>
      </c>
      <c r="C408" t="b">
        <v>1</v>
      </c>
      <c r="D408" t="s">
        <v>289</v>
      </c>
      <c r="E408" t="s">
        <v>33</v>
      </c>
      <c r="F408" t="s">
        <v>161</v>
      </c>
      <c r="H408" t="s">
        <v>1419</v>
      </c>
      <c r="J408" t="s">
        <v>1420</v>
      </c>
      <c r="K408">
        <v>0</v>
      </c>
      <c r="L408">
        <v>0</v>
      </c>
      <c r="M408">
        <v>0</v>
      </c>
      <c r="N408" s="5">
        <v>0</v>
      </c>
      <c r="O408" s="5">
        <f>VLOOKUP(B408,[1]Dinosaur!$A$24:$D$47,3,FALSE)</f>
        <v>2113817.33</v>
      </c>
      <c r="P408" s="5"/>
      <c r="Q408" s="6">
        <v>0</v>
      </c>
      <c r="R408" s="6">
        <f>VLOOKUP(B408,[1]Dinosaur!$A$24:$D$47,4,FALSE)</f>
        <v>244318.46000000005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313</v>
      </c>
      <c r="AI408">
        <v>11.1111</v>
      </c>
      <c r="AJ408">
        <v>0</v>
      </c>
      <c r="AK408">
        <v>324.11110000000002</v>
      </c>
    </row>
    <row r="409" spans="1:37" hidden="1" outlineLevel="2" x14ac:dyDescent="0.25">
      <c r="A409" s="1">
        <v>45159</v>
      </c>
      <c r="B409" t="s">
        <v>1044</v>
      </c>
      <c r="C409" t="b">
        <v>1</v>
      </c>
      <c r="D409" t="s">
        <v>289</v>
      </c>
      <c r="E409" t="s">
        <v>33</v>
      </c>
      <c r="F409" t="s">
        <v>161</v>
      </c>
      <c r="H409" t="s">
        <v>1421</v>
      </c>
      <c r="J409" t="s">
        <v>1422</v>
      </c>
      <c r="K409">
        <v>0</v>
      </c>
      <c r="L409">
        <v>0</v>
      </c>
      <c r="M409">
        <v>0</v>
      </c>
      <c r="N409" s="5">
        <v>0</v>
      </c>
      <c r="O409" s="5">
        <f>VLOOKUP(B409,[1]Dinosaur!$A$24:$D$47,3,FALSE)</f>
        <v>2113817.33</v>
      </c>
      <c r="P409" s="5"/>
      <c r="Q409" s="6">
        <v>0</v>
      </c>
      <c r="R409" s="6">
        <f>VLOOKUP(B409,[1]Dinosaur!$A$24:$D$47,4,FALSE)</f>
        <v>244318.46000000005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495.65</v>
      </c>
      <c r="AI409">
        <v>0</v>
      </c>
      <c r="AJ409">
        <v>0</v>
      </c>
      <c r="AK409">
        <v>495.65</v>
      </c>
    </row>
    <row r="410" spans="1:37" hidden="1" outlineLevel="2" x14ac:dyDescent="0.25">
      <c r="A410" s="1">
        <v>45159</v>
      </c>
      <c r="B410" t="s">
        <v>1044</v>
      </c>
      <c r="C410" t="b">
        <v>1</v>
      </c>
      <c r="D410" t="s">
        <v>289</v>
      </c>
      <c r="E410" t="s">
        <v>33</v>
      </c>
      <c r="F410" t="s">
        <v>161</v>
      </c>
      <c r="H410" t="s">
        <v>1423</v>
      </c>
      <c r="J410" t="s">
        <v>1424</v>
      </c>
      <c r="K410">
        <v>0</v>
      </c>
      <c r="L410">
        <v>0</v>
      </c>
      <c r="M410">
        <v>0</v>
      </c>
      <c r="N410" s="5">
        <v>0</v>
      </c>
      <c r="O410" s="5">
        <f>VLOOKUP(B410,[1]Dinosaur!$A$24:$D$47,3,FALSE)</f>
        <v>2113817.33</v>
      </c>
      <c r="P410" s="5"/>
      <c r="Q410" s="6">
        <v>0</v>
      </c>
      <c r="R410" s="6">
        <f>VLOOKUP(B410,[1]Dinosaur!$A$24:$D$47,4,FALSE)</f>
        <v>244318.46000000005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13.8889</v>
      </c>
      <c r="AE410">
        <v>0</v>
      </c>
      <c r="AF410">
        <v>13.8889</v>
      </c>
      <c r="AG410">
        <v>0</v>
      </c>
      <c r="AH410">
        <v>-957</v>
      </c>
      <c r="AI410">
        <v>472.22250000000003</v>
      </c>
      <c r="AJ410">
        <v>0</v>
      </c>
      <c r="AK410">
        <v>-484.77749999999997</v>
      </c>
    </row>
    <row r="411" spans="1:37" hidden="1" outlineLevel="2" x14ac:dyDescent="0.25">
      <c r="A411" s="1">
        <v>45159</v>
      </c>
      <c r="B411" t="s">
        <v>1044</v>
      </c>
      <c r="C411" t="b">
        <v>1</v>
      </c>
      <c r="D411" t="s">
        <v>289</v>
      </c>
      <c r="E411" t="s">
        <v>33</v>
      </c>
      <c r="F411" t="s">
        <v>161</v>
      </c>
      <c r="H411" t="s">
        <v>1425</v>
      </c>
      <c r="J411" t="s">
        <v>1426</v>
      </c>
      <c r="K411">
        <v>0</v>
      </c>
      <c r="L411">
        <v>0</v>
      </c>
      <c r="M411">
        <v>0</v>
      </c>
      <c r="N411" s="5">
        <v>0</v>
      </c>
      <c r="O411" s="5">
        <f>VLOOKUP(B411,[1]Dinosaur!$A$24:$D$47,3,FALSE)</f>
        <v>2113817.33</v>
      </c>
      <c r="P411" s="5"/>
      <c r="Q411" s="6">
        <v>0</v>
      </c>
      <c r="R411" s="6">
        <f>VLOOKUP(B411,[1]Dinosaur!$A$24:$D$47,4,FALSE)</f>
        <v>244318.46000000005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353</v>
      </c>
      <c r="AI411">
        <v>0</v>
      </c>
      <c r="AJ411">
        <v>0</v>
      </c>
      <c r="AK411">
        <v>353</v>
      </c>
    </row>
    <row r="412" spans="1:37" hidden="1" outlineLevel="2" x14ac:dyDescent="0.25">
      <c r="A412" s="1">
        <v>45159</v>
      </c>
      <c r="B412" t="s">
        <v>1044</v>
      </c>
      <c r="C412" t="b">
        <v>1</v>
      </c>
      <c r="D412" t="s">
        <v>289</v>
      </c>
      <c r="E412" t="s">
        <v>33</v>
      </c>
      <c r="F412" t="s">
        <v>161</v>
      </c>
      <c r="H412" t="s">
        <v>1427</v>
      </c>
      <c r="J412" t="s">
        <v>1428</v>
      </c>
      <c r="K412">
        <v>0</v>
      </c>
      <c r="L412">
        <v>0</v>
      </c>
      <c r="M412">
        <v>0</v>
      </c>
      <c r="N412" s="5">
        <v>0</v>
      </c>
      <c r="O412" s="5">
        <f>VLOOKUP(B412,[1]Dinosaur!$A$24:$D$47,3,FALSE)</f>
        <v>2113817.33</v>
      </c>
      <c r="P412" s="5"/>
      <c r="Q412" s="6">
        <v>0</v>
      </c>
      <c r="R412" s="6">
        <f>VLOOKUP(B412,[1]Dinosaur!$A$24:$D$47,4,FALSE)</f>
        <v>244318.46000000005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-27</v>
      </c>
      <c r="AD412">
        <v>0</v>
      </c>
      <c r="AE412">
        <v>0</v>
      </c>
      <c r="AF412">
        <v>-27</v>
      </c>
      <c r="AG412">
        <v>0</v>
      </c>
      <c r="AH412">
        <v>-27</v>
      </c>
      <c r="AI412">
        <v>0</v>
      </c>
      <c r="AJ412">
        <v>0</v>
      </c>
      <c r="AK412">
        <v>-27</v>
      </c>
    </row>
    <row r="413" spans="1:37" hidden="1" outlineLevel="2" x14ac:dyDescent="0.25">
      <c r="A413" s="1">
        <v>45159</v>
      </c>
      <c r="B413" t="s">
        <v>1044</v>
      </c>
      <c r="C413" t="b">
        <v>1</v>
      </c>
      <c r="D413" t="s">
        <v>289</v>
      </c>
      <c r="E413" t="s">
        <v>33</v>
      </c>
      <c r="F413" t="s">
        <v>161</v>
      </c>
      <c r="H413" t="s">
        <v>1429</v>
      </c>
      <c r="J413" t="s">
        <v>1430</v>
      </c>
      <c r="K413">
        <v>0</v>
      </c>
      <c r="L413">
        <v>0</v>
      </c>
      <c r="M413">
        <v>0</v>
      </c>
      <c r="N413" s="5">
        <v>0</v>
      </c>
      <c r="O413" s="5">
        <f>VLOOKUP(B413,[1]Dinosaur!$A$24:$D$47,3,FALSE)</f>
        <v>2113817.33</v>
      </c>
      <c r="P413" s="5"/>
      <c r="Q413" s="6">
        <v>0</v>
      </c>
      <c r="R413" s="6">
        <f>VLOOKUP(B413,[1]Dinosaur!$A$24:$D$47,4,FALSE)</f>
        <v>244318.46000000005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5238.75</v>
      </c>
      <c r="AI413">
        <v>607.63900000000001</v>
      </c>
      <c r="AJ413">
        <v>0</v>
      </c>
      <c r="AK413">
        <v>5846.3890000000001</v>
      </c>
    </row>
    <row r="414" spans="1:37" hidden="1" outlineLevel="2" x14ac:dyDescent="0.25">
      <c r="A414" s="1">
        <v>45159</v>
      </c>
      <c r="B414" t="s">
        <v>1044</v>
      </c>
      <c r="C414" t="b">
        <v>1</v>
      </c>
      <c r="D414" t="s">
        <v>289</v>
      </c>
      <c r="E414" t="s">
        <v>33</v>
      </c>
      <c r="F414" t="s">
        <v>161</v>
      </c>
      <c r="H414" t="s">
        <v>1431</v>
      </c>
      <c r="J414" t="s">
        <v>1432</v>
      </c>
      <c r="K414">
        <v>0</v>
      </c>
      <c r="L414">
        <v>0</v>
      </c>
      <c r="M414">
        <v>0</v>
      </c>
      <c r="N414" s="5">
        <v>0</v>
      </c>
      <c r="O414" s="5">
        <f>VLOOKUP(B414,[1]Dinosaur!$A$24:$D$47,3,FALSE)</f>
        <v>2113817.33</v>
      </c>
      <c r="P414" s="5"/>
      <c r="Q414" s="6">
        <v>0</v>
      </c>
      <c r="R414" s="6">
        <f>VLOOKUP(B414,[1]Dinosaur!$A$24:$D$47,4,FALSE)</f>
        <v>244318.46000000005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588</v>
      </c>
      <c r="AI414">
        <v>33.333300000000001</v>
      </c>
      <c r="AJ414">
        <v>0</v>
      </c>
      <c r="AK414">
        <v>621.33330000000001</v>
      </c>
    </row>
    <row r="415" spans="1:37" hidden="1" outlineLevel="2" x14ac:dyDescent="0.25">
      <c r="A415" s="1">
        <v>45159</v>
      </c>
      <c r="B415" t="s">
        <v>1044</v>
      </c>
      <c r="C415" t="b">
        <v>1</v>
      </c>
      <c r="D415" t="s">
        <v>289</v>
      </c>
      <c r="E415" t="s">
        <v>33</v>
      </c>
      <c r="F415" t="s">
        <v>161</v>
      </c>
      <c r="H415" t="s">
        <v>1433</v>
      </c>
      <c r="J415" t="s">
        <v>1434</v>
      </c>
      <c r="K415">
        <v>0</v>
      </c>
      <c r="L415">
        <v>0</v>
      </c>
      <c r="M415">
        <v>0</v>
      </c>
      <c r="N415" s="5">
        <v>0</v>
      </c>
      <c r="O415" s="5">
        <f>VLOOKUP(B415,[1]Dinosaur!$A$24:$D$47,3,FALSE)</f>
        <v>2113817.33</v>
      </c>
      <c r="P415" s="5"/>
      <c r="Q415" s="6">
        <v>0</v>
      </c>
      <c r="R415" s="6">
        <f>VLOOKUP(B415,[1]Dinosaur!$A$24:$D$47,4,FALSE)</f>
        <v>244318.46000000005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874</v>
      </c>
      <c r="AD415">
        <v>11.1111</v>
      </c>
      <c r="AE415">
        <v>0</v>
      </c>
      <c r="AF415">
        <v>885.11109999999996</v>
      </c>
      <c r="AG415">
        <v>0</v>
      </c>
      <c r="AH415">
        <v>-377</v>
      </c>
      <c r="AI415">
        <v>11.1111</v>
      </c>
      <c r="AJ415">
        <v>0</v>
      </c>
      <c r="AK415">
        <v>-365.88889999999998</v>
      </c>
    </row>
    <row r="416" spans="1:37" hidden="1" outlineLevel="2" x14ac:dyDescent="0.25">
      <c r="A416" s="1">
        <v>45159</v>
      </c>
      <c r="B416" t="s">
        <v>1044</v>
      </c>
      <c r="C416" t="b">
        <v>1</v>
      </c>
      <c r="D416" t="s">
        <v>289</v>
      </c>
      <c r="E416" t="s">
        <v>33</v>
      </c>
      <c r="F416" t="s">
        <v>161</v>
      </c>
      <c r="H416" t="s">
        <v>1435</v>
      </c>
      <c r="J416" t="s">
        <v>1436</v>
      </c>
      <c r="K416">
        <v>0</v>
      </c>
      <c r="L416">
        <v>0</v>
      </c>
      <c r="M416">
        <v>0</v>
      </c>
      <c r="N416" s="5">
        <v>0</v>
      </c>
      <c r="O416" s="5">
        <f>VLOOKUP(B416,[1]Dinosaur!$A$24:$D$47,3,FALSE)</f>
        <v>2113817.33</v>
      </c>
      <c r="P416" s="5"/>
      <c r="Q416" s="6">
        <v>0</v>
      </c>
      <c r="R416" s="6">
        <f>VLOOKUP(B416,[1]Dinosaur!$A$24:$D$47,4,FALSE)</f>
        <v>244318.46000000005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662.45</v>
      </c>
      <c r="AI416">
        <v>36.1111</v>
      </c>
      <c r="AJ416">
        <v>0</v>
      </c>
      <c r="AK416">
        <v>698.56110000000001</v>
      </c>
    </row>
    <row r="417" spans="1:37" hidden="1" outlineLevel="2" x14ac:dyDescent="0.25">
      <c r="A417" s="1">
        <v>45159</v>
      </c>
      <c r="B417" t="s">
        <v>1044</v>
      </c>
      <c r="C417" t="b">
        <v>1</v>
      </c>
      <c r="D417" t="s">
        <v>289</v>
      </c>
      <c r="E417" t="s">
        <v>33</v>
      </c>
      <c r="F417" t="s">
        <v>161</v>
      </c>
      <c r="H417" t="s">
        <v>1437</v>
      </c>
      <c r="J417" t="s">
        <v>1438</v>
      </c>
      <c r="K417">
        <v>0</v>
      </c>
      <c r="L417">
        <v>0</v>
      </c>
      <c r="M417">
        <v>0</v>
      </c>
      <c r="N417" s="5">
        <v>0</v>
      </c>
      <c r="O417" s="5">
        <f>VLOOKUP(B417,[1]Dinosaur!$A$24:$D$47,3,FALSE)</f>
        <v>2113817.33</v>
      </c>
      <c r="P417" s="5"/>
      <c r="Q417" s="6">
        <v>0</v>
      </c>
      <c r="R417" s="6">
        <f>VLOOKUP(B417,[1]Dinosaur!$A$24:$D$47,4,FALSE)</f>
        <v>244318.46000000005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1349.6</v>
      </c>
      <c r="AD417">
        <v>0</v>
      </c>
      <c r="AE417">
        <v>0</v>
      </c>
      <c r="AF417">
        <v>1349.6</v>
      </c>
      <c r="AG417">
        <v>0</v>
      </c>
      <c r="AH417">
        <v>1349.6</v>
      </c>
      <c r="AI417">
        <v>0</v>
      </c>
      <c r="AJ417">
        <v>0</v>
      </c>
      <c r="AK417">
        <v>1349.6</v>
      </c>
    </row>
    <row r="418" spans="1:37" hidden="1" outlineLevel="2" x14ac:dyDescent="0.25">
      <c r="A418" s="1">
        <v>45159</v>
      </c>
      <c r="B418" t="s">
        <v>1044</v>
      </c>
      <c r="C418" t="b">
        <v>1</v>
      </c>
      <c r="D418" t="s">
        <v>289</v>
      </c>
      <c r="E418" t="s">
        <v>33</v>
      </c>
      <c r="F418" t="s">
        <v>161</v>
      </c>
      <c r="H418" t="s">
        <v>1439</v>
      </c>
      <c r="J418" t="s">
        <v>1440</v>
      </c>
      <c r="K418">
        <v>0</v>
      </c>
      <c r="L418">
        <v>0</v>
      </c>
      <c r="M418">
        <v>0</v>
      </c>
      <c r="N418" s="5">
        <v>0</v>
      </c>
      <c r="O418" s="5">
        <f>VLOOKUP(B418,[1]Dinosaur!$A$24:$D$47,3,FALSE)</f>
        <v>2113817.33</v>
      </c>
      <c r="P418" s="5"/>
      <c r="Q418" s="6">
        <v>0</v>
      </c>
      <c r="R418" s="6">
        <f>VLOOKUP(B418,[1]Dinosaur!$A$24:$D$47,4,FALSE)</f>
        <v>244318.46000000005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906.5</v>
      </c>
      <c r="AI418">
        <v>0</v>
      </c>
      <c r="AJ418">
        <v>0</v>
      </c>
      <c r="AK418">
        <v>906.5</v>
      </c>
    </row>
    <row r="419" spans="1:37" hidden="1" outlineLevel="2" x14ac:dyDescent="0.25">
      <c r="A419" s="1">
        <v>45159</v>
      </c>
      <c r="B419" t="s">
        <v>1044</v>
      </c>
      <c r="C419" t="b">
        <v>1</v>
      </c>
      <c r="D419" t="s">
        <v>289</v>
      </c>
      <c r="E419" t="s">
        <v>33</v>
      </c>
      <c r="F419" t="s">
        <v>161</v>
      </c>
      <c r="H419" t="s">
        <v>1441</v>
      </c>
      <c r="J419" t="s">
        <v>1442</v>
      </c>
      <c r="K419">
        <v>0</v>
      </c>
      <c r="L419">
        <v>0</v>
      </c>
      <c r="M419">
        <v>0</v>
      </c>
      <c r="N419" s="5">
        <v>0</v>
      </c>
      <c r="O419" s="5">
        <f>VLOOKUP(B419,[1]Dinosaur!$A$24:$D$47,3,FALSE)</f>
        <v>2113817.33</v>
      </c>
      <c r="P419" s="5"/>
      <c r="Q419" s="6">
        <v>0</v>
      </c>
      <c r="R419" s="6">
        <f>VLOOKUP(B419,[1]Dinosaur!$A$24:$D$47,4,FALSE)</f>
        <v>244318.46000000005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937.25</v>
      </c>
      <c r="AI419">
        <v>63.8889</v>
      </c>
      <c r="AJ419">
        <v>0</v>
      </c>
      <c r="AK419">
        <v>1001.1389</v>
      </c>
    </row>
    <row r="420" spans="1:37" hidden="1" outlineLevel="2" x14ac:dyDescent="0.25">
      <c r="A420" s="1">
        <v>45159</v>
      </c>
      <c r="B420" t="s">
        <v>1044</v>
      </c>
      <c r="C420" t="b">
        <v>1</v>
      </c>
      <c r="D420" t="s">
        <v>289</v>
      </c>
      <c r="E420" t="s">
        <v>33</v>
      </c>
      <c r="F420" t="s">
        <v>161</v>
      </c>
      <c r="H420" t="s">
        <v>1443</v>
      </c>
      <c r="J420" t="s">
        <v>1444</v>
      </c>
      <c r="K420">
        <v>0</v>
      </c>
      <c r="L420">
        <v>0</v>
      </c>
      <c r="M420">
        <v>0</v>
      </c>
      <c r="N420" s="5">
        <v>0</v>
      </c>
      <c r="O420" s="5">
        <f>VLOOKUP(B420,[1]Dinosaur!$A$24:$D$47,3,FALSE)</f>
        <v>2113817.33</v>
      </c>
      <c r="P420" s="5"/>
      <c r="Q420" s="6">
        <v>0</v>
      </c>
      <c r="R420" s="6">
        <f>VLOOKUP(B420,[1]Dinosaur!$A$24:$D$47,4,FALSE)</f>
        <v>244318.46000000005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661.2</v>
      </c>
      <c r="AI420">
        <v>23.333300000000001</v>
      </c>
      <c r="AJ420">
        <v>0</v>
      </c>
      <c r="AK420">
        <v>684.53330000000005</v>
      </c>
    </row>
    <row r="421" spans="1:37" hidden="1" outlineLevel="2" x14ac:dyDescent="0.25">
      <c r="A421" s="1">
        <v>45159</v>
      </c>
      <c r="B421" t="s">
        <v>1044</v>
      </c>
      <c r="C421" t="b">
        <v>1</v>
      </c>
      <c r="D421" t="s">
        <v>289</v>
      </c>
      <c r="E421" t="s">
        <v>33</v>
      </c>
      <c r="F421" t="s">
        <v>161</v>
      </c>
      <c r="H421" t="s">
        <v>1445</v>
      </c>
      <c r="J421" t="s">
        <v>1446</v>
      </c>
      <c r="K421">
        <v>0</v>
      </c>
      <c r="L421">
        <v>0</v>
      </c>
      <c r="M421">
        <v>0</v>
      </c>
      <c r="N421" s="5">
        <v>0</v>
      </c>
      <c r="O421" s="5">
        <f>VLOOKUP(B421,[1]Dinosaur!$A$24:$D$47,3,FALSE)</f>
        <v>2113817.33</v>
      </c>
      <c r="P421" s="5"/>
      <c r="Q421" s="6">
        <v>0</v>
      </c>
      <c r="R421" s="6">
        <f>VLOOKUP(B421,[1]Dinosaur!$A$24:$D$47,4,FALSE)</f>
        <v>244318.46000000005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615.6</v>
      </c>
      <c r="AI421">
        <v>50</v>
      </c>
      <c r="AJ421">
        <v>0</v>
      </c>
      <c r="AK421">
        <v>665.6</v>
      </c>
    </row>
    <row r="422" spans="1:37" hidden="1" outlineLevel="2" x14ac:dyDescent="0.25">
      <c r="A422" s="1">
        <v>45159</v>
      </c>
      <c r="B422" t="s">
        <v>1044</v>
      </c>
      <c r="C422" t="b">
        <v>1</v>
      </c>
      <c r="D422" t="s">
        <v>289</v>
      </c>
      <c r="E422" t="s">
        <v>33</v>
      </c>
      <c r="F422" t="s">
        <v>161</v>
      </c>
      <c r="H422" t="s">
        <v>1447</v>
      </c>
      <c r="J422" t="s">
        <v>1448</v>
      </c>
      <c r="K422">
        <v>0</v>
      </c>
      <c r="L422">
        <v>0</v>
      </c>
      <c r="M422">
        <v>0</v>
      </c>
      <c r="N422" s="5">
        <v>0</v>
      </c>
      <c r="O422" s="5">
        <f>VLOOKUP(B422,[1]Dinosaur!$A$24:$D$47,3,FALSE)</f>
        <v>2113817.33</v>
      </c>
      <c r="P422" s="5"/>
      <c r="Q422" s="6">
        <v>0</v>
      </c>
      <c r="R422" s="6">
        <f>VLOOKUP(B422,[1]Dinosaur!$A$24:$D$47,4,FALSE)</f>
        <v>244318.46000000005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589.1</v>
      </c>
      <c r="AI422">
        <v>53.472200000000001</v>
      </c>
      <c r="AJ422">
        <v>0</v>
      </c>
      <c r="AK422">
        <v>642.57219999999995</v>
      </c>
    </row>
    <row r="423" spans="1:37" hidden="1" outlineLevel="2" x14ac:dyDescent="0.25">
      <c r="A423" s="1">
        <v>45159</v>
      </c>
      <c r="B423" t="s">
        <v>1044</v>
      </c>
      <c r="C423" t="b">
        <v>1</v>
      </c>
      <c r="D423" t="s">
        <v>289</v>
      </c>
      <c r="E423" t="s">
        <v>33</v>
      </c>
      <c r="F423" t="s">
        <v>161</v>
      </c>
      <c r="H423" t="s">
        <v>1449</v>
      </c>
      <c r="J423" t="s">
        <v>1450</v>
      </c>
      <c r="K423">
        <v>0</v>
      </c>
      <c r="L423">
        <v>0</v>
      </c>
      <c r="M423">
        <v>0</v>
      </c>
      <c r="N423" s="5">
        <v>0</v>
      </c>
      <c r="O423" s="5">
        <f>VLOOKUP(B423,[1]Dinosaur!$A$24:$D$47,3,FALSE)</f>
        <v>2113817.33</v>
      </c>
      <c r="P423" s="5"/>
      <c r="Q423" s="6">
        <v>0</v>
      </c>
      <c r="R423" s="6">
        <f>VLOOKUP(B423,[1]Dinosaur!$A$24:$D$47,4,FALSE)</f>
        <v>244318.46000000005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707.5</v>
      </c>
      <c r="AI423">
        <v>322.91669999999999</v>
      </c>
      <c r="AJ423">
        <v>0</v>
      </c>
      <c r="AK423">
        <v>1030.4167</v>
      </c>
    </row>
    <row r="424" spans="1:37" hidden="1" outlineLevel="2" x14ac:dyDescent="0.25">
      <c r="A424" s="1">
        <v>45159</v>
      </c>
      <c r="B424" t="s">
        <v>1044</v>
      </c>
      <c r="C424" t="b">
        <v>1</v>
      </c>
      <c r="D424" t="s">
        <v>289</v>
      </c>
      <c r="E424" t="s">
        <v>33</v>
      </c>
      <c r="F424" t="s">
        <v>161</v>
      </c>
      <c r="H424" t="s">
        <v>1451</v>
      </c>
      <c r="J424" t="s">
        <v>1452</v>
      </c>
      <c r="K424">
        <v>0</v>
      </c>
      <c r="L424">
        <v>0</v>
      </c>
      <c r="M424">
        <v>0</v>
      </c>
      <c r="N424" s="5">
        <v>0</v>
      </c>
      <c r="O424" s="5">
        <f>VLOOKUP(B424,[1]Dinosaur!$A$24:$D$47,3,FALSE)</f>
        <v>2113817.33</v>
      </c>
      <c r="P424" s="5"/>
      <c r="Q424" s="6">
        <v>0</v>
      </c>
      <c r="R424" s="6">
        <f>VLOOKUP(B424,[1]Dinosaur!$A$24:$D$47,4,FALSE)</f>
        <v>244318.46000000005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-1880</v>
      </c>
      <c r="AI424">
        <v>347.22210000000001</v>
      </c>
      <c r="AJ424">
        <v>0</v>
      </c>
      <c r="AK424">
        <v>-1532.7779</v>
      </c>
    </row>
    <row r="425" spans="1:37" hidden="1" outlineLevel="2" x14ac:dyDescent="0.25">
      <c r="A425" s="1">
        <v>45159</v>
      </c>
      <c r="B425" t="s">
        <v>1044</v>
      </c>
      <c r="C425" t="b">
        <v>1</v>
      </c>
      <c r="D425" t="s">
        <v>289</v>
      </c>
      <c r="E425" t="s">
        <v>33</v>
      </c>
      <c r="F425" t="s">
        <v>161</v>
      </c>
      <c r="H425" t="s">
        <v>1453</v>
      </c>
      <c r="J425" t="s">
        <v>1454</v>
      </c>
      <c r="K425">
        <v>0</v>
      </c>
      <c r="L425">
        <v>0</v>
      </c>
      <c r="M425">
        <v>0</v>
      </c>
      <c r="N425" s="5">
        <v>0</v>
      </c>
      <c r="O425" s="5">
        <f>VLOOKUP(B425,[1]Dinosaur!$A$24:$D$47,3,FALSE)</f>
        <v>2113817.33</v>
      </c>
      <c r="P425" s="5"/>
      <c r="Q425" s="6">
        <v>0</v>
      </c>
      <c r="R425" s="6">
        <f>VLOOKUP(B425,[1]Dinosaur!$A$24:$D$47,4,FALSE)</f>
        <v>244318.46000000005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1573.75</v>
      </c>
      <c r="AI425">
        <v>291.66669999999999</v>
      </c>
      <c r="AJ425">
        <v>0</v>
      </c>
      <c r="AK425">
        <v>1865.4167</v>
      </c>
    </row>
    <row r="426" spans="1:37" hidden="1" outlineLevel="2" x14ac:dyDescent="0.25">
      <c r="A426" s="1">
        <v>45159</v>
      </c>
      <c r="B426" t="s">
        <v>1044</v>
      </c>
      <c r="C426" t="b">
        <v>1</v>
      </c>
      <c r="D426" t="s">
        <v>289</v>
      </c>
      <c r="E426" t="s">
        <v>33</v>
      </c>
      <c r="F426" t="s">
        <v>161</v>
      </c>
      <c r="H426" t="s">
        <v>1455</v>
      </c>
      <c r="J426" t="s">
        <v>1456</v>
      </c>
      <c r="K426">
        <v>0</v>
      </c>
      <c r="L426">
        <v>0</v>
      </c>
      <c r="M426">
        <v>0</v>
      </c>
      <c r="N426" s="5">
        <v>0</v>
      </c>
      <c r="O426" s="5">
        <f>VLOOKUP(B426,[1]Dinosaur!$A$24:$D$47,3,FALSE)</f>
        <v>2113817.33</v>
      </c>
      <c r="P426" s="5"/>
      <c r="Q426" s="6">
        <v>0</v>
      </c>
      <c r="R426" s="6">
        <f>VLOOKUP(B426,[1]Dinosaur!$A$24:$D$47,4,FALSE)</f>
        <v>244318.46000000005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653</v>
      </c>
      <c r="AI426">
        <v>66.666600000000003</v>
      </c>
      <c r="AJ426">
        <v>0</v>
      </c>
      <c r="AK426">
        <v>719.66660000000002</v>
      </c>
    </row>
    <row r="427" spans="1:37" hidden="1" outlineLevel="2" x14ac:dyDescent="0.25">
      <c r="A427" s="1">
        <v>45159</v>
      </c>
      <c r="B427" t="s">
        <v>1044</v>
      </c>
      <c r="C427" t="b">
        <v>1</v>
      </c>
      <c r="D427" t="s">
        <v>289</v>
      </c>
      <c r="E427" t="s">
        <v>33</v>
      </c>
      <c r="F427" t="s">
        <v>161</v>
      </c>
      <c r="H427" t="s">
        <v>1457</v>
      </c>
      <c r="J427" t="s">
        <v>1458</v>
      </c>
      <c r="K427">
        <v>0</v>
      </c>
      <c r="L427">
        <v>0</v>
      </c>
      <c r="M427">
        <v>0</v>
      </c>
      <c r="N427" s="5">
        <v>0</v>
      </c>
      <c r="O427" s="5">
        <f>VLOOKUP(B427,[1]Dinosaur!$A$24:$D$47,3,FALSE)</f>
        <v>2113817.33</v>
      </c>
      <c r="P427" s="5"/>
      <c r="Q427" s="6">
        <v>0</v>
      </c>
      <c r="R427" s="6">
        <f>VLOOKUP(B427,[1]Dinosaur!$A$24:$D$47,4,FALSE)</f>
        <v>244318.46000000005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298</v>
      </c>
      <c r="AI427">
        <v>55.555500000000002</v>
      </c>
      <c r="AJ427">
        <v>0</v>
      </c>
      <c r="AK427">
        <v>353.55549999999999</v>
      </c>
    </row>
    <row r="428" spans="1:37" hidden="1" outlineLevel="2" x14ac:dyDescent="0.25">
      <c r="A428" s="1">
        <v>45159</v>
      </c>
      <c r="B428" t="s">
        <v>1044</v>
      </c>
      <c r="C428" t="b">
        <v>1</v>
      </c>
      <c r="D428" t="s">
        <v>289</v>
      </c>
      <c r="E428" t="s">
        <v>33</v>
      </c>
      <c r="F428" t="s">
        <v>161</v>
      </c>
      <c r="H428" t="s">
        <v>1459</v>
      </c>
      <c r="J428" t="s">
        <v>1460</v>
      </c>
      <c r="K428">
        <v>0</v>
      </c>
      <c r="L428">
        <v>0</v>
      </c>
      <c r="M428">
        <v>0</v>
      </c>
      <c r="N428" s="5">
        <v>0</v>
      </c>
      <c r="O428" s="5">
        <f>VLOOKUP(B428,[1]Dinosaur!$A$24:$D$47,3,FALSE)</f>
        <v>2113817.33</v>
      </c>
      <c r="P428" s="5"/>
      <c r="Q428" s="6">
        <v>0</v>
      </c>
      <c r="R428" s="6">
        <f>VLOOKUP(B428,[1]Dinosaur!$A$24:$D$47,4,FALSE)</f>
        <v>244318.46000000005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704.55</v>
      </c>
      <c r="AI428">
        <v>0</v>
      </c>
      <c r="AJ428">
        <v>0</v>
      </c>
      <c r="AK428">
        <v>704.55</v>
      </c>
    </row>
    <row r="429" spans="1:37" hidden="1" outlineLevel="2" x14ac:dyDescent="0.25">
      <c r="A429" s="1">
        <v>45159</v>
      </c>
      <c r="B429" t="s">
        <v>1044</v>
      </c>
      <c r="C429" t="b">
        <v>1</v>
      </c>
      <c r="D429" t="s">
        <v>289</v>
      </c>
      <c r="E429" t="s">
        <v>33</v>
      </c>
      <c r="F429" t="s">
        <v>161</v>
      </c>
      <c r="H429" t="s">
        <v>1461</v>
      </c>
      <c r="J429" t="s">
        <v>1462</v>
      </c>
      <c r="K429">
        <v>0</v>
      </c>
      <c r="L429">
        <v>0</v>
      </c>
      <c r="M429">
        <v>0</v>
      </c>
      <c r="N429" s="5">
        <v>0</v>
      </c>
      <c r="O429" s="5">
        <f>VLOOKUP(B429,[1]Dinosaur!$A$24:$D$47,3,FALSE)</f>
        <v>2113817.33</v>
      </c>
      <c r="P429" s="5"/>
      <c r="Q429" s="6">
        <v>0</v>
      </c>
      <c r="R429" s="6">
        <f>VLOOKUP(B429,[1]Dinosaur!$A$24:$D$47,4,FALSE)</f>
        <v>244318.46000000005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3229.2</v>
      </c>
      <c r="Y429">
        <v>0</v>
      </c>
      <c r="Z429">
        <v>0</v>
      </c>
      <c r="AA429">
        <v>3229.2</v>
      </c>
      <c r="AB429">
        <v>0</v>
      </c>
      <c r="AC429">
        <v>3026.3</v>
      </c>
      <c r="AD429">
        <v>0</v>
      </c>
      <c r="AE429">
        <v>0</v>
      </c>
      <c r="AF429">
        <v>3026.3</v>
      </c>
      <c r="AG429">
        <v>0</v>
      </c>
      <c r="AH429">
        <v>3026.3</v>
      </c>
      <c r="AI429">
        <v>0</v>
      </c>
      <c r="AJ429">
        <v>0</v>
      </c>
      <c r="AK429">
        <v>3026.3</v>
      </c>
    </row>
    <row r="430" spans="1:37" hidden="1" outlineLevel="2" x14ac:dyDescent="0.25">
      <c r="A430" s="1">
        <v>45159</v>
      </c>
      <c r="B430" t="s">
        <v>1044</v>
      </c>
      <c r="C430" t="b">
        <v>1</v>
      </c>
      <c r="D430" t="s">
        <v>289</v>
      </c>
      <c r="E430" t="s">
        <v>33</v>
      </c>
      <c r="F430" t="s">
        <v>161</v>
      </c>
      <c r="H430" t="s">
        <v>1463</v>
      </c>
      <c r="J430" t="s">
        <v>1464</v>
      </c>
      <c r="K430">
        <v>0</v>
      </c>
      <c r="L430">
        <v>0</v>
      </c>
      <c r="M430">
        <v>0</v>
      </c>
      <c r="N430" s="5">
        <v>0</v>
      </c>
      <c r="O430" s="5">
        <f>VLOOKUP(B430,[1]Dinosaur!$A$24:$D$47,3,FALSE)</f>
        <v>2113817.33</v>
      </c>
      <c r="P430" s="5"/>
      <c r="Q430" s="6">
        <v>0</v>
      </c>
      <c r="R430" s="6">
        <f>VLOOKUP(B430,[1]Dinosaur!$A$24:$D$47,4,FALSE)</f>
        <v>244318.46000000005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1186.45</v>
      </c>
      <c r="AI430">
        <v>0</v>
      </c>
      <c r="AJ430">
        <v>0</v>
      </c>
      <c r="AK430">
        <v>1186.45</v>
      </c>
    </row>
    <row r="431" spans="1:37" hidden="1" outlineLevel="2" x14ac:dyDescent="0.25">
      <c r="A431" s="1">
        <v>45159</v>
      </c>
      <c r="B431" t="s">
        <v>1044</v>
      </c>
      <c r="C431" t="b">
        <v>1</v>
      </c>
      <c r="D431" t="s">
        <v>289</v>
      </c>
      <c r="E431" t="s">
        <v>33</v>
      </c>
      <c r="F431" t="s">
        <v>161</v>
      </c>
      <c r="H431" t="s">
        <v>1465</v>
      </c>
      <c r="J431" t="s">
        <v>1466</v>
      </c>
      <c r="K431">
        <v>102.96299999999999</v>
      </c>
      <c r="L431">
        <v>0.01</v>
      </c>
      <c r="M431">
        <v>4</v>
      </c>
      <c r="N431" s="5">
        <v>0</v>
      </c>
      <c r="O431" s="5">
        <f>VLOOKUP(B431,[1]Dinosaur!$A$24:$D$47,3,FALSE)</f>
        <v>2113817.33</v>
      </c>
      <c r="P431" s="5"/>
      <c r="Q431" s="6">
        <v>20592.599999999999</v>
      </c>
      <c r="R431" s="6">
        <f>VLOOKUP(B431,[1]Dinosaur!$A$24:$D$47,4,FALSE)</f>
        <v>244318.46000000005</v>
      </c>
      <c r="S431">
        <v>0</v>
      </c>
      <c r="T431">
        <v>20000</v>
      </c>
      <c r="U431">
        <v>0</v>
      </c>
      <c r="V431">
        <v>20592.599999999999</v>
      </c>
      <c r="W431">
        <v>0</v>
      </c>
      <c r="X431">
        <v>0</v>
      </c>
      <c r="Y431">
        <v>2.2222</v>
      </c>
      <c r="Z431">
        <v>0</v>
      </c>
      <c r="AA431">
        <v>2.2222</v>
      </c>
      <c r="AB431">
        <v>0</v>
      </c>
      <c r="AC431">
        <v>-175.6</v>
      </c>
      <c r="AD431">
        <v>46.666499999999999</v>
      </c>
      <c r="AE431">
        <v>0</v>
      </c>
      <c r="AF431">
        <v>-128.93350000000001</v>
      </c>
      <c r="AG431">
        <v>0</v>
      </c>
      <c r="AH431">
        <v>596.5</v>
      </c>
      <c r="AI431">
        <v>189.99969999999999</v>
      </c>
      <c r="AJ431">
        <v>0</v>
      </c>
      <c r="AK431">
        <v>786.49969999999996</v>
      </c>
    </row>
    <row r="432" spans="1:37" hidden="1" outlineLevel="2" x14ac:dyDescent="0.25">
      <c r="A432" s="1">
        <v>45159</v>
      </c>
      <c r="B432" t="s">
        <v>1044</v>
      </c>
      <c r="C432" t="b">
        <v>1</v>
      </c>
      <c r="D432" t="s">
        <v>289</v>
      </c>
      <c r="E432" t="s">
        <v>33</v>
      </c>
      <c r="F432" t="s">
        <v>161</v>
      </c>
      <c r="H432" t="s">
        <v>1467</v>
      </c>
      <c r="J432" t="s">
        <v>1468</v>
      </c>
      <c r="K432">
        <v>0</v>
      </c>
      <c r="L432">
        <v>0</v>
      </c>
      <c r="M432">
        <v>0</v>
      </c>
      <c r="N432" s="5">
        <v>0</v>
      </c>
      <c r="O432" s="5">
        <f>VLOOKUP(B432,[1]Dinosaur!$A$24:$D$47,3,FALSE)</f>
        <v>2113817.33</v>
      </c>
      <c r="P432" s="5"/>
      <c r="Q432" s="6">
        <v>0</v>
      </c>
      <c r="R432" s="6">
        <f>VLOOKUP(B432,[1]Dinosaur!$A$24:$D$47,4,FALSE)</f>
        <v>244318.46000000005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350.4</v>
      </c>
      <c r="AI432">
        <v>53.333300000000001</v>
      </c>
      <c r="AJ432">
        <v>0</v>
      </c>
      <c r="AK432">
        <v>403.73329999999999</v>
      </c>
    </row>
    <row r="433" spans="1:37" hidden="1" outlineLevel="2" x14ac:dyDescent="0.25">
      <c r="A433" s="1">
        <v>45159</v>
      </c>
      <c r="B433" t="s">
        <v>1044</v>
      </c>
      <c r="C433" t="b">
        <v>1</v>
      </c>
      <c r="D433" t="s">
        <v>289</v>
      </c>
      <c r="E433" t="s">
        <v>33</v>
      </c>
      <c r="F433" t="s">
        <v>161</v>
      </c>
      <c r="H433" t="s">
        <v>1469</v>
      </c>
      <c r="J433" t="s">
        <v>1470</v>
      </c>
      <c r="K433">
        <v>0</v>
      </c>
      <c r="L433">
        <v>0</v>
      </c>
      <c r="M433">
        <v>0</v>
      </c>
      <c r="N433" s="5">
        <v>0</v>
      </c>
      <c r="O433" s="5">
        <f>VLOOKUP(B433,[1]Dinosaur!$A$24:$D$47,3,FALSE)</f>
        <v>2113817.33</v>
      </c>
      <c r="P433" s="5"/>
      <c r="Q433" s="6">
        <v>0</v>
      </c>
      <c r="R433" s="6">
        <f>VLOOKUP(B433,[1]Dinosaur!$A$24:$D$47,4,FALSE)</f>
        <v>244318.46000000005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1275.5999999999999</v>
      </c>
      <c r="AD433">
        <v>70.138900000000007</v>
      </c>
      <c r="AE433">
        <v>0</v>
      </c>
      <c r="AF433">
        <v>1345.7389000000001</v>
      </c>
      <c r="AG433">
        <v>0</v>
      </c>
      <c r="AH433">
        <v>1275.5999999999999</v>
      </c>
      <c r="AI433">
        <v>70.138900000000007</v>
      </c>
      <c r="AJ433">
        <v>0</v>
      </c>
      <c r="AK433">
        <v>1345.7389000000001</v>
      </c>
    </row>
    <row r="434" spans="1:37" hidden="1" outlineLevel="2" x14ac:dyDescent="0.25">
      <c r="A434" s="1">
        <v>45159</v>
      </c>
      <c r="B434" t="s">
        <v>1044</v>
      </c>
      <c r="C434" t="b">
        <v>1</v>
      </c>
      <c r="D434" t="s">
        <v>289</v>
      </c>
      <c r="E434" t="s">
        <v>33</v>
      </c>
      <c r="F434" t="s">
        <v>161</v>
      </c>
      <c r="H434" t="s">
        <v>1471</v>
      </c>
      <c r="J434" t="s">
        <v>1472</v>
      </c>
      <c r="K434">
        <v>0</v>
      </c>
      <c r="L434">
        <v>0</v>
      </c>
      <c r="M434">
        <v>0</v>
      </c>
      <c r="N434" s="5">
        <v>0</v>
      </c>
      <c r="O434" s="5">
        <f>VLOOKUP(B434,[1]Dinosaur!$A$24:$D$47,3,FALSE)</f>
        <v>2113817.33</v>
      </c>
      <c r="P434" s="5"/>
      <c r="Q434" s="6">
        <v>0</v>
      </c>
      <c r="R434" s="6">
        <f>VLOOKUP(B434,[1]Dinosaur!$A$24:$D$47,4,FALSE)</f>
        <v>244318.46000000005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-123.2</v>
      </c>
      <c r="AI434">
        <v>88.888900000000007</v>
      </c>
      <c r="AJ434">
        <v>0</v>
      </c>
      <c r="AK434">
        <v>-34.311100000000003</v>
      </c>
    </row>
    <row r="435" spans="1:37" hidden="1" outlineLevel="2" x14ac:dyDescent="0.25">
      <c r="A435" s="1">
        <v>45159</v>
      </c>
      <c r="B435" t="s">
        <v>1044</v>
      </c>
      <c r="C435" t="b">
        <v>1</v>
      </c>
      <c r="D435" t="s">
        <v>289</v>
      </c>
      <c r="E435" t="s">
        <v>33</v>
      </c>
      <c r="F435" t="s">
        <v>161</v>
      </c>
      <c r="H435" t="s">
        <v>1473</v>
      </c>
      <c r="J435" t="s">
        <v>1474</v>
      </c>
      <c r="K435">
        <v>0</v>
      </c>
      <c r="L435">
        <v>0</v>
      </c>
      <c r="M435">
        <v>0</v>
      </c>
      <c r="N435" s="5">
        <v>0</v>
      </c>
      <c r="O435" s="5">
        <f>VLOOKUP(B435,[1]Dinosaur!$A$24:$D$47,3,FALSE)</f>
        <v>2113817.33</v>
      </c>
      <c r="P435" s="5"/>
      <c r="Q435" s="6">
        <v>0</v>
      </c>
      <c r="R435" s="6">
        <f>VLOOKUP(B435,[1]Dinosaur!$A$24:$D$47,4,FALSE)</f>
        <v>244318.46000000005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970.2</v>
      </c>
      <c r="AI435">
        <v>0</v>
      </c>
      <c r="AJ435">
        <v>0</v>
      </c>
      <c r="AK435">
        <v>970.2</v>
      </c>
    </row>
    <row r="436" spans="1:37" hidden="1" outlineLevel="2" x14ac:dyDescent="0.25">
      <c r="A436" s="1">
        <v>45159</v>
      </c>
      <c r="B436" t="s">
        <v>1044</v>
      </c>
      <c r="C436" t="b">
        <v>1</v>
      </c>
      <c r="D436" t="s">
        <v>289</v>
      </c>
      <c r="E436" t="s">
        <v>33</v>
      </c>
      <c r="F436" t="s">
        <v>161</v>
      </c>
      <c r="H436" t="s">
        <v>1475</v>
      </c>
      <c r="J436" t="s">
        <v>1476</v>
      </c>
      <c r="K436">
        <v>0</v>
      </c>
      <c r="L436">
        <v>0</v>
      </c>
      <c r="M436">
        <v>0</v>
      </c>
      <c r="N436" s="5">
        <v>0</v>
      </c>
      <c r="O436" s="5">
        <f>VLOOKUP(B436,[1]Dinosaur!$A$24:$D$47,3,FALSE)</f>
        <v>2113817.33</v>
      </c>
      <c r="P436" s="5"/>
      <c r="Q436" s="6">
        <v>0</v>
      </c>
      <c r="R436" s="6">
        <f>VLOOKUP(B436,[1]Dinosaur!$A$24:$D$47,4,FALSE)</f>
        <v>244318.46000000005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642.79999999999995</v>
      </c>
      <c r="AI436">
        <v>33.333300000000001</v>
      </c>
      <c r="AJ436">
        <v>0</v>
      </c>
      <c r="AK436">
        <v>676.13329999999996</v>
      </c>
    </row>
    <row r="437" spans="1:37" hidden="1" outlineLevel="2" x14ac:dyDescent="0.25">
      <c r="A437" s="1">
        <v>45159</v>
      </c>
      <c r="B437" t="s">
        <v>1044</v>
      </c>
      <c r="C437" t="b">
        <v>1</v>
      </c>
      <c r="D437" t="s">
        <v>289</v>
      </c>
      <c r="E437" t="s">
        <v>33</v>
      </c>
      <c r="F437" t="s">
        <v>161</v>
      </c>
      <c r="H437" t="s">
        <v>1477</v>
      </c>
      <c r="J437" t="s">
        <v>1478</v>
      </c>
      <c r="K437">
        <v>0</v>
      </c>
      <c r="L437">
        <v>0</v>
      </c>
      <c r="M437">
        <v>0</v>
      </c>
      <c r="N437" s="5">
        <v>0</v>
      </c>
      <c r="O437" s="5">
        <f>VLOOKUP(B437,[1]Dinosaur!$A$24:$D$47,3,FALSE)</f>
        <v>2113817.33</v>
      </c>
      <c r="P437" s="5"/>
      <c r="Q437" s="6">
        <v>0</v>
      </c>
      <c r="R437" s="6">
        <f>VLOOKUP(B437,[1]Dinosaur!$A$24:$D$47,4,FALSE)</f>
        <v>244318.46000000005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-861.25</v>
      </c>
      <c r="AI437">
        <v>121.5277</v>
      </c>
      <c r="AJ437">
        <v>0</v>
      </c>
      <c r="AK437">
        <v>-739.72230000000002</v>
      </c>
    </row>
    <row r="438" spans="1:37" hidden="1" outlineLevel="2" x14ac:dyDescent="0.25">
      <c r="A438" s="1">
        <v>45159</v>
      </c>
      <c r="B438" t="s">
        <v>1044</v>
      </c>
      <c r="C438" t="b">
        <v>1</v>
      </c>
      <c r="D438" t="s">
        <v>289</v>
      </c>
      <c r="E438" t="s">
        <v>33</v>
      </c>
      <c r="F438" t="s">
        <v>161</v>
      </c>
      <c r="H438" t="s">
        <v>1479</v>
      </c>
      <c r="J438" t="s">
        <v>1480</v>
      </c>
      <c r="K438">
        <v>102.639</v>
      </c>
      <c r="L438">
        <v>0.01</v>
      </c>
      <c r="M438">
        <v>4</v>
      </c>
      <c r="N438" s="5">
        <v>143694.6</v>
      </c>
      <c r="O438" s="5">
        <f>VLOOKUP(B438,[1]Dinosaur!$A$24:$D$47,3,FALSE)</f>
        <v>2113817.33</v>
      </c>
      <c r="P438" s="5"/>
      <c r="Q438" s="6">
        <v>143694.6</v>
      </c>
      <c r="R438" s="6">
        <f>VLOOKUP(B438,[1]Dinosaur!$A$24:$D$47,4,FALSE)</f>
        <v>244318.46000000005</v>
      </c>
      <c r="S438">
        <v>140000</v>
      </c>
      <c r="T438">
        <v>140000</v>
      </c>
      <c r="U438">
        <v>143694.6</v>
      </c>
      <c r="V438">
        <v>143694.6</v>
      </c>
      <c r="W438">
        <v>-117.6</v>
      </c>
      <c r="X438">
        <v>0</v>
      </c>
      <c r="Y438">
        <v>15.5556</v>
      </c>
      <c r="Z438">
        <v>0</v>
      </c>
      <c r="AA438">
        <v>-102.0444</v>
      </c>
      <c r="AB438">
        <v>-389.2</v>
      </c>
      <c r="AC438">
        <v>23</v>
      </c>
      <c r="AD438">
        <v>202.22239999999999</v>
      </c>
      <c r="AE438">
        <v>0</v>
      </c>
      <c r="AF438">
        <v>-163.9776</v>
      </c>
      <c r="AG438">
        <v>-389.2</v>
      </c>
      <c r="AH438">
        <v>23</v>
      </c>
      <c r="AI438">
        <v>202.22239999999999</v>
      </c>
      <c r="AJ438">
        <v>0</v>
      </c>
      <c r="AK438">
        <v>-163.9776</v>
      </c>
    </row>
    <row r="439" spans="1:37" hidden="1" outlineLevel="2" x14ac:dyDescent="0.25">
      <c r="A439" s="1">
        <v>45159</v>
      </c>
      <c r="B439" t="s">
        <v>1044</v>
      </c>
      <c r="C439" t="b">
        <v>1</v>
      </c>
      <c r="D439" t="s">
        <v>289</v>
      </c>
      <c r="E439" t="s">
        <v>33</v>
      </c>
      <c r="F439" t="s">
        <v>161</v>
      </c>
      <c r="H439" t="s">
        <v>1481</v>
      </c>
      <c r="J439" t="s">
        <v>1482</v>
      </c>
      <c r="K439">
        <v>99.233999999999995</v>
      </c>
      <c r="L439">
        <v>0.01</v>
      </c>
      <c r="M439">
        <v>4</v>
      </c>
      <c r="N439" s="5">
        <v>69463.8</v>
      </c>
      <c r="O439" s="5">
        <f>VLOOKUP(B439,[1]Dinosaur!$A$24:$D$47,3,FALSE)</f>
        <v>2113817.33</v>
      </c>
      <c r="P439" s="5"/>
      <c r="Q439" s="6">
        <v>69463.8</v>
      </c>
      <c r="R439" s="6">
        <f>VLOOKUP(B439,[1]Dinosaur!$A$24:$D$47,4,FALSE)</f>
        <v>244318.46000000005</v>
      </c>
      <c r="S439">
        <v>70000</v>
      </c>
      <c r="T439">
        <v>70000</v>
      </c>
      <c r="U439">
        <v>69463.8</v>
      </c>
      <c r="V439">
        <v>69463.8</v>
      </c>
      <c r="W439">
        <v>-133.69999999999999</v>
      </c>
      <c r="X439">
        <v>0</v>
      </c>
      <c r="Y439">
        <v>7.7778</v>
      </c>
      <c r="Z439">
        <v>0</v>
      </c>
      <c r="AA439">
        <v>-125.9222</v>
      </c>
      <c r="AB439">
        <v>-711.2</v>
      </c>
      <c r="AC439">
        <v>86.8</v>
      </c>
      <c r="AD439">
        <v>178.88910000000001</v>
      </c>
      <c r="AE439">
        <v>0</v>
      </c>
      <c r="AF439">
        <v>-445.51089999999999</v>
      </c>
      <c r="AG439">
        <v>-1435</v>
      </c>
      <c r="AH439">
        <v>86.8</v>
      </c>
      <c r="AI439">
        <v>350.00049999999999</v>
      </c>
      <c r="AJ439">
        <v>0</v>
      </c>
      <c r="AK439">
        <v>-998.19949999999994</v>
      </c>
    </row>
    <row r="440" spans="1:37" hidden="1" outlineLevel="2" x14ac:dyDescent="0.25">
      <c r="A440" s="1">
        <v>45159</v>
      </c>
      <c r="B440" t="s">
        <v>1044</v>
      </c>
      <c r="C440" t="b">
        <v>1</v>
      </c>
      <c r="D440" t="s">
        <v>289</v>
      </c>
      <c r="E440" t="s">
        <v>33</v>
      </c>
      <c r="F440" t="s">
        <v>161</v>
      </c>
      <c r="H440" t="s">
        <v>1483</v>
      </c>
      <c r="J440" t="s">
        <v>1484</v>
      </c>
      <c r="K440">
        <v>0</v>
      </c>
      <c r="L440">
        <v>0</v>
      </c>
      <c r="M440">
        <v>0</v>
      </c>
      <c r="N440" s="5">
        <v>0</v>
      </c>
      <c r="O440" s="5">
        <f>VLOOKUP(B440,[1]Dinosaur!$A$24:$D$47,3,FALSE)</f>
        <v>2113817.33</v>
      </c>
      <c r="P440" s="5"/>
      <c r="Q440" s="6">
        <v>0</v>
      </c>
      <c r="R440" s="6">
        <f>VLOOKUP(B440,[1]Dinosaur!$A$24:$D$47,4,FALSE)</f>
        <v>244318.46000000005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690</v>
      </c>
      <c r="AD440">
        <v>0</v>
      </c>
      <c r="AE440">
        <v>0</v>
      </c>
      <c r="AF440">
        <v>690</v>
      </c>
      <c r="AG440">
        <v>0</v>
      </c>
      <c r="AH440">
        <v>690</v>
      </c>
      <c r="AI440">
        <v>0</v>
      </c>
      <c r="AJ440">
        <v>0</v>
      </c>
      <c r="AK440">
        <v>690</v>
      </c>
    </row>
    <row r="441" spans="1:37" hidden="1" outlineLevel="2" x14ac:dyDescent="0.25">
      <c r="A441" s="1">
        <v>45159</v>
      </c>
      <c r="B441" t="s">
        <v>1044</v>
      </c>
      <c r="C441" t="b">
        <v>1</v>
      </c>
      <c r="D441" t="s">
        <v>289</v>
      </c>
      <c r="E441" t="s">
        <v>33</v>
      </c>
      <c r="F441" t="s">
        <v>161</v>
      </c>
      <c r="H441" t="s">
        <v>1485</v>
      </c>
      <c r="J441" t="s">
        <v>1486</v>
      </c>
      <c r="K441">
        <v>0</v>
      </c>
      <c r="L441">
        <v>0</v>
      </c>
      <c r="M441">
        <v>0</v>
      </c>
      <c r="N441" s="5">
        <v>0</v>
      </c>
      <c r="O441" s="5">
        <f>VLOOKUP(B441,[1]Dinosaur!$A$24:$D$47,3,FALSE)</f>
        <v>2113817.33</v>
      </c>
      <c r="P441" s="5"/>
      <c r="Q441" s="6">
        <v>0</v>
      </c>
      <c r="R441" s="6">
        <f>VLOOKUP(B441,[1]Dinosaur!$A$24:$D$47,4,FALSE)</f>
        <v>244318.46000000005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-732</v>
      </c>
      <c r="AI441">
        <v>72.222200000000001</v>
      </c>
      <c r="AJ441">
        <v>0</v>
      </c>
      <c r="AK441">
        <v>-659.77779999999996</v>
      </c>
    </row>
    <row r="442" spans="1:37" hidden="1" outlineLevel="2" x14ac:dyDescent="0.25">
      <c r="A442" s="1">
        <v>45159</v>
      </c>
      <c r="B442" t="s">
        <v>1044</v>
      </c>
      <c r="C442" t="b">
        <v>1</v>
      </c>
      <c r="D442" t="s">
        <v>289</v>
      </c>
      <c r="E442" t="s">
        <v>33</v>
      </c>
      <c r="F442" t="s">
        <v>161</v>
      </c>
      <c r="H442" t="s">
        <v>1487</v>
      </c>
      <c r="J442" t="s">
        <v>1488</v>
      </c>
      <c r="K442">
        <v>0</v>
      </c>
      <c r="L442">
        <v>0</v>
      </c>
      <c r="M442">
        <v>0</v>
      </c>
      <c r="N442" s="5">
        <v>0</v>
      </c>
      <c r="O442" s="5">
        <f>VLOOKUP(B442,[1]Dinosaur!$A$24:$D$47,3,FALSE)</f>
        <v>2113817.33</v>
      </c>
      <c r="P442" s="5"/>
      <c r="Q442" s="6">
        <v>0</v>
      </c>
      <c r="R442" s="6">
        <f>VLOOKUP(B442,[1]Dinosaur!$A$24:$D$47,4,FALSE)</f>
        <v>244318.46000000005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-333</v>
      </c>
      <c r="AI442">
        <v>0</v>
      </c>
      <c r="AJ442">
        <v>0</v>
      </c>
      <c r="AK442">
        <v>-333</v>
      </c>
    </row>
    <row r="443" spans="1:37" hidden="1" outlineLevel="2" x14ac:dyDescent="0.25">
      <c r="A443" s="1">
        <v>45159</v>
      </c>
      <c r="B443" t="s">
        <v>1044</v>
      </c>
      <c r="C443" t="b">
        <v>1</v>
      </c>
      <c r="D443" t="s">
        <v>289</v>
      </c>
      <c r="E443" t="s">
        <v>33</v>
      </c>
      <c r="F443" t="s">
        <v>161</v>
      </c>
      <c r="H443" t="s">
        <v>1489</v>
      </c>
      <c r="J443" t="s">
        <v>1490</v>
      </c>
      <c r="K443">
        <v>0</v>
      </c>
      <c r="L443">
        <v>0</v>
      </c>
      <c r="M443">
        <v>0</v>
      </c>
      <c r="N443" s="5">
        <v>0</v>
      </c>
      <c r="O443" s="5">
        <f>VLOOKUP(B443,[1]Dinosaur!$A$24:$D$47,3,FALSE)</f>
        <v>2113817.33</v>
      </c>
      <c r="P443" s="5"/>
      <c r="Q443" s="6">
        <v>0</v>
      </c>
      <c r="R443" s="6">
        <f>VLOOKUP(B443,[1]Dinosaur!$A$24:$D$47,4,FALSE)</f>
        <v>244318.46000000005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441</v>
      </c>
      <c r="AI443">
        <v>44.444400000000002</v>
      </c>
      <c r="AJ443">
        <v>0</v>
      </c>
      <c r="AK443">
        <v>485.44439999999997</v>
      </c>
    </row>
    <row r="444" spans="1:37" hidden="1" outlineLevel="2" x14ac:dyDescent="0.25">
      <c r="A444" s="1">
        <v>45159</v>
      </c>
      <c r="B444" t="s">
        <v>1044</v>
      </c>
      <c r="C444" t="b">
        <v>1</v>
      </c>
      <c r="D444" t="s">
        <v>289</v>
      </c>
      <c r="E444" t="s">
        <v>33</v>
      </c>
      <c r="F444" t="s">
        <v>161</v>
      </c>
      <c r="H444" t="s">
        <v>1491</v>
      </c>
      <c r="J444" t="s">
        <v>1492</v>
      </c>
      <c r="K444">
        <v>105.158</v>
      </c>
      <c r="L444">
        <v>0.01</v>
      </c>
      <c r="M444">
        <v>4</v>
      </c>
      <c r="N444" s="5">
        <v>220831.8</v>
      </c>
      <c r="O444" s="5">
        <f>VLOOKUP(B444,[1]Dinosaur!$A$24:$D$47,3,FALSE)</f>
        <v>2113817.33</v>
      </c>
      <c r="P444" s="5"/>
      <c r="Q444" s="6">
        <v>220831.8</v>
      </c>
      <c r="R444" s="6">
        <f>VLOOKUP(B444,[1]Dinosaur!$A$24:$D$47,4,FALSE)</f>
        <v>244318.46000000005</v>
      </c>
      <c r="S444">
        <v>210000</v>
      </c>
      <c r="T444">
        <v>210000</v>
      </c>
      <c r="U444">
        <v>220831.8</v>
      </c>
      <c r="V444">
        <v>220831.8</v>
      </c>
      <c r="W444">
        <v>-249.9</v>
      </c>
      <c r="X444">
        <v>0</v>
      </c>
      <c r="Y444">
        <v>23.333300000000001</v>
      </c>
      <c r="Z444">
        <v>0</v>
      </c>
      <c r="AA444">
        <v>-226.5667</v>
      </c>
      <c r="AB444">
        <v>-531.29999999999995</v>
      </c>
      <c r="AC444">
        <v>0</v>
      </c>
      <c r="AD444">
        <v>93.333299999999994</v>
      </c>
      <c r="AE444">
        <v>0</v>
      </c>
      <c r="AF444">
        <v>-437.9667</v>
      </c>
      <c r="AG444">
        <v>-531.29999999999995</v>
      </c>
      <c r="AH444">
        <v>0</v>
      </c>
      <c r="AI444">
        <v>93.333299999999994</v>
      </c>
      <c r="AJ444">
        <v>0</v>
      </c>
      <c r="AK444">
        <v>-437.9667</v>
      </c>
    </row>
    <row r="445" spans="1:37" hidden="1" outlineLevel="2" x14ac:dyDescent="0.25">
      <c r="A445" s="1">
        <v>45159</v>
      </c>
      <c r="B445" t="s">
        <v>1044</v>
      </c>
      <c r="C445" t="b">
        <v>1</v>
      </c>
      <c r="D445" t="s">
        <v>289</v>
      </c>
      <c r="E445" t="s">
        <v>33</v>
      </c>
      <c r="F445" t="s">
        <v>161</v>
      </c>
      <c r="H445" t="s">
        <v>1493</v>
      </c>
      <c r="J445" t="s">
        <v>1494</v>
      </c>
      <c r="K445">
        <v>0</v>
      </c>
      <c r="L445">
        <v>0</v>
      </c>
      <c r="M445">
        <v>0</v>
      </c>
      <c r="N445" s="5">
        <v>0</v>
      </c>
      <c r="O445" s="5">
        <f>VLOOKUP(B445,[1]Dinosaur!$A$24:$D$47,3,FALSE)</f>
        <v>2113817.33</v>
      </c>
      <c r="P445" s="5"/>
      <c r="Q445" s="6">
        <v>0</v>
      </c>
      <c r="R445" s="6">
        <f>VLOOKUP(B445,[1]Dinosaur!$A$24:$D$47,4,FALSE)</f>
        <v>244318.46000000005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1725</v>
      </c>
      <c r="AI445">
        <v>0</v>
      </c>
      <c r="AJ445">
        <v>0</v>
      </c>
      <c r="AK445">
        <v>1725</v>
      </c>
    </row>
    <row r="446" spans="1:37" hidden="1" outlineLevel="2" x14ac:dyDescent="0.25">
      <c r="A446" s="1">
        <v>45159</v>
      </c>
      <c r="B446" t="s">
        <v>1044</v>
      </c>
      <c r="C446" t="b">
        <v>1</v>
      </c>
      <c r="D446" t="s">
        <v>289</v>
      </c>
      <c r="E446" t="s">
        <v>33</v>
      </c>
      <c r="F446" t="s">
        <v>161</v>
      </c>
      <c r="H446" t="s">
        <v>1495</v>
      </c>
      <c r="J446" t="s">
        <v>1496</v>
      </c>
      <c r="K446">
        <v>0</v>
      </c>
      <c r="L446">
        <v>0</v>
      </c>
      <c r="M446">
        <v>0</v>
      </c>
      <c r="N446" s="5">
        <v>0</v>
      </c>
      <c r="O446" s="5">
        <f>VLOOKUP(B446,[1]Dinosaur!$A$24:$D$47,3,FALSE)</f>
        <v>2113817.33</v>
      </c>
      <c r="P446" s="5"/>
      <c r="Q446" s="6">
        <v>0</v>
      </c>
      <c r="R446" s="6">
        <f>VLOOKUP(B446,[1]Dinosaur!$A$24:$D$47,4,FALSE)</f>
        <v>244318.46000000005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1763.2</v>
      </c>
      <c r="AD446">
        <v>0</v>
      </c>
      <c r="AE446">
        <v>0</v>
      </c>
      <c r="AF446">
        <v>1763.2</v>
      </c>
      <c r="AG446">
        <v>0</v>
      </c>
      <c r="AH446">
        <v>1763.2</v>
      </c>
      <c r="AI446">
        <v>0</v>
      </c>
      <c r="AJ446">
        <v>0</v>
      </c>
      <c r="AK446">
        <v>1763.2</v>
      </c>
    </row>
    <row r="447" spans="1:37" hidden="1" outlineLevel="2" x14ac:dyDescent="0.25">
      <c r="A447" s="1">
        <v>45159</v>
      </c>
      <c r="B447" t="s">
        <v>1044</v>
      </c>
      <c r="C447" t="b">
        <v>1</v>
      </c>
      <c r="D447" t="s">
        <v>289</v>
      </c>
      <c r="E447" t="s">
        <v>33</v>
      </c>
      <c r="F447" t="s">
        <v>161</v>
      </c>
      <c r="H447" t="s">
        <v>1497</v>
      </c>
      <c r="J447" t="s">
        <v>1498</v>
      </c>
      <c r="K447">
        <v>0</v>
      </c>
      <c r="L447">
        <v>0</v>
      </c>
      <c r="M447">
        <v>0</v>
      </c>
      <c r="N447" s="5">
        <v>0</v>
      </c>
      <c r="O447" s="5">
        <f>VLOOKUP(B447,[1]Dinosaur!$A$24:$D$47,3,FALSE)</f>
        <v>2113817.33</v>
      </c>
      <c r="P447" s="5"/>
      <c r="Q447" s="6">
        <v>0</v>
      </c>
      <c r="R447" s="6">
        <f>VLOOKUP(B447,[1]Dinosaur!$A$24:$D$47,4,FALSE)</f>
        <v>244318.46000000005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-18</v>
      </c>
      <c r="AD447">
        <v>66.666700000000006</v>
      </c>
      <c r="AE447">
        <v>0</v>
      </c>
      <c r="AF447">
        <v>48.666699999999999</v>
      </c>
      <c r="AG447">
        <v>0</v>
      </c>
      <c r="AH447">
        <v>-18</v>
      </c>
      <c r="AI447">
        <v>66.666700000000006</v>
      </c>
      <c r="AJ447">
        <v>0</v>
      </c>
      <c r="AK447">
        <v>48.666699999999999</v>
      </c>
    </row>
    <row r="448" spans="1:37" hidden="1" outlineLevel="2" x14ac:dyDescent="0.25">
      <c r="A448" s="1">
        <v>45159</v>
      </c>
      <c r="B448" t="s">
        <v>1044</v>
      </c>
      <c r="C448" t="b">
        <v>1</v>
      </c>
      <c r="D448" t="s">
        <v>289</v>
      </c>
      <c r="E448" t="s">
        <v>33</v>
      </c>
      <c r="F448" t="s">
        <v>161</v>
      </c>
      <c r="H448" t="s">
        <v>1499</v>
      </c>
      <c r="J448" t="s">
        <v>1500</v>
      </c>
      <c r="K448">
        <v>0</v>
      </c>
      <c r="L448">
        <v>0</v>
      </c>
      <c r="M448">
        <v>0</v>
      </c>
      <c r="N448" s="5">
        <v>0</v>
      </c>
      <c r="O448" s="5">
        <f>VLOOKUP(B448,[1]Dinosaur!$A$24:$D$47,3,FALSE)</f>
        <v>2113817.33</v>
      </c>
      <c r="P448" s="5"/>
      <c r="Q448" s="6">
        <v>0</v>
      </c>
      <c r="R448" s="6">
        <f>VLOOKUP(B448,[1]Dinosaur!$A$24:$D$47,4,FALSE)</f>
        <v>244318.46000000005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588.79999999999995</v>
      </c>
      <c r="AI448">
        <v>160.0001</v>
      </c>
      <c r="AJ448">
        <v>0</v>
      </c>
      <c r="AK448">
        <v>748.80010000000004</v>
      </c>
    </row>
    <row r="449" spans="1:37" hidden="1" outlineLevel="2" x14ac:dyDescent="0.25">
      <c r="A449" s="1">
        <v>45159</v>
      </c>
      <c r="B449" t="s">
        <v>1044</v>
      </c>
      <c r="C449" t="b">
        <v>1</v>
      </c>
      <c r="D449" t="s">
        <v>289</v>
      </c>
      <c r="E449" t="s">
        <v>33</v>
      </c>
      <c r="F449" t="s">
        <v>161</v>
      </c>
      <c r="H449" t="s">
        <v>1501</v>
      </c>
      <c r="J449" t="s">
        <v>1502</v>
      </c>
      <c r="K449">
        <v>0</v>
      </c>
      <c r="L449">
        <v>0</v>
      </c>
      <c r="M449">
        <v>0</v>
      </c>
      <c r="N449" s="5">
        <v>0</v>
      </c>
      <c r="O449" s="5">
        <f>VLOOKUP(B449,[1]Dinosaur!$A$24:$D$47,3,FALSE)</f>
        <v>2113817.33</v>
      </c>
      <c r="P449" s="5"/>
      <c r="Q449" s="6">
        <v>0</v>
      </c>
      <c r="R449" s="6">
        <f>VLOOKUP(B449,[1]Dinosaur!$A$24:$D$47,4,FALSE)</f>
        <v>244318.46000000005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464</v>
      </c>
      <c r="AD449">
        <v>0</v>
      </c>
      <c r="AE449">
        <v>0</v>
      </c>
      <c r="AF449">
        <v>464</v>
      </c>
      <c r="AG449">
        <v>0</v>
      </c>
      <c r="AH449">
        <v>464</v>
      </c>
      <c r="AI449">
        <v>0</v>
      </c>
      <c r="AJ449">
        <v>0</v>
      </c>
      <c r="AK449">
        <v>464</v>
      </c>
    </row>
    <row r="450" spans="1:37" hidden="1" outlineLevel="2" x14ac:dyDescent="0.25">
      <c r="A450" s="1">
        <v>45159</v>
      </c>
      <c r="B450" t="s">
        <v>1044</v>
      </c>
      <c r="C450" t="b">
        <v>1</v>
      </c>
      <c r="D450" t="s">
        <v>289</v>
      </c>
      <c r="E450" t="s">
        <v>33</v>
      </c>
      <c r="F450" t="s">
        <v>161</v>
      </c>
      <c r="H450" t="s">
        <v>1503</v>
      </c>
      <c r="J450" t="s">
        <v>1504</v>
      </c>
      <c r="K450">
        <v>0</v>
      </c>
      <c r="L450">
        <v>0</v>
      </c>
      <c r="M450">
        <v>0</v>
      </c>
      <c r="N450" s="5">
        <v>0</v>
      </c>
      <c r="O450" s="5">
        <f>VLOOKUP(B450,[1]Dinosaur!$A$24:$D$47,3,FALSE)</f>
        <v>2113817.33</v>
      </c>
      <c r="P450" s="5"/>
      <c r="Q450" s="6">
        <v>0</v>
      </c>
      <c r="R450" s="6">
        <f>VLOOKUP(B450,[1]Dinosaur!$A$24:$D$47,4,FALSE)</f>
        <v>244318.46000000005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1638.5</v>
      </c>
      <c r="AI450">
        <v>0</v>
      </c>
      <c r="AJ450">
        <v>0</v>
      </c>
      <c r="AK450">
        <v>1638.5</v>
      </c>
    </row>
    <row r="451" spans="1:37" hidden="1" outlineLevel="2" x14ac:dyDescent="0.25">
      <c r="A451" s="1">
        <v>45159</v>
      </c>
      <c r="B451" t="s">
        <v>1044</v>
      </c>
      <c r="C451" t="b">
        <v>1</v>
      </c>
      <c r="D451" t="s">
        <v>289</v>
      </c>
      <c r="E451" t="s">
        <v>33</v>
      </c>
      <c r="F451" t="s">
        <v>161</v>
      </c>
      <c r="H451" t="s">
        <v>1505</v>
      </c>
      <c r="J451" t="s">
        <v>1506</v>
      </c>
      <c r="K451">
        <v>0</v>
      </c>
      <c r="L451">
        <v>0</v>
      </c>
      <c r="M451">
        <v>0</v>
      </c>
      <c r="N451" s="5">
        <v>0</v>
      </c>
      <c r="O451" s="5">
        <f>VLOOKUP(B451,[1]Dinosaur!$A$24:$D$47,3,FALSE)</f>
        <v>2113817.33</v>
      </c>
      <c r="P451" s="5"/>
      <c r="Q451" s="6">
        <v>0</v>
      </c>
      <c r="R451" s="6">
        <f>VLOOKUP(B451,[1]Dinosaur!$A$24:$D$47,4,FALSE)</f>
        <v>244318.46000000005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-2674.3</v>
      </c>
      <c r="AI451">
        <v>0</v>
      </c>
      <c r="AJ451">
        <v>0</v>
      </c>
      <c r="AK451">
        <v>-2674.3</v>
      </c>
    </row>
    <row r="452" spans="1:37" hidden="1" outlineLevel="2" x14ac:dyDescent="0.25">
      <c r="A452" s="1">
        <v>45159</v>
      </c>
      <c r="B452" t="s">
        <v>1044</v>
      </c>
      <c r="C452" t="b">
        <v>1</v>
      </c>
      <c r="D452" t="s">
        <v>289</v>
      </c>
      <c r="E452" t="s">
        <v>33</v>
      </c>
      <c r="F452" t="s">
        <v>161</v>
      </c>
      <c r="H452" t="s">
        <v>1507</v>
      </c>
      <c r="J452" t="s">
        <v>1508</v>
      </c>
      <c r="K452">
        <v>0</v>
      </c>
      <c r="L452">
        <v>0</v>
      </c>
      <c r="M452">
        <v>0</v>
      </c>
      <c r="N452" s="5">
        <v>0</v>
      </c>
      <c r="O452" s="5">
        <f>VLOOKUP(B452,[1]Dinosaur!$A$24:$D$47,3,FALSE)</f>
        <v>2113817.33</v>
      </c>
      <c r="P452" s="5"/>
      <c r="Q452" s="6">
        <v>0</v>
      </c>
      <c r="R452" s="6">
        <f>VLOOKUP(B452,[1]Dinosaur!$A$24:$D$47,4,FALSE)</f>
        <v>244318.46000000005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739.8</v>
      </c>
      <c r="AI452">
        <v>380.55560000000003</v>
      </c>
      <c r="AJ452">
        <v>0</v>
      </c>
      <c r="AK452">
        <v>1120.3556000000001</v>
      </c>
    </row>
    <row r="453" spans="1:37" hidden="1" outlineLevel="2" x14ac:dyDescent="0.25">
      <c r="A453" s="1">
        <v>45159</v>
      </c>
      <c r="B453" t="s">
        <v>1044</v>
      </c>
      <c r="C453" t="b">
        <v>1</v>
      </c>
      <c r="D453" t="s">
        <v>289</v>
      </c>
      <c r="E453" t="s">
        <v>33</v>
      </c>
      <c r="F453" t="s">
        <v>161</v>
      </c>
      <c r="H453" t="s">
        <v>1509</v>
      </c>
      <c r="J453" t="s">
        <v>1510</v>
      </c>
      <c r="K453">
        <v>0</v>
      </c>
      <c r="L453">
        <v>0</v>
      </c>
      <c r="M453">
        <v>0</v>
      </c>
      <c r="N453" s="5">
        <v>0</v>
      </c>
      <c r="O453" s="5">
        <f>VLOOKUP(B453,[1]Dinosaur!$A$24:$D$47,3,FALSE)</f>
        <v>2113817.33</v>
      </c>
      <c r="P453" s="5"/>
      <c r="Q453" s="6">
        <v>0</v>
      </c>
      <c r="R453" s="6">
        <f>VLOOKUP(B453,[1]Dinosaur!$A$24:$D$47,4,FALSE)</f>
        <v>244318.46000000005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28.8889</v>
      </c>
      <c r="AE453">
        <v>0</v>
      </c>
      <c r="AF453">
        <v>28.8889</v>
      </c>
      <c r="AG453">
        <v>0</v>
      </c>
      <c r="AH453">
        <v>-642</v>
      </c>
      <c r="AI453">
        <v>144.44450000000001</v>
      </c>
      <c r="AJ453">
        <v>0</v>
      </c>
      <c r="AK453">
        <v>-497.55549999999999</v>
      </c>
    </row>
    <row r="454" spans="1:37" hidden="1" outlineLevel="2" x14ac:dyDescent="0.25">
      <c r="A454" s="1">
        <v>45159</v>
      </c>
      <c r="B454" t="s">
        <v>1044</v>
      </c>
      <c r="C454" t="b">
        <v>1</v>
      </c>
      <c r="D454" t="s">
        <v>289</v>
      </c>
      <c r="E454" t="s">
        <v>33</v>
      </c>
      <c r="F454" t="s">
        <v>161</v>
      </c>
      <c r="H454" t="s">
        <v>1511</v>
      </c>
      <c r="J454" t="s">
        <v>1512</v>
      </c>
      <c r="K454">
        <v>0</v>
      </c>
      <c r="L454">
        <v>0</v>
      </c>
      <c r="M454">
        <v>0</v>
      </c>
      <c r="N454" s="5">
        <v>0</v>
      </c>
      <c r="O454" s="5">
        <f>VLOOKUP(B454,[1]Dinosaur!$A$24:$D$47,3,FALSE)</f>
        <v>2113817.33</v>
      </c>
      <c r="P454" s="5"/>
      <c r="Q454" s="6">
        <v>0</v>
      </c>
      <c r="R454" s="6">
        <f>VLOOKUP(B454,[1]Dinosaur!$A$24:$D$47,4,FALSE)</f>
        <v>244318.46000000005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769.6</v>
      </c>
      <c r="AI454">
        <v>90.277900000000002</v>
      </c>
      <c r="AJ454">
        <v>0</v>
      </c>
      <c r="AK454">
        <v>859.87789999999995</v>
      </c>
    </row>
    <row r="455" spans="1:37" hidden="1" outlineLevel="2" x14ac:dyDescent="0.25">
      <c r="A455" s="1">
        <v>45159</v>
      </c>
      <c r="B455" t="s">
        <v>1044</v>
      </c>
      <c r="C455" t="b">
        <v>1</v>
      </c>
      <c r="D455" t="s">
        <v>289</v>
      </c>
      <c r="E455" t="s">
        <v>33</v>
      </c>
      <c r="F455" t="s">
        <v>161</v>
      </c>
      <c r="H455" t="s">
        <v>1513</v>
      </c>
      <c r="J455" t="s">
        <v>1514</v>
      </c>
      <c r="K455">
        <v>0</v>
      </c>
      <c r="L455">
        <v>0</v>
      </c>
      <c r="M455">
        <v>0</v>
      </c>
      <c r="N455" s="5">
        <v>0</v>
      </c>
      <c r="O455" s="5">
        <f>VLOOKUP(B455,[1]Dinosaur!$A$24:$D$47,3,FALSE)</f>
        <v>2113817.33</v>
      </c>
      <c r="P455" s="5"/>
      <c r="Q455" s="6">
        <v>0</v>
      </c>
      <c r="R455" s="6">
        <f>VLOOKUP(B455,[1]Dinosaur!$A$24:$D$47,4,FALSE)</f>
        <v>244318.46000000005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131</v>
      </c>
      <c r="AI455">
        <v>9.0277999999999992</v>
      </c>
      <c r="AJ455">
        <v>0</v>
      </c>
      <c r="AK455">
        <v>140.02780000000001</v>
      </c>
    </row>
    <row r="456" spans="1:37" hidden="1" outlineLevel="2" x14ac:dyDescent="0.25">
      <c r="A456" s="1">
        <v>45159</v>
      </c>
      <c r="B456" t="s">
        <v>1044</v>
      </c>
      <c r="C456" t="b">
        <v>1</v>
      </c>
      <c r="D456" t="s">
        <v>289</v>
      </c>
      <c r="E456" t="s">
        <v>33</v>
      </c>
      <c r="F456" t="s">
        <v>161</v>
      </c>
      <c r="H456" t="s">
        <v>1515</v>
      </c>
      <c r="J456" t="s">
        <v>1516</v>
      </c>
      <c r="K456">
        <v>0</v>
      </c>
      <c r="L456">
        <v>0</v>
      </c>
      <c r="M456">
        <v>0</v>
      </c>
      <c r="N456" s="5">
        <v>0</v>
      </c>
      <c r="O456" s="5">
        <f>VLOOKUP(B456,[1]Dinosaur!$A$24:$D$47,3,FALSE)</f>
        <v>2113817.33</v>
      </c>
      <c r="P456" s="5"/>
      <c r="Q456" s="6">
        <v>0</v>
      </c>
      <c r="R456" s="6">
        <f>VLOOKUP(B456,[1]Dinosaur!$A$24:$D$47,4,FALSE)</f>
        <v>244318.46000000005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564</v>
      </c>
      <c r="AI456">
        <v>22.222200000000001</v>
      </c>
      <c r="AJ456">
        <v>0</v>
      </c>
      <c r="AK456">
        <v>586.22220000000004</v>
      </c>
    </row>
    <row r="457" spans="1:37" hidden="1" outlineLevel="2" x14ac:dyDescent="0.25">
      <c r="A457" s="1">
        <v>45159</v>
      </c>
      <c r="B457" t="s">
        <v>1044</v>
      </c>
      <c r="C457" t="b">
        <v>1</v>
      </c>
      <c r="D457" t="s">
        <v>289</v>
      </c>
      <c r="E457" t="s">
        <v>33</v>
      </c>
      <c r="F457" t="s">
        <v>161</v>
      </c>
      <c r="H457" t="s">
        <v>1517</v>
      </c>
      <c r="J457" t="s">
        <v>1518</v>
      </c>
      <c r="K457">
        <v>0</v>
      </c>
      <c r="L457">
        <v>0</v>
      </c>
      <c r="M457">
        <v>0</v>
      </c>
      <c r="N457" s="5">
        <v>0</v>
      </c>
      <c r="O457" s="5">
        <f>VLOOKUP(B457,[1]Dinosaur!$A$24:$D$47,3,FALSE)</f>
        <v>2113817.33</v>
      </c>
      <c r="P457" s="5"/>
      <c r="Q457" s="6">
        <v>0</v>
      </c>
      <c r="R457" s="6">
        <f>VLOOKUP(B457,[1]Dinosaur!$A$24:$D$47,4,FALSE)</f>
        <v>244318.46000000005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448.35</v>
      </c>
      <c r="AI457">
        <v>11.666700000000001</v>
      </c>
      <c r="AJ457">
        <v>0</v>
      </c>
      <c r="AK457">
        <v>460.01670000000001</v>
      </c>
    </row>
    <row r="458" spans="1:37" hidden="1" outlineLevel="2" x14ac:dyDescent="0.25">
      <c r="A458" s="1">
        <v>45159</v>
      </c>
      <c r="B458" t="s">
        <v>1044</v>
      </c>
      <c r="C458" t="b">
        <v>1</v>
      </c>
      <c r="D458" t="s">
        <v>289</v>
      </c>
      <c r="E458" t="s">
        <v>33</v>
      </c>
      <c r="F458" t="s">
        <v>161</v>
      </c>
      <c r="H458" t="s">
        <v>1519</v>
      </c>
      <c r="J458" t="s">
        <v>1520</v>
      </c>
      <c r="K458">
        <v>0</v>
      </c>
      <c r="L458">
        <v>0</v>
      </c>
      <c r="M458">
        <v>0</v>
      </c>
      <c r="N458" s="5">
        <v>0</v>
      </c>
      <c r="O458" s="5">
        <f>VLOOKUP(B458,[1]Dinosaur!$A$24:$D$47,3,FALSE)</f>
        <v>2113817.33</v>
      </c>
      <c r="P458" s="5"/>
      <c r="Q458" s="6">
        <v>0</v>
      </c>
      <c r="R458" s="6">
        <f>VLOOKUP(B458,[1]Dinosaur!$A$24:$D$47,4,FALSE)</f>
        <v>244318.46000000005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2748.8</v>
      </c>
      <c r="AI458">
        <v>0</v>
      </c>
      <c r="AJ458">
        <v>0</v>
      </c>
      <c r="AK458">
        <v>2748.8</v>
      </c>
    </row>
    <row r="459" spans="1:37" hidden="1" outlineLevel="2" x14ac:dyDescent="0.25">
      <c r="A459" s="1">
        <v>45159</v>
      </c>
      <c r="B459" t="s">
        <v>1044</v>
      </c>
      <c r="C459" t="b">
        <v>1</v>
      </c>
      <c r="D459" t="s">
        <v>289</v>
      </c>
      <c r="E459" t="s">
        <v>33</v>
      </c>
      <c r="F459" t="s">
        <v>161</v>
      </c>
      <c r="H459" t="s">
        <v>1521</v>
      </c>
      <c r="J459" t="s">
        <v>1522</v>
      </c>
      <c r="K459">
        <v>0</v>
      </c>
      <c r="L459">
        <v>0</v>
      </c>
      <c r="M459">
        <v>0</v>
      </c>
      <c r="N459" s="5">
        <v>0</v>
      </c>
      <c r="O459" s="5">
        <f>VLOOKUP(B459,[1]Dinosaur!$A$24:$D$47,3,FALSE)</f>
        <v>2113817.33</v>
      </c>
      <c r="P459" s="5"/>
      <c r="Q459" s="6">
        <v>0</v>
      </c>
      <c r="R459" s="6">
        <f>VLOOKUP(B459,[1]Dinosaur!$A$24:$D$47,4,FALSE)</f>
        <v>244318.46000000005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1805.6</v>
      </c>
      <c r="AI459">
        <v>396.11099999999999</v>
      </c>
      <c r="AJ459">
        <v>0</v>
      </c>
      <c r="AK459">
        <v>2201.7109999999998</v>
      </c>
    </row>
    <row r="460" spans="1:37" hidden="1" outlineLevel="2" x14ac:dyDescent="0.25">
      <c r="A460" s="1">
        <v>45159</v>
      </c>
      <c r="B460" t="s">
        <v>1044</v>
      </c>
      <c r="C460" t="b">
        <v>1</v>
      </c>
      <c r="D460" t="s">
        <v>289</v>
      </c>
      <c r="E460" t="s">
        <v>33</v>
      </c>
      <c r="F460" t="s">
        <v>161</v>
      </c>
      <c r="H460" t="s">
        <v>1523</v>
      </c>
      <c r="J460" t="s">
        <v>1524</v>
      </c>
      <c r="K460">
        <v>0</v>
      </c>
      <c r="L460">
        <v>0</v>
      </c>
      <c r="M460">
        <v>0</v>
      </c>
      <c r="N460" s="5">
        <v>0</v>
      </c>
      <c r="O460" s="5">
        <f>VLOOKUP(B460,[1]Dinosaur!$A$24:$D$47,3,FALSE)</f>
        <v>2113817.33</v>
      </c>
      <c r="P460" s="5"/>
      <c r="Q460" s="6">
        <v>0</v>
      </c>
      <c r="R460" s="6">
        <f>VLOOKUP(B460,[1]Dinosaur!$A$24:$D$47,4,FALSE)</f>
        <v>244318.46000000005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2593.5</v>
      </c>
      <c r="AI460">
        <v>285.00009999999997</v>
      </c>
      <c r="AJ460">
        <v>0</v>
      </c>
      <c r="AK460">
        <v>2878.5001000000002</v>
      </c>
    </row>
    <row r="461" spans="1:37" hidden="1" outlineLevel="2" x14ac:dyDescent="0.25">
      <c r="A461" s="1">
        <v>45159</v>
      </c>
      <c r="B461" t="s">
        <v>1044</v>
      </c>
      <c r="C461" t="b">
        <v>1</v>
      </c>
      <c r="D461" t="s">
        <v>289</v>
      </c>
      <c r="E461" t="s">
        <v>33</v>
      </c>
      <c r="F461" t="s">
        <v>161</v>
      </c>
      <c r="H461" t="s">
        <v>1525</v>
      </c>
      <c r="J461" t="s">
        <v>1526</v>
      </c>
      <c r="K461">
        <v>0</v>
      </c>
      <c r="L461">
        <v>0</v>
      </c>
      <c r="M461">
        <v>0</v>
      </c>
      <c r="N461" s="5">
        <v>0</v>
      </c>
      <c r="O461" s="5">
        <f>VLOOKUP(B461,[1]Dinosaur!$A$24:$D$47,3,FALSE)</f>
        <v>2113817.33</v>
      </c>
      <c r="P461" s="5"/>
      <c r="Q461" s="6">
        <v>0</v>
      </c>
      <c r="R461" s="6">
        <f>VLOOKUP(B461,[1]Dinosaur!$A$24:$D$47,4,FALSE)</f>
        <v>244318.46000000005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797.65</v>
      </c>
      <c r="AI461">
        <v>0</v>
      </c>
      <c r="AJ461">
        <v>0</v>
      </c>
      <c r="AK461">
        <v>797.65</v>
      </c>
    </row>
    <row r="462" spans="1:37" hidden="1" outlineLevel="2" x14ac:dyDescent="0.25">
      <c r="A462" s="1">
        <v>45159</v>
      </c>
      <c r="B462" t="s">
        <v>1044</v>
      </c>
      <c r="C462" t="b">
        <v>1</v>
      </c>
      <c r="D462" t="s">
        <v>289</v>
      </c>
      <c r="E462" t="s">
        <v>33</v>
      </c>
      <c r="F462" t="s">
        <v>161</v>
      </c>
      <c r="H462" t="s">
        <v>1527</v>
      </c>
      <c r="J462" t="s">
        <v>1528</v>
      </c>
      <c r="K462">
        <v>0</v>
      </c>
      <c r="L462">
        <v>0</v>
      </c>
      <c r="M462">
        <v>0</v>
      </c>
      <c r="N462" s="5">
        <v>0</v>
      </c>
      <c r="O462" s="5">
        <f>VLOOKUP(B462,[1]Dinosaur!$A$24:$D$47,3,FALSE)</f>
        <v>2113817.33</v>
      </c>
      <c r="P462" s="5"/>
      <c r="Q462" s="6">
        <v>0</v>
      </c>
      <c r="R462" s="6">
        <f>VLOOKUP(B462,[1]Dinosaur!$A$24:$D$47,4,FALSE)</f>
        <v>244318.46000000005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378</v>
      </c>
      <c r="AI462">
        <v>55.555500000000002</v>
      </c>
      <c r="AJ462">
        <v>0</v>
      </c>
      <c r="AK462">
        <v>433.55549999999999</v>
      </c>
    </row>
    <row r="463" spans="1:37" hidden="1" outlineLevel="2" x14ac:dyDescent="0.25">
      <c r="A463" s="1">
        <v>45159</v>
      </c>
      <c r="B463" t="s">
        <v>1044</v>
      </c>
      <c r="C463" t="b">
        <v>1</v>
      </c>
      <c r="D463" t="s">
        <v>289</v>
      </c>
      <c r="E463" t="s">
        <v>33</v>
      </c>
      <c r="F463" t="s">
        <v>161</v>
      </c>
      <c r="H463" t="s">
        <v>1529</v>
      </c>
      <c r="J463" t="s">
        <v>1530</v>
      </c>
      <c r="K463">
        <v>0</v>
      </c>
      <c r="L463">
        <v>0</v>
      </c>
      <c r="M463">
        <v>0</v>
      </c>
      <c r="N463" s="5">
        <v>0</v>
      </c>
      <c r="O463" s="5">
        <f>VLOOKUP(B463,[1]Dinosaur!$A$24:$D$47,3,FALSE)</f>
        <v>2113817.33</v>
      </c>
      <c r="P463" s="5"/>
      <c r="Q463" s="6">
        <v>0</v>
      </c>
      <c r="R463" s="6">
        <f>VLOOKUP(B463,[1]Dinosaur!$A$24:$D$47,4,FALSE)</f>
        <v>244318.46000000005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396</v>
      </c>
      <c r="AI463">
        <v>22.222200000000001</v>
      </c>
      <c r="AJ463">
        <v>0</v>
      </c>
      <c r="AK463">
        <v>418.22219999999999</v>
      </c>
    </row>
    <row r="464" spans="1:37" hidden="1" outlineLevel="2" x14ac:dyDescent="0.25">
      <c r="A464" s="1">
        <v>45159</v>
      </c>
      <c r="B464" t="s">
        <v>1044</v>
      </c>
      <c r="C464" t="b">
        <v>1</v>
      </c>
      <c r="D464" t="s">
        <v>289</v>
      </c>
      <c r="E464" t="s">
        <v>33</v>
      </c>
      <c r="F464" t="s">
        <v>161</v>
      </c>
      <c r="H464" t="s">
        <v>1531</v>
      </c>
      <c r="J464" t="s">
        <v>1532</v>
      </c>
      <c r="K464">
        <v>0</v>
      </c>
      <c r="L464">
        <v>0</v>
      </c>
      <c r="M464">
        <v>0</v>
      </c>
      <c r="N464" s="5">
        <v>0</v>
      </c>
      <c r="O464" s="5">
        <f>VLOOKUP(B464,[1]Dinosaur!$A$24:$D$47,3,FALSE)</f>
        <v>2113817.33</v>
      </c>
      <c r="P464" s="5"/>
      <c r="Q464" s="6">
        <v>0</v>
      </c>
      <c r="R464" s="6">
        <f>VLOOKUP(B464,[1]Dinosaur!$A$24:$D$47,4,FALSE)</f>
        <v>244318.46000000005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332</v>
      </c>
      <c r="AI464">
        <v>22.222200000000001</v>
      </c>
      <c r="AJ464">
        <v>0</v>
      </c>
      <c r="AK464">
        <v>354.22219999999999</v>
      </c>
    </row>
    <row r="465" spans="1:37" hidden="1" outlineLevel="2" x14ac:dyDescent="0.25">
      <c r="A465" s="1">
        <v>45159</v>
      </c>
      <c r="B465" t="s">
        <v>1044</v>
      </c>
      <c r="C465" t="b">
        <v>1</v>
      </c>
      <c r="D465" t="s">
        <v>289</v>
      </c>
      <c r="E465" t="s">
        <v>33</v>
      </c>
      <c r="F465" t="s">
        <v>161</v>
      </c>
      <c r="H465" t="s">
        <v>1533</v>
      </c>
      <c r="J465" t="s">
        <v>1534</v>
      </c>
      <c r="K465">
        <v>0</v>
      </c>
      <c r="L465">
        <v>0</v>
      </c>
      <c r="M465">
        <v>0</v>
      </c>
      <c r="N465" s="5">
        <v>0</v>
      </c>
      <c r="O465" s="5">
        <f>VLOOKUP(B465,[1]Dinosaur!$A$24:$D$47,3,FALSE)</f>
        <v>2113817.33</v>
      </c>
      <c r="P465" s="5"/>
      <c r="Q465" s="6">
        <v>0</v>
      </c>
      <c r="R465" s="6">
        <f>VLOOKUP(B465,[1]Dinosaur!$A$24:$D$47,4,FALSE)</f>
        <v>244318.46000000005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-5962</v>
      </c>
      <c r="AI465">
        <v>1118.0555999999999</v>
      </c>
      <c r="AJ465">
        <v>0</v>
      </c>
      <c r="AK465">
        <v>-4843.9444000000003</v>
      </c>
    </row>
    <row r="466" spans="1:37" hidden="1" outlineLevel="2" x14ac:dyDescent="0.25">
      <c r="A466" s="1">
        <v>45159</v>
      </c>
      <c r="B466" t="s">
        <v>1044</v>
      </c>
      <c r="C466" t="b">
        <v>1</v>
      </c>
      <c r="D466" t="s">
        <v>289</v>
      </c>
      <c r="E466" t="s">
        <v>33</v>
      </c>
      <c r="F466" t="s">
        <v>161</v>
      </c>
      <c r="H466" t="s">
        <v>1535</v>
      </c>
      <c r="J466" t="s">
        <v>1536</v>
      </c>
      <c r="K466">
        <v>110.22799999999999</v>
      </c>
      <c r="L466">
        <v>0.01</v>
      </c>
      <c r="M466">
        <v>5</v>
      </c>
      <c r="N466" s="5">
        <v>209433.2</v>
      </c>
      <c r="O466" s="5">
        <f>VLOOKUP(B466,[1]Dinosaur!$A$24:$D$47,3,FALSE)</f>
        <v>2113817.33</v>
      </c>
      <c r="P466" s="5"/>
      <c r="Q466" s="6">
        <v>0</v>
      </c>
      <c r="R466" s="6">
        <f>VLOOKUP(B466,[1]Dinosaur!$A$24:$D$47,4,FALSE)</f>
        <v>244318.46000000005</v>
      </c>
      <c r="S466">
        <v>190000</v>
      </c>
      <c r="T466">
        <v>0</v>
      </c>
      <c r="U466">
        <v>209433.2</v>
      </c>
      <c r="V466">
        <v>0</v>
      </c>
      <c r="W466">
        <v>182.2</v>
      </c>
      <c r="X466">
        <v>384.3</v>
      </c>
      <c r="Y466">
        <v>0</v>
      </c>
      <c r="Z466">
        <v>0</v>
      </c>
      <c r="AA466">
        <v>566.5</v>
      </c>
      <c r="AB466">
        <v>-1318.6</v>
      </c>
      <c r="AC466">
        <v>384.3</v>
      </c>
      <c r="AD466">
        <v>0</v>
      </c>
      <c r="AE466">
        <v>0</v>
      </c>
      <c r="AF466">
        <v>-934.3</v>
      </c>
      <c r="AG466">
        <v>-1318.6</v>
      </c>
      <c r="AH466">
        <v>384.3</v>
      </c>
      <c r="AI466">
        <v>0</v>
      </c>
      <c r="AJ466">
        <v>0</v>
      </c>
      <c r="AK466">
        <v>-934.3</v>
      </c>
    </row>
    <row r="467" spans="1:37" hidden="1" outlineLevel="2" x14ac:dyDescent="0.25">
      <c r="A467" s="1">
        <v>45159</v>
      </c>
      <c r="B467" t="s">
        <v>1044</v>
      </c>
      <c r="C467" t="b">
        <v>1</v>
      </c>
      <c r="D467" t="s">
        <v>289</v>
      </c>
      <c r="E467" t="s">
        <v>33</v>
      </c>
      <c r="F467" t="s">
        <v>161</v>
      </c>
      <c r="H467" t="s">
        <v>1537</v>
      </c>
      <c r="J467" t="s">
        <v>1538</v>
      </c>
      <c r="K467">
        <v>0</v>
      </c>
      <c r="L467">
        <v>0</v>
      </c>
      <c r="M467">
        <v>0</v>
      </c>
      <c r="N467" s="5">
        <v>0</v>
      </c>
      <c r="O467" s="5">
        <f>VLOOKUP(B467,[1]Dinosaur!$A$24:$D$47,3,FALSE)</f>
        <v>2113817.33</v>
      </c>
      <c r="P467" s="5"/>
      <c r="Q467" s="6">
        <v>0</v>
      </c>
      <c r="R467" s="6">
        <f>VLOOKUP(B467,[1]Dinosaur!$A$24:$D$47,4,FALSE)</f>
        <v>244318.46000000005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108</v>
      </c>
      <c r="AI467">
        <v>6.9443999999999999</v>
      </c>
      <c r="AJ467">
        <v>0</v>
      </c>
      <c r="AK467">
        <v>114.9444</v>
      </c>
    </row>
    <row r="468" spans="1:37" hidden="1" outlineLevel="2" x14ac:dyDescent="0.25">
      <c r="A468" s="1">
        <v>45159</v>
      </c>
      <c r="B468" t="s">
        <v>1044</v>
      </c>
      <c r="C468" t="b">
        <v>1</v>
      </c>
      <c r="D468" t="s">
        <v>289</v>
      </c>
      <c r="E468" t="s">
        <v>33</v>
      </c>
      <c r="F468" t="s">
        <v>161</v>
      </c>
      <c r="H468" t="s">
        <v>1539</v>
      </c>
      <c r="J468" t="s">
        <v>1540</v>
      </c>
      <c r="K468">
        <v>0</v>
      </c>
      <c r="L468">
        <v>0</v>
      </c>
      <c r="M468">
        <v>0</v>
      </c>
      <c r="N468" s="5">
        <v>0</v>
      </c>
      <c r="O468" s="5">
        <f>VLOOKUP(B468,[1]Dinosaur!$A$24:$D$47,3,FALSE)</f>
        <v>2113817.33</v>
      </c>
      <c r="P468" s="5"/>
      <c r="Q468" s="6">
        <v>0</v>
      </c>
      <c r="R468" s="6">
        <f>VLOOKUP(B468,[1]Dinosaur!$A$24:$D$47,4,FALSE)</f>
        <v>244318.46000000005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70</v>
      </c>
      <c r="AI468">
        <v>305.5557</v>
      </c>
      <c r="AJ468">
        <v>0</v>
      </c>
      <c r="AK468">
        <v>375.5557</v>
      </c>
    </row>
    <row r="469" spans="1:37" hidden="1" outlineLevel="2" x14ac:dyDescent="0.25">
      <c r="A469" s="1">
        <v>45159</v>
      </c>
      <c r="B469" t="s">
        <v>1044</v>
      </c>
      <c r="C469" t="b">
        <v>1</v>
      </c>
      <c r="D469" t="s">
        <v>289</v>
      </c>
      <c r="E469" t="s">
        <v>33</v>
      </c>
      <c r="F469" t="s">
        <v>161</v>
      </c>
      <c r="H469" t="s">
        <v>1541</v>
      </c>
      <c r="J469" t="s">
        <v>1542</v>
      </c>
      <c r="K469">
        <v>0</v>
      </c>
      <c r="L469">
        <v>0</v>
      </c>
      <c r="M469">
        <v>0</v>
      </c>
      <c r="N469" s="5">
        <v>0</v>
      </c>
      <c r="O469" s="5">
        <f>VLOOKUP(B469,[1]Dinosaur!$A$24:$D$47,3,FALSE)</f>
        <v>2113817.33</v>
      </c>
      <c r="P469" s="5"/>
      <c r="Q469" s="6">
        <v>0</v>
      </c>
      <c r="R469" s="6">
        <f>VLOOKUP(B469,[1]Dinosaur!$A$24:$D$47,4,FALSE)</f>
        <v>244318.46000000005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1111.2</v>
      </c>
      <c r="AI469">
        <v>154.4444</v>
      </c>
      <c r="AJ469">
        <v>0</v>
      </c>
      <c r="AK469">
        <v>1265.6443999999999</v>
      </c>
    </row>
    <row r="470" spans="1:37" hidden="1" outlineLevel="2" x14ac:dyDescent="0.25">
      <c r="A470" s="1">
        <v>45159</v>
      </c>
      <c r="B470" t="s">
        <v>1044</v>
      </c>
      <c r="C470" t="b">
        <v>1</v>
      </c>
      <c r="D470" t="s">
        <v>289</v>
      </c>
      <c r="E470" t="s">
        <v>33</v>
      </c>
      <c r="F470" t="s">
        <v>161</v>
      </c>
      <c r="H470" t="s">
        <v>1543</v>
      </c>
      <c r="J470" t="s">
        <v>1544</v>
      </c>
      <c r="K470">
        <v>0</v>
      </c>
      <c r="L470">
        <v>0</v>
      </c>
      <c r="M470">
        <v>0</v>
      </c>
      <c r="N470" s="5">
        <v>0</v>
      </c>
      <c r="O470" s="5">
        <f>VLOOKUP(B470,[1]Dinosaur!$A$24:$D$47,3,FALSE)</f>
        <v>2113817.33</v>
      </c>
      <c r="P470" s="5"/>
      <c r="Q470" s="6">
        <v>0</v>
      </c>
      <c r="R470" s="6">
        <f>VLOOKUP(B470,[1]Dinosaur!$A$24:$D$47,4,FALSE)</f>
        <v>244318.46000000005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-564</v>
      </c>
      <c r="AD470">
        <v>41.666600000000003</v>
      </c>
      <c r="AE470">
        <v>0</v>
      </c>
      <c r="AF470">
        <v>-522.33339999999998</v>
      </c>
      <c r="AG470">
        <v>0</v>
      </c>
      <c r="AH470">
        <v>-424.5</v>
      </c>
      <c r="AI470">
        <v>145.83320000000001</v>
      </c>
      <c r="AJ470">
        <v>0</v>
      </c>
      <c r="AK470">
        <v>-278.66680000000002</v>
      </c>
    </row>
    <row r="471" spans="1:37" hidden="1" outlineLevel="2" x14ac:dyDescent="0.25">
      <c r="A471" s="1">
        <v>45159</v>
      </c>
      <c r="B471" t="s">
        <v>1044</v>
      </c>
      <c r="C471" t="b">
        <v>1</v>
      </c>
      <c r="D471" t="s">
        <v>289</v>
      </c>
      <c r="E471" t="s">
        <v>33</v>
      </c>
      <c r="F471" t="s">
        <v>161</v>
      </c>
      <c r="H471" t="s">
        <v>1545</v>
      </c>
      <c r="J471" t="s">
        <v>1546</v>
      </c>
      <c r="K471">
        <v>0</v>
      </c>
      <c r="L471">
        <v>0</v>
      </c>
      <c r="M471">
        <v>0</v>
      </c>
      <c r="N471" s="5">
        <v>0</v>
      </c>
      <c r="O471" s="5">
        <f>VLOOKUP(B471,[1]Dinosaur!$A$24:$D$47,3,FALSE)</f>
        <v>2113817.33</v>
      </c>
      <c r="P471" s="5"/>
      <c r="Q471" s="6">
        <v>0</v>
      </c>
      <c r="R471" s="6">
        <f>VLOOKUP(B471,[1]Dinosaur!$A$24:$D$47,4,FALSE)</f>
        <v>244318.46000000005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1009.8</v>
      </c>
      <c r="AI471">
        <v>72.1875</v>
      </c>
      <c r="AJ471">
        <v>0</v>
      </c>
      <c r="AK471">
        <v>1081.9875</v>
      </c>
    </row>
    <row r="472" spans="1:37" hidden="1" outlineLevel="2" x14ac:dyDescent="0.25">
      <c r="A472" s="1">
        <v>45159</v>
      </c>
      <c r="B472" t="s">
        <v>1044</v>
      </c>
      <c r="C472" t="b">
        <v>1</v>
      </c>
      <c r="D472" t="s">
        <v>289</v>
      </c>
      <c r="E472" t="s">
        <v>33</v>
      </c>
      <c r="F472" t="s">
        <v>161</v>
      </c>
      <c r="H472" t="s">
        <v>1547</v>
      </c>
      <c r="J472" t="s">
        <v>1546</v>
      </c>
      <c r="K472">
        <v>0</v>
      </c>
      <c r="L472">
        <v>0</v>
      </c>
      <c r="M472">
        <v>0</v>
      </c>
      <c r="N472" s="5">
        <v>0</v>
      </c>
      <c r="O472" s="5">
        <f>VLOOKUP(B472,[1]Dinosaur!$A$24:$D$47,3,FALSE)</f>
        <v>2113817.33</v>
      </c>
      <c r="P472" s="5"/>
      <c r="Q472" s="6">
        <v>0</v>
      </c>
      <c r="R472" s="6">
        <f>VLOOKUP(B472,[1]Dinosaur!$A$24:$D$47,4,FALSE)</f>
        <v>244318.46000000005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403.2</v>
      </c>
      <c r="AI472">
        <v>13.333299999999999</v>
      </c>
      <c r="AJ472">
        <v>0</v>
      </c>
      <c r="AK472">
        <v>416.5333</v>
      </c>
    </row>
    <row r="473" spans="1:37" hidden="1" outlineLevel="2" x14ac:dyDescent="0.25">
      <c r="A473" s="1">
        <v>45159</v>
      </c>
      <c r="B473" t="s">
        <v>1044</v>
      </c>
      <c r="C473" t="b">
        <v>1</v>
      </c>
      <c r="D473" t="s">
        <v>289</v>
      </c>
      <c r="E473" t="s">
        <v>33</v>
      </c>
      <c r="F473" t="s">
        <v>161</v>
      </c>
      <c r="H473" t="s">
        <v>1548</v>
      </c>
      <c r="J473" t="s">
        <v>1549</v>
      </c>
      <c r="K473">
        <v>0</v>
      </c>
      <c r="L473">
        <v>0</v>
      </c>
      <c r="M473">
        <v>0</v>
      </c>
      <c r="N473" s="5">
        <v>0</v>
      </c>
      <c r="O473" s="5">
        <f>VLOOKUP(B473,[1]Dinosaur!$A$24:$D$47,3,FALSE)</f>
        <v>2113817.33</v>
      </c>
      <c r="P473" s="5"/>
      <c r="Q473" s="6">
        <v>0</v>
      </c>
      <c r="R473" s="6">
        <f>VLOOKUP(B473,[1]Dinosaur!$A$24:$D$47,4,FALSE)</f>
        <v>244318.46000000005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-1550</v>
      </c>
      <c r="AI473">
        <v>0</v>
      </c>
      <c r="AJ473">
        <v>0</v>
      </c>
      <c r="AK473">
        <v>-1550</v>
      </c>
    </row>
    <row r="474" spans="1:37" hidden="1" outlineLevel="2" x14ac:dyDescent="0.25">
      <c r="A474" s="1">
        <v>45159</v>
      </c>
      <c r="B474" t="s">
        <v>1044</v>
      </c>
      <c r="C474" t="b">
        <v>1</v>
      </c>
      <c r="D474" t="s">
        <v>289</v>
      </c>
      <c r="E474" t="s">
        <v>33</v>
      </c>
      <c r="F474" t="s">
        <v>161</v>
      </c>
      <c r="H474" t="s">
        <v>1550</v>
      </c>
      <c r="J474" t="s">
        <v>1551</v>
      </c>
      <c r="K474">
        <v>0</v>
      </c>
      <c r="L474">
        <v>0</v>
      </c>
      <c r="M474">
        <v>0</v>
      </c>
      <c r="N474" s="5">
        <v>0</v>
      </c>
      <c r="O474" s="5">
        <f>VLOOKUP(B474,[1]Dinosaur!$A$24:$D$47,3,FALSE)</f>
        <v>2113817.33</v>
      </c>
      <c r="P474" s="5"/>
      <c r="Q474" s="6">
        <v>0</v>
      </c>
      <c r="R474" s="6">
        <f>VLOOKUP(B474,[1]Dinosaur!$A$24:$D$47,4,FALSE)</f>
        <v>244318.46000000005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1116.5</v>
      </c>
      <c r="AI474">
        <v>87.500100000000003</v>
      </c>
      <c r="AJ474">
        <v>0</v>
      </c>
      <c r="AK474">
        <v>1204.0001</v>
      </c>
    </row>
    <row r="475" spans="1:37" hidden="1" outlineLevel="2" x14ac:dyDescent="0.25">
      <c r="A475" s="1">
        <v>45159</v>
      </c>
      <c r="B475" t="s">
        <v>1044</v>
      </c>
      <c r="C475" t="b">
        <v>1</v>
      </c>
      <c r="D475" t="s">
        <v>289</v>
      </c>
      <c r="E475" t="s">
        <v>33</v>
      </c>
      <c r="F475" t="s">
        <v>161</v>
      </c>
      <c r="H475" t="s">
        <v>1552</v>
      </c>
      <c r="J475" t="s">
        <v>1553</v>
      </c>
      <c r="K475">
        <v>0</v>
      </c>
      <c r="L475">
        <v>0</v>
      </c>
      <c r="M475">
        <v>0</v>
      </c>
      <c r="N475" s="5">
        <v>0</v>
      </c>
      <c r="O475" s="5">
        <f>VLOOKUP(B475,[1]Dinosaur!$A$24:$D$47,3,FALSE)</f>
        <v>2113817.33</v>
      </c>
      <c r="P475" s="5"/>
      <c r="Q475" s="6">
        <v>0</v>
      </c>
      <c r="R475" s="6">
        <f>VLOOKUP(B475,[1]Dinosaur!$A$24:$D$47,4,FALSE)</f>
        <v>244318.46000000005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1068.5999999999999</v>
      </c>
      <c r="AI475">
        <v>0</v>
      </c>
      <c r="AJ475">
        <v>0</v>
      </c>
      <c r="AK475">
        <v>1068.5999999999999</v>
      </c>
    </row>
    <row r="476" spans="1:37" hidden="1" outlineLevel="2" x14ac:dyDescent="0.25">
      <c r="A476" s="1">
        <v>45159</v>
      </c>
      <c r="B476" t="s">
        <v>1044</v>
      </c>
      <c r="C476" t="b">
        <v>1</v>
      </c>
      <c r="D476" t="s">
        <v>289</v>
      </c>
      <c r="E476" t="s">
        <v>33</v>
      </c>
      <c r="F476" t="s">
        <v>68</v>
      </c>
      <c r="H476" t="s">
        <v>1554</v>
      </c>
      <c r="I476" t="s">
        <v>1555</v>
      </c>
      <c r="J476" t="s">
        <v>1556</v>
      </c>
      <c r="K476">
        <v>0</v>
      </c>
      <c r="L476">
        <v>0</v>
      </c>
      <c r="M476">
        <v>0</v>
      </c>
      <c r="N476" s="5">
        <v>0</v>
      </c>
      <c r="O476" s="5">
        <f>VLOOKUP(B476,[1]Dinosaur!$A$24:$D$47,3,FALSE)</f>
        <v>2113817.33</v>
      </c>
      <c r="P476" s="5"/>
      <c r="Q476" s="6">
        <v>0</v>
      </c>
      <c r="R476" s="6">
        <f>VLOOKUP(B476,[1]Dinosaur!$A$24:$D$47,4,FALSE)</f>
        <v>244318.46000000005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1E-4</v>
      </c>
      <c r="Y476">
        <v>0</v>
      </c>
      <c r="Z476">
        <v>0</v>
      </c>
      <c r="AA476">
        <v>1E-4</v>
      </c>
      <c r="AB476">
        <v>0</v>
      </c>
      <c r="AC476">
        <v>1E-4</v>
      </c>
      <c r="AD476">
        <v>0</v>
      </c>
      <c r="AE476">
        <v>0</v>
      </c>
      <c r="AF476">
        <v>1E-4</v>
      </c>
      <c r="AG476">
        <v>0</v>
      </c>
      <c r="AH476">
        <v>1E-4</v>
      </c>
      <c r="AI476">
        <v>0</v>
      </c>
      <c r="AJ476">
        <v>0</v>
      </c>
      <c r="AK476">
        <v>1E-4</v>
      </c>
    </row>
    <row r="477" spans="1:37" hidden="1" outlineLevel="2" x14ac:dyDescent="0.25">
      <c r="A477" s="1">
        <v>45159</v>
      </c>
      <c r="B477" t="s">
        <v>1044</v>
      </c>
      <c r="C477" t="b">
        <v>1</v>
      </c>
      <c r="D477" t="s">
        <v>289</v>
      </c>
      <c r="E477" t="s">
        <v>33</v>
      </c>
      <c r="F477" t="s">
        <v>68</v>
      </c>
      <c r="H477" t="s">
        <v>1557</v>
      </c>
      <c r="I477" t="s">
        <v>1558</v>
      </c>
      <c r="J477" t="s">
        <v>1559</v>
      </c>
      <c r="K477">
        <v>0</v>
      </c>
      <c r="L477">
        <v>0</v>
      </c>
      <c r="M477">
        <v>0</v>
      </c>
      <c r="N477" s="5">
        <v>0</v>
      </c>
      <c r="O477" s="5">
        <f>VLOOKUP(B477,[1]Dinosaur!$A$24:$D$47,3,FALSE)</f>
        <v>2113817.33</v>
      </c>
      <c r="P477" s="5"/>
      <c r="Q477" s="6">
        <v>0</v>
      </c>
      <c r="R477" s="6">
        <f>VLOOKUP(B477,[1]Dinosaur!$A$24:$D$47,4,FALSE)</f>
        <v>244318.46000000005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1E-4</v>
      </c>
      <c r="Y477">
        <v>0</v>
      </c>
      <c r="Z477">
        <v>0</v>
      </c>
      <c r="AA477">
        <v>1E-4</v>
      </c>
      <c r="AB477">
        <v>0</v>
      </c>
      <c r="AC477">
        <v>7522.1875</v>
      </c>
      <c r="AD477">
        <v>-435.88040000000001</v>
      </c>
      <c r="AE477">
        <v>0</v>
      </c>
      <c r="AF477">
        <v>7086.3071</v>
      </c>
      <c r="AG477">
        <v>0</v>
      </c>
      <c r="AH477">
        <v>25471.562600000001</v>
      </c>
      <c r="AI477">
        <v>-11058.024600000001</v>
      </c>
      <c r="AJ477">
        <v>0</v>
      </c>
      <c r="AK477">
        <v>14413.538</v>
      </c>
    </row>
    <row r="478" spans="1:37" hidden="1" outlineLevel="2" x14ac:dyDescent="0.25">
      <c r="A478" s="1">
        <v>45159</v>
      </c>
      <c r="B478" t="s">
        <v>1044</v>
      </c>
      <c r="C478" t="b">
        <v>1</v>
      </c>
      <c r="D478" t="s">
        <v>289</v>
      </c>
      <c r="E478" t="s">
        <v>33</v>
      </c>
      <c r="F478" t="s">
        <v>68</v>
      </c>
      <c r="H478" t="s">
        <v>69</v>
      </c>
      <c r="I478" t="s">
        <v>70</v>
      </c>
      <c r="J478" t="s">
        <v>71</v>
      </c>
      <c r="K478">
        <v>93.358999999999995</v>
      </c>
      <c r="L478">
        <v>0.01</v>
      </c>
      <c r="M478">
        <v>3.5</v>
      </c>
      <c r="N478" s="5">
        <v>-233397.5</v>
      </c>
      <c r="O478" s="5">
        <f>VLOOKUP(B478,[1]Dinosaur!$A$24:$D$47,3,FALSE)</f>
        <v>2113817.33</v>
      </c>
      <c r="P478" s="5"/>
      <c r="Q478" s="6">
        <v>-233397.5</v>
      </c>
      <c r="R478" s="6">
        <f>VLOOKUP(B478,[1]Dinosaur!$A$24:$D$47,4,FALSE)</f>
        <v>244318.46000000005</v>
      </c>
      <c r="S478">
        <v>-250000</v>
      </c>
      <c r="T478">
        <v>-250000</v>
      </c>
      <c r="U478">
        <v>-233397.5</v>
      </c>
      <c r="V478">
        <v>-233397.5</v>
      </c>
      <c r="W478">
        <v>1642.5</v>
      </c>
      <c r="X478">
        <v>0</v>
      </c>
      <c r="Y478">
        <v>-23.777200000000001</v>
      </c>
      <c r="Z478">
        <v>0</v>
      </c>
      <c r="AA478">
        <v>1618.7228</v>
      </c>
      <c r="AB478">
        <v>7385</v>
      </c>
      <c r="AC478">
        <v>0</v>
      </c>
      <c r="AD478">
        <v>-504.8383</v>
      </c>
      <c r="AE478">
        <v>0</v>
      </c>
      <c r="AF478">
        <v>6880.1616999999997</v>
      </c>
      <c r="AG478">
        <v>8985.3125</v>
      </c>
      <c r="AH478">
        <v>0</v>
      </c>
      <c r="AI478">
        <v>-625.69470000000001</v>
      </c>
      <c r="AJ478">
        <v>0</v>
      </c>
      <c r="AK478">
        <v>8359.6178</v>
      </c>
    </row>
    <row r="479" spans="1:37" hidden="1" outlineLevel="2" x14ac:dyDescent="0.25">
      <c r="A479" s="1">
        <v>45159</v>
      </c>
      <c r="B479" t="s">
        <v>1044</v>
      </c>
      <c r="C479" t="b">
        <v>1</v>
      </c>
      <c r="D479" t="s">
        <v>289</v>
      </c>
      <c r="E479" t="s">
        <v>33</v>
      </c>
      <c r="F479" t="s">
        <v>161</v>
      </c>
      <c r="H479" t="s">
        <v>1560</v>
      </c>
      <c r="J479" t="s">
        <v>1561</v>
      </c>
      <c r="K479">
        <v>0</v>
      </c>
      <c r="L479">
        <v>0</v>
      </c>
      <c r="M479">
        <v>0</v>
      </c>
      <c r="N479" s="5">
        <v>0</v>
      </c>
      <c r="O479" s="5">
        <f>VLOOKUP(B479,[1]Dinosaur!$A$24:$D$47,3,FALSE)</f>
        <v>2113817.33</v>
      </c>
      <c r="P479" s="5"/>
      <c r="Q479" s="6">
        <v>0</v>
      </c>
      <c r="R479" s="6">
        <f>VLOOKUP(B479,[1]Dinosaur!$A$24:$D$47,4,FALSE)</f>
        <v>244318.46000000005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365.75</v>
      </c>
      <c r="AI479">
        <v>145.83349999999999</v>
      </c>
      <c r="AJ479">
        <v>0</v>
      </c>
      <c r="AK479">
        <v>511.58350000000002</v>
      </c>
    </row>
    <row r="480" spans="1:37" hidden="1" outlineLevel="2" x14ac:dyDescent="0.25">
      <c r="A480" s="1">
        <v>45159</v>
      </c>
      <c r="B480" t="s">
        <v>1044</v>
      </c>
      <c r="C480" t="b">
        <v>1</v>
      </c>
      <c r="D480" t="s">
        <v>289</v>
      </c>
      <c r="E480" t="s">
        <v>33</v>
      </c>
      <c r="F480" t="s">
        <v>161</v>
      </c>
      <c r="H480" t="s">
        <v>1562</v>
      </c>
      <c r="J480" t="s">
        <v>1563</v>
      </c>
      <c r="K480">
        <v>0</v>
      </c>
      <c r="L480">
        <v>0</v>
      </c>
      <c r="M480">
        <v>0</v>
      </c>
      <c r="N480" s="5">
        <v>0</v>
      </c>
      <c r="O480" s="5">
        <f>VLOOKUP(B480,[1]Dinosaur!$A$24:$D$47,3,FALSE)</f>
        <v>2113817.33</v>
      </c>
      <c r="P480" s="5"/>
      <c r="Q480" s="6">
        <v>0</v>
      </c>
      <c r="R480" s="6">
        <f>VLOOKUP(B480,[1]Dinosaur!$A$24:$D$47,4,FALSE)</f>
        <v>244318.46000000005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1860</v>
      </c>
      <c r="AI480">
        <v>0</v>
      </c>
      <c r="AJ480">
        <v>0</v>
      </c>
      <c r="AK480">
        <v>1860</v>
      </c>
    </row>
    <row r="481" spans="1:37" hidden="1" outlineLevel="2" x14ac:dyDescent="0.25">
      <c r="A481" s="1">
        <v>45159</v>
      </c>
      <c r="B481" t="s">
        <v>1044</v>
      </c>
      <c r="C481" t="b">
        <v>1</v>
      </c>
      <c r="D481" t="s">
        <v>289</v>
      </c>
      <c r="E481" t="s">
        <v>33</v>
      </c>
      <c r="F481" t="s">
        <v>161</v>
      </c>
      <c r="H481" t="s">
        <v>1564</v>
      </c>
      <c r="J481" t="s">
        <v>1565</v>
      </c>
      <c r="K481">
        <v>0</v>
      </c>
      <c r="L481">
        <v>0</v>
      </c>
      <c r="M481">
        <v>0</v>
      </c>
      <c r="N481" s="5">
        <v>0</v>
      </c>
      <c r="O481" s="5">
        <f>VLOOKUP(B481,[1]Dinosaur!$A$24:$D$47,3,FALSE)</f>
        <v>2113817.33</v>
      </c>
      <c r="P481" s="5"/>
      <c r="Q481" s="6">
        <v>0</v>
      </c>
      <c r="R481" s="6">
        <f>VLOOKUP(B481,[1]Dinosaur!$A$24:$D$47,4,FALSE)</f>
        <v>244318.46000000005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-722.4</v>
      </c>
      <c r="AD481">
        <v>0</v>
      </c>
      <c r="AE481">
        <v>0</v>
      </c>
      <c r="AF481">
        <v>-722.4</v>
      </c>
      <c r="AG481">
        <v>0</v>
      </c>
      <c r="AH481">
        <v>-722.4</v>
      </c>
      <c r="AI481">
        <v>0</v>
      </c>
      <c r="AJ481">
        <v>0</v>
      </c>
      <c r="AK481">
        <v>-722.4</v>
      </c>
    </row>
    <row r="482" spans="1:37" hidden="1" outlineLevel="2" x14ac:dyDescent="0.25">
      <c r="A482" s="1">
        <v>45159</v>
      </c>
      <c r="B482" t="s">
        <v>1044</v>
      </c>
      <c r="C482" t="b">
        <v>1</v>
      </c>
      <c r="D482" t="s">
        <v>289</v>
      </c>
      <c r="E482" t="s">
        <v>33</v>
      </c>
      <c r="F482" t="s">
        <v>161</v>
      </c>
      <c r="H482" t="s">
        <v>1566</v>
      </c>
      <c r="J482" t="s">
        <v>1567</v>
      </c>
      <c r="K482">
        <v>0</v>
      </c>
      <c r="L482">
        <v>0</v>
      </c>
      <c r="M482">
        <v>0</v>
      </c>
      <c r="N482" s="5">
        <v>0</v>
      </c>
      <c r="O482" s="5">
        <f>VLOOKUP(B482,[1]Dinosaur!$A$24:$D$47,3,FALSE)</f>
        <v>2113817.33</v>
      </c>
      <c r="P482" s="5"/>
      <c r="Q482" s="6">
        <v>0</v>
      </c>
      <c r="R482" s="6">
        <f>VLOOKUP(B482,[1]Dinosaur!$A$24:$D$47,4,FALSE)</f>
        <v>244318.46000000005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-2650.45</v>
      </c>
      <c r="AI482">
        <v>1042.3608999999999</v>
      </c>
      <c r="AJ482">
        <v>0</v>
      </c>
      <c r="AK482">
        <v>-1608.0890999999999</v>
      </c>
    </row>
    <row r="483" spans="1:37" hidden="1" outlineLevel="2" x14ac:dyDescent="0.25">
      <c r="A483" s="1">
        <v>45159</v>
      </c>
      <c r="B483" t="s">
        <v>1044</v>
      </c>
      <c r="C483" t="b">
        <v>1</v>
      </c>
      <c r="D483" t="s">
        <v>289</v>
      </c>
      <c r="E483" t="s">
        <v>33</v>
      </c>
      <c r="F483" t="s">
        <v>161</v>
      </c>
      <c r="H483" t="s">
        <v>1568</v>
      </c>
      <c r="J483" t="s">
        <v>1569</v>
      </c>
      <c r="K483">
        <v>0</v>
      </c>
      <c r="L483">
        <v>0</v>
      </c>
      <c r="M483">
        <v>0</v>
      </c>
      <c r="N483" s="5">
        <v>0</v>
      </c>
      <c r="O483" s="5">
        <f>VLOOKUP(B483,[1]Dinosaur!$A$24:$D$47,3,FALSE)</f>
        <v>2113817.33</v>
      </c>
      <c r="P483" s="5"/>
      <c r="Q483" s="6">
        <v>0</v>
      </c>
      <c r="R483" s="6">
        <f>VLOOKUP(B483,[1]Dinosaur!$A$24:$D$47,4,FALSE)</f>
        <v>244318.46000000005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-1160.6500000000001</v>
      </c>
      <c r="AI483">
        <v>320.83330000000001</v>
      </c>
      <c r="AJ483">
        <v>0</v>
      </c>
      <c r="AK483">
        <v>-839.81669999999997</v>
      </c>
    </row>
    <row r="484" spans="1:37" hidden="1" outlineLevel="2" x14ac:dyDescent="0.25">
      <c r="A484" s="1">
        <v>45159</v>
      </c>
      <c r="B484" t="s">
        <v>1044</v>
      </c>
      <c r="C484" t="b">
        <v>1</v>
      </c>
      <c r="D484" t="s">
        <v>289</v>
      </c>
      <c r="E484" t="s">
        <v>33</v>
      </c>
      <c r="F484" t="s">
        <v>161</v>
      </c>
      <c r="H484" t="s">
        <v>1570</v>
      </c>
      <c r="J484" t="s">
        <v>1571</v>
      </c>
      <c r="K484">
        <v>0</v>
      </c>
      <c r="L484">
        <v>0</v>
      </c>
      <c r="M484">
        <v>0</v>
      </c>
      <c r="N484" s="5">
        <v>0</v>
      </c>
      <c r="O484" s="5">
        <f>VLOOKUP(B484,[1]Dinosaur!$A$24:$D$47,3,FALSE)</f>
        <v>2113817.33</v>
      </c>
      <c r="P484" s="5"/>
      <c r="Q484" s="6">
        <v>0</v>
      </c>
      <c r="R484" s="6">
        <f>VLOOKUP(B484,[1]Dinosaur!$A$24:$D$47,4,FALSE)</f>
        <v>244318.46000000005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663</v>
      </c>
      <c r="AI484">
        <v>0</v>
      </c>
      <c r="AJ484">
        <v>0</v>
      </c>
      <c r="AK484">
        <v>663</v>
      </c>
    </row>
    <row r="485" spans="1:37" hidden="1" outlineLevel="2" x14ac:dyDescent="0.25">
      <c r="A485" s="1">
        <v>45159</v>
      </c>
      <c r="B485" t="s">
        <v>1044</v>
      </c>
      <c r="C485" t="b">
        <v>1</v>
      </c>
      <c r="D485" t="s">
        <v>289</v>
      </c>
      <c r="E485" t="s">
        <v>33</v>
      </c>
      <c r="F485" t="s">
        <v>161</v>
      </c>
      <c r="H485" t="s">
        <v>1572</v>
      </c>
      <c r="J485" t="s">
        <v>1573</v>
      </c>
      <c r="K485">
        <v>0</v>
      </c>
      <c r="L485">
        <v>0</v>
      </c>
      <c r="M485">
        <v>0</v>
      </c>
      <c r="N485" s="5">
        <v>0</v>
      </c>
      <c r="O485" s="5">
        <f>VLOOKUP(B485,[1]Dinosaur!$A$24:$D$47,3,FALSE)</f>
        <v>2113817.33</v>
      </c>
      <c r="P485" s="5"/>
      <c r="Q485" s="6">
        <v>0</v>
      </c>
      <c r="R485" s="6">
        <f>VLOOKUP(B485,[1]Dinosaur!$A$24:$D$47,4,FALSE)</f>
        <v>244318.46000000005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1149</v>
      </c>
      <c r="AI485">
        <v>0</v>
      </c>
      <c r="AJ485">
        <v>0</v>
      </c>
      <c r="AK485">
        <v>1149</v>
      </c>
    </row>
    <row r="486" spans="1:37" hidden="1" outlineLevel="2" x14ac:dyDescent="0.25">
      <c r="A486" s="1">
        <v>45159</v>
      </c>
      <c r="B486" t="s">
        <v>1044</v>
      </c>
      <c r="C486" t="b">
        <v>1</v>
      </c>
      <c r="D486" t="s">
        <v>289</v>
      </c>
      <c r="E486" t="s">
        <v>33</v>
      </c>
      <c r="F486" t="s">
        <v>161</v>
      </c>
      <c r="H486" t="s">
        <v>1574</v>
      </c>
      <c r="J486" t="s">
        <v>1575</v>
      </c>
      <c r="K486">
        <v>0</v>
      </c>
      <c r="L486">
        <v>0</v>
      </c>
      <c r="M486">
        <v>0</v>
      </c>
      <c r="N486" s="5">
        <v>0</v>
      </c>
      <c r="O486" s="5">
        <f>VLOOKUP(B486,[1]Dinosaur!$A$24:$D$47,3,FALSE)</f>
        <v>2113817.33</v>
      </c>
      <c r="P486" s="5"/>
      <c r="Q486" s="6">
        <v>0</v>
      </c>
      <c r="R486" s="6">
        <f>VLOOKUP(B486,[1]Dinosaur!$A$24:$D$47,4,FALSE)</f>
        <v>244318.46000000005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521.70000000000005</v>
      </c>
      <c r="AI486">
        <v>0</v>
      </c>
      <c r="AJ486">
        <v>0</v>
      </c>
      <c r="AK486">
        <v>521.70000000000005</v>
      </c>
    </row>
    <row r="487" spans="1:37" hidden="1" outlineLevel="2" x14ac:dyDescent="0.25">
      <c r="A487" s="1">
        <v>45159</v>
      </c>
      <c r="B487" t="s">
        <v>1044</v>
      </c>
      <c r="C487" t="b">
        <v>1</v>
      </c>
      <c r="D487" t="s">
        <v>289</v>
      </c>
      <c r="E487" t="s">
        <v>33</v>
      </c>
      <c r="F487" t="s">
        <v>161</v>
      </c>
      <c r="H487" t="s">
        <v>1576</v>
      </c>
      <c r="J487" t="s">
        <v>1575</v>
      </c>
      <c r="K487">
        <v>0</v>
      </c>
      <c r="L487">
        <v>0</v>
      </c>
      <c r="M487">
        <v>0</v>
      </c>
      <c r="N487" s="5">
        <v>0</v>
      </c>
      <c r="O487" s="5">
        <f>VLOOKUP(B487,[1]Dinosaur!$A$24:$D$47,3,FALSE)</f>
        <v>2113817.33</v>
      </c>
      <c r="P487" s="5"/>
      <c r="Q487" s="6">
        <v>0</v>
      </c>
      <c r="R487" s="6">
        <f>VLOOKUP(B487,[1]Dinosaur!$A$24:$D$47,4,FALSE)</f>
        <v>244318.46000000005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-1097</v>
      </c>
      <c r="AI487">
        <v>274.99939999999998</v>
      </c>
      <c r="AJ487">
        <v>0</v>
      </c>
      <c r="AK487">
        <v>-822.00059999999996</v>
      </c>
    </row>
    <row r="488" spans="1:37" hidden="1" outlineLevel="2" x14ac:dyDescent="0.25">
      <c r="A488" s="1">
        <v>45159</v>
      </c>
      <c r="B488" t="s">
        <v>1044</v>
      </c>
      <c r="C488" t="b">
        <v>1</v>
      </c>
      <c r="D488" t="s">
        <v>289</v>
      </c>
      <c r="E488" t="s">
        <v>33</v>
      </c>
      <c r="F488" t="s">
        <v>161</v>
      </c>
      <c r="H488" t="s">
        <v>1577</v>
      </c>
      <c r="J488" t="s">
        <v>1578</v>
      </c>
      <c r="K488">
        <v>0</v>
      </c>
      <c r="L488">
        <v>0</v>
      </c>
      <c r="M488">
        <v>0</v>
      </c>
      <c r="N488" s="5">
        <v>0</v>
      </c>
      <c r="O488" s="5">
        <f>VLOOKUP(B488,[1]Dinosaur!$A$24:$D$47,3,FALSE)</f>
        <v>2113817.33</v>
      </c>
      <c r="P488" s="5"/>
      <c r="Q488" s="6">
        <v>0</v>
      </c>
      <c r="R488" s="6">
        <f>VLOOKUP(B488,[1]Dinosaur!$A$24:$D$47,4,FALSE)</f>
        <v>244318.46000000005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-1582.35</v>
      </c>
      <c r="AI488">
        <v>475.69450000000001</v>
      </c>
      <c r="AJ488">
        <v>0</v>
      </c>
      <c r="AK488">
        <v>-1106.6555000000001</v>
      </c>
    </row>
    <row r="489" spans="1:37" hidden="1" outlineLevel="2" x14ac:dyDescent="0.25">
      <c r="A489" s="1">
        <v>45159</v>
      </c>
      <c r="B489" t="s">
        <v>1044</v>
      </c>
      <c r="C489" t="b">
        <v>1</v>
      </c>
      <c r="D489" t="s">
        <v>289</v>
      </c>
      <c r="E489" t="s">
        <v>33</v>
      </c>
      <c r="F489" t="s">
        <v>161</v>
      </c>
      <c r="H489" t="s">
        <v>1579</v>
      </c>
      <c r="J489" t="s">
        <v>1580</v>
      </c>
      <c r="K489">
        <v>0</v>
      </c>
      <c r="L489">
        <v>0</v>
      </c>
      <c r="M489">
        <v>0</v>
      </c>
      <c r="N489" s="5">
        <v>0</v>
      </c>
      <c r="O489" s="5">
        <f>VLOOKUP(B489,[1]Dinosaur!$A$24:$D$47,3,FALSE)</f>
        <v>2113817.33</v>
      </c>
      <c r="P489" s="5"/>
      <c r="Q489" s="6">
        <v>0</v>
      </c>
      <c r="R489" s="6">
        <f>VLOOKUP(B489,[1]Dinosaur!$A$24:$D$47,4,FALSE)</f>
        <v>244318.46000000005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597.6</v>
      </c>
      <c r="AI489">
        <v>66.666799999999995</v>
      </c>
      <c r="AJ489">
        <v>0</v>
      </c>
      <c r="AK489">
        <v>664.26679999999999</v>
      </c>
    </row>
    <row r="490" spans="1:37" hidden="1" outlineLevel="2" x14ac:dyDescent="0.25">
      <c r="A490" s="1">
        <v>45159</v>
      </c>
      <c r="B490" t="s">
        <v>1044</v>
      </c>
      <c r="C490" t="b">
        <v>1</v>
      </c>
      <c r="D490" t="s">
        <v>289</v>
      </c>
      <c r="E490" t="s">
        <v>33</v>
      </c>
      <c r="F490" t="s">
        <v>161</v>
      </c>
      <c r="H490" t="s">
        <v>1581</v>
      </c>
      <c r="J490" t="s">
        <v>1582</v>
      </c>
      <c r="K490">
        <v>0</v>
      </c>
      <c r="L490">
        <v>0</v>
      </c>
      <c r="M490">
        <v>0</v>
      </c>
      <c r="N490" s="5">
        <v>0</v>
      </c>
      <c r="O490" s="5">
        <f>VLOOKUP(B490,[1]Dinosaur!$A$24:$D$47,3,FALSE)</f>
        <v>2113817.33</v>
      </c>
      <c r="P490" s="5"/>
      <c r="Q490" s="6">
        <v>0</v>
      </c>
      <c r="R490" s="6">
        <f>VLOOKUP(B490,[1]Dinosaur!$A$24:$D$47,4,FALSE)</f>
        <v>244318.46000000005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342</v>
      </c>
      <c r="AD490">
        <v>0</v>
      </c>
      <c r="AE490">
        <v>0</v>
      </c>
      <c r="AF490">
        <v>342</v>
      </c>
      <c r="AG490">
        <v>0</v>
      </c>
      <c r="AH490">
        <v>342</v>
      </c>
      <c r="AI490">
        <v>0</v>
      </c>
      <c r="AJ490">
        <v>0</v>
      </c>
      <c r="AK490">
        <v>342</v>
      </c>
    </row>
    <row r="491" spans="1:37" hidden="1" outlineLevel="2" x14ac:dyDescent="0.25">
      <c r="A491" s="1">
        <v>45159</v>
      </c>
      <c r="B491" t="s">
        <v>1044</v>
      </c>
      <c r="C491" t="b">
        <v>1</v>
      </c>
      <c r="D491" t="s">
        <v>289</v>
      </c>
      <c r="E491" t="s">
        <v>33</v>
      </c>
      <c r="F491" t="s">
        <v>161</v>
      </c>
      <c r="H491" t="s">
        <v>1583</v>
      </c>
      <c r="J491" t="s">
        <v>1584</v>
      </c>
      <c r="K491">
        <v>102.622</v>
      </c>
      <c r="L491">
        <v>0.01</v>
      </c>
      <c r="M491">
        <v>4</v>
      </c>
      <c r="N491" s="5">
        <v>102622</v>
      </c>
      <c r="O491" s="5">
        <f>VLOOKUP(B491,[1]Dinosaur!$A$24:$D$47,3,FALSE)</f>
        <v>2113817.33</v>
      </c>
      <c r="P491" s="5"/>
      <c r="Q491" s="6">
        <v>0</v>
      </c>
      <c r="R491" s="6">
        <f>VLOOKUP(B491,[1]Dinosaur!$A$24:$D$47,4,FALSE)</f>
        <v>244318.46000000005</v>
      </c>
      <c r="S491">
        <v>100000</v>
      </c>
      <c r="T491">
        <v>0</v>
      </c>
      <c r="U491">
        <v>102622</v>
      </c>
      <c r="V491">
        <v>0</v>
      </c>
      <c r="W491">
        <v>-94</v>
      </c>
      <c r="X491">
        <v>0</v>
      </c>
      <c r="Y491">
        <v>0</v>
      </c>
      <c r="Z491">
        <v>0</v>
      </c>
      <c r="AA491">
        <v>-94</v>
      </c>
      <c r="AB491">
        <v>-364</v>
      </c>
      <c r="AC491">
        <v>0</v>
      </c>
      <c r="AD491">
        <v>0</v>
      </c>
      <c r="AE491">
        <v>0</v>
      </c>
      <c r="AF491">
        <v>-364</v>
      </c>
      <c r="AG491">
        <v>-364</v>
      </c>
      <c r="AH491">
        <v>0</v>
      </c>
      <c r="AI491">
        <v>0</v>
      </c>
      <c r="AJ491">
        <v>0</v>
      </c>
      <c r="AK491">
        <v>-364</v>
      </c>
    </row>
    <row r="492" spans="1:37" hidden="1" outlineLevel="2" x14ac:dyDescent="0.25">
      <c r="A492" s="1">
        <v>45159</v>
      </c>
      <c r="B492" t="s">
        <v>1044</v>
      </c>
      <c r="C492" t="b">
        <v>1</v>
      </c>
      <c r="D492" t="s">
        <v>289</v>
      </c>
      <c r="E492" t="s">
        <v>33</v>
      </c>
      <c r="F492" t="s">
        <v>161</v>
      </c>
      <c r="H492" t="s">
        <v>1585</v>
      </c>
      <c r="J492" t="s">
        <v>1586</v>
      </c>
      <c r="K492">
        <v>0</v>
      </c>
      <c r="L492">
        <v>0</v>
      </c>
      <c r="M492">
        <v>0</v>
      </c>
      <c r="N492" s="5">
        <v>0</v>
      </c>
      <c r="O492" s="5">
        <f>VLOOKUP(B492,[1]Dinosaur!$A$24:$D$47,3,FALSE)</f>
        <v>2113817.33</v>
      </c>
      <c r="P492" s="5"/>
      <c r="Q492" s="6">
        <v>0</v>
      </c>
      <c r="R492" s="6">
        <f>VLOOKUP(B492,[1]Dinosaur!$A$24:$D$47,4,FALSE)</f>
        <v>244318.46000000005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5978.85</v>
      </c>
      <c r="AI492">
        <v>0</v>
      </c>
      <c r="AJ492">
        <v>0</v>
      </c>
      <c r="AK492">
        <v>5978.85</v>
      </c>
    </row>
    <row r="493" spans="1:37" hidden="1" outlineLevel="2" x14ac:dyDescent="0.25">
      <c r="A493" s="1">
        <v>45159</v>
      </c>
      <c r="B493" t="s">
        <v>1044</v>
      </c>
      <c r="C493" t="b">
        <v>1</v>
      </c>
      <c r="D493" t="s">
        <v>289</v>
      </c>
      <c r="E493" t="s">
        <v>33</v>
      </c>
      <c r="F493" t="s">
        <v>161</v>
      </c>
      <c r="H493" t="s">
        <v>1587</v>
      </c>
      <c r="J493" t="s">
        <v>1588</v>
      </c>
      <c r="K493">
        <v>0</v>
      </c>
      <c r="L493">
        <v>0</v>
      </c>
      <c r="M493">
        <v>0</v>
      </c>
      <c r="N493" s="5">
        <v>0</v>
      </c>
      <c r="O493" s="5">
        <f>VLOOKUP(B493,[1]Dinosaur!$A$24:$D$47,3,FALSE)</f>
        <v>2113817.33</v>
      </c>
      <c r="P493" s="5"/>
      <c r="Q493" s="6">
        <v>0</v>
      </c>
      <c r="R493" s="6">
        <f>VLOOKUP(B493,[1]Dinosaur!$A$24:$D$47,4,FALSE)</f>
        <v>244318.46000000005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743.15</v>
      </c>
      <c r="AI493">
        <v>660.41819999999996</v>
      </c>
      <c r="AJ493">
        <v>0</v>
      </c>
      <c r="AK493">
        <v>1403.5681999999999</v>
      </c>
    </row>
    <row r="494" spans="1:37" hidden="1" outlineLevel="2" x14ac:dyDescent="0.25">
      <c r="A494" s="1">
        <v>45159</v>
      </c>
      <c r="B494" t="s">
        <v>1044</v>
      </c>
      <c r="C494" t="b">
        <v>1</v>
      </c>
      <c r="D494" t="s">
        <v>289</v>
      </c>
      <c r="E494" t="s">
        <v>33</v>
      </c>
      <c r="F494" t="s">
        <v>161</v>
      </c>
      <c r="H494" t="s">
        <v>1589</v>
      </c>
      <c r="J494" t="s">
        <v>1590</v>
      </c>
      <c r="K494">
        <v>0</v>
      </c>
      <c r="L494">
        <v>0</v>
      </c>
      <c r="M494">
        <v>0</v>
      </c>
      <c r="N494" s="5">
        <v>0</v>
      </c>
      <c r="O494" s="5">
        <f>VLOOKUP(B494,[1]Dinosaur!$A$24:$D$47,3,FALSE)</f>
        <v>2113817.33</v>
      </c>
      <c r="P494" s="5"/>
      <c r="Q494" s="6">
        <v>0</v>
      </c>
      <c r="R494" s="6">
        <f>VLOOKUP(B494,[1]Dinosaur!$A$24:$D$47,4,FALSE)</f>
        <v>244318.46000000005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837.6</v>
      </c>
      <c r="AI494">
        <v>233.33330000000001</v>
      </c>
      <c r="AJ494">
        <v>0</v>
      </c>
      <c r="AK494">
        <v>1070.9332999999999</v>
      </c>
    </row>
    <row r="495" spans="1:37" hidden="1" outlineLevel="2" x14ac:dyDescent="0.25">
      <c r="A495" s="1">
        <v>45159</v>
      </c>
      <c r="B495" t="s">
        <v>1044</v>
      </c>
      <c r="C495" t="b">
        <v>1</v>
      </c>
      <c r="D495" t="s">
        <v>289</v>
      </c>
      <c r="E495" t="s">
        <v>33</v>
      </c>
      <c r="F495" t="s">
        <v>161</v>
      </c>
      <c r="H495" t="s">
        <v>1591</v>
      </c>
      <c r="J495" t="s">
        <v>1592</v>
      </c>
      <c r="K495">
        <v>0</v>
      </c>
      <c r="L495">
        <v>0</v>
      </c>
      <c r="M495">
        <v>0</v>
      </c>
      <c r="N495" s="5">
        <v>0</v>
      </c>
      <c r="O495" s="5">
        <f>VLOOKUP(B495,[1]Dinosaur!$A$24:$D$47,3,FALSE)</f>
        <v>2113817.33</v>
      </c>
      <c r="P495" s="5"/>
      <c r="Q495" s="6">
        <v>0</v>
      </c>
      <c r="R495" s="6">
        <f>VLOOKUP(B495,[1]Dinosaur!$A$24:$D$47,4,FALSE)</f>
        <v>244318.46000000005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-94.6</v>
      </c>
      <c r="AD495">
        <v>207.77760000000001</v>
      </c>
      <c r="AE495">
        <v>0</v>
      </c>
      <c r="AF495">
        <v>113.1776</v>
      </c>
      <c r="AG495">
        <v>0</v>
      </c>
      <c r="AH495">
        <v>-1123.0999999999999</v>
      </c>
      <c r="AI495">
        <v>354.44420000000002</v>
      </c>
      <c r="AJ495">
        <v>0</v>
      </c>
      <c r="AK495">
        <v>-768.6558</v>
      </c>
    </row>
    <row r="496" spans="1:37" hidden="1" outlineLevel="2" x14ac:dyDescent="0.25">
      <c r="A496" s="1">
        <v>45159</v>
      </c>
      <c r="B496" t="s">
        <v>1044</v>
      </c>
      <c r="C496" t="b">
        <v>1</v>
      </c>
      <c r="D496" t="s">
        <v>289</v>
      </c>
      <c r="E496" t="s">
        <v>33</v>
      </c>
      <c r="F496" t="s">
        <v>161</v>
      </c>
      <c r="H496" t="s">
        <v>1593</v>
      </c>
      <c r="J496" t="s">
        <v>1594</v>
      </c>
      <c r="K496">
        <v>0</v>
      </c>
      <c r="L496">
        <v>0</v>
      </c>
      <c r="M496">
        <v>0</v>
      </c>
      <c r="N496" s="5">
        <v>0</v>
      </c>
      <c r="O496" s="5">
        <f>VLOOKUP(B496,[1]Dinosaur!$A$24:$D$47,3,FALSE)</f>
        <v>2113817.33</v>
      </c>
      <c r="P496" s="5"/>
      <c r="Q496" s="6">
        <v>0</v>
      </c>
      <c r="R496" s="6">
        <f>VLOOKUP(B496,[1]Dinosaur!$A$24:$D$47,4,FALSE)</f>
        <v>244318.46000000005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-20426.400000000001</v>
      </c>
      <c r="AI496">
        <v>0</v>
      </c>
      <c r="AJ496">
        <v>0</v>
      </c>
      <c r="AK496">
        <v>-20426.400000000001</v>
      </c>
    </row>
    <row r="497" spans="1:37" outlineLevel="1" collapsed="1" x14ac:dyDescent="0.25">
      <c r="A497" s="1"/>
      <c r="B497" s="3" t="s">
        <v>1044</v>
      </c>
      <c r="N497" s="6">
        <f>SUBTOTAL(9,N207:N496)</f>
        <v>2116428.1000000006</v>
      </c>
      <c r="O497" s="6">
        <f>VLOOKUP(B497,[1]Dinosaur!$A$24:$D$47,3,FALSE)</f>
        <v>2113817.33</v>
      </c>
      <c r="P497" s="5"/>
      <c r="Q497" s="6">
        <f>SUBTOTAL(9,Q207:Q496)</f>
        <v>1356319.4000000004</v>
      </c>
      <c r="R497" s="6">
        <f>VLOOKUP(B497,[1]Dinosaur!$A$24:$D$47,4,FALSE)</f>
        <v>244318.46000000005</v>
      </c>
    </row>
    <row r="498" spans="1:37" hidden="1" outlineLevel="2" x14ac:dyDescent="0.25">
      <c r="A498" s="1">
        <v>45159</v>
      </c>
      <c r="B498" t="s">
        <v>1595</v>
      </c>
      <c r="C498" t="b">
        <v>1</v>
      </c>
      <c r="D498" t="s">
        <v>1596</v>
      </c>
      <c r="E498" t="s">
        <v>33</v>
      </c>
      <c r="F498" t="s">
        <v>161</v>
      </c>
      <c r="H498" t="s">
        <v>1597</v>
      </c>
      <c r="J498" t="s">
        <v>1598</v>
      </c>
      <c r="K498">
        <v>0</v>
      </c>
      <c r="L498">
        <v>0</v>
      </c>
      <c r="M498">
        <v>0</v>
      </c>
      <c r="N498" s="5">
        <v>0</v>
      </c>
      <c r="O498" s="5">
        <f>VLOOKUP(B498,[1]Dinosaur!$A$24:$D$47,3,FALSE)</f>
        <v>-11333.56</v>
      </c>
      <c r="P498" s="5"/>
      <c r="Q498" s="5">
        <v>0</v>
      </c>
      <c r="R498" s="5">
        <f>VLOOKUP(B498,[1]Dinosaur!$A$24:$D$47,4,FALSE)</f>
        <v>3.29908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3443.1</v>
      </c>
      <c r="AI498">
        <v>0</v>
      </c>
      <c r="AJ498">
        <v>0</v>
      </c>
      <c r="AK498">
        <v>3443.1</v>
      </c>
    </row>
    <row r="499" spans="1:37" hidden="1" outlineLevel="2" x14ac:dyDescent="0.25">
      <c r="A499" s="1">
        <v>45159</v>
      </c>
      <c r="B499" t="s">
        <v>1595</v>
      </c>
      <c r="C499" t="b">
        <v>1</v>
      </c>
      <c r="D499" t="s">
        <v>1596</v>
      </c>
      <c r="E499" t="s">
        <v>33</v>
      </c>
      <c r="F499" t="s">
        <v>68</v>
      </c>
      <c r="H499" t="s">
        <v>1599</v>
      </c>
      <c r="I499" t="s">
        <v>1600</v>
      </c>
      <c r="J499" t="s">
        <v>1601</v>
      </c>
      <c r="K499">
        <v>82.477000000000004</v>
      </c>
      <c r="L499">
        <v>0.01</v>
      </c>
      <c r="M499">
        <v>1.875</v>
      </c>
      <c r="N499" s="5">
        <v>82.477000000000004</v>
      </c>
      <c r="O499" s="5">
        <f>VLOOKUP(B499,[1]Dinosaur!$A$24:$D$47,3,FALSE)</f>
        <v>-11333.56</v>
      </c>
      <c r="P499" s="5"/>
      <c r="Q499" s="5">
        <v>82.477000000000004</v>
      </c>
      <c r="R499" s="5">
        <f>VLOOKUP(B499,[1]Dinosaur!$A$24:$D$47,4,FALSE)</f>
        <v>3.29908</v>
      </c>
      <c r="S499">
        <v>100</v>
      </c>
      <c r="T499">
        <v>100</v>
      </c>
      <c r="U499">
        <v>82.477000000000004</v>
      </c>
      <c r="V499">
        <v>82.477000000000004</v>
      </c>
      <c r="W499">
        <v>-0.55800000000000005</v>
      </c>
      <c r="X499">
        <v>0</v>
      </c>
      <c r="Y499">
        <v>5.1000000000000004E-3</v>
      </c>
      <c r="Z499">
        <v>0</v>
      </c>
      <c r="AA499">
        <v>-0.55289999999999995</v>
      </c>
      <c r="AB499">
        <v>-2.39</v>
      </c>
      <c r="AC499">
        <v>0</v>
      </c>
      <c r="AD499">
        <v>0.10829999999999999</v>
      </c>
      <c r="AE499">
        <v>0</v>
      </c>
      <c r="AF499">
        <v>-2.2816999999999998</v>
      </c>
      <c r="AG499">
        <v>-2.6560000000000001</v>
      </c>
      <c r="AH499">
        <v>0</v>
      </c>
      <c r="AI499">
        <v>1.2090000000000001</v>
      </c>
      <c r="AJ499">
        <v>0</v>
      </c>
      <c r="AK499">
        <v>-1.4470000000000001</v>
      </c>
    </row>
    <row r="500" spans="1:37" outlineLevel="1" collapsed="1" x14ac:dyDescent="0.25">
      <c r="A500" s="1"/>
      <c r="B500" s="3" t="s">
        <v>1595</v>
      </c>
      <c r="N500" s="5">
        <f>SUBTOTAL(9,N498:N499)</f>
        <v>82.477000000000004</v>
      </c>
      <c r="O500" s="5">
        <f>VLOOKUP(B500,[1]Dinosaur!$A$24:$D$47,3,FALSE)</f>
        <v>-11333.56</v>
      </c>
      <c r="P500" s="5"/>
      <c r="Q500" s="5">
        <f>SUBTOTAL(9,Q498:Q499)</f>
        <v>82.477000000000004</v>
      </c>
      <c r="R500" s="5">
        <f>VLOOKUP(B500,[1]Dinosaur!$A$24:$D$47,4,FALSE)</f>
        <v>3.29908</v>
      </c>
    </row>
    <row r="501" spans="1:37" hidden="1" outlineLevel="2" x14ac:dyDescent="0.25">
      <c r="A501" s="1">
        <v>45159</v>
      </c>
      <c r="B501" t="s">
        <v>2094</v>
      </c>
      <c r="C501" t="b">
        <v>1</v>
      </c>
      <c r="D501" t="s">
        <v>2095</v>
      </c>
      <c r="E501" t="s">
        <v>33</v>
      </c>
      <c r="F501" t="s">
        <v>34</v>
      </c>
      <c r="H501" t="s">
        <v>2096</v>
      </c>
      <c r="J501" t="s">
        <v>2097</v>
      </c>
      <c r="K501">
        <v>0</v>
      </c>
      <c r="L501">
        <v>0</v>
      </c>
      <c r="M501">
        <v>0</v>
      </c>
      <c r="N501" s="5">
        <v>0</v>
      </c>
      <c r="O501" s="5">
        <f>VLOOKUP(B501,[1]Dinosaur!$A$24:$D$47,3,FALSE)</f>
        <v>293780.88</v>
      </c>
      <c r="P501" s="5"/>
      <c r="Q501" s="5">
        <v>0</v>
      </c>
      <c r="R501" s="5">
        <f>VLOOKUP(B501,[1]Dinosaur!$A$24:$D$47,4,FALSE)</f>
        <v>359048.36897999997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2292.25</v>
      </c>
      <c r="AI501">
        <v>-214.67500000000001</v>
      </c>
      <c r="AJ501">
        <v>0</v>
      </c>
      <c r="AK501">
        <v>2077.5749999999998</v>
      </c>
    </row>
    <row r="502" spans="1:37" hidden="1" outlineLevel="2" x14ac:dyDescent="0.25">
      <c r="A502" s="1">
        <v>45159</v>
      </c>
      <c r="B502" t="s">
        <v>2094</v>
      </c>
      <c r="C502" t="b">
        <v>1</v>
      </c>
      <c r="D502" t="s">
        <v>2095</v>
      </c>
      <c r="E502" t="s">
        <v>33</v>
      </c>
      <c r="F502" t="s">
        <v>34</v>
      </c>
      <c r="H502" t="s">
        <v>2098</v>
      </c>
      <c r="I502" t="s">
        <v>2099</v>
      </c>
      <c r="J502" t="s">
        <v>2100</v>
      </c>
      <c r="K502">
        <v>0</v>
      </c>
      <c r="L502">
        <v>0</v>
      </c>
      <c r="M502">
        <v>0</v>
      </c>
      <c r="N502" s="5">
        <v>0</v>
      </c>
      <c r="O502" s="5">
        <f>VLOOKUP(B502,[1]Dinosaur!$A$24:$D$47,3,FALSE)</f>
        <v>293780.88</v>
      </c>
      <c r="P502" s="5"/>
      <c r="Q502" s="5">
        <v>0</v>
      </c>
      <c r="R502" s="5">
        <f>VLOOKUP(B502,[1]Dinosaur!$A$24:$D$47,4,FALSE)</f>
        <v>359048.36897999997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200.99</v>
      </c>
      <c r="AI502">
        <v>0</v>
      </c>
      <c r="AJ502">
        <v>0</v>
      </c>
      <c r="AK502">
        <v>200.99</v>
      </c>
    </row>
    <row r="503" spans="1:37" hidden="1" outlineLevel="2" x14ac:dyDescent="0.25">
      <c r="A503" s="1">
        <v>45159</v>
      </c>
      <c r="B503" t="s">
        <v>2094</v>
      </c>
      <c r="C503" t="b">
        <v>1</v>
      </c>
      <c r="D503" t="s">
        <v>2095</v>
      </c>
      <c r="E503" t="s">
        <v>33</v>
      </c>
      <c r="F503" t="s">
        <v>34</v>
      </c>
      <c r="H503" t="s">
        <v>2101</v>
      </c>
      <c r="I503" t="s">
        <v>2102</v>
      </c>
      <c r="J503" t="s">
        <v>2103</v>
      </c>
      <c r="K503">
        <v>0</v>
      </c>
      <c r="L503">
        <v>0</v>
      </c>
      <c r="M503">
        <v>0</v>
      </c>
      <c r="N503" s="5">
        <v>0</v>
      </c>
      <c r="O503" s="5">
        <f>VLOOKUP(B503,[1]Dinosaur!$A$24:$D$47,3,FALSE)</f>
        <v>293780.88</v>
      </c>
      <c r="P503" s="5"/>
      <c r="Q503" s="5">
        <v>0</v>
      </c>
      <c r="R503" s="5">
        <f>VLOOKUP(B503,[1]Dinosaur!$A$24:$D$47,4,FALSE)</f>
        <v>359048.36897999997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-539.04999999999995</v>
      </c>
      <c r="AI503">
        <v>-138.75</v>
      </c>
      <c r="AJ503">
        <v>0</v>
      </c>
      <c r="AK503">
        <v>-677.8</v>
      </c>
    </row>
    <row r="504" spans="1:37" hidden="1" outlineLevel="2" x14ac:dyDescent="0.25">
      <c r="A504" s="1">
        <v>45159</v>
      </c>
      <c r="B504" t="s">
        <v>2094</v>
      </c>
      <c r="C504" t="b">
        <v>1</v>
      </c>
      <c r="D504" t="s">
        <v>2095</v>
      </c>
      <c r="E504" t="s">
        <v>33</v>
      </c>
      <c r="F504" t="s">
        <v>34</v>
      </c>
      <c r="H504" t="s">
        <v>2104</v>
      </c>
      <c r="I504" t="s">
        <v>2105</v>
      </c>
      <c r="J504" t="s">
        <v>2106</v>
      </c>
      <c r="K504">
        <v>0</v>
      </c>
      <c r="L504">
        <v>0</v>
      </c>
      <c r="M504">
        <v>0</v>
      </c>
      <c r="N504" s="5">
        <v>0</v>
      </c>
      <c r="O504" s="5">
        <f>VLOOKUP(B504,[1]Dinosaur!$A$24:$D$47,3,FALSE)</f>
        <v>293780.88</v>
      </c>
      <c r="P504" s="5"/>
      <c r="Q504" s="5">
        <v>0</v>
      </c>
      <c r="R504" s="5">
        <f>VLOOKUP(B504,[1]Dinosaur!$A$24:$D$47,4,FALSE)</f>
        <v>359048.36897999997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-3154</v>
      </c>
      <c r="AI504">
        <v>700.55550000000005</v>
      </c>
      <c r="AJ504">
        <v>0</v>
      </c>
      <c r="AK504">
        <v>-2453.4445000000001</v>
      </c>
    </row>
    <row r="505" spans="1:37" hidden="1" outlineLevel="2" x14ac:dyDescent="0.25">
      <c r="A505" s="1">
        <v>45159</v>
      </c>
      <c r="B505" t="s">
        <v>2094</v>
      </c>
      <c r="C505" t="b">
        <v>1</v>
      </c>
      <c r="D505" t="s">
        <v>2095</v>
      </c>
      <c r="E505" t="s">
        <v>33</v>
      </c>
      <c r="F505" t="s">
        <v>34</v>
      </c>
      <c r="H505" t="s">
        <v>2107</v>
      </c>
      <c r="I505" t="s">
        <v>2108</v>
      </c>
      <c r="J505" t="s">
        <v>2109</v>
      </c>
      <c r="K505">
        <v>0</v>
      </c>
      <c r="L505">
        <v>0</v>
      </c>
      <c r="M505">
        <v>0</v>
      </c>
      <c r="N505" s="5">
        <v>0</v>
      </c>
      <c r="O505" s="5">
        <f>VLOOKUP(B505,[1]Dinosaur!$A$24:$D$47,3,FALSE)</f>
        <v>293780.88</v>
      </c>
      <c r="P505" s="5"/>
      <c r="Q505" s="5">
        <v>0</v>
      </c>
      <c r="R505" s="5">
        <f>VLOOKUP(B505,[1]Dinosaur!$A$24:$D$47,4,FALSE)</f>
        <v>359048.36897999997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645.16</v>
      </c>
      <c r="AI505">
        <v>150.8888</v>
      </c>
      <c r="AJ505">
        <v>0</v>
      </c>
      <c r="AK505">
        <v>796.04880000000003</v>
      </c>
    </row>
    <row r="506" spans="1:37" hidden="1" outlineLevel="2" x14ac:dyDescent="0.25">
      <c r="A506" s="1">
        <v>45159</v>
      </c>
      <c r="B506" t="s">
        <v>2094</v>
      </c>
      <c r="C506" t="b">
        <v>1</v>
      </c>
      <c r="D506" t="s">
        <v>2095</v>
      </c>
      <c r="E506" t="s">
        <v>33</v>
      </c>
      <c r="F506" t="s">
        <v>34</v>
      </c>
      <c r="H506" t="s">
        <v>2110</v>
      </c>
      <c r="I506" t="s">
        <v>2111</v>
      </c>
      <c r="J506" t="s">
        <v>2112</v>
      </c>
      <c r="K506">
        <v>0</v>
      </c>
      <c r="L506">
        <v>0</v>
      </c>
      <c r="M506">
        <v>0</v>
      </c>
      <c r="N506" s="5">
        <v>0</v>
      </c>
      <c r="O506" s="5">
        <f>VLOOKUP(B506,[1]Dinosaur!$A$24:$D$47,3,FALSE)</f>
        <v>293780.88</v>
      </c>
      <c r="P506" s="5"/>
      <c r="Q506" s="5">
        <v>0</v>
      </c>
      <c r="R506" s="5">
        <f>VLOOKUP(B506,[1]Dinosaur!$A$24:$D$47,4,FALSE)</f>
        <v>359048.36897999997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35447.5</v>
      </c>
      <c r="AI506">
        <v>989.23590000000002</v>
      </c>
      <c r="AJ506">
        <v>0</v>
      </c>
      <c r="AK506">
        <v>36436.7359</v>
      </c>
    </row>
    <row r="507" spans="1:37" hidden="1" outlineLevel="2" x14ac:dyDescent="0.25">
      <c r="A507" s="1">
        <v>45159</v>
      </c>
      <c r="B507" t="s">
        <v>2094</v>
      </c>
      <c r="C507" t="b">
        <v>1</v>
      </c>
      <c r="D507" t="s">
        <v>2095</v>
      </c>
      <c r="E507" t="s">
        <v>33</v>
      </c>
      <c r="F507" t="s">
        <v>34</v>
      </c>
      <c r="H507" t="s">
        <v>2113</v>
      </c>
      <c r="J507" t="s">
        <v>2114</v>
      </c>
      <c r="K507">
        <v>0</v>
      </c>
      <c r="L507">
        <v>0</v>
      </c>
      <c r="M507">
        <v>0</v>
      </c>
      <c r="N507" s="5">
        <v>0</v>
      </c>
      <c r="O507" s="5">
        <f>VLOOKUP(B507,[1]Dinosaur!$A$24:$D$47,3,FALSE)</f>
        <v>293780.88</v>
      </c>
      <c r="P507" s="5"/>
      <c r="Q507" s="5">
        <v>0</v>
      </c>
      <c r="R507" s="5">
        <f>VLOOKUP(B507,[1]Dinosaur!$A$24:$D$47,4,FALSE)</f>
        <v>359048.36897999997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746.2</v>
      </c>
      <c r="AI507">
        <v>-60.5</v>
      </c>
      <c r="AJ507">
        <v>0</v>
      </c>
      <c r="AK507">
        <v>685.7</v>
      </c>
    </row>
    <row r="508" spans="1:37" hidden="1" outlineLevel="2" x14ac:dyDescent="0.25">
      <c r="A508" s="1">
        <v>45159</v>
      </c>
      <c r="B508" t="s">
        <v>2094</v>
      </c>
      <c r="C508" t="b">
        <v>1</v>
      </c>
      <c r="D508" t="s">
        <v>2095</v>
      </c>
      <c r="E508" t="s">
        <v>33</v>
      </c>
      <c r="F508" t="s">
        <v>34</v>
      </c>
      <c r="H508" t="s">
        <v>2115</v>
      </c>
      <c r="I508" t="s">
        <v>2116</v>
      </c>
      <c r="J508" t="s">
        <v>2117</v>
      </c>
      <c r="K508">
        <v>0</v>
      </c>
      <c r="L508">
        <v>0</v>
      </c>
      <c r="M508">
        <v>0</v>
      </c>
      <c r="N508" s="5">
        <v>0</v>
      </c>
      <c r="O508" s="5">
        <f>VLOOKUP(B508,[1]Dinosaur!$A$24:$D$47,3,FALSE)</f>
        <v>293780.88</v>
      </c>
      <c r="P508" s="5"/>
      <c r="Q508" s="5">
        <v>0</v>
      </c>
      <c r="R508" s="5">
        <f>VLOOKUP(B508,[1]Dinosaur!$A$24:$D$47,4,FALSE)</f>
        <v>359048.36897999997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7325.4</v>
      </c>
      <c r="AI508">
        <v>116.66670000000001</v>
      </c>
      <c r="AJ508">
        <v>0</v>
      </c>
      <c r="AK508">
        <v>7442.0667000000003</v>
      </c>
    </row>
    <row r="509" spans="1:37" hidden="1" outlineLevel="2" x14ac:dyDescent="0.25">
      <c r="A509" s="1">
        <v>45159</v>
      </c>
      <c r="B509" t="s">
        <v>2094</v>
      </c>
      <c r="C509" t="b">
        <v>1</v>
      </c>
      <c r="D509" t="s">
        <v>2095</v>
      </c>
      <c r="E509" t="s">
        <v>33</v>
      </c>
      <c r="F509" t="s">
        <v>34</v>
      </c>
      <c r="H509" t="s">
        <v>2118</v>
      </c>
      <c r="I509" t="s">
        <v>2119</v>
      </c>
      <c r="J509" t="s">
        <v>2120</v>
      </c>
      <c r="K509">
        <v>62.101999999999997</v>
      </c>
      <c r="L509">
        <v>0.01</v>
      </c>
      <c r="M509">
        <v>3.55</v>
      </c>
      <c r="N509" s="5">
        <v>-248408</v>
      </c>
      <c r="O509" s="5">
        <f>VLOOKUP(B509,[1]Dinosaur!$A$24:$D$47,3,FALSE)</f>
        <v>293780.88</v>
      </c>
      <c r="P509" s="5"/>
      <c r="Q509" s="5">
        <v>-621020</v>
      </c>
      <c r="R509" s="5">
        <f>VLOOKUP(B509,[1]Dinosaur!$A$24:$D$47,4,FALSE)</f>
        <v>359048.36897999997</v>
      </c>
      <c r="S509">
        <v>-400000</v>
      </c>
      <c r="T509">
        <v>-1000000</v>
      </c>
      <c r="U509">
        <v>-248408</v>
      </c>
      <c r="V509">
        <v>-621020</v>
      </c>
      <c r="W509">
        <v>2246</v>
      </c>
      <c r="X509">
        <v>1194.4000000000001</v>
      </c>
      <c r="Y509">
        <v>-98.611099999999993</v>
      </c>
      <c r="Z509">
        <v>0</v>
      </c>
      <c r="AA509">
        <v>3341.7889</v>
      </c>
      <c r="AB509">
        <v>2036</v>
      </c>
      <c r="AC509">
        <v>1194.4000000000001</v>
      </c>
      <c r="AD509">
        <v>-98.611099999999993</v>
      </c>
      <c r="AE509">
        <v>0</v>
      </c>
      <c r="AF509">
        <v>3131.7889</v>
      </c>
      <c r="AG509">
        <v>2036</v>
      </c>
      <c r="AH509">
        <v>2148.9</v>
      </c>
      <c r="AI509">
        <v>-333.30560000000003</v>
      </c>
      <c r="AJ509">
        <v>0</v>
      </c>
      <c r="AK509">
        <v>3851.5944</v>
      </c>
    </row>
    <row r="510" spans="1:37" hidden="1" outlineLevel="2" x14ac:dyDescent="0.25">
      <c r="A510" s="1">
        <v>45159</v>
      </c>
      <c r="B510" t="s">
        <v>2094</v>
      </c>
      <c r="C510" t="b">
        <v>1</v>
      </c>
      <c r="D510" t="s">
        <v>2095</v>
      </c>
      <c r="E510" t="s">
        <v>33</v>
      </c>
      <c r="F510" t="s">
        <v>34</v>
      </c>
      <c r="H510" t="s">
        <v>2121</v>
      </c>
      <c r="I510" t="s">
        <v>2122</v>
      </c>
      <c r="J510" t="s">
        <v>2123</v>
      </c>
      <c r="K510">
        <v>0</v>
      </c>
      <c r="L510">
        <v>0</v>
      </c>
      <c r="M510">
        <v>0</v>
      </c>
      <c r="N510" s="5">
        <v>0</v>
      </c>
      <c r="O510" s="5">
        <f>VLOOKUP(B510,[1]Dinosaur!$A$24:$D$47,3,FALSE)</f>
        <v>293780.88</v>
      </c>
      <c r="P510" s="5"/>
      <c r="Q510" s="5">
        <v>0</v>
      </c>
      <c r="R510" s="5">
        <f>VLOOKUP(B510,[1]Dinosaur!$A$24:$D$47,4,FALSE)</f>
        <v>359048.36897999997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-13344.36</v>
      </c>
      <c r="AI510">
        <v>1491.8359</v>
      </c>
      <c r="AJ510">
        <v>0</v>
      </c>
      <c r="AK510">
        <v>-11852.524100000001</v>
      </c>
    </row>
    <row r="511" spans="1:37" hidden="1" outlineLevel="2" x14ac:dyDescent="0.25">
      <c r="A511" s="1">
        <v>45159</v>
      </c>
      <c r="B511" t="s">
        <v>2094</v>
      </c>
      <c r="C511" t="b">
        <v>1</v>
      </c>
      <c r="D511" t="s">
        <v>2095</v>
      </c>
      <c r="E511" t="s">
        <v>33</v>
      </c>
      <c r="F511" t="s">
        <v>34</v>
      </c>
      <c r="H511" t="s">
        <v>2124</v>
      </c>
      <c r="I511" t="s">
        <v>2125</v>
      </c>
      <c r="J511" t="s">
        <v>2126</v>
      </c>
      <c r="K511">
        <v>0</v>
      </c>
      <c r="L511">
        <v>0</v>
      </c>
      <c r="M511">
        <v>0</v>
      </c>
      <c r="N511" s="5">
        <v>0</v>
      </c>
      <c r="O511" s="5">
        <f>VLOOKUP(B511,[1]Dinosaur!$A$24:$D$47,3,FALSE)</f>
        <v>293780.88</v>
      </c>
      <c r="P511" s="5"/>
      <c r="Q511" s="5">
        <v>0</v>
      </c>
      <c r="R511" s="5">
        <f>VLOOKUP(B511,[1]Dinosaur!$A$24:$D$47,4,FALSE)</f>
        <v>359048.36897999997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4792.7299999999996</v>
      </c>
      <c r="AI511">
        <v>-190.84469999999999</v>
      </c>
      <c r="AJ511">
        <v>0</v>
      </c>
      <c r="AK511">
        <v>4601.8852999999999</v>
      </c>
    </row>
    <row r="512" spans="1:37" hidden="1" outlineLevel="2" x14ac:dyDescent="0.25">
      <c r="A512" s="1">
        <v>45159</v>
      </c>
      <c r="B512" t="s">
        <v>2094</v>
      </c>
      <c r="C512" t="b">
        <v>1</v>
      </c>
      <c r="D512" t="s">
        <v>2095</v>
      </c>
      <c r="E512" t="s">
        <v>33</v>
      </c>
      <c r="F512" t="s">
        <v>34</v>
      </c>
      <c r="H512" t="s">
        <v>2127</v>
      </c>
      <c r="I512" t="s">
        <v>2128</v>
      </c>
      <c r="J512" t="s">
        <v>2129</v>
      </c>
      <c r="K512">
        <v>0</v>
      </c>
      <c r="L512">
        <v>0</v>
      </c>
      <c r="M512">
        <v>0</v>
      </c>
      <c r="N512" s="5">
        <v>0</v>
      </c>
      <c r="O512" s="5">
        <f>VLOOKUP(B512,[1]Dinosaur!$A$24:$D$47,3,FALSE)</f>
        <v>293780.88</v>
      </c>
      <c r="P512" s="5"/>
      <c r="Q512" s="5">
        <v>0</v>
      </c>
      <c r="R512" s="5">
        <f>VLOOKUP(B512,[1]Dinosaur!$A$24:$D$47,4,FALSE)</f>
        <v>359048.36897999997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410</v>
      </c>
      <c r="AI512">
        <v>0</v>
      </c>
      <c r="AJ512">
        <v>0</v>
      </c>
      <c r="AK512">
        <v>410</v>
      </c>
    </row>
    <row r="513" spans="1:37" hidden="1" outlineLevel="2" x14ac:dyDescent="0.25">
      <c r="A513" s="1">
        <v>45159</v>
      </c>
      <c r="B513" t="s">
        <v>2094</v>
      </c>
      <c r="C513" t="b">
        <v>1</v>
      </c>
      <c r="D513" t="s">
        <v>2095</v>
      </c>
      <c r="E513" t="s">
        <v>33</v>
      </c>
      <c r="F513" t="s">
        <v>34</v>
      </c>
      <c r="H513" t="s">
        <v>2130</v>
      </c>
      <c r="I513" t="s">
        <v>2131</v>
      </c>
      <c r="J513" t="s">
        <v>2132</v>
      </c>
      <c r="K513">
        <v>0</v>
      </c>
      <c r="L513">
        <v>0</v>
      </c>
      <c r="M513">
        <v>0</v>
      </c>
      <c r="N513" s="5">
        <v>0</v>
      </c>
      <c r="O513" s="5">
        <f>VLOOKUP(B513,[1]Dinosaur!$A$24:$D$47,3,FALSE)</f>
        <v>293780.88</v>
      </c>
      <c r="P513" s="5"/>
      <c r="Q513" s="5">
        <v>0</v>
      </c>
      <c r="R513" s="5">
        <f>VLOOKUP(B513,[1]Dinosaur!$A$24:$D$47,4,FALSE)</f>
        <v>359048.36897999997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228.75</v>
      </c>
      <c r="AI513">
        <v>42.708399999999997</v>
      </c>
      <c r="AJ513">
        <v>0</v>
      </c>
      <c r="AK513">
        <v>271.45839999999998</v>
      </c>
    </row>
    <row r="514" spans="1:37" hidden="1" outlineLevel="2" x14ac:dyDescent="0.25">
      <c r="A514" s="1">
        <v>45159</v>
      </c>
      <c r="B514" t="s">
        <v>2094</v>
      </c>
      <c r="C514" t="b">
        <v>1</v>
      </c>
      <c r="D514" t="s">
        <v>2095</v>
      </c>
      <c r="E514" t="s">
        <v>33</v>
      </c>
      <c r="F514" t="s">
        <v>34</v>
      </c>
      <c r="H514" t="s">
        <v>2133</v>
      </c>
      <c r="I514" t="s">
        <v>2134</v>
      </c>
      <c r="J514" t="s">
        <v>2135</v>
      </c>
      <c r="K514">
        <v>0</v>
      </c>
      <c r="L514">
        <v>0</v>
      </c>
      <c r="M514">
        <v>0</v>
      </c>
      <c r="N514" s="5">
        <v>0</v>
      </c>
      <c r="O514" s="5">
        <f>VLOOKUP(B514,[1]Dinosaur!$A$24:$D$47,3,FALSE)</f>
        <v>293780.88</v>
      </c>
      <c r="P514" s="5"/>
      <c r="Q514" s="5">
        <v>0</v>
      </c>
      <c r="R514" s="5">
        <f>VLOOKUP(B514,[1]Dinosaur!$A$24:$D$47,4,FALSE)</f>
        <v>359048.36897999997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5921.25</v>
      </c>
      <c r="AI514">
        <v>-50</v>
      </c>
      <c r="AJ514">
        <v>0</v>
      </c>
      <c r="AK514">
        <v>5871.25</v>
      </c>
    </row>
    <row r="515" spans="1:37" hidden="1" outlineLevel="2" x14ac:dyDescent="0.25">
      <c r="A515" s="1">
        <v>45159</v>
      </c>
      <c r="B515" t="s">
        <v>2094</v>
      </c>
      <c r="C515" t="b">
        <v>1</v>
      </c>
      <c r="D515" t="s">
        <v>2095</v>
      </c>
      <c r="E515" t="s">
        <v>33</v>
      </c>
      <c r="F515" t="s">
        <v>34</v>
      </c>
      <c r="H515" t="s">
        <v>2136</v>
      </c>
      <c r="I515" t="s">
        <v>2137</v>
      </c>
      <c r="J515" t="s">
        <v>2138</v>
      </c>
      <c r="K515">
        <v>0</v>
      </c>
      <c r="L515">
        <v>0</v>
      </c>
      <c r="M515">
        <v>0</v>
      </c>
      <c r="N515" s="5">
        <v>0</v>
      </c>
      <c r="O515" s="5">
        <f>VLOOKUP(B515,[1]Dinosaur!$A$24:$D$47,3,FALSE)</f>
        <v>293780.88</v>
      </c>
      <c r="P515" s="5"/>
      <c r="Q515" s="5">
        <v>0</v>
      </c>
      <c r="R515" s="5">
        <f>VLOOKUP(B515,[1]Dinosaur!$A$24:$D$47,4,FALSE)</f>
        <v>359048.36897999997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125.25</v>
      </c>
      <c r="AI515">
        <v>0</v>
      </c>
      <c r="AJ515">
        <v>0</v>
      </c>
      <c r="AK515">
        <v>125.25</v>
      </c>
    </row>
    <row r="516" spans="1:37" hidden="1" outlineLevel="2" x14ac:dyDescent="0.25">
      <c r="A516" s="1">
        <v>45159</v>
      </c>
      <c r="B516" t="s">
        <v>2094</v>
      </c>
      <c r="C516" t="b">
        <v>1</v>
      </c>
      <c r="D516" t="s">
        <v>2095</v>
      </c>
      <c r="E516" t="s">
        <v>33</v>
      </c>
      <c r="F516" t="s">
        <v>34</v>
      </c>
      <c r="H516" t="s">
        <v>2139</v>
      </c>
      <c r="I516" t="s">
        <v>2140</v>
      </c>
      <c r="J516" t="s">
        <v>2141</v>
      </c>
      <c r="K516">
        <v>0</v>
      </c>
      <c r="L516">
        <v>0</v>
      </c>
      <c r="M516">
        <v>0</v>
      </c>
      <c r="N516" s="5">
        <v>0</v>
      </c>
      <c r="O516" s="5">
        <f>VLOOKUP(B516,[1]Dinosaur!$A$24:$D$47,3,FALSE)</f>
        <v>293780.88</v>
      </c>
      <c r="P516" s="5"/>
      <c r="Q516" s="5">
        <v>0</v>
      </c>
      <c r="R516" s="5">
        <f>VLOOKUP(B516,[1]Dinosaur!$A$24:$D$47,4,FALSE)</f>
        <v>359048.36897999997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-4213.75</v>
      </c>
      <c r="AI516">
        <v>1027.7773</v>
      </c>
      <c r="AJ516">
        <v>0</v>
      </c>
      <c r="AK516">
        <v>-3185.9726999999998</v>
      </c>
    </row>
    <row r="517" spans="1:37" hidden="1" outlineLevel="2" x14ac:dyDescent="0.25">
      <c r="A517" s="1">
        <v>45159</v>
      </c>
      <c r="B517" t="s">
        <v>2094</v>
      </c>
      <c r="C517" t="b">
        <v>1</v>
      </c>
      <c r="D517" t="s">
        <v>2095</v>
      </c>
      <c r="E517" t="s">
        <v>33</v>
      </c>
      <c r="F517" t="s">
        <v>34</v>
      </c>
      <c r="H517" t="s">
        <v>2142</v>
      </c>
      <c r="I517" t="s">
        <v>2143</v>
      </c>
      <c r="J517" t="s">
        <v>2144</v>
      </c>
      <c r="K517">
        <v>0</v>
      </c>
      <c r="L517">
        <v>0</v>
      </c>
      <c r="M517">
        <v>0</v>
      </c>
      <c r="N517" s="5">
        <v>0</v>
      </c>
      <c r="O517" s="5">
        <f>VLOOKUP(B517,[1]Dinosaur!$A$24:$D$47,3,FALSE)</f>
        <v>293780.88</v>
      </c>
      <c r="P517" s="5"/>
      <c r="Q517" s="5">
        <v>0</v>
      </c>
      <c r="R517" s="5">
        <f>VLOOKUP(B517,[1]Dinosaur!$A$24:$D$47,4,FALSE)</f>
        <v>359048.36897999997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483.07499999999999</v>
      </c>
      <c r="AI517">
        <v>0</v>
      </c>
      <c r="AJ517">
        <v>0</v>
      </c>
      <c r="AK517">
        <v>483.07499999999999</v>
      </c>
    </row>
    <row r="518" spans="1:37" hidden="1" outlineLevel="2" x14ac:dyDescent="0.25">
      <c r="A518" s="1">
        <v>45159</v>
      </c>
      <c r="B518" t="s">
        <v>2094</v>
      </c>
      <c r="C518" t="b">
        <v>1</v>
      </c>
      <c r="D518" t="s">
        <v>2095</v>
      </c>
      <c r="E518" t="s">
        <v>33</v>
      </c>
      <c r="F518" t="s">
        <v>34</v>
      </c>
      <c r="H518" t="s">
        <v>2145</v>
      </c>
      <c r="I518" t="s">
        <v>2146</v>
      </c>
      <c r="J518" t="s">
        <v>2147</v>
      </c>
      <c r="K518">
        <v>0</v>
      </c>
      <c r="L518">
        <v>0</v>
      </c>
      <c r="M518">
        <v>0</v>
      </c>
      <c r="N518" s="5">
        <v>0</v>
      </c>
      <c r="O518" s="5">
        <f>VLOOKUP(B518,[1]Dinosaur!$A$24:$D$47,3,FALSE)</f>
        <v>293780.88</v>
      </c>
      <c r="P518" s="5"/>
      <c r="Q518" s="5">
        <v>0</v>
      </c>
      <c r="R518" s="5">
        <f>VLOOKUP(B518,[1]Dinosaur!$A$24:$D$47,4,FALSE)</f>
        <v>359048.36897999997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14420.48</v>
      </c>
      <c r="AI518">
        <v>216.06909999999999</v>
      </c>
      <c r="AJ518">
        <v>0</v>
      </c>
      <c r="AK518">
        <v>14636.5491</v>
      </c>
    </row>
    <row r="519" spans="1:37" hidden="1" outlineLevel="2" x14ac:dyDescent="0.25">
      <c r="A519" s="1">
        <v>45159</v>
      </c>
      <c r="B519" t="s">
        <v>2094</v>
      </c>
      <c r="C519" t="b">
        <v>1</v>
      </c>
      <c r="D519" t="s">
        <v>2095</v>
      </c>
      <c r="E519" t="s">
        <v>33</v>
      </c>
      <c r="F519" t="s">
        <v>34</v>
      </c>
      <c r="H519" t="s">
        <v>2148</v>
      </c>
      <c r="I519" t="s">
        <v>2149</v>
      </c>
      <c r="J519" t="s">
        <v>2150</v>
      </c>
      <c r="K519">
        <v>0</v>
      </c>
      <c r="L519">
        <v>0</v>
      </c>
      <c r="M519">
        <v>0</v>
      </c>
      <c r="N519" s="5">
        <v>0</v>
      </c>
      <c r="O519" s="5">
        <f>VLOOKUP(B519,[1]Dinosaur!$A$24:$D$47,3,FALSE)</f>
        <v>293780.88</v>
      </c>
      <c r="P519" s="5"/>
      <c r="Q519" s="5">
        <v>0</v>
      </c>
      <c r="R519" s="5">
        <f>VLOOKUP(B519,[1]Dinosaur!$A$24:$D$47,4,FALSE)</f>
        <v>359048.36897999997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177.245</v>
      </c>
      <c r="AI519">
        <v>12.402799999999999</v>
      </c>
      <c r="AJ519">
        <v>0</v>
      </c>
      <c r="AK519">
        <v>189.64779999999999</v>
      </c>
    </row>
    <row r="520" spans="1:37" hidden="1" outlineLevel="2" x14ac:dyDescent="0.25">
      <c r="A520" s="1">
        <v>45159</v>
      </c>
      <c r="B520" t="s">
        <v>2094</v>
      </c>
      <c r="C520" t="b">
        <v>1</v>
      </c>
      <c r="D520" t="s">
        <v>2095</v>
      </c>
      <c r="E520" t="s">
        <v>33</v>
      </c>
      <c r="F520" t="s">
        <v>34</v>
      </c>
      <c r="H520" t="s">
        <v>2151</v>
      </c>
      <c r="J520" t="s">
        <v>2152</v>
      </c>
      <c r="K520">
        <v>0</v>
      </c>
      <c r="L520">
        <v>0</v>
      </c>
      <c r="M520">
        <v>0</v>
      </c>
      <c r="N520" s="5">
        <v>0</v>
      </c>
      <c r="O520" s="5">
        <f>VLOOKUP(B520,[1]Dinosaur!$A$24:$D$47,3,FALSE)</f>
        <v>293780.88</v>
      </c>
      <c r="P520" s="5"/>
      <c r="Q520" s="5">
        <v>0</v>
      </c>
      <c r="R520" s="5">
        <f>VLOOKUP(B520,[1]Dinosaur!$A$24:$D$47,4,FALSE)</f>
        <v>359048.36897999997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2099.8000000000002</v>
      </c>
      <c r="AD520">
        <v>0</v>
      </c>
      <c r="AE520">
        <v>0</v>
      </c>
      <c r="AF520">
        <v>2099.8000000000002</v>
      </c>
      <c r="AG520">
        <v>0</v>
      </c>
      <c r="AH520">
        <v>2468.3000000000002</v>
      </c>
      <c r="AI520">
        <v>0</v>
      </c>
      <c r="AJ520">
        <v>0</v>
      </c>
      <c r="AK520">
        <v>2468.3000000000002</v>
      </c>
    </row>
    <row r="521" spans="1:37" hidden="1" outlineLevel="2" x14ac:dyDescent="0.25">
      <c r="A521" s="1">
        <v>45159</v>
      </c>
      <c r="B521" t="s">
        <v>2094</v>
      </c>
      <c r="C521" t="b">
        <v>1</v>
      </c>
      <c r="D521" t="s">
        <v>2095</v>
      </c>
      <c r="E521" t="s">
        <v>33</v>
      </c>
      <c r="F521" t="s">
        <v>34</v>
      </c>
      <c r="H521" t="s">
        <v>2153</v>
      </c>
      <c r="J521" t="s">
        <v>2154</v>
      </c>
      <c r="K521">
        <v>0</v>
      </c>
      <c r="L521">
        <v>0</v>
      </c>
      <c r="M521">
        <v>0</v>
      </c>
      <c r="N521" s="5">
        <v>0</v>
      </c>
      <c r="O521" s="5">
        <f>VLOOKUP(B521,[1]Dinosaur!$A$24:$D$47,3,FALSE)</f>
        <v>293780.88</v>
      </c>
      <c r="P521" s="5"/>
      <c r="Q521" s="5">
        <v>0</v>
      </c>
      <c r="R521" s="5">
        <f>VLOOKUP(B521,[1]Dinosaur!$A$24:$D$47,4,FALSE)</f>
        <v>359048.36897999997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302.49</v>
      </c>
      <c r="AI521">
        <v>-23.9375</v>
      </c>
      <c r="AJ521">
        <v>0</v>
      </c>
      <c r="AK521">
        <v>278.55250000000001</v>
      </c>
    </row>
    <row r="522" spans="1:37" hidden="1" outlineLevel="2" x14ac:dyDescent="0.25">
      <c r="A522" s="1">
        <v>45159</v>
      </c>
      <c r="B522" t="s">
        <v>2094</v>
      </c>
      <c r="C522" t="b">
        <v>1</v>
      </c>
      <c r="D522" t="s">
        <v>2095</v>
      </c>
      <c r="E522" t="s">
        <v>33</v>
      </c>
      <c r="F522" t="s">
        <v>34</v>
      </c>
      <c r="H522" t="s">
        <v>2155</v>
      </c>
      <c r="I522" t="s">
        <v>2156</v>
      </c>
      <c r="J522" t="s">
        <v>2157</v>
      </c>
      <c r="K522">
        <v>0</v>
      </c>
      <c r="L522">
        <v>0</v>
      </c>
      <c r="M522">
        <v>0</v>
      </c>
      <c r="N522" s="5">
        <v>0</v>
      </c>
      <c r="O522" s="5">
        <f>VLOOKUP(B522,[1]Dinosaur!$A$24:$D$47,3,FALSE)</f>
        <v>293780.88</v>
      </c>
      <c r="P522" s="5"/>
      <c r="Q522" s="5">
        <v>0</v>
      </c>
      <c r="R522" s="5">
        <f>VLOOKUP(B522,[1]Dinosaur!$A$24:$D$47,4,FALSE)</f>
        <v>359048.36897999997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-274.42500000000001</v>
      </c>
      <c r="AI522">
        <v>-35.771000000000001</v>
      </c>
      <c r="AJ522">
        <v>0</v>
      </c>
      <c r="AK522">
        <v>-310.19600000000003</v>
      </c>
    </row>
    <row r="523" spans="1:37" hidden="1" outlineLevel="2" x14ac:dyDescent="0.25">
      <c r="A523" s="1">
        <v>45159</v>
      </c>
      <c r="B523" t="s">
        <v>2094</v>
      </c>
      <c r="C523" t="b">
        <v>1</v>
      </c>
      <c r="D523" t="s">
        <v>2095</v>
      </c>
      <c r="E523" t="s">
        <v>33</v>
      </c>
      <c r="F523" t="s">
        <v>34</v>
      </c>
      <c r="H523" t="s">
        <v>2158</v>
      </c>
      <c r="I523" t="s">
        <v>2159</v>
      </c>
      <c r="J523" t="s">
        <v>2160</v>
      </c>
      <c r="K523">
        <v>0</v>
      </c>
      <c r="L523">
        <v>0</v>
      </c>
      <c r="M523">
        <v>0</v>
      </c>
      <c r="N523" s="5">
        <v>0</v>
      </c>
      <c r="O523" s="5">
        <f>VLOOKUP(B523,[1]Dinosaur!$A$24:$D$47,3,FALSE)</f>
        <v>293780.88</v>
      </c>
      <c r="P523" s="5"/>
      <c r="Q523" s="5">
        <v>0</v>
      </c>
      <c r="R523" s="5">
        <f>VLOOKUP(B523,[1]Dinosaur!$A$24:$D$47,4,FALSE)</f>
        <v>359048.36897999997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-3511.2159999999999</v>
      </c>
      <c r="AI523">
        <v>420.625</v>
      </c>
      <c r="AJ523">
        <v>0</v>
      </c>
      <c r="AK523">
        <v>-3090.5909999999999</v>
      </c>
    </row>
    <row r="524" spans="1:37" hidden="1" outlineLevel="2" x14ac:dyDescent="0.25">
      <c r="A524" s="1">
        <v>45159</v>
      </c>
      <c r="B524" t="s">
        <v>2094</v>
      </c>
      <c r="C524" t="b">
        <v>1</v>
      </c>
      <c r="D524" t="s">
        <v>2095</v>
      </c>
      <c r="E524" t="s">
        <v>33</v>
      </c>
      <c r="F524" t="s">
        <v>34</v>
      </c>
      <c r="H524" t="s">
        <v>2161</v>
      </c>
      <c r="I524" t="s">
        <v>2162</v>
      </c>
      <c r="J524" t="s">
        <v>2163</v>
      </c>
      <c r="K524">
        <v>0</v>
      </c>
      <c r="L524">
        <v>0</v>
      </c>
      <c r="M524">
        <v>0</v>
      </c>
      <c r="N524" s="5">
        <v>0</v>
      </c>
      <c r="O524" s="5">
        <f>VLOOKUP(B524,[1]Dinosaur!$A$24:$D$47,3,FALSE)</f>
        <v>293780.88</v>
      </c>
      <c r="P524" s="5"/>
      <c r="Q524" s="5">
        <v>0</v>
      </c>
      <c r="R524" s="5">
        <f>VLOOKUP(B524,[1]Dinosaur!$A$24:$D$47,4,FALSE)</f>
        <v>359048.36897999997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27.54</v>
      </c>
      <c r="AD524">
        <v>0</v>
      </c>
      <c r="AE524">
        <v>0</v>
      </c>
      <c r="AF524">
        <v>27.54</v>
      </c>
      <c r="AG524">
        <v>0</v>
      </c>
      <c r="AH524">
        <v>-82872.06</v>
      </c>
      <c r="AI524">
        <v>-5808.2847000000002</v>
      </c>
      <c r="AJ524">
        <v>0</v>
      </c>
      <c r="AK524">
        <v>-88680.344700000001</v>
      </c>
    </row>
    <row r="525" spans="1:37" hidden="1" outlineLevel="2" x14ac:dyDescent="0.25">
      <c r="A525" s="1">
        <v>45159</v>
      </c>
      <c r="B525" t="s">
        <v>2094</v>
      </c>
      <c r="C525" t="b">
        <v>1</v>
      </c>
      <c r="D525" t="s">
        <v>2095</v>
      </c>
      <c r="E525" t="s">
        <v>33</v>
      </c>
      <c r="F525" t="s">
        <v>34</v>
      </c>
      <c r="H525" t="s">
        <v>2164</v>
      </c>
      <c r="I525" t="s">
        <v>2165</v>
      </c>
      <c r="J525" t="s">
        <v>2166</v>
      </c>
      <c r="K525">
        <v>0</v>
      </c>
      <c r="L525">
        <v>0</v>
      </c>
      <c r="M525">
        <v>0</v>
      </c>
      <c r="N525" s="5">
        <v>0</v>
      </c>
      <c r="O525" s="5">
        <f>VLOOKUP(B525,[1]Dinosaur!$A$24:$D$47,3,FALSE)</f>
        <v>293780.88</v>
      </c>
      <c r="P525" s="5"/>
      <c r="Q525" s="5">
        <v>0</v>
      </c>
      <c r="R525" s="5">
        <f>VLOOKUP(B525,[1]Dinosaur!$A$24:$D$47,4,FALSE)</f>
        <v>359048.36897999997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3013.1</v>
      </c>
      <c r="Y525">
        <v>0</v>
      </c>
      <c r="Z525">
        <v>0</v>
      </c>
      <c r="AA525">
        <v>3013.1</v>
      </c>
      <c r="AB525">
        <v>0</v>
      </c>
      <c r="AC525">
        <v>3013.1</v>
      </c>
      <c r="AD525">
        <v>0</v>
      </c>
      <c r="AE525">
        <v>0</v>
      </c>
      <c r="AF525">
        <v>3013.1</v>
      </c>
      <c r="AG525">
        <v>0</v>
      </c>
      <c r="AH525">
        <v>8752.4500000000007</v>
      </c>
      <c r="AI525">
        <v>-232.1771</v>
      </c>
      <c r="AJ525">
        <v>0</v>
      </c>
      <c r="AK525">
        <v>8520.2728999999999</v>
      </c>
    </row>
    <row r="526" spans="1:37" hidden="1" outlineLevel="2" x14ac:dyDescent="0.25">
      <c r="A526" s="1">
        <v>45159</v>
      </c>
      <c r="B526" t="s">
        <v>2094</v>
      </c>
      <c r="C526" t="b">
        <v>1</v>
      </c>
      <c r="D526" t="s">
        <v>2095</v>
      </c>
      <c r="E526" t="s">
        <v>33</v>
      </c>
      <c r="F526" t="s">
        <v>34</v>
      </c>
      <c r="H526" t="s">
        <v>2167</v>
      </c>
      <c r="I526" t="s">
        <v>2168</v>
      </c>
      <c r="J526" t="s">
        <v>2169</v>
      </c>
      <c r="K526">
        <v>0</v>
      </c>
      <c r="L526">
        <v>0</v>
      </c>
      <c r="M526">
        <v>0</v>
      </c>
      <c r="N526" s="5">
        <v>0</v>
      </c>
      <c r="O526" s="5">
        <f>VLOOKUP(B526,[1]Dinosaur!$A$24:$D$47,3,FALSE)</f>
        <v>293780.88</v>
      </c>
      <c r="P526" s="5"/>
      <c r="Q526" s="5">
        <v>0</v>
      </c>
      <c r="R526" s="5">
        <f>VLOOKUP(B526,[1]Dinosaur!$A$24:$D$47,4,FALSE)</f>
        <v>359048.36897999997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39132.665999999997</v>
      </c>
      <c r="AI526">
        <v>126.7942</v>
      </c>
      <c r="AJ526">
        <v>0</v>
      </c>
      <c r="AK526">
        <v>39259.460200000001</v>
      </c>
    </row>
    <row r="527" spans="1:37" hidden="1" outlineLevel="2" x14ac:dyDescent="0.25">
      <c r="A527" s="1">
        <v>45159</v>
      </c>
      <c r="B527" t="s">
        <v>2094</v>
      </c>
      <c r="C527" t="b">
        <v>1</v>
      </c>
      <c r="D527" t="s">
        <v>2095</v>
      </c>
      <c r="E527" t="s">
        <v>33</v>
      </c>
      <c r="F527" t="s">
        <v>34</v>
      </c>
      <c r="H527" t="s">
        <v>2170</v>
      </c>
      <c r="I527" t="s">
        <v>2171</v>
      </c>
      <c r="J527" t="s">
        <v>2172</v>
      </c>
      <c r="K527">
        <v>89.305999999999997</v>
      </c>
      <c r="L527">
        <v>0.01</v>
      </c>
      <c r="M527">
        <v>5.95</v>
      </c>
      <c r="N527" s="5">
        <v>-141996.54</v>
      </c>
      <c r="O527" s="5">
        <f>VLOOKUP(B527,[1]Dinosaur!$A$24:$D$47,3,FALSE)</f>
        <v>293780.88</v>
      </c>
      <c r="P527" s="5"/>
      <c r="Q527" s="5">
        <v>0</v>
      </c>
      <c r="R527" s="5">
        <f>VLOOKUP(B527,[1]Dinosaur!$A$24:$D$47,4,FALSE)</f>
        <v>359048.36897999997</v>
      </c>
      <c r="S527">
        <v>-159000</v>
      </c>
      <c r="T527">
        <v>0</v>
      </c>
      <c r="U527">
        <v>-141996.54</v>
      </c>
      <c r="V527">
        <v>0</v>
      </c>
      <c r="W527">
        <v>884.04</v>
      </c>
      <c r="X527">
        <v>0</v>
      </c>
      <c r="Y527">
        <v>0</v>
      </c>
      <c r="Z527">
        <v>0</v>
      </c>
      <c r="AA527">
        <v>884.04</v>
      </c>
      <c r="AB527">
        <v>-233.16</v>
      </c>
      <c r="AC527">
        <v>12869.99</v>
      </c>
      <c r="AD527">
        <v>-289.89710000000002</v>
      </c>
      <c r="AE527">
        <v>0</v>
      </c>
      <c r="AF527">
        <v>12346.9329</v>
      </c>
      <c r="AG527">
        <v>884.04</v>
      </c>
      <c r="AH527">
        <v>84265.332999999999</v>
      </c>
      <c r="AI527">
        <v>-669.87080000000003</v>
      </c>
      <c r="AJ527">
        <v>0</v>
      </c>
      <c r="AK527">
        <v>84479.502200000003</v>
      </c>
    </row>
    <row r="528" spans="1:37" hidden="1" outlineLevel="2" x14ac:dyDescent="0.25">
      <c r="A528" s="1">
        <v>45159</v>
      </c>
      <c r="B528" t="s">
        <v>2094</v>
      </c>
      <c r="C528" t="b">
        <v>1</v>
      </c>
      <c r="D528" t="s">
        <v>2095</v>
      </c>
      <c r="E528" t="s">
        <v>33</v>
      </c>
      <c r="F528" t="s">
        <v>34</v>
      </c>
      <c r="H528" t="s">
        <v>2173</v>
      </c>
      <c r="I528" t="s">
        <v>2174</v>
      </c>
      <c r="J528" t="s">
        <v>2175</v>
      </c>
      <c r="K528">
        <v>0</v>
      </c>
      <c r="L528">
        <v>0</v>
      </c>
      <c r="M528">
        <v>0</v>
      </c>
      <c r="N528" s="5">
        <v>0</v>
      </c>
      <c r="O528" s="5">
        <f>VLOOKUP(B528,[1]Dinosaur!$A$24:$D$47,3,FALSE)</f>
        <v>293780.88</v>
      </c>
      <c r="P528" s="5"/>
      <c r="Q528" s="5">
        <v>0</v>
      </c>
      <c r="R528" s="5">
        <f>VLOOKUP(B528,[1]Dinosaur!$A$24:$D$47,4,FALSE)</f>
        <v>359048.36897999997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659.99</v>
      </c>
      <c r="AI528">
        <v>222.167</v>
      </c>
      <c r="AJ528">
        <v>0</v>
      </c>
      <c r="AK528">
        <v>882.15700000000004</v>
      </c>
    </row>
    <row r="529" spans="1:37" hidden="1" outlineLevel="2" x14ac:dyDescent="0.25">
      <c r="A529" s="1">
        <v>45159</v>
      </c>
      <c r="B529" t="s">
        <v>2094</v>
      </c>
      <c r="C529" t="b">
        <v>1</v>
      </c>
      <c r="D529" t="s">
        <v>2095</v>
      </c>
      <c r="E529" t="s">
        <v>33</v>
      </c>
      <c r="F529" t="s">
        <v>34</v>
      </c>
      <c r="H529" t="s">
        <v>2176</v>
      </c>
      <c r="J529" t="s">
        <v>2177</v>
      </c>
      <c r="K529">
        <v>0</v>
      </c>
      <c r="L529">
        <v>0</v>
      </c>
      <c r="M529">
        <v>0</v>
      </c>
      <c r="N529" s="5">
        <v>0</v>
      </c>
      <c r="O529" s="5">
        <f>VLOOKUP(B529,[1]Dinosaur!$A$24:$D$47,3,FALSE)</f>
        <v>293780.88</v>
      </c>
      <c r="P529" s="5"/>
      <c r="Q529" s="5">
        <v>0</v>
      </c>
      <c r="R529" s="5">
        <f>VLOOKUP(B529,[1]Dinosaur!$A$24:$D$47,4,FALSE)</f>
        <v>359048.36897999997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473.4</v>
      </c>
      <c r="AD529">
        <v>-23.1389</v>
      </c>
      <c r="AE529">
        <v>0</v>
      </c>
      <c r="AF529">
        <v>450.2611</v>
      </c>
      <c r="AG529">
        <v>0</v>
      </c>
      <c r="AH529">
        <v>473.4</v>
      </c>
      <c r="AI529">
        <v>-23.1389</v>
      </c>
      <c r="AJ529">
        <v>0</v>
      </c>
      <c r="AK529">
        <v>450.2611</v>
      </c>
    </row>
    <row r="530" spans="1:37" hidden="1" outlineLevel="2" x14ac:dyDescent="0.25">
      <c r="A530" s="1">
        <v>45159</v>
      </c>
      <c r="B530" t="s">
        <v>2094</v>
      </c>
      <c r="C530" t="b">
        <v>1</v>
      </c>
      <c r="D530" t="s">
        <v>2095</v>
      </c>
      <c r="E530" t="s">
        <v>33</v>
      </c>
      <c r="F530" t="s">
        <v>34</v>
      </c>
      <c r="H530" t="s">
        <v>2178</v>
      </c>
      <c r="I530" t="s">
        <v>2179</v>
      </c>
      <c r="J530" t="s">
        <v>2180</v>
      </c>
      <c r="K530">
        <v>0</v>
      </c>
      <c r="L530">
        <v>0</v>
      </c>
      <c r="M530">
        <v>0</v>
      </c>
      <c r="N530" s="5">
        <v>0</v>
      </c>
      <c r="O530" s="5">
        <f>VLOOKUP(B530,[1]Dinosaur!$A$24:$D$47,3,FALSE)</f>
        <v>293780.88</v>
      </c>
      <c r="P530" s="5"/>
      <c r="Q530" s="5">
        <v>0</v>
      </c>
      <c r="R530" s="5">
        <f>VLOOKUP(B530,[1]Dinosaur!$A$24:$D$47,4,FALSE)</f>
        <v>359048.36897999997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-14814.93</v>
      </c>
      <c r="AI530">
        <v>2538.7242999999999</v>
      </c>
      <c r="AJ530">
        <v>0</v>
      </c>
      <c r="AK530">
        <v>-12276.2057</v>
      </c>
    </row>
    <row r="531" spans="1:37" hidden="1" outlineLevel="2" x14ac:dyDescent="0.25">
      <c r="A531" s="1">
        <v>45159</v>
      </c>
      <c r="B531" t="s">
        <v>2094</v>
      </c>
      <c r="C531" t="b">
        <v>1</v>
      </c>
      <c r="D531" t="s">
        <v>2095</v>
      </c>
      <c r="E531" t="s">
        <v>33</v>
      </c>
      <c r="F531" t="s">
        <v>34</v>
      </c>
      <c r="H531" t="s">
        <v>2181</v>
      </c>
      <c r="I531" t="s">
        <v>2182</v>
      </c>
      <c r="J531" t="s">
        <v>2183</v>
      </c>
      <c r="K531">
        <v>0</v>
      </c>
      <c r="L531">
        <v>0</v>
      </c>
      <c r="M531">
        <v>0</v>
      </c>
      <c r="N531" s="5">
        <v>0</v>
      </c>
      <c r="O531" s="5">
        <f>VLOOKUP(B531,[1]Dinosaur!$A$24:$D$47,3,FALSE)</f>
        <v>293780.88</v>
      </c>
      <c r="P531" s="5"/>
      <c r="Q531" s="5">
        <v>0</v>
      </c>
      <c r="R531" s="5">
        <f>VLOOKUP(B531,[1]Dinosaur!$A$24:$D$47,4,FALSE)</f>
        <v>359048.36897999997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-357.8</v>
      </c>
      <c r="AI531">
        <v>-1.8889</v>
      </c>
      <c r="AJ531">
        <v>0</v>
      </c>
      <c r="AK531">
        <v>-359.68889999999999</v>
      </c>
    </row>
    <row r="532" spans="1:37" hidden="1" outlineLevel="2" x14ac:dyDescent="0.25">
      <c r="A532" s="1">
        <v>45159</v>
      </c>
      <c r="B532" t="s">
        <v>2094</v>
      </c>
      <c r="C532" t="b">
        <v>1</v>
      </c>
      <c r="D532" t="s">
        <v>2095</v>
      </c>
      <c r="E532" t="s">
        <v>33</v>
      </c>
      <c r="F532" t="s">
        <v>34</v>
      </c>
      <c r="H532" t="s">
        <v>2184</v>
      </c>
      <c r="I532" t="s">
        <v>2185</v>
      </c>
      <c r="J532" t="s">
        <v>2186</v>
      </c>
      <c r="K532">
        <v>61.546999999999997</v>
      </c>
      <c r="L532">
        <v>0.01</v>
      </c>
      <c r="M532">
        <v>3.7</v>
      </c>
      <c r="N532" s="5">
        <v>-123094</v>
      </c>
      <c r="O532" s="5">
        <f>VLOOKUP(B532,[1]Dinosaur!$A$24:$D$47,3,FALSE)</f>
        <v>293780.88</v>
      </c>
      <c r="P532" s="5"/>
      <c r="Q532" s="5">
        <v>0</v>
      </c>
      <c r="R532" s="5">
        <f>VLOOKUP(B532,[1]Dinosaur!$A$24:$D$47,4,FALSE)</f>
        <v>359048.36897999997</v>
      </c>
      <c r="S532">
        <v>-200000</v>
      </c>
      <c r="T532">
        <v>0</v>
      </c>
      <c r="U532">
        <v>-123094</v>
      </c>
      <c r="V532">
        <v>0</v>
      </c>
      <c r="W532">
        <v>1004</v>
      </c>
      <c r="X532">
        <v>0</v>
      </c>
      <c r="Y532">
        <v>0</v>
      </c>
      <c r="Z532">
        <v>0</v>
      </c>
      <c r="AA532">
        <v>1004</v>
      </c>
      <c r="AB532">
        <v>1004</v>
      </c>
      <c r="AC532">
        <v>11177.39</v>
      </c>
      <c r="AD532">
        <v>-244.2</v>
      </c>
      <c r="AE532">
        <v>0</v>
      </c>
      <c r="AF532">
        <v>11937.19</v>
      </c>
      <c r="AG532">
        <v>1004</v>
      </c>
      <c r="AH532">
        <v>11459.186</v>
      </c>
      <c r="AI532">
        <v>-299.59719999999999</v>
      </c>
      <c r="AJ532">
        <v>0</v>
      </c>
      <c r="AK532">
        <v>12163.5888</v>
      </c>
    </row>
    <row r="533" spans="1:37" hidden="1" outlineLevel="2" x14ac:dyDescent="0.25">
      <c r="A533" s="1">
        <v>45159</v>
      </c>
      <c r="B533" t="s">
        <v>2094</v>
      </c>
      <c r="C533" t="b">
        <v>1</v>
      </c>
      <c r="D533" t="s">
        <v>2095</v>
      </c>
      <c r="E533" t="s">
        <v>33</v>
      </c>
      <c r="F533" t="s">
        <v>34</v>
      </c>
      <c r="H533" t="s">
        <v>2187</v>
      </c>
      <c r="I533" t="s">
        <v>2188</v>
      </c>
      <c r="J533" t="s">
        <v>2189</v>
      </c>
      <c r="K533">
        <v>0</v>
      </c>
      <c r="L533">
        <v>0</v>
      </c>
      <c r="M533">
        <v>0</v>
      </c>
      <c r="N533" s="5">
        <v>0</v>
      </c>
      <c r="O533" s="5">
        <f>VLOOKUP(B533,[1]Dinosaur!$A$24:$D$47,3,FALSE)</f>
        <v>293780.88</v>
      </c>
      <c r="P533" s="5"/>
      <c r="Q533" s="5">
        <v>0</v>
      </c>
      <c r="R533" s="5">
        <f>VLOOKUP(B533,[1]Dinosaur!$A$24:$D$47,4,FALSE)</f>
        <v>359048.36897999997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117.06</v>
      </c>
      <c r="AD533">
        <v>36.777700000000003</v>
      </c>
      <c r="AE533">
        <v>0</v>
      </c>
      <c r="AF533">
        <v>153.83770000000001</v>
      </c>
      <c r="AG533">
        <v>0</v>
      </c>
      <c r="AH533">
        <v>22454.966</v>
      </c>
      <c r="AI533">
        <v>387.11070000000001</v>
      </c>
      <c r="AJ533">
        <v>0</v>
      </c>
      <c r="AK533">
        <v>22842.076700000001</v>
      </c>
    </row>
    <row r="534" spans="1:37" hidden="1" outlineLevel="2" x14ac:dyDescent="0.25">
      <c r="A534" s="1">
        <v>45159</v>
      </c>
      <c r="B534" t="s">
        <v>2094</v>
      </c>
      <c r="C534" t="b">
        <v>1</v>
      </c>
      <c r="D534" t="s">
        <v>2095</v>
      </c>
      <c r="E534" t="s">
        <v>33</v>
      </c>
      <c r="F534" t="s">
        <v>34</v>
      </c>
      <c r="H534" t="s">
        <v>2190</v>
      </c>
      <c r="J534" t="s">
        <v>2191</v>
      </c>
      <c r="K534">
        <v>0</v>
      </c>
      <c r="L534">
        <v>0</v>
      </c>
      <c r="M534">
        <v>0</v>
      </c>
      <c r="N534" s="5">
        <v>0</v>
      </c>
      <c r="O534" s="5">
        <f>VLOOKUP(B534,[1]Dinosaur!$A$24:$D$47,3,FALSE)</f>
        <v>293780.88</v>
      </c>
      <c r="P534" s="5"/>
      <c r="Q534" s="5">
        <v>0</v>
      </c>
      <c r="R534" s="5">
        <f>VLOOKUP(B534,[1]Dinosaur!$A$24:$D$47,4,FALSE)</f>
        <v>359048.36897999997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7416.12</v>
      </c>
      <c r="AD534">
        <v>110.55</v>
      </c>
      <c r="AE534">
        <v>0</v>
      </c>
      <c r="AF534">
        <v>7526.67</v>
      </c>
      <c r="AG534">
        <v>0</v>
      </c>
      <c r="AH534">
        <v>7416.12</v>
      </c>
      <c r="AI534">
        <v>110.55</v>
      </c>
      <c r="AJ534">
        <v>0</v>
      </c>
      <c r="AK534">
        <v>7526.67</v>
      </c>
    </row>
    <row r="535" spans="1:37" hidden="1" outlineLevel="2" x14ac:dyDescent="0.25">
      <c r="A535" s="1">
        <v>45159</v>
      </c>
      <c r="B535" t="s">
        <v>2094</v>
      </c>
      <c r="C535" t="b">
        <v>1</v>
      </c>
      <c r="D535" t="s">
        <v>2095</v>
      </c>
      <c r="E535" t="s">
        <v>33</v>
      </c>
      <c r="F535" t="s">
        <v>34</v>
      </c>
      <c r="H535" t="s">
        <v>2192</v>
      </c>
      <c r="I535" t="s">
        <v>2193</v>
      </c>
      <c r="J535" t="s">
        <v>2194</v>
      </c>
      <c r="K535">
        <v>0</v>
      </c>
      <c r="L535">
        <v>0</v>
      </c>
      <c r="M535">
        <v>0</v>
      </c>
      <c r="N535" s="5">
        <v>0</v>
      </c>
      <c r="O535" s="5">
        <f>VLOOKUP(B535,[1]Dinosaur!$A$24:$D$47,3,FALSE)</f>
        <v>293780.88</v>
      </c>
      <c r="P535" s="5"/>
      <c r="Q535" s="5">
        <v>0</v>
      </c>
      <c r="R535" s="5">
        <f>VLOOKUP(B535,[1]Dinosaur!$A$24:$D$47,4,FALSE)</f>
        <v>359048.36897999997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-1915.75</v>
      </c>
      <c r="AI535">
        <v>20.659700000000001</v>
      </c>
      <c r="AJ535">
        <v>0</v>
      </c>
      <c r="AK535">
        <v>-1895.0903000000001</v>
      </c>
    </row>
    <row r="536" spans="1:37" hidden="1" outlineLevel="2" x14ac:dyDescent="0.25">
      <c r="A536" s="1">
        <v>45159</v>
      </c>
      <c r="B536" t="s">
        <v>2094</v>
      </c>
      <c r="C536" t="b">
        <v>1</v>
      </c>
      <c r="D536" t="s">
        <v>2095</v>
      </c>
      <c r="E536" t="s">
        <v>33</v>
      </c>
      <c r="F536" t="s">
        <v>34</v>
      </c>
      <c r="H536" t="s">
        <v>2195</v>
      </c>
      <c r="J536" t="s">
        <v>2196</v>
      </c>
      <c r="K536">
        <v>0</v>
      </c>
      <c r="L536">
        <v>0</v>
      </c>
      <c r="M536">
        <v>0</v>
      </c>
      <c r="N536" s="5">
        <v>0</v>
      </c>
      <c r="O536" s="5">
        <f>VLOOKUP(B536,[1]Dinosaur!$A$24:$D$47,3,FALSE)</f>
        <v>293780.88</v>
      </c>
      <c r="P536" s="5"/>
      <c r="Q536" s="5">
        <v>0</v>
      </c>
      <c r="R536" s="5">
        <f>VLOOKUP(B536,[1]Dinosaur!$A$24:$D$47,4,FALSE)</f>
        <v>359048.36897999997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793.75</v>
      </c>
      <c r="AI536">
        <v>130.20830000000001</v>
      </c>
      <c r="AJ536">
        <v>0</v>
      </c>
      <c r="AK536">
        <v>923.95830000000001</v>
      </c>
    </row>
    <row r="537" spans="1:37" hidden="1" outlineLevel="2" x14ac:dyDescent="0.25">
      <c r="A537" s="1">
        <v>45159</v>
      </c>
      <c r="B537" t="s">
        <v>2094</v>
      </c>
      <c r="C537" t="b">
        <v>1</v>
      </c>
      <c r="D537" t="s">
        <v>2095</v>
      </c>
      <c r="E537" t="s">
        <v>33</v>
      </c>
      <c r="F537" t="s">
        <v>34</v>
      </c>
      <c r="H537" t="s">
        <v>2197</v>
      </c>
      <c r="I537" t="s">
        <v>2198</v>
      </c>
      <c r="J537" t="s">
        <v>2199</v>
      </c>
      <c r="K537">
        <v>0</v>
      </c>
      <c r="L537">
        <v>0</v>
      </c>
      <c r="M537">
        <v>0</v>
      </c>
      <c r="N537" s="5">
        <v>0</v>
      </c>
      <c r="O537" s="5">
        <f>VLOOKUP(B537,[1]Dinosaur!$A$24:$D$47,3,FALSE)</f>
        <v>293780.88</v>
      </c>
      <c r="P537" s="5"/>
      <c r="Q537" s="5">
        <v>0</v>
      </c>
      <c r="R537" s="5">
        <f>VLOOKUP(B537,[1]Dinosaur!$A$24:$D$47,4,FALSE)</f>
        <v>359048.36897999997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1626.5</v>
      </c>
      <c r="AI537">
        <v>147.7431</v>
      </c>
      <c r="AJ537">
        <v>0</v>
      </c>
      <c r="AK537">
        <v>1774.2430999999999</v>
      </c>
    </row>
    <row r="538" spans="1:37" hidden="1" outlineLevel="2" x14ac:dyDescent="0.25">
      <c r="A538" s="1">
        <v>45159</v>
      </c>
      <c r="B538" t="s">
        <v>2094</v>
      </c>
      <c r="C538" t="b">
        <v>1</v>
      </c>
      <c r="D538" t="s">
        <v>2095</v>
      </c>
      <c r="E538" t="s">
        <v>33</v>
      </c>
      <c r="F538" t="s">
        <v>34</v>
      </c>
      <c r="H538" t="s">
        <v>2200</v>
      </c>
      <c r="I538" t="s">
        <v>2201</v>
      </c>
      <c r="J538" t="s">
        <v>2202</v>
      </c>
      <c r="K538">
        <v>0</v>
      </c>
      <c r="L538">
        <v>0</v>
      </c>
      <c r="M538">
        <v>0</v>
      </c>
      <c r="N538" s="5">
        <v>0</v>
      </c>
      <c r="O538" s="5">
        <f>VLOOKUP(B538,[1]Dinosaur!$A$24:$D$47,3,FALSE)</f>
        <v>293780.88</v>
      </c>
      <c r="P538" s="5"/>
      <c r="Q538" s="5">
        <v>0</v>
      </c>
      <c r="R538" s="5">
        <f>VLOOKUP(B538,[1]Dinosaur!$A$24:$D$47,4,FALSE)</f>
        <v>359048.36897999997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9777.24</v>
      </c>
      <c r="AI538">
        <v>163.17910000000001</v>
      </c>
      <c r="AJ538">
        <v>0</v>
      </c>
      <c r="AK538">
        <v>9940.4190999999992</v>
      </c>
    </row>
    <row r="539" spans="1:37" hidden="1" outlineLevel="2" x14ac:dyDescent="0.25">
      <c r="A539" s="1">
        <v>45159</v>
      </c>
      <c r="B539" t="s">
        <v>2094</v>
      </c>
      <c r="C539" t="b">
        <v>1</v>
      </c>
      <c r="D539" t="s">
        <v>2095</v>
      </c>
      <c r="E539" t="s">
        <v>33</v>
      </c>
      <c r="F539" t="s">
        <v>34</v>
      </c>
      <c r="H539" t="s">
        <v>2203</v>
      </c>
      <c r="I539" t="s">
        <v>2204</v>
      </c>
      <c r="J539" t="s">
        <v>2205</v>
      </c>
      <c r="K539">
        <v>0</v>
      </c>
      <c r="L539">
        <v>0</v>
      </c>
      <c r="M539">
        <v>0</v>
      </c>
      <c r="N539" s="5">
        <v>0</v>
      </c>
      <c r="O539" s="5">
        <f>VLOOKUP(B539,[1]Dinosaur!$A$24:$D$47,3,FALSE)</f>
        <v>293780.88</v>
      </c>
      <c r="P539" s="5"/>
      <c r="Q539" s="5">
        <v>0</v>
      </c>
      <c r="R539" s="5">
        <f>VLOOKUP(B539,[1]Dinosaur!$A$24:$D$47,4,FALSE)</f>
        <v>359048.36897999997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-11476.65</v>
      </c>
      <c r="AI539">
        <v>-112.575</v>
      </c>
      <c r="AJ539">
        <v>0</v>
      </c>
      <c r="AK539">
        <v>-11589.225</v>
      </c>
    </row>
    <row r="540" spans="1:37" hidden="1" outlineLevel="2" x14ac:dyDescent="0.25">
      <c r="A540" s="1">
        <v>45159</v>
      </c>
      <c r="B540" t="s">
        <v>2094</v>
      </c>
      <c r="C540" t="b">
        <v>1</v>
      </c>
      <c r="D540" t="s">
        <v>2095</v>
      </c>
      <c r="E540" t="s">
        <v>33</v>
      </c>
      <c r="F540" t="s">
        <v>34</v>
      </c>
      <c r="H540" t="s">
        <v>2206</v>
      </c>
      <c r="J540" t="s">
        <v>2207</v>
      </c>
      <c r="K540">
        <v>0</v>
      </c>
      <c r="L540">
        <v>0</v>
      </c>
      <c r="M540">
        <v>0</v>
      </c>
      <c r="N540" s="5">
        <v>0</v>
      </c>
      <c r="O540" s="5">
        <f>VLOOKUP(B540,[1]Dinosaur!$A$24:$D$47,3,FALSE)</f>
        <v>293780.88</v>
      </c>
      <c r="P540" s="5"/>
      <c r="Q540" s="5">
        <v>0</v>
      </c>
      <c r="R540" s="5">
        <f>VLOOKUP(B540,[1]Dinosaur!$A$24:$D$47,4,FALSE)</f>
        <v>359048.36897999997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717.5</v>
      </c>
      <c r="AI540">
        <v>0</v>
      </c>
      <c r="AJ540">
        <v>0</v>
      </c>
      <c r="AK540">
        <v>717.5</v>
      </c>
    </row>
    <row r="541" spans="1:37" hidden="1" outlineLevel="2" x14ac:dyDescent="0.25">
      <c r="A541" s="1">
        <v>45159</v>
      </c>
      <c r="B541" t="s">
        <v>2094</v>
      </c>
      <c r="C541" t="b">
        <v>1</v>
      </c>
      <c r="D541" t="s">
        <v>2095</v>
      </c>
      <c r="E541" t="s">
        <v>33</v>
      </c>
      <c r="F541" t="s">
        <v>34</v>
      </c>
      <c r="H541" t="s">
        <v>2208</v>
      </c>
      <c r="I541" t="s">
        <v>2209</v>
      </c>
      <c r="J541" t="s">
        <v>2210</v>
      </c>
      <c r="K541">
        <v>0</v>
      </c>
      <c r="L541">
        <v>0</v>
      </c>
      <c r="M541">
        <v>0</v>
      </c>
      <c r="N541" s="5">
        <v>0</v>
      </c>
      <c r="O541" s="5">
        <f>VLOOKUP(B541,[1]Dinosaur!$A$24:$D$47,3,FALSE)</f>
        <v>293780.88</v>
      </c>
      <c r="P541" s="5"/>
      <c r="Q541" s="5">
        <v>0</v>
      </c>
      <c r="R541" s="5">
        <f>VLOOKUP(B541,[1]Dinosaur!$A$24:$D$47,4,FALSE)</f>
        <v>359048.36897999997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22992.625</v>
      </c>
      <c r="AI541">
        <v>0</v>
      </c>
      <c r="AJ541">
        <v>0</v>
      </c>
      <c r="AK541">
        <v>22992.625</v>
      </c>
    </row>
    <row r="542" spans="1:37" hidden="1" outlineLevel="2" x14ac:dyDescent="0.25">
      <c r="A542" s="1">
        <v>45159</v>
      </c>
      <c r="B542" t="s">
        <v>2094</v>
      </c>
      <c r="C542" t="b">
        <v>1</v>
      </c>
      <c r="D542" t="s">
        <v>2095</v>
      </c>
      <c r="E542" t="s">
        <v>33</v>
      </c>
      <c r="F542" t="s">
        <v>34</v>
      </c>
      <c r="H542" t="s">
        <v>2211</v>
      </c>
      <c r="I542" t="s">
        <v>2212</v>
      </c>
      <c r="J542" t="s">
        <v>2213</v>
      </c>
      <c r="K542">
        <v>0</v>
      </c>
      <c r="L542">
        <v>0</v>
      </c>
      <c r="M542">
        <v>0</v>
      </c>
      <c r="N542" s="5">
        <v>0</v>
      </c>
      <c r="O542" s="5">
        <f>VLOOKUP(B542,[1]Dinosaur!$A$24:$D$47,3,FALSE)</f>
        <v>293780.88</v>
      </c>
      <c r="P542" s="5"/>
      <c r="Q542" s="5">
        <v>0</v>
      </c>
      <c r="R542" s="5">
        <f>VLOOKUP(B542,[1]Dinosaur!$A$24:$D$47,4,FALSE)</f>
        <v>359048.36897999997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-1309.875</v>
      </c>
      <c r="AI542">
        <v>-73.125</v>
      </c>
      <c r="AJ542">
        <v>0</v>
      </c>
      <c r="AK542">
        <v>-1383</v>
      </c>
    </row>
    <row r="543" spans="1:37" hidden="1" outlineLevel="2" x14ac:dyDescent="0.25">
      <c r="A543" s="1">
        <v>45159</v>
      </c>
      <c r="B543" t="s">
        <v>2094</v>
      </c>
      <c r="C543" t="b">
        <v>1</v>
      </c>
      <c r="D543" t="s">
        <v>2095</v>
      </c>
      <c r="E543" t="s">
        <v>33</v>
      </c>
      <c r="F543" t="s">
        <v>34</v>
      </c>
      <c r="H543" t="s">
        <v>2214</v>
      </c>
      <c r="J543" t="s">
        <v>2215</v>
      </c>
      <c r="K543">
        <v>0</v>
      </c>
      <c r="L543">
        <v>0</v>
      </c>
      <c r="M543">
        <v>0</v>
      </c>
      <c r="N543" s="5">
        <v>0</v>
      </c>
      <c r="O543" s="5">
        <f>VLOOKUP(B543,[1]Dinosaur!$A$24:$D$47,3,FALSE)</f>
        <v>293780.88</v>
      </c>
      <c r="P543" s="5"/>
      <c r="Q543" s="5">
        <v>0</v>
      </c>
      <c r="R543" s="5">
        <f>VLOOKUP(B543,[1]Dinosaur!$A$24:$D$47,4,FALSE)</f>
        <v>359048.36897999997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6452.8</v>
      </c>
      <c r="AI543">
        <v>-164.53129999999999</v>
      </c>
      <c r="AJ543">
        <v>0</v>
      </c>
      <c r="AK543">
        <v>6288.2686999999996</v>
      </c>
    </row>
    <row r="544" spans="1:37" hidden="1" outlineLevel="2" x14ac:dyDescent="0.25">
      <c r="A544" s="1">
        <v>45159</v>
      </c>
      <c r="B544" t="s">
        <v>2094</v>
      </c>
      <c r="C544" t="b">
        <v>1</v>
      </c>
      <c r="D544" t="s">
        <v>2095</v>
      </c>
      <c r="E544" t="s">
        <v>33</v>
      </c>
      <c r="F544" t="s">
        <v>34</v>
      </c>
      <c r="H544" t="s">
        <v>2216</v>
      </c>
      <c r="J544" t="s">
        <v>2217</v>
      </c>
      <c r="K544">
        <v>0</v>
      </c>
      <c r="L544">
        <v>0</v>
      </c>
      <c r="M544">
        <v>0</v>
      </c>
      <c r="N544" s="5">
        <v>0</v>
      </c>
      <c r="O544" s="5">
        <f>VLOOKUP(B544,[1]Dinosaur!$A$24:$D$47,3,FALSE)</f>
        <v>293780.88</v>
      </c>
      <c r="P544" s="5"/>
      <c r="Q544" s="5">
        <v>0</v>
      </c>
      <c r="R544" s="5">
        <f>VLOOKUP(B544,[1]Dinosaur!$A$24:$D$47,4,FALSE)</f>
        <v>359048.36897999997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2339</v>
      </c>
      <c r="AI544">
        <v>-66.666700000000006</v>
      </c>
      <c r="AJ544">
        <v>0</v>
      </c>
      <c r="AK544">
        <v>2272.3332999999998</v>
      </c>
    </row>
    <row r="545" spans="1:37" hidden="1" outlineLevel="2" x14ac:dyDescent="0.25">
      <c r="A545" s="1">
        <v>45159</v>
      </c>
      <c r="B545" t="s">
        <v>2094</v>
      </c>
      <c r="C545" t="b">
        <v>1</v>
      </c>
      <c r="D545" t="s">
        <v>2095</v>
      </c>
      <c r="E545" t="s">
        <v>33</v>
      </c>
      <c r="F545" t="s">
        <v>34</v>
      </c>
      <c r="H545" t="s">
        <v>2218</v>
      </c>
      <c r="J545" t="s">
        <v>2219</v>
      </c>
      <c r="K545">
        <v>0</v>
      </c>
      <c r="L545">
        <v>0</v>
      </c>
      <c r="M545">
        <v>0</v>
      </c>
      <c r="N545" s="5">
        <v>0</v>
      </c>
      <c r="O545" s="5">
        <f>VLOOKUP(B545,[1]Dinosaur!$A$24:$D$47,3,FALSE)</f>
        <v>293780.88</v>
      </c>
      <c r="P545" s="5"/>
      <c r="Q545" s="5">
        <v>0</v>
      </c>
      <c r="R545" s="5">
        <f>VLOOKUP(B545,[1]Dinosaur!$A$24:$D$47,4,FALSE)</f>
        <v>359048.36897999997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-1281.75</v>
      </c>
      <c r="AI545">
        <v>-29.166699999999999</v>
      </c>
      <c r="AJ545">
        <v>0</v>
      </c>
      <c r="AK545">
        <v>-1310.9167</v>
      </c>
    </row>
    <row r="546" spans="1:37" hidden="1" outlineLevel="2" x14ac:dyDescent="0.25">
      <c r="A546" s="1">
        <v>45159</v>
      </c>
      <c r="B546" t="s">
        <v>2094</v>
      </c>
      <c r="C546" t="b">
        <v>1</v>
      </c>
      <c r="D546" t="s">
        <v>2095</v>
      </c>
      <c r="E546" t="s">
        <v>33</v>
      </c>
      <c r="F546" t="s">
        <v>34</v>
      </c>
      <c r="H546" t="s">
        <v>2220</v>
      </c>
      <c r="I546" t="s">
        <v>2221</v>
      </c>
      <c r="J546" t="s">
        <v>2222</v>
      </c>
      <c r="K546">
        <v>0</v>
      </c>
      <c r="L546">
        <v>0</v>
      </c>
      <c r="M546">
        <v>0</v>
      </c>
      <c r="N546" s="5">
        <v>0</v>
      </c>
      <c r="O546" s="5">
        <f>VLOOKUP(B546,[1]Dinosaur!$A$24:$D$47,3,FALSE)</f>
        <v>293780.88</v>
      </c>
      <c r="P546" s="5"/>
      <c r="Q546" s="5">
        <v>0</v>
      </c>
      <c r="R546" s="5">
        <f>VLOOKUP(B546,[1]Dinosaur!$A$24:$D$47,4,FALSE)</f>
        <v>359048.36897999997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-2378.5</v>
      </c>
      <c r="AI546">
        <v>-27.083400000000001</v>
      </c>
      <c r="AJ546">
        <v>0</v>
      </c>
      <c r="AK546">
        <v>-2405.5834</v>
      </c>
    </row>
    <row r="547" spans="1:37" hidden="1" outlineLevel="2" x14ac:dyDescent="0.25">
      <c r="A547" s="1">
        <v>45159</v>
      </c>
      <c r="B547" t="s">
        <v>2094</v>
      </c>
      <c r="C547" t="b">
        <v>1</v>
      </c>
      <c r="D547" t="s">
        <v>2095</v>
      </c>
      <c r="E547" t="s">
        <v>33</v>
      </c>
      <c r="F547" t="s">
        <v>34</v>
      </c>
      <c r="H547" t="s">
        <v>2223</v>
      </c>
      <c r="I547" t="s">
        <v>2224</v>
      </c>
      <c r="J547" t="s">
        <v>2225</v>
      </c>
      <c r="K547">
        <v>0</v>
      </c>
      <c r="L547">
        <v>0</v>
      </c>
      <c r="M547">
        <v>0</v>
      </c>
      <c r="N547" s="5">
        <v>0</v>
      </c>
      <c r="O547" s="5">
        <f>VLOOKUP(B547,[1]Dinosaur!$A$24:$D$47,3,FALSE)</f>
        <v>293780.88</v>
      </c>
      <c r="P547" s="5"/>
      <c r="Q547" s="5">
        <v>0</v>
      </c>
      <c r="R547" s="5">
        <f>VLOOKUP(B547,[1]Dinosaur!$A$24:$D$47,4,FALSE)</f>
        <v>359048.36897999997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-144.78</v>
      </c>
      <c r="AI547">
        <v>29.866299999999999</v>
      </c>
      <c r="AJ547">
        <v>0</v>
      </c>
      <c r="AK547">
        <v>-114.91370000000001</v>
      </c>
    </row>
    <row r="548" spans="1:37" hidden="1" outlineLevel="2" x14ac:dyDescent="0.25">
      <c r="A548" s="1">
        <v>45159</v>
      </c>
      <c r="B548" t="s">
        <v>2094</v>
      </c>
      <c r="C548" t="b">
        <v>1</v>
      </c>
      <c r="D548" t="s">
        <v>2095</v>
      </c>
      <c r="E548" t="s">
        <v>33</v>
      </c>
      <c r="F548" t="s">
        <v>34</v>
      </c>
      <c r="H548" t="s">
        <v>2226</v>
      </c>
      <c r="I548" t="s">
        <v>2227</v>
      </c>
      <c r="J548" t="s">
        <v>2228</v>
      </c>
      <c r="K548">
        <v>0</v>
      </c>
      <c r="L548">
        <v>0</v>
      </c>
      <c r="M548">
        <v>0</v>
      </c>
      <c r="N548" s="5">
        <v>0</v>
      </c>
      <c r="O548" s="5">
        <f>VLOOKUP(B548,[1]Dinosaur!$A$24:$D$47,3,FALSE)</f>
        <v>293780.88</v>
      </c>
      <c r="P548" s="5"/>
      <c r="Q548" s="5">
        <v>0</v>
      </c>
      <c r="R548" s="5">
        <f>VLOOKUP(B548,[1]Dinosaur!$A$24:$D$47,4,FALSE)</f>
        <v>359048.36897999997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2500.5</v>
      </c>
      <c r="AD548">
        <v>-38.451300000000003</v>
      </c>
      <c r="AE548">
        <v>0</v>
      </c>
      <c r="AF548">
        <v>2462.0486999999998</v>
      </c>
      <c r="AG548">
        <v>0</v>
      </c>
      <c r="AH548">
        <v>2133</v>
      </c>
      <c r="AI548">
        <v>-38.451300000000003</v>
      </c>
      <c r="AJ548">
        <v>0</v>
      </c>
      <c r="AK548">
        <v>2094.5486999999998</v>
      </c>
    </row>
    <row r="549" spans="1:37" hidden="1" outlineLevel="2" x14ac:dyDescent="0.25">
      <c r="A549" s="1">
        <v>45159</v>
      </c>
      <c r="B549" t="s">
        <v>2094</v>
      </c>
      <c r="C549" t="b">
        <v>1</v>
      </c>
      <c r="D549" t="s">
        <v>2095</v>
      </c>
      <c r="E549" t="s">
        <v>33</v>
      </c>
      <c r="F549" t="s">
        <v>34</v>
      </c>
      <c r="H549" t="s">
        <v>2229</v>
      </c>
      <c r="I549" t="s">
        <v>2230</v>
      </c>
      <c r="J549" t="s">
        <v>2231</v>
      </c>
      <c r="K549">
        <v>0</v>
      </c>
      <c r="L549">
        <v>0</v>
      </c>
      <c r="M549">
        <v>0</v>
      </c>
      <c r="N549" s="5">
        <v>0</v>
      </c>
      <c r="O549" s="5">
        <f>VLOOKUP(B549,[1]Dinosaur!$A$24:$D$47,3,FALSE)</f>
        <v>293780.88</v>
      </c>
      <c r="P549" s="5"/>
      <c r="Q549" s="5">
        <v>0</v>
      </c>
      <c r="R549" s="5">
        <f>VLOOKUP(B549,[1]Dinosaur!$A$24:$D$47,4,FALSE)</f>
        <v>359048.36897999997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1825.25</v>
      </c>
      <c r="AI549">
        <v>0</v>
      </c>
      <c r="AJ549">
        <v>0</v>
      </c>
      <c r="AK549">
        <v>1825.25</v>
      </c>
    </row>
    <row r="550" spans="1:37" hidden="1" outlineLevel="2" x14ac:dyDescent="0.25">
      <c r="A550" s="1">
        <v>45159</v>
      </c>
      <c r="B550" t="s">
        <v>2094</v>
      </c>
      <c r="C550" t="b">
        <v>1</v>
      </c>
      <c r="D550" t="s">
        <v>2095</v>
      </c>
      <c r="E550" t="s">
        <v>33</v>
      </c>
      <c r="F550" t="s">
        <v>34</v>
      </c>
      <c r="H550" t="s">
        <v>2232</v>
      </c>
      <c r="I550" t="s">
        <v>2233</v>
      </c>
      <c r="J550" t="s">
        <v>2234</v>
      </c>
      <c r="K550">
        <v>0</v>
      </c>
      <c r="L550">
        <v>0</v>
      </c>
      <c r="M550">
        <v>0</v>
      </c>
      <c r="N550" s="5">
        <v>0</v>
      </c>
      <c r="O550" s="5">
        <f>VLOOKUP(B550,[1]Dinosaur!$A$24:$D$47,3,FALSE)</f>
        <v>293780.88</v>
      </c>
      <c r="P550" s="5"/>
      <c r="Q550" s="5">
        <v>0</v>
      </c>
      <c r="R550" s="5">
        <f>VLOOKUP(B550,[1]Dinosaur!$A$24:$D$47,4,FALSE)</f>
        <v>359048.36897999997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-1030.625</v>
      </c>
      <c r="AI550">
        <v>86.25</v>
      </c>
      <c r="AJ550">
        <v>0</v>
      </c>
      <c r="AK550">
        <v>-944.375</v>
      </c>
    </row>
    <row r="551" spans="1:37" hidden="1" outlineLevel="2" x14ac:dyDescent="0.25">
      <c r="A551" s="1">
        <v>45159</v>
      </c>
      <c r="B551" t="s">
        <v>2094</v>
      </c>
      <c r="C551" t="b">
        <v>1</v>
      </c>
      <c r="D551" t="s">
        <v>2095</v>
      </c>
      <c r="E551" t="s">
        <v>33</v>
      </c>
      <c r="F551" t="s">
        <v>34</v>
      </c>
      <c r="H551" t="s">
        <v>2235</v>
      </c>
      <c r="I551" t="s">
        <v>2236</v>
      </c>
      <c r="J551" t="s">
        <v>2237</v>
      </c>
      <c r="K551">
        <v>0</v>
      </c>
      <c r="L551">
        <v>0</v>
      </c>
      <c r="M551">
        <v>0</v>
      </c>
      <c r="N551" s="5">
        <v>0</v>
      </c>
      <c r="O551" s="5">
        <f>VLOOKUP(B551,[1]Dinosaur!$A$24:$D$47,3,FALSE)</f>
        <v>293780.88</v>
      </c>
      <c r="P551" s="5"/>
      <c r="Q551" s="5">
        <v>0</v>
      </c>
      <c r="R551" s="5">
        <f>VLOOKUP(B551,[1]Dinosaur!$A$24:$D$47,4,FALSE)</f>
        <v>359048.36897999997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-8840</v>
      </c>
      <c r="AI551">
        <v>-237.5</v>
      </c>
      <c r="AJ551">
        <v>0</v>
      </c>
      <c r="AK551">
        <v>-9077.5</v>
      </c>
    </row>
    <row r="552" spans="1:37" hidden="1" outlineLevel="2" x14ac:dyDescent="0.25">
      <c r="A552" s="1">
        <v>45159</v>
      </c>
      <c r="B552" t="s">
        <v>2094</v>
      </c>
      <c r="C552" t="b">
        <v>1</v>
      </c>
      <c r="D552" t="s">
        <v>2095</v>
      </c>
      <c r="E552" t="s">
        <v>33</v>
      </c>
      <c r="F552" t="s">
        <v>34</v>
      </c>
      <c r="H552" t="s">
        <v>2238</v>
      </c>
      <c r="I552" t="s">
        <v>2239</v>
      </c>
      <c r="J552" t="s">
        <v>2240</v>
      </c>
      <c r="K552">
        <v>0</v>
      </c>
      <c r="L552">
        <v>0</v>
      </c>
      <c r="M552">
        <v>0</v>
      </c>
      <c r="N552" s="5">
        <v>0</v>
      </c>
      <c r="O552" s="5">
        <f>VLOOKUP(B552,[1]Dinosaur!$A$24:$D$47,3,FALSE)</f>
        <v>293780.88</v>
      </c>
      <c r="P552" s="5"/>
      <c r="Q552" s="5">
        <v>0</v>
      </c>
      <c r="R552" s="5">
        <f>VLOOKUP(B552,[1]Dinosaur!$A$24:$D$47,4,FALSE)</f>
        <v>359048.36897999997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-1308.75</v>
      </c>
      <c r="AI552">
        <v>-42.3611</v>
      </c>
      <c r="AJ552">
        <v>0</v>
      </c>
      <c r="AK552">
        <v>-1351.1111000000001</v>
      </c>
    </row>
    <row r="553" spans="1:37" hidden="1" outlineLevel="2" x14ac:dyDescent="0.25">
      <c r="A553" s="1">
        <v>45159</v>
      </c>
      <c r="B553" t="s">
        <v>2094</v>
      </c>
      <c r="C553" t="b">
        <v>1</v>
      </c>
      <c r="D553" t="s">
        <v>2095</v>
      </c>
      <c r="E553" t="s">
        <v>33</v>
      </c>
      <c r="F553" t="s">
        <v>34</v>
      </c>
      <c r="H553" t="s">
        <v>2241</v>
      </c>
      <c r="I553" t="s">
        <v>2242</v>
      </c>
      <c r="J553" t="s">
        <v>2243</v>
      </c>
      <c r="K553">
        <v>0</v>
      </c>
      <c r="L553">
        <v>0</v>
      </c>
      <c r="M553">
        <v>0</v>
      </c>
      <c r="N553" s="5">
        <v>0</v>
      </c>
      <c r="O553" s="5">
        <f>VLOOKUP(B553,[1]Dinosaur!$A$24:$D$47,3,FALSE)</f>
        <v>293780.88</v>
      </c>
      <c r="P553" s="5"/>
      <c r="Q553" s="5">
        <v>0</v>
      </c>
      <c r="R553" s="5">
        <f>VLOOKUP(B553,[1]Dinosaur!$A$24:$D$47,4,FALSE)</f>
        <v>359048.36897999997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12100.625</v>
      </c>
      <c r="AI553">
        <v>-350</v>
      </c>
      <c r="AJ553">
        <v>0</v>
      </c>
      <c r="AK553">
        <v>11750.625</v>
      </c>
    </row>
    <row r="554" spans="1:37" hidden="1" outlineLevel="2" x14ac:dyDescent="0.25">
      <c r="A554" s="1">
        <v>45159</v>
      </c>
      <c r="B554" t="s">
        <v>2094</v>
      </c>
      <c r="C554" t="b">
        <v>1</v>
      </c>
      <c r="D554" t="s">
        <v>2095</v>
      </c>
      <c r="E554" t="s">
        <v>33</v>
      </c>
      <c r="F554" t="s">
        <v>34</v>
      </c>
      <c r="H554" t="s">
        <v>2244</v>
      </c>
      <c r="I554" t="s">
        <v>2245</v>
      </c>
      <c r="J554" t="s">
        <v>2246</v>
      </c>
      <c r="K554">
        <v>0</v>
      </c>
      <c r="L554">
        <v>0</v>
      </c>
      <c r="M554">
        <v>0</v>
      </c>
      <c r="N554" s="5">
        <v>0</v>
      </c>
      <c r="O554" s="5">
        <f>VLOOKUP(B554,[1]Dinosaur!$A$24:$D$47,3,FALSE)</f>
        <v>293780.88</v>
      </c>
      <c r="P554" s="5"/>
      <c r="Q554" s="5">
        <v>0</v>
      </c>
      <c r="R554" s="5">
        <f>VLOOKUP(B554,[1]Dinosaur!$A$24:$D$47,4,FALSE)</f>
        <v>359048.36897999997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596.5</v>
      </c>
      <c r="AD554">
        <v>0</v>
      </c>
      <c r="AE554">
        <v>0</v>
      </c>
      <c r="AF554">
        <v>596.5</v>
      </c>
      <c r="AG554">
        <v>0</v>
      </c>
      <c r="AH554">
        <v>2062.75</v>
      </c>
      <c r="AI554">
        <v>0</v>
      </c>
      <c r="AJ554">
        <v>0</v>
      </c>
      <c r="AK554">
        <v>2062.75</v>
      </c>
    </row>
    <row r="555" spans="1:37" hidden="1" outlineLevel="2" x14ac:dyDescent="0.25">
      <c r="A555" s="1">
        <v>45159</v>
      </c>
      <c r="B555" t="s">
        <v>2094</v>
      </c>
      <c r="C555" t="b">
        <v>1</v>
      </c>
      <c r="D555" t="s">
        <v>2095</v>
      </c>
      <c r="E555" t="s">
        <v>33</v>
      </c>
      <c r="F555" t="s">
        <v>34</v>
      </c>
      <c r="H555" t="s">
        <v>2247</v>
      </c>
      <c r="J555" t="s">
        <v>2248</v>
      </c>
      <c r="K555">
        <v>0</v>
      </c>
      <c r="L555">
        <v>0</v>
      </c>
      <c r="M555">
        <v>0</v>
      </c>
      <c r="N555" s="5">
        <v>0</v>
      </c>
      <c r="O555" s="5">
        <f>VLOOKUP(B555,[1]Dinosaur!$A$24:$D$47,3,FALSE)</f>
        <v>293780.88</v>
      </c>
      <c r="P555" s="5"/>
      <c r="Q555" s="5">
        <v>0</v>
      </c>
      <c r="R555" s="5">
        <f>VLOOKUP(B555,[1]Dinosaur!$A$24:$D$47,4,FALSE)</f>
        <v>359048.36897999997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1091.08</v>
      </c>
      <c r="AI555">
        <v>-1.2833000000000001</v>
      </c>
      <c r="AJ555">
        <v>0</v>
      </c>
      <c r="AK555">
        <v>1089.7967000000001</v>
      </c>
    </row>
    <row r="556" spans="1:37" hidden="1" outlineLevel="2" x14ac:dyDescent="0.25">
      <c r="A556" s="1">
        <v>45159</v>
      </c>
      <c r="B556" t="s">
        <v>2094</v>
      </c>
      <c r="C556" t="b">
        <v>1</v>
      </c>
      <c r="D556" t="s">
        <v>2095</v>
      </c>
      <c r="E556" t="s">
        <v>33</v>
      </c>
      <c r="F556" t="s">
        <v>34</v>
      </c>
      <c r="H556" t="s">
        <v>2249</v>
      </c>
      <c r="J556" t="s">
        <v>2250</v>
      </c>
      <c r="K556">
        <v>0</v>
      </c>
      <c r="L556">
        <v>0</v>
      </c>
      <c r="M556">
        <v>0</v>
      </c>
      <c r="N556" s="5">
        <v>0</v>
      </c>
      <c r="O556" s="5">
        <f>VLOOKUP(B556,[1]Dinosaur!$A$24:$D$47,3,FALSE)</f>
        <v>293780.88</v>
      </c>
      <c r="P556" s="5"/>
      <c r="Q556" s="5">
        <v>0</v>
      </c>
      <c r="R556" s="5">
        <f>VLOOKUP(B556,[1]Dinosaur!$A$24:$D$47,4,FALSE)</f>
        <v>359048.36897999997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2922.25</v>
      </c>
      <c r="AI556">
        <v>11.1251</v>
      </c>
      <c r="AJ556">
        <v>0</v>
      </c>
      <c r="AK556">
        <v>2933.3751000000002</v>
      </c>
    </row>
    <row r="557" spans="1:37" hidden="1" outlineLevel="2" x14ac:dyDescent="0.25">
      <c r="A557" s="1">
        <v>45159</v>
      </c>
      <c r="B557" t="s">
        <v>2094</v>
      </c>
      <c r="C557" t="b">
        <v>1</v>
      </c>
      <c r="D557" t="s">
        <v>2095</v>
      </c>
      <c r="E557" t="s">
        <v>33</v>
      </c>
      <c r="F557" t="s">
        <v>34</v>
      </c>
      <c r="H557" t="s">
        <v>2251</v>
      </c>
      <c r="J557" t="s">
        <v>2252</v>
      </c>
      <c r="K557">
        <v>0</v>
      </c>
      <c r="L557">
        <v>0</v>
      </c>
      <c r="M557">
        <v>0</v>
      </c>
      <c r="N557" s="5">
        <v>0</v>
      </c>
      <c r="O557" s="5">
        <f>VLOOKUP(B557,[1]Dinosaur!$A$24:$D$47,3,FALSE)</f>
        <v>293780.88</v>
      </c>
      <c r="P557" s="5"/>
      <c r="Q557" s="5">
        <v>0</v>
      </c>
      <c r="R557" s="5">
        <f>VLOOKUP(B557,[1]Dinosaur!$A$24:$D$47,4,FALSE)</f>
        <v>359048.36897999997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1484.43</v>
      </c>
      <c r="AI557">
        <v>-9.4848999999999997</v>
      </c>
      <c r="AJ557">
        <v>0</v>
      </c>
      <c r="AK557">
        <v>1474.9450999999999</v>
      </c>
    </row>
    <row r="558" spans="1:37" hidden="1" outlineLevel="2" x14ac:dyDescent="0.25">
      <c r="A558" s="1">
        <v>45159</v>
      </c>
      <c r="B558" t="s">
        <v>2094</v>
      </c>
      <c r="C558" t="b">
        <v>1</v>
      </c>
      <c r="D558" t="s">
        <v>2095</v>
      </c>
      <c r="E558" t="s">
        <v>33</v>
      </c>
      <c r="F558" t="s">
        <v>34</v>
      </c>
      <c r="H558" t="s">
        <v>2253</v>
      </c>
      <c r="J558" t="s">
        <v>2254</v>
      </c>
      <c r="K558">
        <v>91.608000000000004</v>
      </c>
      <c r="L558">
        <v>0.01</v>
      </c>
      <c r="M558">
        <v>4.6500000000000004</v>
      </c>
      <c r="N558" s="5">
        <v>5496.48</v>
      </c>
      <c r="O558" s="5">
        <f>VLOOKUP(B558,[1]Dinosaur!$A$24:$D$47,3,FALSE)</f>
        <v>293780.88</v>
      </c>
      <c r="P558" s="5"/>
      <c r="Q558" s="5">
        <v>5496.48</v>
      </c>
      <c r="R558" s="5">
        <f>VLOOKUP(B558,[1]Dinosaur!$A$24:$D$47,4,FALSE)</f>
        <v>359048.36897999997</v>
      </c>
      <c r="S558">
        <v>6000</v>
      </c>
      <c r="T558">
        <v>6000</v>
      </c>
      <c r="U558">
        <v>5496.48</v>
      </c>
      <c r="V558">
        <v>5496.48</v>
      </c>
      <c r="W558">
        <v>-50.82</v>
      </c>
      <c r="X558">
        <v>0</v>
      </c>
      <c r="Y558">
        <v>0.77500000000000002</v>
      </c>
      <c r="Z558">
        <v>0</v>
      </c>
      <c r="AA558">
        <v>-50.045000000000002</v>
      </c>
      <c r="AB558">
        <v>-171.12</v>
      </c>
      <c r="AC558">
        <v>-572.54999999999995</v>
      </c>
      <c r="AD558">
        <v>4.6500000000000004</v>
      </c>
      <c r="AE558">
        <v>0</v>
      </c>
      <c r="AF558">
        <v>-739.02</v>
      </c>
      <c r="AG558">
        <v>-171.12</v>
      </c>
      <c r="AH558">
        <v>-9468.2549999999992</v>
      </c>
      <c r="AI558">
        <v>5.8125</v>
      </c>
      <c r="AJ558">
        <v>0</v>
      </c>
      <c r="AK558">
        <v>-9633.5625</v>
      </c>
    </row>
    <row r="559" spans="1:37" hidden="1" outlineLevel="2" x14ac:dyDescent="0.25">
      <c r="A559" s="1">
        <v>45159</v>
      </c>
      <c r="B559" t="s">
        <v>2094</v>
      </c>
      <c r="C559" t="b">
        <v>1</v>
      </c>
      <c r="D559" t="s">
        <v>2095</v>
      </c>
      <c r="E559" t="s">
        <v>33</v>
      </c>
      <c r="F559" t="s">
        <v>34</v>
      </c>
      <c r="H559" t="s">
        <v>2255</v>
      </c>
      <c r="J559" t="s">
        <v>2256</v>
      </c>
      <c r="K559">
        <v>0</v>
      </c>
      <c r="L559">
        <v>0</v>
      </c>
      <c r="M559">
        <v>0</v>
      </c>
      <c r="N559" s="5">
        <v>0</v>
      </c>
      <c r="O559" s="5">
        <f>VLOOKUP(B559,[1]Dinosaur!$A$24:$D$47,3,FALSE)</f>
        <v>293780.88</v>
      </c>
      <c r="P559" s="5"/>
      <c r="Q559" s="5">
        <v>0</v>
      </c>
      <c r="R559" s="5">
        <f>VLOOKUP(B559,[1]Dinosaur!$A$24:$D$47,4,FALSE)</f>
        <v>359048.36897999997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1106</v>
      </c>
      <c r="AI559">
        <v>0</v>
      </c>
      <c r="AJ559">
        <v>0</v>
      </c>
      <c r="AK559">
        <v>1106</v>
      </c>
    </row>
    <row r="560" spans="1:37" hidden="1" outlineLevel="2" x14ac:dyDescent="0.25">
      <c r="A560" s="1">
        <v>45159</v>
      </c>
      <c r="B560" t="s">
        <v>2094</v>
      </c>
      <c r="C560" t="b">
        <v>1</v>
      </c>
      <c r="D560" t="s">
        <v>2095</v>
      </c>
      <c r="E560" t="s">
        <v>33</v>
      </c>
      <c r="F560" t="s">
        <v>34</v>
      </c>
      <c r="H560" t="s">
        <v>2257</v>
      </c>
      <c r="I560" t="s">
        <v>2258</v>
      </c>
      <c r="J560" t="s">
        <v>2259</v>
      </c>
      <c r="K560">
        <v>0</v>
      </c>
      <c r="L560">
        <v>0</v>
      </c>
      <c r="M560">
        <v>0</v>
      </c>
      <c r="N560" s="5">
        <v>0</v>
      </c>
      <c r="O560" s="5">
        <f>VLOOKUP(B560,[1]Dinosaur!$A$24:$D$47,3,FALSE)</f>
        <v>293780.88</v>
      </c>
      <c r="P560" s="5"/>
      <c r="Q560" s="5">
        <v>0</v>
      </c>
      <c r="R560" s="5">
        <f>VLOOKUP(B560,[1]Dinosaur!$A$24:$D$47,4,FALSE)</f>
        <v>359048.36897999997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2463.8000000000002</v>
      </c>
      <c r="AI560">
        <v>-40.972200000000001</v>
      </c>
      <c r="AJ560">
        <v>0</v>
      </c>
      <c r="AK560">
        <v>2422.8278</v>
      </c>
    </row>
    <row r="561" spans="1:37" hidden="1" outlineLevel="2" x14ac:dyDescent="0.25">
      <c r="A561" s="1">
        <v>45159</v>
      </c>
      <c r="B561" t="s">
        <v>2094</v>
      </c>
      <c r="C561" t="b">
        <v>1</v>
      </c>
      <c r="D561" t="s">
        <v>2095</v>
      </c>
      <c r="E561" t="s">
        <v>33</v>
      </c>
      <c r="F561" t="s">
        <v>34</v>
      </c>
      <c r="H561" t="s">
        <v>2260</v>
      </c>
      <c r="I561" t="s">
        <v>2261</v>
      </c>
      <c r="J561" t="s">
        <v>2262</v>
      </c>
      <c r="K561">
        <v>0</v>
      </c>
      <c r="L561">
        <v>0</v>
      </c>
      <c r="M561">
        <v>0</v>
      </c>
      <c r="N561" s="5">
        <v>0</v>
      </c>
      <c r="O561" s="5">
        <f>VLOOKUP(B561,[1]Dinosaur!$A$24:$D$47,3,FALSE)</f>
        <v>293780.88</v>
      </c>
      <c r="P561" s="5"/>
      <c r="Q561" s="5">
        <v>0</v>
      </c>
      <c r="R561" s="5">
        <f>VLOOKUP(B561,[1]Dinosaur!$A$24:$D$47,4,FALSE)</f>
        <v>359048.36897999997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293.85000000000002</v>
      </c>
      <c r="AI561">
        <v>0</v>
      </c>
      <c r="AJ561">
        <v>0</v>
      </c>
      <c r="AK561">
        <v>293.85000000000002</v>
      </c>
    </row>
    <row r="562" spans="1:37" hidden="1" outlineLevel="2" x14ac:dyDescent="0.25">
      <c r="A562" s="1">
        <v>45159</v>
      </c>
      <c r="B562" t="s">
        <v>2094</v>
      </c>
      <c r="C562" t="b">
        <v>1</v>
      </c>
      <c r="D562" t="s">
        <v>2095</v>
      </c>
      <c r="E562" t="s">
        <v>33</v>
      </c>
      <c r="F562" t="s">
        <v>34</v>
      </c>
      <c r="H562" t="s">
        <v>2263</v>
      </c>
      <c r="I562" t="s">
        <v>2264</v>
      </c>
      <c r="J562" t="s">
        <v>2265</v>
      </c>
      <c r="K562">
        <v>0</v>
      </c>
      <c r="L562">
        <v>0</v>
      </c>
      <c r="M562">
        <v>0</v>
      </c>
      <c r="N562" s="5">
        <v>0</v>
      </c>
      <c r="O562" s="5">
        <f>VLOOKUP(B562,[1]Dinosaur!$A$24:$D$47,3,FALSE)</f>
        <v>293780.88</v>
      </c>
      <c r="P562" s="5"/>
      <c r="Q562" s="5">
        <v>0</v>
      </c>
      <c r="R562" s="5">
        <f>VLOOKUP(B562,[1]Dinosaur!$A$24:$D$47,4,FALSE)</f>
        <v>359048.36897999997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-251.583</v>
      </c>
      <c r="AI562">
        <v>-73.242900000000006</v>
      </c>
      <c r="AJ562">
        <v>0</v>
      </c>
      <c r="AK562">
        <v>-324.82589999999999</v>
      </c>
    </row>
    <row r="563" spans="1:37" hidden="1" outlineLevel="2" x14ac:dyDescent="0.25">
      <c r="A563" s="1">
        <v>45159</v>
      </c>
      <c r="B563" t="s">
        <v>2094</v>
      </c>
      <c r="C563" t="b">
        <v>1</v>
      </c>
      <c r="D563" t="s">
        <v>2095</v>
      </c>
      <c r="E563" t="s">
        <v>33</v>
      </c>
      <c r="F563" t="s">
        <v>34</v>
      </c>
      <c r="H563" t="s">
        <v>2266</v>
      </c>
      <c r="I563" t="s">
        <v>2267</v>
      </c>
      <c r="J563" t="s">
        <v>2268</v>
      </c>
      <c r="K563">
        <v>0</v>
      </c>
      <c r="L563">
        <v>0</v>
      </c>
      <c r="M563">
        <v>0</v>
      </c>
      <c r="N563" s="5">
        <v>0</v>
      </c>
      <c r="O563" s="5">
        <f>VLOOKUP(B563,[1]Dinosaur!$A$24:$D$47,3,FALSE)</f>
        <v>293780.88</v>
      </c>
      <c r="P563" s="5"/>
      <c r="Q563" s="5">
        <v>0</v>
      </c>
      <c r="R563" s="5">
        <f>VLOOKUP(B563,[1]Dinosaur!$A$24:$D$47,4,FALSE)</f>
        <v>359048.36897999997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412</v>
      </c>
      <c r="AI563">
        <v>29.6875</v>
      </c>
      <c r="AJ563">
        <v>0</v>
      </c>
      <c r="AK563">
        <v>441.6875</v>
      </c>
    </row>
    <row r="564" spans="1:37" hidden="1" outlineLevel="2" x14ac:dyDescent="0.25">
      <c r="A564" s="1">
        <v>45159</v>
      </c>
      <c r="B564" t="s">
        <v>2094</v>
      </c>
      <c r="C564" t="b">
        <v>1</v>
      </c>
      <c r="D564" t="s">
        <v>2095</v>
      </c>
      <c r="E564" t="s">
        <v>33</v>
      </c>
      <c r="F564" t="s">
        <v>34</v>
      </c>
      <c r="H564" t="s">
        <v>2269</v>
      </c>
      <c r="I564" t="s">
        <v>2270</v>
      </c>
      <c r="J564" t="s">
        <v>2271</v>
      </c>
      <c r="K564">
        <v>0</v>
      </c>
      <c r="L564">
        <v>0</v>
      </c>
      <c r="M564">
        <v>0</v>
      </c>
      <c r="N564" s="5">
        <v>0</v>
      </c>
      <c r="O564" s="5">
        <f>VLOOKUP(B564,[1]Dinosaur!$A$24:$D$47,3,FALSE)</f>
        <v>293780.88</v>
      </c>
      <c r="P564" s="5"/>
      <c r="Q564" s="5">
        <v>0</v>
      </c>
      <c r="R564" s="5">
        <f>VLOOKUP(B564,[1]Dinosaur!$A$24:$D$47,4,FALSE)</f>
        <v>359048.36897999997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601.16</v>
      </c>
      <c r="AI564">
        <v>-80.972800000000007</v>
      </c>
      <c r="AJ564">
        <v>0</v>
      </c>
      <c r="AK564">
        <v>520.18719999999996</v>
      </c>
    </row>
    <row r="565" spans="1:37" hidden="1" outlineLevel="2" x14ac:dyDescent="0.25">
      <c r="A565" s="1">
        <v>45159</v>
      </c>
      <c r="B565" t="s">
        <v>2094</v>
      </c>
      <c r="C565" t="b">
        <v>1</v>
      </c>
      <c r="D565" t="s">
        <v>2095</v>
      </c>
      <c r="E565" t="s">
        <v>33</v>
      </c>
      <c r="F565" t="s">
        <v>34</v>
      </c>
      <c r="H565" t="s">
        <v>2272</v>
      </c>
      <c r="J565" t="s">
        <v>2273</v>
      </c>
      <c r="K565">
        <v>0</v>
      </c>
      <c r="L565">
        <v>0</v>
      </c>
      <c r="M565">
        <v>0</v>
      </c>
      <c r="N565" s="5">
        <v>0</v>
      </c>
      <c r="O565" s="5">
        <f>VLOOKUP(B565,[1]Dinosaur!$A$24:$D$47,3,FALSE)</f>
        <v>293780.88</v>
      </c>
      <c r="P565" s="5"/>
      <c r="Q565" s="5">
        <v>0</v>
      </c>
      <c r="R565" s="5">
        <f>VLOOKUP(B565,[1]Dinosaur!$A$24:$D$47,4,FALSE)</f>
        <v>359048.36897999997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19976.88</v>
      </c>
      <c r="AI565">
        <v>257.29169999999999</v>
      </c>
      <c r="AJ565">
        <v>0</v>
      </c>
      <c r="AK565">
        <v>20234.171699999999</v>
      </c>
    </row>
    <row r="566" spans="1:37" hidden="1" outlineLevel="2" x14ac:dyDescent="0.25">
      <c r="A566" s="1">
        <v>45159</v>
      </c>
      <c r="B566" t="s">
        <v>2094</v>
      </c>
      <c r="C566" t="b">
        <v>1</v>
      </c>
      <c r="D566" t="s">
        <v>2095</v>
      </c>
      <c r="E566" t="s">
        <v>33</v>
      </c>
      <c r="F566" t="s">
        <v>34</v>
      </c>
      <c r="H566" t="s">
        <v>2274</v>
      </c>
      <c r="I566" t="s">
        <v>2275</v>
      </c>
      <c r="J566" t="s">
        <v>2276</v>
      </c>
      <c r="K566">
        <v>0</v>
      </c>
      <c r="L566">
        <v>0</v>
      </c>
      <c r="M566">
        <v>0</v>
      </c>
      <c r="N566" s="5">
        <v>0</v>
      </c>
      <c r="O566" s="5">
        <f>VLOOKUP(B566,[1]Dinosaur!$A$24:$D$47,3,FALSE)</f>
        <v>293780.88</v>
      </c>
      <c r="P566" s="5"/>
      <c r="Q566" s="5">
        <v>0</v>
      </c>
      <c r="R566" s="5">
        <f>VLOOKUP(B566,[1]Dinosaur!$A$24:$D$47,4,FALSE)</f>
        <v>359048.36897999997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-914.875</v>
      </c>
      <c r="AI566">
        <v>0</v>
      </c>
      <c r="AJ566">
        <v>0</v>
      </c>
      <c r="AK566">
        <v>-914.875</v>
      </c>
    </row>
    <row r="567" spans="1:37" hidden="1" outlineLevel="2" x14ac:dyDescent="0.25">
      <c r="A567" s="1">
        <v>45159</v>
      </c>
      <c r="B567" t="s">
        <v>2094</v>
      </c>
      <c r="C567" t="b">
        <v>1</v>
      </c>
      <c r="D567" t="s">
        <v>2095</v>
      </c>
      <c r="E567" t="s">
        <v>33</v>
      </c>
      <c r="F567" t="s">
        <v>34</v>
      </c>
      <c r="H567" t="s">
        <v>2277</v>
      </c>
      <c r="I567" t="s">
        <v>2278</v>
      </c>
      <c r="J567" t="s">
        <v>2279</v>
      </c>
      <c r="K567">
        <v>0</v>
      </c>
      <c r="L567">
        <v>0</v>
      </c>
      <c r="M567">
        <v>0</v>
      </c>
      <c r="N567" s="5">
        <v>0</v>
      </c>
      <c r="O567" s="5">
        <f>VLOOKUP(B567,[1]Dinosaur!$A$24:$D$47,3,FALSE)</f>
        <v>293780.88</v>
      </c>
      <c r="P567" s="5"/>
      <c r="Q567" s="5">
        <v>0</v>
      </c>
      <c r="R567" s="5">
        <f>VLOOKUP(B567,[1]Dinosaur!$A$24:$D$47,4,FALSE)</f>
        <v>359048.36897999997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24324.05</v>
      </c>
      <c r="AI567">
        <v>615.54169999999999</v>
      </c>
      <c r="AJ567">
        <v>0</v>
      </c>
      <c r="AK567">
        <v>24939.591700000001</v>
      </c>
    </row>
    <row r="568" spans="1:37" hidden="1" outlineLevel="2" x14ac:dyDescent="0.25">
      <c r="A568" s="1">
        <v>45159</v>
      </c>
      <c r="B568" t="s">
        <v>2094</v>
      </c>
      <c r="C568" t="b">
        <v>1</v>
      </c>
      <c r="D568" t="s">
        <v>2095</v>
      </c>
      <c r="E568" t="s">
        <v>33</v>
      </c>
      <c r="F568" t="s">
        <v>34</v>
      </c>
      <c r="H568" t="s">
        <v>2280</v>
      </c>
      <c r="J568" t="s">
        <v>2281</v>
      </c>
      <c r="K568">
        <v>0</v>
      </c>
      <c r="L568">
        <v>0</v>
      </c>
      <c r="M568">
        <v>0</v>
      </c>
      <c r="N568" s="5">
        <v>0</v>
      </c>
      <c r="O568" s="5">
        <f>VLOOKUP(B568,[1]Dinosaur!$A$24:$D$47,3,FALSE)</f>
        <v>293780.88</v>
      </c>
      <c r="P568" s="5"/>
      <c r="Q568" s="5">
        <v>0</v>
      </c>
      <c r="R568" s="5">
        <f>VLOOKUP(B568,[1]Dinosaur!$A$24:$D$47,4,FALSE)</f>
        <v>359048.36897999997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-13279.77</v>
      </c>
      <c r="AI568">
        <v>140.08320000000001</v>
      </c>
      <c r="AJ568">
        <v>0</v>
      </c>
      <c r="AK568">
        <v>-13139.686799999999</v>
      </c>
    </row>
    <row r="569" spans="1:37" hidden="1" outlineLevel="2" x14ac:dyDescent="0.25">
      <c r="A569" s="1">
        <v>45159</v>
      </c>
      <c r="B569" t="s">
        <v>2094</v>
      </c>
      <c r="C569" t="b">
        <v>1</v>
      </c>
      <c r="D569" t="s">
        <v>2095</v>
      </c>
      <c r="E569" t="s">
        <v>33</v>
      </c>
      <c r="F569" t="s">
        <v>34</v>
      </c>
      <c r="H569" t="s">
        <v>2282</v>
      </c>
      <c r="I569" t="s">
        <v>2283</v>
      </c>
      <c r="J569" t="s">
        <v>2284</v>
      </c>
      <c r="K569">
        <v>0</v>
      </c>
      <c r="L569">
        <v>0</v>
      </c>
      <c r="M569">
        <v>0</v>
      </c>
      <c r="N569" s="5">
        <v>0</v>
      </c>
      <c r="O569" s="5">
        <f>VLOOKUP(B569,[1]Dinosaur!$A$24:$D$47,3,FALSE)</f>
        <v>293780.88</v>
      </c>
      <c r="P569" s="5"/>
      <c r="Q569" s="5">
        <v>0</v>
      </c>
      <c r="R569" s="5">
        <f>VLOOKUP(B569,[1]Dinosaur!$A$24:$D$47,4,FALSE)</f>
        <v>359048.36897999997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405.17</v>
      </c>
      <c r="AD569">
        <v>0</v>
      </c>
      <c r="AE569">
        <v>0</v>
      </c>
      <c r="AF569">
        <v>405.17</v>
      </c>
      <c r="AG569">
        <v>0</v>
      </c>
      <c r="AH569">
        <v>-660.20500000000004</v>
      </c>
      <c r="AI569">
        <v>-107.7778</v>
      </c>
      <c r="AJ569">
        <v>0</v>
      </c>
      <c r="AK569">
        <v>-767.9828</v>
      </c>
    </row>
    <row r="570" spans="1:37" hidden="1" outlineLevel="2" x14ac:dyDescent="0.25">
      <c r="A570" s="1">
        <v>45159</v>
      </c>
      <c r="B570" t="s">
        <v>2094</v>
      </c>
      <c r="C570" t="b">
        <v>1</v>
      </c>
      <c r="D570" t="s">
        <v>2095</v>
      </c>
      <c r="E570" t="s">
        <v>33</v>
      </c>
      <c r="F570" t="s">
        <v>34</v>
      </c>
      <c r="H570" t="s">
        <v>2285</v>
      </c>
      <c r="I570" t="s">
        <v>2286</v>
      </c>
      <c r="J570" t="s">
        <v>2287</v>
      </c>
      <c r="K570">
        <v>0</v>
      </c>
      <c r="L570">
        <v>0</v>
      </c>
      <c r="M570">
        <v>0</v>
      </c>
      <c r="N570" s="5">
        <v>0</v>
      </c>
      <c r="O570" s="5">
        <f>VLOOKUP(B570,[1]Dinosaur!$A$24:$D$47,3,FALSE)</f>
        <v>293780.88</v>
      </c>
      <c r="P570" s="5"/>
      <c r="Q570" s="5">
        <v>0</v>
      </c>
      <c r="R570" s="5">
        <f>VLOOKUP(B570,[1]Dinosaur!$A$24:$D$47,4,FALSE)</f>
        <v>359048.36897999997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515.92499999999995</v>
      </c>
      <c r="AI570">
        <v>0</v>
      </c>
      <c r="AJ570">
        <v>0</v>
      </c>
      <c r="AK570">
        <v>515.92499999999995</v>
      </c>
    </row>
    <row r="571" spans="1:37" hidden="1" outlineLevel="2" x14ac:dyDescent="0.25">
      <c r="A571" s="1">
        <v>45159</v>
      </c>
      <c r="B571" t="s">
        <v>2094</v>
      </c>
      <c r="C571" t="b">
        <v>1</v>
      </c>
      <c r="D571" t="s">
        <v>2095</v>
      </c>
      <c r="E571" t="s">
        <v>33</v>
      </c>
      <c r="F571" t="s">
        <v>34</v>
      </c>
      <c r="H571" t="s">
        <v>2288</v>
      </c>
      <c r="I571" t="s">
        <v>2289</v>
      </c>
      <c r="J571" t="s">
        <v>2290</v>
      </c>
      <c r="K571">
        <v>0</v>
      </c>
      <c r="L571">
        <v>0</v>
      </c>
      <c r="M571">
        <v>0</v>
      </c>
      <c r="N571" s="5">
        <v>0</v>
      </c>
      <c r="O571" s="5">
        <f>VLOOKUP(B571,[1]Dinosaur!$A$24:$D$47,3,FALSE)</f>
        <v>293780.88</v>
      </c>
      <c r="P571" s="5"/>
      <c r="Q571" s="5">
        <v>0</v>
      </c>
      <c r="R571" s="5">
        <f>VLOOKUP(B571,[1]Dinosaur!$A$24:$D$47,4,FALSE)</f>
        <v>359048.36897999997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-193.125</v>
      </c>
      <c r="AI571">
        <v>9.375</v>
      </c>
      <c r="AJ571">
        <v>0</v>
      </c>
      <c r="AK571">
        <v>-183.75</v>
      </c>
    </row>
    <row r="572" spans="1:37" hidden="1" outlineLevel="2" x14ac:dyDescent="0.25">
      <c r="A572" s="1">
        <v>45159</v>
      </c>
      <c r="B572" t="s">
        <v>2094</v>
      </c>
      <c r="C572" t="b">
        <v>1</v>
      </c>
      <c r="D572" t="s">
        <v>2095</v>
      </c>
      <c r="E572" t="s">
        <v>33</v>
      </c>
      <c r="F572" t="s">
        <v>34</v>
      </c>
      <c r="H572" t="s">
        <v>2291</v>
      </c>
      <c r="J572" t="s">
        <v>2292</v>
      </c>
      <c r="K572">
        <v>0</v>
      </c>
      <c r="L572">
        <v>0</v>
      </c>
      <c r="M572">
        <v>0</v>
      </c>
      <c r="N572" s="5">
        <v>0</v>
      </c>
      <c r="O572" s="5">
        <f>VLOOKUP(B572,[1]Dinosaur!$A$24:$D$47,3,FALSE)</f>
        <v>293780.88</v>
      </c>
      <c r="P572" s="5"/>
      <c r="Q572" s="5">
        <v>0</v>
      </c>
      <c r="R572" s="5">
        <f>VLOOKUP(B572,[1]Dinosaur!$A$24:$D$47,4,FALSE)</f>
        <v>359048.36897999997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2452.75</v>
      </c>
      <c r="AI572">
        <v>22.083300000000001</v>
      </c>
      <c r="AJ572">
        <v>0</v>
      </c>
      <c r="AK572">
        <v>2474.8332999999998</v>
      </c>
    </row>
    <row r="573" spans="1:37" hidden="1" outlineLevel="2" x14ac:dyDescent="0.25">
      <c r="A573" s="1">
        <v>45159</v>
      </c>
      <c r="B573" t="s">
        <v>2094</v>
      </c>
      <c r="C573" t="b">
        <v>1</v>
      </c>
      <c r="D573" t="s">
        <v>2095</v>
      </c>
      <c r="E573" t="s">
        <v>33</v>
      </c>
      <c r="F573" t="s">
        <v>34</v>
      </c>
      <c r="H573" t="s">
        <v>2293</v>
      </c>
      <c r="I573" t="s">
        <v>2294</v>
      </c>
      <c r="J573" t="s">
        <v>2295</v>
      </c>
      <c r="K573">
        <v>0</v>
      </c>
      <c r="L573">
        <v>0</v>
      </c>
      <c r="M573">
        <v>0</v>
      </c>
      <c r="N573" s="5">
        <v>0</v>
      </c>
      <c r="O573" s="5">
        <f>VLOOKUP(B573,[1]Dinosaur!$A$24:$D$47,3,FALSE)</f>
        <v>293780.88</v>
      </c>
      <c r="P573" s="5"/>
      <c r="Q573" s="5">
        <v>0</v>
      </c>
      <c r="R573" s="5">
        <f>VLOOKUP(B573,[1]Dinosaur!$A$24:$D$47,4,FALSE)</f>
        <v>359048.36897999997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2497.4749999999999</v>
      </c>
      <c r="AI573">
        <v>-18.472200000000001</v>
      </c>
      <c r="AJ573">
        <v>0</v>
      </c>
      <c r="AK573">
        <v>2479.0028000000002</v>
      </c>
    </row>
    <row r="574" spans="1:37" hidden="1" outlineLevel="2" x14ac:dyDescent="0.25">
      <c r="A574" s="1">
        <v>45159</v>
      </c>
      <c r="B574" t="s">
        <v>2094</v>
      </c>
      <c r="C574" t="b">
        <v>1</v>
      </c>
      <c r="D574" t="s">
        <v>2095</v>
      </c>
      <c r="E574" t="s">
        <v>33</v>
      </c>
      <c r="F574" t="s">
        <v>34</v>
      </c>
      <c r="H574" t="s">
        <v>2296</v>
      </c>
      <c r="I574" t="s">
        <v>2297</v>
      </c>
      <c r="J574" t="s">
        <v>2298</v>
      </c>
      <c r="K574">
        <v>0</v>
      </c>
      <c r="L574">
        <v>0</v>
      </c>
      <c r="M574">
        <v>0</v>
      </c>
      <c r="N574" s="5">
        <v>0</v>
      </c>
      <c r="O574" s="5">
        <f>VLOOKUP(B574,[1]Dinosaur!$A$24:$D$47,3,FALSE)</f>
        <v>293780.88</v>
      </c>
      <c r="P574" s="5"/>
      <c r="Q574" s="5">
        <v>0</v>
      </c>
      <c r="R574" s="5">
        <f>VLOOKUP(B574,[1]Dinosaur!$A$24:$D$47,4,FALSE)</f>
        <v>359048.36897999997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-29316.75</v>
      </c>
      <c r="AD574">
        <v>609.75279999999998</v>
      </c>
      <c r="AE574">
        <v>0</v>
      </c>
      <c r="AF574">
        <v>-28706.997200000002</v>
      </c>
      <c r="AG574">
        <v>0</v>
      </c>
      <c r="AH574">
        <v>-29316.75</v>
      </c>
      <c r="AI574">
        <v>609.75279999999998</v>
      </c>
      <c r="AJ574">
        <v>0</v>
      </c>
      <c r="AK574">
        <v>-28706.997200000002</v>
      </c>
    </row>
    <row r="575" spans="1:37" hidden="1" outlineLevel="2" x14ac:dyDescent="0.25">
      <c r="A575" s="1">
        <v>45159</v>
      </c>
      <c r="B575" t="s">
        <v>2094</v>
      </c>
      <c r="C575" t="b">
        <v>1</v>
      </c>
      <c r="D575" t="s">
        <v>2095</v>
      </c>
      <c r="E575" t="s">
        <v>33</v>
      </c>
      <c r="F575" t="s">
        <v>34</v>
      </c>
      <c r="H575" t="s">
        <v>2299</v>
      </c>
      <c r="I575" t="s">
        <v>2300</v>
      </c>
      <c r="J575" t="s">
        <v>2301</v>
      </c>
      <c r="K575">
        <v>0</v>
      </c>
      <c r="L575">
        <v>0</v>
      </c>
      <c r="M575">
        <v>0</v>
      </c>
      <c r="N575" s="5">
        <v>0</v>
      </c>
      <c r="O575" s="5">
        <f>VLOOKUP(B575,[1]Dinosaur!$A$24:$D$47,3,FALSE)</f>
        <v>293780.88</v>
      </c>
      <c r="P575" s="5"/>
      <c r="Q575" s="5">
        <v>0</v>
      </c>
      <c r="R575" s="5">
        <f>VLOOKUP(B575,[1]Dinosaur!$A$24:$D$47,4,FALSE)</f>
        <v>359048.36897999997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129.5</v>
      </c>
      <c r="AI575">
        <v>0</v>
      </c>
      <c r="AJ575">
        <v>0</v>
      </c>
      <c r="AK575">
        <v>129.5</v>
      </c>
    </row>
    <row r="576" spans="1:37" hidden="1" outlineLevel="2" x14ac:dyDescent="0.25">
      <c r="A576" s="1">
        <v>45159</v>
      </c>
      <c r="B576" t="s">
        <v>2094</v>
      </c>
      <c r="C576" t="b">
        <v>1</v>
      </c>
      <c r="D576" t="s">
        <v>2095</v>
      </c>
      <c r="E576" t="s">
        <v>33</v>
      </c>
      <c r="F576" t="s">
        <v>34</v>
      </c>
      <c r="H576" t="s">
        <v>2302</v>
      </c>
      <c r="I576" t="s">
        <v>2303</v>
      </c>
      <c r="J576" t="s">
        <v>2304</v>
      </c>
      <c r="K576">
        <v>0</v>
      </c>
      <c r="L576">
        <v>0</v>
      </c>
      <c r="M576">
        <v>0</v>
      </c>
      <c r="N576" s="5">
        <v>0</v>
      </c>
      <c r="O576" s="5">
        <f>VLOOKUP(B576,[1]Dinosaur!$A$24:$D$47,3,FALSE)</f>
        <v>293780.88</v>
      </c>
      <c r="P576" s="5"/>
      <c r="Q576" s="5">
        <v>0</v>
      </c>
      <c r="R576" s="5">
        <f>VLOOKUP(B576,[1]Dinosaur!$A$24:$D$47,4,FALSE)</f>
        <v>359048.36897999997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-3926.3</v>
      </c>
      <c r="AI576">
        <v>1.66</v>
      </c>
      <c r="AJ576">
        <v>0</v>
      </c>
      <c r="AK576">
        <v>-3924.64</v>
      </c>
    </row>
    <row r="577" spans="1:37" hidden="1" outlineLevel="2" x14ac:dyDescent="0.25">
      <c r="A577" s="1">
        <v>45159</v>
      </c>
      <c r="B577" t="s">
        <v>2094</v>
      </c>
      <c r="C577" t="b">
        <v>1</v>
      </c>
      <c r="D577" t="s">
        <v>2095</v>
      </c>
      <c r="E577" t="s">
        <v>33</v>
      </c>
      <c r="F577" t="s">
        <v>34</v>
      </c>
      <c r="H577" t="s">
        <v>2305</v>
      </c>
      <c r="I577" t="s">
        <v>2306</v>
      </c>
      <c r="J577" t="s">
        <v>2307</v>
      </c>
      <c r="K577">
        <v>0</v>
      </c>
      <c r="L577">
        <v>0</v>
      </c>
      <c r="M577">
        <v>0</v>
      </c>
      <c r="N577" s="5">
        <v>0</v>
      </c>
      <c r="O577" s="5">
        <f>VLOOKUP(B577,[1]Dinosaur!$A$24:$D$47,3,FALSE)</f>
        <v>293780.88</v>
      </c>
      <c r="P577" s="5"/>
      <c r="Q577" s="5">
        <v>0</v>
      </c>
      <c r="R577" s="5">
        <f>VLOOKUP(B577,[1]Dinosaur!$A$24:$D$47,4,FALSE)</f>
        <v>359048.36897999997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59.5</v>
      </c>
      <c r="AI577">
        <v>-39.5167</v>
      </c>
      <c r="AJ577">
        <v>0</v>
      </c>
      <c r="AK577">
        <v>19.9833</v>
      </c>
    </row>
    <row r="578" spans="1:37" hidden="1" outlineLevel="2" x14ac:dyDescent="0.25">
      <c r="A578" s="1">
        <v>45159</v>
      </c>
      <c r="B578" t="s">
        <v>2094</v>
      </c>
      <c r="C578" t="b">
        <v>1</v>
      </c>
      <c r="D578" t="s">
        <v>2095</v>
      </c>
      <c r="E578" t="s">
        <v>33</v>
      </c>
      <c r="F578" t="s">
        <v>34</v>
      </c>
      <c r="H578" t="s">
        <v>2308</v>
      </c>
      <c r="I578" t="s">
        <v>2309</v>
      </c>
      <c r="J578" t="s">
        <v>2310</v>
      </c>
      <c r="K578">
        <v>0</v>
      </c>
      <c r="L578">
        <v>0</v>
      </c>
      <c r="M578">
        <v>0</v>
      </c>
      <c r="N578" s="5">
        <v>0</v>
      </c>
      <c r="O578" s="5">
        <f>VLOOKUP(B578,[1]Dinosaur!$A$24:$D$47,3,FALSE)</f>
        <v>293780.88</v>
      </c>
      <c r="P578" s="5"/>
      <c r="Q578" s="5">
        <v>0</v>
      </c>
      <c r="R578" s="5">
        <f>VLOOKUP(B578,[1]Dinosaur!$A$24:$D$47,4,FALSE)</f>
        <v>359048.36897999997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350.625</v>
      </c>
      <c r="AI578">
        <v>103.65479999999999</v>
      </c>
      <c r="AJ578">
        <v>0</v>
      </c>
      <c r="AK578">
        <v>454.27980000000002</v>
      </c>
    </row>
    <row r="579" spans="1:37" hidden="1" outlineLevel="2" x14ac:dyDescent="0.25">
      <c r="A579" s="1">
        <v>45159</v>
      </c>
      <c r="B579" t="s">
        <v>2094</v>
      </c>
      <c r="C579" t="b">
        <v>1</v>
      </c>
      <c r="D579" t="s">
        <v>2095</v>
      </c>
      <c r="E579" t="s">
        <v>33</v>
      </c>
      <c r="F579" t="s">
        <v>34</v>
      </c>
      <c r="H579" t="s">
        <v>2311</v>
      </c>
      <c r="J579" t="s">
        <v>2312</v>
      </c>
      <c r="K579">
        <v>0</v>
      </c>
      <c r="L579">
        <v>0</v>
      </c>
      <c r="M579">
        <v>0</v>
      </c>
      <c r="N579" s="5">
        <v>0</v>
      </c>
      <c r="O579" s="5">
        <f>VLOOKUP(B579,[1]Dinosaur!$A$24:$D$47,3,FALSE)</f>
        <v>293780.88</v>
      </c>
      <c r="P579" s="5"/>
      <c r="Q579" s="5">
        <v>0</v>
      </c>
      <c r="R579" s="5">
        <f>VLOOKUP(B579,[1]Dinosaur!$A$24:$D$47,4,FALSE)</f>
        <v>359048.36897999997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-907.75</v>
      </c>
      <c r="AI579">
        <v>-254.16679999999999</v>
      </c>
      <c r="AJ579">
        <v>0</v>
      </c>
      <c r="AK579">
        <v>-1161.9168</v>
      </c>
    </row>
    <row r="580" spans="1:37" hidden="1" outlineLevel="2" x14ac:dyDescent="0.25">
      <c r="A580" s="1">
        <v>45159</v>
      </c>
      <c r="B580" t="s">
        <v>2094</v>
      </c>
      <c r="C580" t="b">
        <v>1</v>
      </c>
      <c r="D580" t="s">
        <v>2095</v>
      </c>
      <c r="E580" t="s">
        <v>33</v>
      </c>
      <c r="F580" t="s">
        <v>34</v>
      </c>
      <c r="H580" t="s">
        <v>2313</v>
      </c>
      <c r="I580" t="s">
        <v>2314</v>
      </c>
      <c r="J580" t="s">
        <v>2315</v>
      </c>
      <c r="K580">
        <v>92.21</v>
      </c>
      <c r="L580">
        <v>0.01</v>
      </c>
      <c r="M580">
        <v>0</v>
      </c>
      <c r="N580" s="5">
        <v>-64547</v>
      </c>
      <c r="O580" s="5">
        <f>VLOOKUP(B580,[1]Dinosaur!$A$24:$D$47,3,FALSE)</f>
        <v>293780.88</v>
      </c>
      <c r="P580" s="5"/>
      <c r="Q580" s="5">
        <v>0</v>
      </c>
      <c r="R580" s="5">
        <f>VLOOKUP(B580,[1]Dinosaur!$A$24:$D$47,4,FALSE)</f>
        <v>359048.36897999997</v>
      </c>
      <c r="S580">
        <v>-70000</v>
      </c>
      <c r="T580">
        <v>0</v>
      </c>
      <c r="U580">
        <v>-64547</v>
      </c>
      <c r="V580">
        <v>0</v>
      </c>
      <c r="W580">
        <v>284.64999999999998</v>
      </c>
      <c r="X580">
        <v>0</v>
      </c>
      <c r="Y580">
        <v>0</v>
      </c>
      <c r="Z580">
        <v>0</v>
      </c>
      <c r="AA580">
        <v>284.64999999999998</v>
      </c>
      <c r="AB580">
        <v>284.64999999999998</v>
      </c>
      <c r="AC580">
        <v>0</v>
      </c>
      <c r="AD580">
        <v>0</v>
      </c>
      <c r="AE580">
        <v>0</v>
      </c>
      <c r="AF580">
        <v>284.64999999999998</v>
      </c>
      <c r="AG580">
        <v>284.64999999999998</v>
      </c>
      <c r="AH580">
        <v>2483.75</v>
      </c>
      <c r="AI580">
        <v>0</v>
      </c>
      <c r="AJ580">
        <v>0</v>
      </c>
      <c r="AK580">
        <v>2768.4</v>
      </c>
    </row>
    <row r="581" spans="1:37" hidden="1" outlineLevel="2" x14ac:dyDescent="0.25">
      <c r="A581" s="1">
        <v>45159</v>
      </c>
      <c r="B581" t="s">
        <v>2094</v>
      </c>
      <c r="C581" t="b">
        <v>1</v>
      </c>
      <c r="D581" t="s">
        <v>2095</v>
      </c>
      <c r="E581" t="s">
        <v>33</v>
      </c>
      <c r="F581" t="s">
        <v>34</v>
      </c>
      <c r="H581" t="s">
        <v>2316</v>
      </c>
      <c r="J581" t="s">
        <v>2317</v>
      </c>
      <c r="K581">
        <v>0</v>
      </c>
      <c r="L581">
        <v>0</v>
      </c>
      <c r="M581">
        <v>0</v>
      </c>
      <c r="N581" s="5">
        <v>0</v>
      </c>
      <c r="O581" s="5">
        <f>VLOOKUP(B581,[1]Dinosaur!$A$24:$D$47,3,FALSE)</f>
        <v>293780.88</v>
      </c>
      <c r="P581" s="5"/>
      <c r="Q581" s="5">
        <v>0</v>
      </c>
      <c r="R581" s="5">
        <f>VLOOKUP(B581,[1]Dinosaur!$A$24:$D$47,4,FALSE)</f>
        <v>359048.36897999997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1551.5</v>
      </c>
      <c r="AI581">
        <v>0</v>
      </c>
      <c r="AJ581">
        <v>0</v>
      </c>
      <c r="AK581">
        <v>1551.5</v>
      </c>
    </row>
    <row r="582" spans="1:37" hidden="1" outlineLevel="2" x14ac:dyDescent="0.25">
      <c r="A582" s="1">
        <v>45159</v>
      </c>
      <c r="B582" t="s">
        <v>2094</v>
      </c>
      <c r="C582" t="b">
        <v>1</v>
      </c>
      <c r="D582" t="s">
        <v>2095</v>
      </c>
      <c r="E582" t="s">
        <v>33</v>
      </c>
      <c r="F582" t="s">
        <v>34</v>
      </c>
      <c r="H582" t="s">
        <v>2318</v>
      </c>
      <c r="I582" t="s">
        <v>2319</v>
      </c>
      <c r="J582" t="s">
        <v>2320</v>
      </c>
      <c r="K582">
        <v>0</v>
      </c>
      <c r="L582">
        <v>0</v>
      </c>
      <c r="M582">
        <v>0</v>
      </c>
      <c r="N582" s="5">
        <v>0</v>
      </c>
      <c r="O582" s="5">
        <f>VLOOKUP(B582,[1]Dinosaur!$A$24:$D$47,3,FALSE)</f>
        <v>293780.88</v>
      </c>
      <c r="P582" s="5"/>
      <c r="Q582" s="5">
        <v>0</v>
      </c>
      <c r="R582" s="5">
        <f>VLOOKUP(B582,[1]Dinosaur!$A$24:$D$47,4,FALSE)</f>
        <v>359048.36897999997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2599.0639999999999</v>
      </c>
      <c r="AI582">
        <v>0</v>
      </c>
      <c r="AJ582">
        <v>0</v>
      </c>
      <c r="AK582">
        <v>2599.0639999999999</v>
      </c>
    </row>
    <row r="583" spans="1:37" hidden="1" outlineLevel="2" x14ac:dyDescent="0.25">
      <c r="A583" s="1">
        <v>45159</v>
      </c>
      <c r="B583" t="s">
        <v>2094</v>
      </c>
      <c r="C583" t="b">
        <v>1</v>
      </c>
      <c r="D583" t="s">
        <v>2095</v>
      </c>
      <c r="E583" t="s">
        <v>33</v>
      </c>
      <c r="F583" t="s">
        <v>34</v>
      </c>
      <c r="H583" t="s">
        <v>2321</v>
      </c>
      <c r="J583" t="s">
        <v>2322</v>
      </c>
      <c r="K583">
        <v>0</v>
      </c>
      <c r="L583">
        <v>0</v>
      </c>
      <c r="M583">
        <v>0</v>
      </c>
      <c r="N583" s="5">
        <v>0</v>
      </c>
      <c r="O583" s="5">
        <f>VLOOKUP(B583,[1]Dinosaur!$A$24:$D$47,3,FALSE)</f>
        <v>293780.88</v>
      </c>
      <c r="P583" s="5"/>
      <c r="Q583" s="5">
        <v>0</v>
      </c>
      <c r="R583" s="5">
        <f>VLOOKUP(B583,[1]Dinosaur!$A$24:$D$47,4,FALSE)</f>
        <v>359048.36897999997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-873</v>
      </c>
      <c r="AD583">
        <v>0</v>
      </c>
      <c r="AE583">
        <v>0</v>
      </c>
      <c r="AF583">
        <v>-873</v>
      </c>
      <c r="AG583">
        <v>0</v>
      </c>
      <c r="AH583">
        <v>-873</v>
      </c>
      <c r="AI583">
        <v>0</v>
      </c>
      <c r="AJ583">
        <v>0</v>
      </c>
      <c r="AK583">
        <v>-873</v>
      </c>
    </row>
    <row r="584" spans="1:37" hidden="1" outlineLevel="2" x14ac:dyDescent="0.25">
      <c r="A584" s="1">
        <v>45159</v>
      </c>
      <c r="B584" t="s">
        <v>2094</v>
      </c>
      <c r="C584" t="b">
        <v>1</v>
      </c>
      <c r="D584" t="s">
        <v>2095</v>
      </c>
      <c r="E584" t="s">
        <v>33</v>
      </c>
      <c r="F584" t="s">
        <v>34</v>
      </c>
      <c r="H584" t="s">
        <v>2323</v>
      </c>
      <c r="I584" t="s">
        <v>2324</v>
      </c>
      <c r="J584" t="s">
        <v>2325</v>
      </c>
      <c r="K584">
        <v>0</v>
      </c>
      <c r="L584">
        <v>0</v>
      </c>
      <c r="M584">
        <v>0</v>
      </c>
      <c r="N584" s="5">
        <v>0</v>
      </c>
      <c r="O584" s="5">
        <f>VLOOKUP(B584,[1]Dinosaur!$A$24:$D$47,3,FALSE)</f>
        <v>293780.88</v>
      </c>
      <c r="P584" s="5"/>
      <c r="Q584" s="5">
        <v>0</v>
      </c>
      <c r="R584" s="5">
        <f>VLOOKUP(B584,[1]Dinosaur!$A$24:$D$47,4,FALSE)</f>
        <v>359048.36897999997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-184</v>
      </c>
      <c r="AI584">
        <v>228.6223</v>
      </c>
      <c r="AJ584">
        <v>0</v>
      </c>
      <c r="AK584">
        <v>44.622300000000003</v>
      </c>
    </row>
    <row r="585" spans="1:37" hidden="1" outlineLevel="2" x14ac:dyDescent="0.25">
      <c r="A585" s="1">
        <v>45159</v>
      </c>
      <c r="B585" t="s">
        <v>2094</v>
      </c>
      <c r="C585" t="b">
        <v>1</v>
      </c>
      <c r="D585" t="s">
        <v>2095</v>
      </c>
      <c r="E585" t="s">
        <v>33</v>
      </c>
      <c r="F585" t="s">
        <v>34</v>
      </c>
      <c r="H585" t="s">
        <v>2326</v>
      </c>
      <c r="I585" t="s">
        <v>2327</v>
      </c>
      <c r="J585" t="s">
        <v>2328</v>
      </c>
      <c r="K585">
        <v>0</v>
      </c>
      <c r="L585">
        <v>0</v>
      </c>
      <c r="M585">
        <v>0</v>
      </c>
      <c r="N585" s="5">
        <v>0</v>
      </c>
      <c r="O585" s="5">
        <f>VLOOKUP(B585,[1]Dinosaur!$A$24:$D$47,3,FALSE)</f>
        <v>293780.88</v>
      </c>
      <c r="P585" s="5"/>
      <c r="Q585" s="5">
        <v>0</v>
      </c>
      <c r="R585" s="5">
        <f>VLOOKUP(B585,[1]Dinosaur!$A$24:$D$47,4,FALSE)</f>
        <v>359048.36897999997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-13716.45</v>
      </c>
      <c r="AI585">
        <v>-473.63900000000001</v>
      </c>
      <c r="AJ585">
        <v>0</v>
      </c>
      <c r="AK585">
        <v>-14190.089</v>
      </c>
    </row>
    <row r="586" spans="1:37" hidden="1" outlineLevel="2" x14ac:dyDescent="0.25">
      <c r="A586" s="1">
        <v>45159</v>
      </c>
      <c r="B586" t="s">
        <v>2094</v>
      </c>
      <c r="C586" t="b">
        <v>1</v>
      </c>
      <c r="D586" t="s">
        <v>2095</v>
      </c>
      <c r="E586" t="s">
        <v>33</v>
      </c>
      <c r="F586" t="s">
        <v>34</v>
      </c>
      <c r="H586" t="s">
        <v>2329</v>
      </c>
      <c r="I586" t="s">
        <v>2330</v>
      </c>
      <c r="J586" t="s">
        <v>2331</v>
      </c>
      <c r="K586">
        <v>0</v>
      </c>
      <c r="L586">
        <v>0</v>
      </c>
      <c r="M586">
        <v>0</v>
      </c>
      <c r="N586" s="5">
        <v>0</v>
      </c>
      <c r="O586" s="5">
        <f>VLOOKUP(B586,[1]Dinosaur!$A$24:$D$47,3,FALSE)</f>
        <v>293780.88</v>
      </c>
      <c r="P586" s="5"/>
      <c r="Q586" s="5">
        <v>0</v>
      </c>
      <c r="R586" s="5">
        <f>VLOOKUP(B586,[1]Dinosaur!$A$24:$D$47,4,FALSE)</f>
        <v>359048.36897999997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-35.5</v>
      </c>
      <c r="AI586">
        <v>-17.0139</v>
      </c>
      <c r="AJ586">
        <v>0</v>
      </c>
      <c r="AK586">
        <v>-52.5139</v>
      </c>
    </row>
    <row r="587" spans="1:37" hidden="1" outlineLevel="2" x14ac:dyDescent="0.25">
      <c r="A587" s="1">
        <v>45159</v>
      </c>
      <c r="B587" t="s">
        <v>2094</v>
      </c>
      <c r="C587" t="b">
        <v>1</v>
      </c>
      <c r="D587" t="s">
        <v>2095</v>
      </c>
      <c r="E587" t="s">
        <v>33</v>
      </c>
      <c r="F587" t="s">
        <v>34</v>
      </c>
      <c r="H587" t="s">
        <v>2332</v>
      </c>
      <c r="I587" t="s">
        <v>2333</v>
      </c>
      <c r="J587" t="s">
        <v>2334</v>
      </c>
      <c r="K587">
        <v>0</v>
      </c>
      <c r="L587">
        <v>0</v>
      </c>
      <c r="M587">
        <v>0</v>
      </c>
      <c r="N587" s="5">
        <v>0</v>
      </c>
      <c r="O587" s="5">
        <f>VLOOKUP(B587,[1]Dinosaur!$A$24:$D$47,3,FALSE)</f>
        <v>293780.88</v>
      </c>
      <c r="P587" s="5"/>
      <c r="Q587" s="5">
        <v>0</v>
      </c>
      <c r="R587" s="5">
        <f>VLOOKUP(B587,[1]Dinosaur!$A$24:$D$47,4,FALSE)</f>
        <v>359048.36897999997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-80.5</v>
      </c>
      <c r="AI587">
        <v>-14.583299999999999</v>
      </c>
      <c r="AJ587">
        <v>0</v>
      </c>
      <c r="AK587">
        <v>-95.083299999999994</v>
      </c>
    </row>
    <row r="588" spans="1:37" hidden="1" outlineLevel="2" x14ac:dyDescent="0.25">
      <c r="A588" s="1">
        <v>45159</v>
      </c>
      <c r="B588" t="s">
        <v>2094</v>
      </c>
      <c r="C588" t="b">
        <v>1</v>
      </c>
      <c r="D588" t="s">
        <v>2095</v>
      </c>
      <c r="E588" t="s">
        <v>33</v>
      </c>
      <c r="F588" t="s">
        <v>34</v>
      </c>
      <c r="H588" t="s">
        <v>2335</v>
      </c>
      <c r="I588" t="s">
        <v>2336</v>
      </c>
      <c r="J588" t="s">
        <v>2337</v>
      </c>
      <c r="K588">
        <v>0</v>
      </c>
      <c r="L588">
        <v>0</v>
      </c>
      <c r="M588">
        <v>0</v>
      </c>
      <c r="N588" s="5">
        <v>0</v>
      </c>
      <c r="O588" s="5">
        <f>VLOOKUP(B588,[1]Dinosaur!$A$24:$D$47,3,FALSE)</f>
        <v>293780.88</v>
      </c>
      <c r="P588" s="5"/>
      <c r="Q588" s="5">
        <v>0</v>
      </c>
      <c r="R588" s="5">
        <f>VLOOKUP(B588,[1]Dinosaur!$A$24:$D$47,4,FALSE)</f>
        <v>359048.36897999997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1769</v>
      </c>
      <c r="AI588">
        <v>-110</v>
      </c>
      <c r="AJ588">
        <v>0</v>
      </c>
      <c r="AK588">
        <v>1659</v>
      </c>
    </row>
    <row r="589" spans="1:37" hidden="1" outlineLevel="2" x14ac:dyDescent="0.25">
      <c r="A589" s="1">
        <v>45159</v>
      </c>
      <c r="B589" t="s">
        <v>2094</v>
      </c>
      <c r="C589" t="b">
        <v>1</v>
      </c>
      <c r="D589" t="s">
        <v>2095</v>
      </c>
      <c r="E589" t="s">
        <v>33</v>
      </c>
      <c r="F589" t="s">
        <v>34</v>
      </c>
      <c r="H589" t="s">
        <v>2338</v>
      </c>
      <c r="I589" t="s">
        <v>2339</v>
      </c>
      <c r="J589" t="s">
        <v>2340</v>
      </c>
      <c r="K589">
        <v>0</v>
      </c>
      <c r="L589">
        <v>0</v>
      </c>
      <c r="M589">
        <v>0</v>
      </c>
      <c r="N589" s="5">
        <v>0</v>
      </c>
      <c r="O589" s="5">
        <f>VLOOKUP(B589,[1]Dinosaur!$A$24:$D$47,3,FALSE)</f>
        <v>293780.88</v>
      </c>
      <c r="P589" s="5"/>
      <c r="Q589" s="5">
        <v>0</v>
      </c>
      <c r="R589" s="5">
        <f>VLOOKUP(B589,[1]Dinosaur!$A$24:$D$47,4,FALSE)</f>
        <v>359048.36897999997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319</v>
      </c>
      <c r="AI589">
        <v>0</v>
      </c>
      <c r="AJ589">
        <v>0</v>
      </c>
      <c r="AK589">
        <v>319</v>
      </c>
    </row>
    <row r="590" spans="1:37" hidden="1" outlineLevel="2" x14ac:dyDescent="0.25">
      <c r="A590" s="1">
        <v>45159</v>
      </c>
      <c r="B590" t="s">
        <v>2094</v>
      </c>
      <c r="C590" t="b">
        <v>1</v>
      </c>
      <c r="D590" t="s">
        <v>2095</v>
      </c>
      <c r="E590" t="s">
        <v>33</v>
      </c>
      <c r="F590" t="s">
        <v>34</v>
      </c>
      <c r="H590" t="s">
        <v>2341</v>
      </c>
      <c r="I590" t="s">
        <v>2342</v>
      </c>
      <c r="J590" t="s">
        <v>2343</v>
      </c>
      <c r="K590">
        <v>0</v>
      </c>
      <c r="L590">
        <v>0</v>
      </c>
      <c r="M590">
        <v>0</v>
      </c>
      <c r="N590" s="5">
        <v>0</v>
      </c>
      <c r="O590" s="5">
        <f>VLOOKUP(B590,[1]Dinosaur!$A$24:$D$47,3,FALSE)</f>
        <v>293780.88</v>
      </c>
      <c r="P590" s="5"/>
      <c r="Q590" s="5">
        <v>0</v>
      </c>
      <c r="R590" s="5">
        <f>VLOOKUP(B590,[1]Dinosaur!$A$24:$D$47,4,FALSE)</f>
        <v>359048.36897999997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-2793</v>
      </c>
      <c r="AI590">
        <v>-124.3001</v>
      </c>
      <c r="AJ590">
        <v>0</v>
      </c>
      <c r="AK590">
        <v>-2917.3000999999999</v>
      </c>
    </row>
    <row r="591" spans="1:37" hidden="1" outlineLevel="2" x14ac:dyDescent="0.25">
      <c r="A591" s="1">
        <v>45159</v>
      </c>
      <c r="B591" t="s">
        <v>2094</v>
      </c>
      <c r="C591" t="b">
        <v>1</v>
      </c>
      <c r="D591" t="s">
        <v>2095</v>
      </c>
      <c r="E591" t="s">
        <v>33</v>
      </c>
      <c r="F591" t="s">
        <v>34</v>
      </c>
      <c r="H591" t="s">
        <v>2344</v>
      </c>
      <c r="I591" t="s">
        <v>2345</v>
      </c>
      <c r="J591" t="s">
        <v>2346</v>
      </c>
      <c r="K591">
        <v>0</v>
      </c>
      <c r="L591">
        <v>0</v>
      </c>
      <c r="M591">
        <v>0</v>
      </c>
      <c r="N591" s="5">
        <v>0</v>
      </c>
      <c r="O591" s="5">
        <f>VLOOKUP(B591,[1]Dinosaur!$A$24:$D$47,3,FALSE)</f>
        <v>293780.88</v>
      </c>
      <c r="P591" s="5"/>
      <c r="Q591" s="5">
        <v>0</v>
      </c>
      <c r="R591" s="5">
        <f>VLOOKUP(B591,[1]Dinosaur!$A$24:$D$47,4,FALSE)</f>
        <v>359048.36897999997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-542.70000000000005</v>
      </c>
      <c r="AI591">
        <v>-228.96</v>
      </c>
      <c r="AJ591">
        <v>0</v>
      </c>
      <c r="AK591">
        <v>-771.66</v>
      </c>
    </row>
    <row r="592" spans="1:37" hidden="1" outlineLevel="2" x14ac:dyDescent="0.25">
      <c r="A592" s="1">
        <v>45159</v>
      </c>
      <c r="B592" t="s">
        <v>2094</v>
      </c>
      <c r="C592" t="b">
        <v>1</v>
      </c>
      <c r="D592" t="s">
        <v>2095</v>
      </c>
      <c r="E592" t="s">
        <v>33</v>
      </c>
      <c r="F592" t="s">
        <v>34</v>
      </c>
      <c r="H592" t="s">
        <v>2347</v>
      </c>
      <c r="I592" t="s">
        <v>2348</v>
      </c>
      <c r="J592" t="s">
        <v>2349</v>
      </c>
      <c r="K592">
        <v>0</v>
      </c>
      <c r="L592">
        <v>0</v>
      </c>
      <c r="M592">
        <v>0</v>
      </c>
      <c r="N592" s="5">
        <v>0</v>
      </c>
      <c r="O592" s="5">
        <f>VLOOKUP(B592,[1]Dinosaur!$A$24:$D$47,3,FALSE)</f>
        <v>293780.88</v>
      </c>
      <c r="P592" s="5"/>
      <c r="Q592" s="5">
        <v>0</v>
      </c>
      <c r="R592" s="5">
        <f>VLOOKUP(B592,[1]Dinosaur!$A$24:$D$47,4,FALSE)</f>
        <v>359048.36897999997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2314.75</v>
      </c>
      <c r="AI592">
        <v>14.85</v>
      </c>
      <c r="AJ592">
        <v>0</v>
      </c>
      <c r="AK592">
        <v>2329.6</v>
      </c>
    </row>
    <row r="593" spans="1:37" hidden="1" outlineLevel="2" x14ac:dyDescent="0.25">
      <c r="A593" s="1">
        <v>45159</v>
      </c>
      <c r="B593" t="s">
        <v>2094</v>
      </c>
      <c r="C593" t="b">
        <v>1</v>
      </c>
      <c r="D593" t="s">
        <v>2095</v>
      </c>
      <c r="E593" t="s">
        <v>33</v>
      </c>
      <c r="F593" t="s">
        <v>34</v>
      </c>
      <c r="H593" t="s">
        <v>2350</v>
      </c>
      <c r="I593" t="s">
        <v>2351</v>
      </c>
      <c r="J593" t="s">
        <v>2352</v>
      </c>
      <c r="K593">
        <v>0</v>
      </c>
      <c r="L593">
        <v>0</v>
      </c>
      <c r="M593">
        <v>0</v>
      </c>
      <c r="N593" s="5">
        <v>0</v>
      </c>
      <c r="O593" s="5">
        <f>VLOOKUP(B593,[1]Dinosaur!$A$24:$D$47,3,FALSE)</f>
        <v>293780.88</v>
      </c>
      <c r="P593" s="5"/>
      <c r="Q593" s="5">
        <v>0</v>
      </c>
      <c r="R593" s="5">
        <f>VLOOKUP(B593,[1]Dinosaur!$A$24:$D$47,4,FALSE)</f>
        <v>359048.36897999997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982.17499999999995</v>
      </c>
      <c r="AI593">
        <v>4.7637999999999998</v>
      </c>
      <c r="AJ593">
        <v>0</v>
      </c>
      <c r="AK593">
        <v>986.93880000000001</v>
      </c>
    </row>
    <row r="594" spans="1:37" hidden="1" outlineLevel="2" x14ac:dyDescent="0.25">
      <c r="A594" s="1">
        <v>45159</v>
      </c>
      <c r="B594" t="s">
        <v>2094</v>
      </c>
      <c r="C594" t="b">
        <v>1</v>
      </c>
      <c r="D594" t="s">
        <v>2095</v>
      </c>
      <c r="E594" t="s">
        <v>33</v>
      </c>
      <c r="F594" t="s">
        <v>34</v>
      </c>
      <c r="H594" t="s">
        <v>2353</v>
      </c>
      <c r="I594" t="s">
        <v>2354</v>
      </c>
      <c r="J594" t="s">
        <v>2355</v>
      </c>
      <c r="K594">
        <v>0</v>
      </c>
      <c r="L594">
        <v>0</v>
      </c>
      <c r="M594">
        <v>0</v>
      </c>
      <c r="N594" s="5">
        <v>0</v>
      </c>
      <c r="O594" s="5">
        <f>VLOOKUP(B594,[1]Dinosaur!$A$24:$D$47,3,FALSE)</f>
        <v>293780.88</v>
      </c>
      <c r="P594" s="5"/>
      <c r="Q594" s="5">
        <v>0</v>
      </c>
      <c r="R594" s="5">
        <f>VLOOKUP(B594,[1]Dinosaur!$A$24:$D$47,4,FALSE)</f>
        <v>359048.36897999997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827.75</v>
      </c>
      <c r="AI594">
        <v>18.4894</v>
      </c>
      <c r="AJ594">
        <v>0</v>
      </c>
      <c r="AK594">
        <v>846.23940000000005</v>
      </c>
    </row>
    <row r="595" spans="1:37" hidden="1" outlineLevel="2" x14ac:dyDescent="0.25">
      <c r="A595" s="1">
        <v>45159</v>
      </c>
      <c r="B595" t="s">
        <v>2094</v>
      </c>
      <c r="C595" t="b">
        <v>1</v>
      </c>
      <c r="D595" t="s">
        <v>2095</v>
      </c>
      <c r="E595" t="s">
        <v>33</v>
      </c>
      <c r="F595" t="s">
        <v>34</v>
      </c>
      <c r="H595" t="s">
        <v>2356</v>
      </c>
      <c r="I595" t="s">
        <v>2357</v>
      </c>
      <c r="J595" t="s">
        <v>2358</v>
      </c>
      <c r="K595">
        <v>0</v>
      </c>
      <c r="L595">
        <v>0</v>
      </c>
      <c r="M595">
        <v>0</v>
      </c>
      <c r="N595" s="5">
        <v>0</v>
      </c>
      <c r="O595" s="5">
        <f>VLOOKUP(B595,[1]Dinosaur!$A$24:$D$47,3,FALSE)</f>
        <v>293780.88</v>
      </c>
      <c r="P595" s="5"/>
      <c r="Q595" s="5">
        <v>0</v>
      </c>
      <c r="R595" s="5">
        <f>VLOOKUP(B595,[1]Dinosaur!$A$24:$D$47,4,FALSE)</f>
        <v>359048.36897999997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-363.75</v>
      </c>
      <c r="AI595">
        <v>-3.9903</v>
      </c>
      <c r="AJ595">
        <v>0</v>
      </c>
      <c r="AK595">
        <v>-367.74029999999999</v>
      </c>
    </row>
    <row r="596" spans="1:37" hidden="1" outlineLevel="2" x14ac:dyDescent="0.25">
      <c r="A596" s="1">
        <v>45159</v>
      </c>
      <c r="B596" t="s">
        <v>2094</v>
      </c>
      <c r="C596" t="b">
        <v>1</v>
      </c>
      <c r="D596" t="s">
        <v>2095</v>
      </c>
      <c r="E596" t="s">
        <v>33</v>
      </c>
      <c r="F596" t="s">
        <v>34</v>
      </c>
      <c r="H596" t="s">
        <v>2359</v>
      </c>
      <c r="I596" t="s">
        <v>2360</v>
      </c>
      <c r="J596" t="s">
        <v>2361</v>
      </c>
      <c r="K596">
        <v>0</v>
      </c>
      <c r="L596">
        <v>0</v>
      </c>
      <c r="M596">
        <v>0</v>
      </c>
      <c r="N596" s="5">
        <v>0</v>
      </c>
      <c r="O596" s="5">
        <f>VLOOKUP(B596,[1]Dinosaur!$A$24:$D$47,3,FALSE)</f>
        <v>293780.88</v>
      </c>
      <c r="P596" s="5"/>
      <c r="Q596" s="5">
        <v>0</v>
      </c>
      <c r="R596" s="5">
        <f>VLOOKUP(B596,[1]Dinosaur!$A$24:$D$47,4,FALSE)</f>
        <v>359048.36897999997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1819.5</v>
      </c>
      <c r="AI596">
        <v>-142.43049999999999</v>
      </c>
      <c r="AJ596">
        <v>0</v>
      </c>
      <c r="AK596">
        <v>1677.0695000000001</v>
      </c>
    </row>
    <row r="597" spans="1:37" hidden="1" outlineLevel="2" x14ac:dyDescent="0.25">
      <c r="A597" s="1">
        <v>45159</v>
      </c>
      <c r="B597" t="s">
        <v>2094</v>
      </c>
      <c r="C597" t="b">
        <v>1</v>
      </c>
      <c r="D597" t="s">
        <v>2095</v>
      </c>
      <c r="E597" t="s">
        <v>33</v>
      </c>
      <c r="F597" t="s">
        <v>34</v>
      </c>
      <c r="H597" t="s">
        <v>2362</v>
      </c>
      <c r="I597" t="s">
        <v>2363</v>
      </c>
      <c r="J597" t="s">
        <v>2364</v>
      </c>
      <c r="K597">
        <v>0</v>
      </c>
      <c r="L597">
        <v>0</v>
      </c>
      <c r="M597">
        <v>0</v>
      </c>
      <c r="N597" s="5">
        <v>0</v>
      </c>
      <c r="O597" s="5">
        <f>VLOOKUP(B597,[1]Dinosaur!$A$24:$D$47,3,FALSE)</f>
        <v>293780.88</v>
      </c>
      <c r="P597" s="5"/>
      <c r="Q597" s="5">
        <v>0</v>
      </c>
      <c r="R597" s="5">
        <f>VLOOKUP(B597,[1]Dinosaur!$A$24:$D$47,4,FALSE)</f>
        <v>359048.36897999997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1421</v>
      </c>
      <c r="AI597">
        <v>0</v>
      </c>
      <c r="AJ597">
        <v>0</v>
      </c>
      <c r="AK597">
        <v>1421</v>
      </c>
    </row>
    <row r="598" spans="1:37" hidden="1" outlineLevel="2" x14ac:dyDescent="0.25">
      <c r="A598" s="1">
        <v>45159</v>
      </c>
      <c r="B598" t="s">
        <v>2094</v>
      </c>
      <c r="C598" t="b">
        <v>1</v>
      </c>
      <c r="D598" t="s">
        <v>2095</v>
      </c>
      <c r="E598" t="s">
        <v>33</v>
      </c>
      <c r="F598" t="s">
        <v>34</v>
      </c>
      <c r="H598" t="s">
        <v>2365</v>
      </c>
      <c r="I598" t="s">
        <v>2366</v>
      </c>
      <c r="J598" t="s">
        <v>2367</v>
      </c>
      <c r="K598">
        <v>0</v>
      </c>
      <c r="L598">
        <v>0</v>
      </c>
      <c r="M598">
        <v>0</v>
      </c>
      <c r="N598" s="5">
        <v>0</v>
      </c>
      <c r="O598" s="5">
        <f>VLOOKUP(B598,[1]Dinosaur!$A$24:$D$47,3,FALSE)</f>
        <v>293780.88</v>
      </c>
      <c r="P598" s="5"/>
      <c r="Q598" s="5">
        <v>0</v>
      </c>
      <c r="R598" s="5">
        <f>VLOOKUP(B598,[1]Dinosaur!$A$24:$D$47,4,FALSE)</f>
        <v>359048.36897999997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-776.97</v>
      </c>
      <c r="AI598">
        <v>261.58080000000001</v>
      </c>
      <c r="AJ598">
        <v>0</v>
      </c>
      <c r="AK598">
        <v>-515.38919999999996</v>
      </c>
    </row>
    <row r="599" spans="1:37" hidden="1" outlineLevel="2" x14ac:dyDescent="0.25">
      <c r="A599" s="1">
        <v>45159</v>
      </c>
      <c r="B599" t="s">
        <v>2094</v>
      </c>
      <c r="C599" t="b">
        <v>1</v>
      </c>
      <c r="D599" t="s">
        <v>2095</v>
      </c>
      <c r="E599" t="s">
        <v>33</v>
      </c>
      <c r="F599" t="s">
        <v>34</v>
      </c>
      <c r="H599" t="s">
        <v>2368</v>
      </c>
      <c r="I599" t="s">
        <v>2369</v>
      </c>
      <c r="J599" t="s">
        <v>2370</v>
      </c>
      <c r="K599">
        <v>0</v>
      </c>
      <c r="L599">
        <v>0</v>
      </c>
      <c r="M599">
        <v>0</v>
      </c>
      <c r="N599" s="5">
        <v>0</v>
      </c>
      <c r="O599" s="5">
        <f>VLOOKUP(B599,[1]Dinosaur!$A$24:$D$47,3,FALSE)</f>
        <v>293780.88</v>
      </c>
      <c r="P599" s="5"/>
      <c r="Q599" s="5">
        <v>0</v>
      </c>
      <c r="R599" s="5">
        <f>VLOOKUP(B599,[1]Dinosaur!$A$24:$D$47,4,FALSE)</f>
        <v>359048.36897999997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507</v>
      </c>
      <c r="AI599">
        <v>0</v>
      </c>
      <c r="AJ599">
        <v>0</v>
      </c>
      <c r="AK599">
        <v>507</v>
      </c>
    </row>
    <row r="600" spans="1:37" hidden="1" outlineLevel="2" x14ac:dyDescent="0.25">
      <c r="A600" s="1">
        <v>45159</v>
      </c>
      <c r="B600" t="s">
        <v>2094</v>
      </c>
      <c r="C600" t="b">
        <v>1</v>
      </c>
      <c r="D600" t="s">
        <v>2095</v>
      </c>
      <c r="E600" t="s">
        <v>33</v>
      </c>
      <c r="F600" t="s">
        <v>34</v>
      </c>
      <c r="H600" t="s">
        <v>2371</v>
      </c>
      <c r="I600" t="s">
        <v>2372</v>
      </c>
      <c r="J600" t="s">
        <v>2373</v>
      </c>
      <c r="K600">
        <v>0</v>
      </c>
      <c r="L600">
        <v>0</v>
      </c>
      <c r="M600">
        <v>0</v>
      </c>
      <c r="N600" s="5">
        <v>0</v>
      </c>
      <c r="O600" s="5">
        <f>VLOOKUP(B600,[1]Dinosaur!$A$24:$D$47,3,FALSE)</f>
        <v>293780.88</v>
      </c>
      <c r="P600" s="5"/>
      <c r="Q600" s="5">
        <v>0</v>
      </c>
      <c r="R600" s="5">
        <f>VLOOKUP(B600,[1]Dinosaur!$A$24:$D$47,4,FALSE)</f>
        <v>359048.36897999997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-2903.5</v>
      </c>
      <c r="AI600">
        <v>-121.8</v>
      </c>
      <c r="AJ600">
        <v>0</v>
      </c>
      <c r="AK600">
        <v>-3025.3</v>
      </c>
    </row>
    <row r="601" spans="1:37" hidden="1" outlineLevel="2" x14ac:dyDescent="0.25">
      <c r="A601" s="1">
        <v>45159</v>
      </c>
      <c r="B601" t="s">
        <v>2094</v>
      </c>
      <c r="C601" t="b">
        <v>1</v>
      </c>
      <c r="D601" t="s">
        <v>2095</v>
      </c>
      <c r="E601" t="s">
        <v>33</v>
      </c>
      <c r="F601" t="s">
        <v>34</v>
      </c>
      <c r="H601" t="s">
        <v>2374</v>
      </c>
      <c r="I601" t="s">
        <v>2375</v>
      </c>
      <c r="J601" t="s">
        <v>2376</v>
      </c>
      <c r="K601">
        <v>0</v>
      </c>
      <c r="L601">
        <v>0</v>
      </c>
      <c r="M601">
        <v>0</v>
      </c>
      <c r="N601" s="5">
        <v>0</v>
      </c>
      <c r="O601" s="5">
        <f>VLOOKUP(B601,[1]Dinosaur!$A$24:$D$47,3,FALSE)</f>
        <v>293780.88</v>
      </c>
      <c r="P601" s="5"/>
      <c r="Q601" s="5">
        <v>0</v>
      </c>
      <c r="R601" s="5">
        <f>VLOOKUP(B601,[1]Dinosaur!$A$24:$D$47,4,FALSE)</f>
        <v>359048.36897999997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1887.75</v>
      </c>
      <c r="AI601">
        <v>17.5</v>
      </c>
      <c r="AJ601">
        <v>0</v>
      </c>
      <c r="AK601">
        <v>1905.25</v>
      </c>
    </row>
    <row r="602" spans="1:37" hidden="1" outlineLevel="2" x14ac:dyDescent="0.25">
      <c r="A602" s="1">
        <v>45159</v>
      </c>
      <c r="B602" t="s">
        <v>2094</v>
      </c>
      <c r="C602" t="b">
        <v>1</v>
      </c>
      <c r="D602" t="s">
        <v>2095</v>
      </c>
      <c r="E602" t="s">
        <v>33</v>
      </c>
      <c r="F602" t="s">
        <v>34</v>
      </c>
      <c r="H602" t="s">
        <v>2377</v>
      </c>
      <c r="I602" t="s">
        <v>2378</v>
      </c>
      <c r="J602" t="s">
        <v>2379</v>
      </c>
      <c r="K602">
        <v>0</v>
      </c>
      <c r="L602">
        <v>0</v>
      </c>
      <c r="M602">
        <v>0</v>
      </c>
      <c r="N602" s="5">
        <v>0</v>
      </c>
      <c r="O602" s="5">
        <f>VLOOKUP(B602,[1]Dinosaur!$A$24:$D$47,3,FALSE)</f>
        <v>293780.88</v>
      </c>
      <c r="P602" s="5"/>
      <c r="Q602" s="5">
        <v>0</v>
      </c>
      <c r="R602" s="5">
        <f>VLOOKUP(B602,[1]Dinosaur!$A$24:$D$47,4,FALSE)</f>
        <v>359048.36897999997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121.2</v>
      </c>
      <c r="AI602">
        <v>4.75</v>
      </c>
      <c r="AJ602">
        <v>0</v>
      </c>
      <c r="AK602">
        <v>125.95</v>
      </c>
    </row>
    <row r="603" spans="1:37" hidden="1" outlineLevel="2" x14ac:dyDescent="0.25">
      <c r="A603" s="1">
        <v>45159</v>
      </c>
      <c r="B603" t="s">
        <v>2094</v>
      </c>
      <c r="C603" t="b">
        <v>1</v>
      </c>
      <c r="D603" t="s">
        <v>2095</v>
      </c>
      <c r="E603" t="s">
        <v>33</v>
      </c>
      <c r="F603" t="s">
        <v>34</v>
      </c>
      <c r="H603" t="s">
        <v>2380</v>
      </c>
      <c r="I603" t="s">
        <v>2381</v>
      </c>
      <c r="J603" t="s">
        <v>2382</v>
      </c>
      <c r="K603">
        <v>0</v>
      </c>
      <c r="L603">
        <v>0</v>
      </c>
      <c r="M603">
        <v>0</v>
      </c>
      <c r="N603" s="5">
        <v>0</v>
      </c>
      <c r="O603" s="5">
        <f>VLOOKUP(B603,[1]Dinosaur!$A$24:$D$47,3,FALSE)</f>
        <v>293780.88</v>
      </c>
      <c r="P603" s="5"/>
      <c r="Q603" s="5">
        <v>0</v>
      </c>
      <c r="R603" s="5">
        <f>VLOOKUP(B603,[1]Dinosaur!$A$24:$D$47,4,FALSE)</f>
        <v>359048.36897999997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-7271.13</v>
      </c>
      <c r="AI603">
        <v>-336.50720000000001</v>
      </c>
      <c r="AJ603">
        <v>0</v>
      </c>
      <c r="AK603">
        <v>-7607.6372000000001</v>
      </c>
    </row>
    <row r="604" spans="1:37" hidden="1" outlineLevel="2" x14ac:dyDescent="0.25">
      <c r="A604" s="1">
        <v>45159</v>
      </c>
      <c r="B604" t="s">
        <v>2094</v>
      </c>
      <c r="C604" t="b">
        <v>1</v>
      </c>
      <c r="D604" t="s">
        <v>2095</v>
      </c>
      <c r="E604" t="s">
        <v>33</v>
      </c>
      <c r="F604" t="s">
        <v>34</v>
      </c>
      <c r="H604" t="s">
        <v>2383</v>
      </c>
      <c r="I604" t="s">
        <v>2384</v>
      </c>
      <c r="J604" t="s">
        <v>2385</v>
      </c>
      <c r="K604">
        <v>0</v>
      </c>
      <c r="L604">
        <v>0</v>
      </c>
      <c r="M604">
        <v>0</v>
      </c>
      <c r="N604" s="5">
        <v>0</v>
      </c>
      <c r="O604" s="5">
        <f>VLOOKUP(B604,[1]Dinosaur!$A$24:$D$47,3,FALSE)</f>
        <v>293780.88</v>
      </c>
      <c r="P604" s="5"/>
      <c r="Q604" s="5">
        <v>0</v>
      </c>
      <c r="R604" s="5">
        <f>VLOOKUP(B604,[1]Dinosaur!$A$24:$D$47,4,FALSE)</f>
        <v>359048.36897999997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8578.1</v>
      </c>
      <c r="AI604">
        <v>126.20829999999999</v>
      </c>
      <c r="AJ604">
        <v>0</v>
      </c>
      <c r="AK604">
        <v>8704.3083000000006</v>
      </c>
    </row>
    <row r="605" spans="1:37" hidden="1" outlineLevel="2" x14ac:dyDescent="0.25">
      <c r="A605" s="1">
        <v>45159</v>
      </c>
      <c r="B605" t="s">
        <v>2094</v>
      </c>
      <c r="C605" t="b">
        <v>1</v>
      </c>
      <c r="D605" t="s">
        <v>2095</v>
      </c>
      <c r="E605" t="s">
        <v>33</v>
      </c>
      <c r="F605" t="s">
        <v>34</v>
      </c>
      <c r="H605" t="s">
        <v>2386</v>
      </c>
      <c r="I605" t="s">
        <v>2387</v>
      </c>
      <c r="J605" t="s">
        <v>2388</v>
      </c>
      <c r="K605">
        <v>0</v>
      </c>
      <c r="L605">
        <v>0</v>
      </c>
      <c r="M605">
        <v>0</v>
      </c>
      <c r="N605" s="5">
        <v>0</v>
      </c>
      <c r="O605" s="5">
        <f>VLOOKUP(B605,[1]Dinosaur!$A$24:$D$47,3,FALSE)</f>
        <v>293780.88</v>
      </c>
      <c r="P605" s="5"/>
      <c r="Q605" s="5">
        <v>0</v>
      </c>
      <c r="R605" s="5">
        <f>VLOOKUP(B605,[1]Dinosaur!$A$24:$D$47,4,FALSE)</f>
        <v>359048.36897999997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-6392.85</v>
      </c>
      <c r="AI605">
        <v>330.5625</v>
      </c>
      <c r="AJ605">
        <v>0</v>
      </c>
      <c r="AK605">
        <v>-6062.2875000000004</v>
      </c>
    </row>
    <row r="606" spans="1:37" hidden="1" outlineLevel="2" x14ac:dyDescent="0.25">
      <c r="A606" s="1">
        <v>45159</v>
      </c>
      <c r="B606" t="s">
        <v>2094</v>
      </c>
      <c r="C606" t="b">
        <v>1</v>
      </c>
      <c r="D606" t="s">
        <v>2095</v>
      </c>
      <c r="E606" t="s">
        <v>33</v>
      </c>
      <c r="F606" t="s">
        <v>34</v>
      </c>
      <c r="H606" t="s">
        <v>2389</v>
      </c>
      <c r="I606" t="s">
        <v>2390</v>
      </c>
      <c r="J606" t="s">
        <v>2391</v>
      </c>
      <c r="K606">
        <v>0</v>
      </c>
      <c r="L606">
        <v>0</v>
      </c>
      <c r="M606">
        <v>0</v>
      </c>
      <c r="N606" s="5">
        <v>0</v>
      </c>
      <c r="O606" s="5">
        <f>VLOOKUP(B606,[1]Dinosaur!$A$24:$D$47,3,FALSE)</f>
        <v>293780.88</v>
      </c>
      <c r="P606" s="5"/>
      <c r="Q606" s="5">
        <v>0</v>
      </c>
      <c r="R606" s="5">
        <f>VLOOKUP(B606,[1]Dinosaur!$A$24:$D$47,4,FALSE)</f>
        <v>359048.36897999997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-5925.57</v>
      </c>
      <c r="AI606">
        <v>-757.72220000000004</v>
      </c>
      <c r="AJ606">
        <v>0</v>
      </c>
      <c r="AK606">
        <v>-6683.2921999999999</v>
      </c>
    </row>
    <row r="607" spans="1:37" hidden="1" outlineLevel="2" x14ac:dyDescent="0.25">
      <c r="A607" s="1">
        <v>45159</v>
      </c>
      <c r="B607" t="s">
        <v>2094</v>
      </c>
      <c r="C607" t="b">
        <v>1</v>
      </c>
      <c r="D607" t="s">
        <v>2095</v>
      </c>
      <c r="E607" t="s">
        <v>33</v>
      </c>
      <c r="F607" t="s">
        <v>34</v>
      </c>
      <c r="H607" t="s">
        <v>2392</v>
      </c>
      <c r="I607" t="s">
        <v>2393</v>
      </c>
      <c r="J607" t="s">
        <v>2394</v>
      </c>
      <c r="K607">
        <v>0</v>
      </c>
      <c r="L607">
        <v>0</v>
      </c>
      <c r="M607">
        <v>0</v>
      </c>
      <c r="N607" s="5">
        <v>0</v>
      </c>
      <c r="O607" s="5">
        <f>VLOOKUP(B607,[1]Dinosaur!$A$24:$D$47,3,FALSE)</f>
        <v>293780.88</v>
      </c>
      <c r="P607" s="5"/>
      <c r="Q607" s="5">
        <v>0</v>
      </c>
      <c r="R607" s="5">
        <f>VLOOKUP(B607,[1]Dinosaur!$A$24:$D$47,4,FALSE)</f>
        <v>359048.36897999997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-583.74</v>
      </c>
      <c r="AI607">
        <v>-22.315799999999999</v>
      </c>
      <c r="AJ607">
        <v>0</v>
      </c>
      <c r="AK607">
        <v>-606.05579999999998</v>
      </c>
    </row>
    <row r="608" spans="1:37" hidden="1" outlineLevel="2" x14ac:dyDescent="0.25">
      <c r="A608" s="1">
        <v>45159</v>
      </c>
      <c r="B608" t="s">
        <v>2094</v>
      </c>
      <c r="C608" t="b">
        <v>1</v>
      </c>
      <c r="D608" t="s">
        <v>2095</v>
      </c>
      <c r="E608" t="s">
        <v>33</v>
      </c>
      <c r="F608" t="s">
        <v>34</v>
      </c>
      <c r="H608" t="s">
        <v>2395</v>
      </c>
      <c r="I608" t="s">
        <v>2396</v>
      </c>
      <c r="J608" t="s">
        <v>2397</v>
      </c>
      <c r="K608">
        <v>0</v>
      </c>
      <c r="L608">
        <v>0</v>
      </c>
      <c r="M608">
        <v>0</v>
      </c>
      <c r="N608" s="5">
        <v>0</v>
      </c>
      <c r="O608" s="5">
        <f>VLOOKUP(B608,[1]Dinosaur!$A$24:$D$47,3,FALSE)</f>
        <v>293780.88</v>
      </c>
      <c r="P608" s="5"/>
      <c r="Q608" s="5">
        <v>0</v>
      </c>
      <c r="R608" s="5">
        <f>VLOOKUP(B608,[1]Dinosaur!$A$24:$D$47,4,FALSE)</f>
        <v>359048.36897999997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-783</v>
      </c>
      <c r="AI608">
        <v>-20.416799999999999</v>
      </c>
      <c r="AJ608">
        <v>0</v>
      </c>
      <c r="AK608">
        <v>-803.41679999999997</v>
      </c>
    </row>
    <row r="609" spans="1:37" hidden="1" outlineLevel="2" x14ac:dyDescent="0.25">
      <c r="A609" s="1">
        <v>45159</v>
      </c>
      <c r="B609" t="s">
        <v>2094</v>
      </c>
      <c r="C609" t="b">
        <v>1</v>
      </c>
      <c r="D609" t="s">
        <v>2095</v>
      </c>
      <c r="E609" t="s">
        <v>33</v>
      </c>
      <c r="F609" t="s">
        <v>34</v>
      </c>
      <c r="H609" t="s">
        <v>2398</v>
      </c>
      <c r="I609" t="s">
        <v>2399</v>
      </c>
      <c r="J609" t="s">
        <v>2400</v>
      </c>
      <c r="K609">
        <v>0</v>
      </c>
      <c r="L609">
        <v>0</v>
      </c>
      <c r="M609">
        <v>0</v>
      </c>
      <c r="N609" s="5">
        <v>0</v>
      </c>
      <c r="O609" s="5">
        <f>VLOOKUP(B609,[1]Dinosaur!$A$24:$D$47,3,FALSE)</f>
        <v>293780.88</v>
      </c>
      <c r="P609" s="5"/>
      <c r="Q609" s="5">
        <v>0</v>
      </c>
      <c r="R609" s="5">
        <f>VLOOKUP(B609,[1]Dinosaur!$A$24:$D$47,4,FALSE)</f>
        <v>359048.36897999997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-1834.154</v>
      </c>
      <c r="AI609">
        <v>251.1054</v>
      </c>
      <c r="AJ609">
        <v>0</v>
      </c>
      <c r="AK609">
        <v>-1583.0486000000001</v>
      </c>
    </row>
    <row r="610" spans="1:37" hidden="1" outlineLevel="2" x14ac:dyDescent="0.25">
      <c r="A610" s="1">
        <v>45159</v>
      </c>
      <c r="B610" t="s">
        <v>2094</v>
      </c>
      <c r="C610" t="b">
        <v>1</v>
      </c>
      <c r="D610" t="s">
        <v>2095</v>
      </c>
      <c r="E610" t="s">
        <v>33</v>
      </c>
      <c r="F610" t="s">
        <v>34</v>
      </c>
      <c r="H610" t="s">
        <v>2401</v>
      </c>
      <c r="I610" t="s">
        <v>2402</v>
      </c>
      <c r="J610" t="s">
        <v>2403</v>
      </c>
      <c r="K610">
        <v>0</v>
      </c>
      <c r="L610">
        <v>0</v>
      </c>
      <c r="M610">
        <v>0</v>
      </c>
      <c r="N610" s="5">
        <v>0</v>
      </c>
      <c r="O610" s="5">
        <f>VLOOKUP(B610,[1]Dinosaur!$A$24:$D$47,3,FALSE)</f>
        <v>293780.88</v>
      </c>
      <c r="P610" s="5"/>
      <c r="Q610" s="5">
        <v>0</v>
      </c>
      <c r="R610" s="5">
        <f>VLOOKUP(B610,[1]Dinosaur!$A$24:$D$47,4,FALSE)</f>
        <v>359048.36897999997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239.5</v>
      </c>
      <c r="AI610">
        <v>0</v>
      </c>
      <c r="AJ610">
        <v>0</v>
      </c>
      <c r="AK610">
        <v>239.5</v>
      </c>
    </row>
    <row r="611" spans="1:37" hidden="1" outlineLevel="2" x14ac:dyDescent="0.25">
      <c r="A611" s="1">
        <v>45159</v>
      </c>
      <c r="B611" t="s">
        <v>2094</v>
      </c>
      <c r="C611" t="b">
        <v>1</v>
      </c>
      <c r="D611" t="s">
        <v>2095</v>
      </c>
      <c r="E611" t="s">
        <v>33</v>
      </c>
      <c r="F611" t="s">
        <v>34</v>
      </c>
      <c r="H611" t="s">
        <v>2404</v>
      </c>
      <c r="I611" t="s">
        <v>2405</v>
      </c>
      <c r="J611" t="s">
        <v>2406</v>
      </c>
      <c r="K611">
        <v>0</v>
      </c>
      <c r="L611">
        <v>0</v>
      </c>
      <c r="M611">
        <v>0</v>
      </c>
      <c r="N611" s="5">
        <v>0</v>
      </c>
      <c r="O611" s="5">
        <f>VLOOKUP(B611,[1]Dinosaur!$A$24:$D$47,3,FALSE)</f>
        <v>293780.88</v>
      </c>
      <c r="P611" s="5"/>
      <c r="Q611" s="5">
        <v>0</v>
      </c>
      <c r="R611" s="5">
        <f>VLOOKUP(B611,[1]Dinosaur!$A$24:$D$47,4,FALSE)</f>
        <v>359048.36897999997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170.06</v>
      </c>
      <c r="AI611">
        <v>-25.695399999999999</v>
      </c>
      <c r="AJ611">
        <v>0</v>
      </c>
      <c r="AK611">
        <v>144.3646</v>
      </c>
    </row>
    <row r="612" spans="1:37" hidden="1" outlineLevel="2" x14ac:dyDescent="0.25">
      <c r="A612" s="1">
        <v>45159</v>
      </c>
      <c r="B612" t="s">
        <v>2094</v>
      </c>
      <c r="C612" t="b">
        <v>1</v>
      </c>
      <c r="D612" t="s">
        <v>2095</v>
      </c>
      <c r="E612" t="s">
        <v>33</v>
      </c>
      <c r="F612" t="s">
        <v>34</v>
      </c>
      <c r="H612" t="s">
        <v>2407</v>
      </c>
      <c r="I612" t="s">
        <v>2408</v>
      </c>
      <c r="J612" t="s">
        <v>2409</v>
      </c>
      <c r="K612">
        <v>0</v>
      </c>
      <c r="L612">
        <v>0</v>
      </c>
      <c r="M612">
        <v>0</v>
      </c>
      <c r="N612" s="5">
        <v>0</v>
      </c>
      <c r="O612" s="5">
        <f>VLOOKUP(B612,[1]Dinosaur!$A$24:$D$47,3,FALSE)</f>
        <v>293780.88</v>
      </c>
      <c r="P612" s="5"/>
      <c r="Q612" s="5">
        <v>0</v>
      </c>
      <c r="R612" s="5">
        <f>VLOOKUP(B612,[1]Dinosaur!$A$24:$D$47,4,FALSE)</f>
        <v>359048.36897999997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-845.05</v>
      </c>
      <c r="AI612">
        <v>-0.72219999999999995</v>
      </c>
      <c r="AJ612">
        <v>0</v>
      </c>
      <c r="AK612">
        <v>-845.7722</v>
      </c>
    </row>
    <row r="613" spans="1:37" hidden="1" outlineLevel="2" x14ac:dyDescent="0.25">
      <c r="A613" s="1">
        <v>45159</v>
      </c>
      <c r="B613" t="s">
        <v>2094</v>
      </c>
      <c r="C613" t="b">
        <v>1</v>
      </c>
      <c r="D613" t="s">
        <v>2095</v>
      </c>
      <c r="E613" t="s">
        <v>33</v>
      </c>
      <c r="F613" t="s">
        <v>34</v>
      </c>
      <c r="H613" t="s">
        <v>2410</v>
      </c>
      <c r="I613" t="s">
        <v>2411</v>
      </c>
      <c r="J613" t="s">
        <v>2412</v>
      </c>
      <c r="K613">
        <v>0</v>
      </c>
      <c r="L613">
        <v>0</v>
      </c>
      <c r="M613">
        <v>0</v>
      </c>
      <c r="N613" s="5">
        <v>0</v>
      </c>
      <c r="O613" s="5">
        <f>VLOOKUP(B613,[1]Dinosaur!$A$24:$D$47,3,FALSE)</f>
        <v>293780.88</v>
      </c>
      <c r="P613" s="5"/>
      <c r="Q613" s="5">
        <v>0</v>
      </c>
      <c r="R613" s="5">
        <f>VLOOKUP(B613,[1]Dinosaur!$A$24:$D$47,4,FALSE)</f>
        <v>359048.36897999997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7527.68</v>
      </c>
      <c r="AI613">
        <v>-211.45859999999999</v>
      </c>
      <c r="AJ613">
        <v>0</v>
      </c>
      <c r="AK613">
        <v>7316.2214000000004</v>
      </c>
    </row>
    <row r="614" spans="1:37" hidden="1" outlineLevel="2" x14ac:dyDescent="0.25">
      <c r="A614" s="1">
        <v>45159</v>
      </c>
      <c r="B614" t="s">
        <v>2094</v>
      </c>
      <c r="C614" t="b">
        <v>1</v>
      </c>
      <c r="D614" t="s">
        <v>2095</v>
      </c>
      <c r="E614" t="s">
        <v>33</v>
      </c>
      <c r="F614" t="s">
        <v>34</v>
      </c>
      <c r="H614" t="s">
        <v>2413</v>
      </c>
      <c r="I614" t="s">
        <v>2414</v>
      </c>
      <c r="J614" t="s">
        <v>2415</v>
      </c>
      <c r="K614">
        <v>0</v>
      </c>
      <c r="L614">
        <v>0</v>
      </c>
      <c r="M614">
        <v>0</v>
      </c>
      <c r="N614" s="5">
        <v>0</v>
      </c>
      <c r="O614" s="5">
        <f>VLOOKUP(B614,[1]Dinosaur!$A$24:$D$47,3,FALSE)</f>
        <v>293780.88</v>
      </c>
      <c r="P614" s="5"/>
      <c r="Q614" s="5">
        <v>0</v>
      </c>
      <c r="R614" s="5">
        <f>VLOOKUP(B614,[1]Dinosaur!$A$24:$D$47,4,FALSE)</f>
        <v>359048.36897999997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-126.25</v>
      </c>
      <c r="AD614">
        <v>0</v>
      </c>
      <c r="AE614">
        <v>0</v>
      </c>
      <c r="AF614">
        <v>-126.25</v>
      </c>
      <c r="AG614">
        <v>0</v>
      </c>
      <c r="AH614">
        <v>294.75</v>
      </c>
      <c r="AI614">
        <v>0</v>
      </c>
      <c r="AJ614">
        <v>0</v>
      </c>
      <c r="AK614">
        <v>294.75</v>
      </c>
    </row>
    <row r="615" spans="1:37" hidden="1" outlineLevel="2" x14ac:dyDescent="0.25">
      <c r="A615" s="1">
        <v>45159</v>
      </c>
      <c r="B615" t="s">
        <v>2094</v>
      </c>
      <c r="C615" t="b">
        <v>1</v>
      </c>
      <c r="D615" t="s">
        <v>2095</v>
      </c>
      <c r="E615" t="s">
        <v>33</v>
      </c>
      <c r="F615" t="s">
        <v>34</v>
      </c>
      <c r="H615" t="s">
        <v>2416</v>
      </c>
      <c r="I615" t="s">
        <v>2417</v>
      </c>
      <c r="J615" t="s">
        <v>2418</v>
      </c>
      <c r="K615">
        <v>80.98</v>
      </c>
      <c r="L615">
        <v>0.01</v>
      </c>
      <c r="M615">
        <v>3.419</v>
      </c>
      <c r="N615" s="5">
        <v>0</v>
      </c>
      <c r="O615" s="5">
        <f>VLOOKUP(B615,[1]Dinosaur!$A$24:$D$47,3,FALSE)</f>
        <v>293780.88</v>
      </c>
      <c r="P615" s="5"/>
      <c r="Q615" s="5">
        <v>323920</v>
      </c>
      <c r="R615" s="5">
        <f>VLOOKUP(B615,[1]Dinosaur!$A$24:$D$47,4,FALSE)</f>
        <v>359048.36897999997</v>
      </c>
      <c r="S615">
        <v>0</v>
      </c>
      <c r="T615">
        <v>400000</v>
      </c>
      <c r="U615">
        <v>0</v>
      </c>
      <c r="V615">
        <v>323920</v>
      </c>
      <c r="W615">
        <v>0</v>
      </c>
      <c r="X615">
        <v>0</v>
      </c>
      <c r="Y615">
        <v>37.988900000000001</v>
      </c>
      <c r="Z615">
        <v>0</v>
      </c>
      <c r="AA615">
        <v>37.988900000000001</v>
      </c>
      <c r="AB615">
        <v>0</v>
      </c>
      <c r="AC615">
        <v>-538.6</v>
      </c>
      <c r="AD615">
        <v>37.988900000000001</v>
      </c>
      <c r="AE615">
        <v>0</v>
      </c>
      <c r="AF615">
        <v>-500.61110000000002</v>
      </c>
      <c r="AG615">
        <v>0</v>
      </c>
      <c r="AH615">
        <v>-538.6</v>
      </c>
      <c r="AI615">
        <v>37.988900000000001</v>
      </c>
      <c r="AJ615">
        <v>0</v>
      </c>
      <c r="AK615">
        <v>-500.61110000000002</v>
      </c>
    </row>
    <row r="616" spans="1:37" hidden="1" outlineLevel="2" x14ac:dyDescent="0.25">
      <c r="A616" s="1">
        <v>45159</v>
      </c>
      <c r="B616" t="s">
        <v>2094</v>
      </c>
      <c r="C616" t="b">
        <v>1</v>
      </c>
      <c r="D616" t="s">
        <v>2095</v>
      </c>
      <c r="E616" t="s">
        <v>33</v>
      </c>
      <c r="F616" t="s">
        <v>34</v>
      </c>
      <c r="H616" t="s">
        <v>2419</v>
      </c>
      <c r="I616" t="s">
        <v>2420</v>
      </c>
      <c r="J616" t="s">
        <v>2421</v>
      </c>
      <c r="K616">
        <v>0</v>
      </c>
      <c r="L616">
        <v>0</v>
      </c>
      <c r="M616">
        <v>0</v>
      </c>
      <c r="N616" s="5">
        <v>0</v>
      </c>
      <c r="O616" s="5">
        <f>VLOOKUP(B616,[1]Dinosaur!$A$24:$D$47,3,FALSE)</f>
        <v>293780.88</v>
      </c>
      <c r="P616" s="5"/>
      <c r="Q616" s="5">
        <v>0</v>
      </c>
      <c r="R616" s="5">
        <f>VLOOKUP(B616,[1]Dinosaur!$A$24:$D$47,4,FALSE)</f>
        <v>359048.36897999997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-151.5</v>
      </c>
      <c r="AD616">
        <v>0</v>
      </c>
      <c r="AE616">
        <v>0</v>
      </c>
      <c r="AF616">
        <v>-151.5</v>
      </c>
      <c r="AG616">
        <v>0</v>
      </c>
      <c r="AH616">
        <v>-4.5</v>
      </c>
      <c r="AI616">
        <v>0</v>
      </c>
      <c r="AJ616">
        <v>0</v>
      </c>
      <c r="AK616">
        <v>-4.5</v>
      </c>
    </row>
    <row r="617" spans="1:37" hidden="1" outlineLevel="2" x14ac:dyDescent="0.25">
      <c r="A617" s="1">
        <v>45159</v>
      </c>
      <c r="B617" t="s">
        <v>2094</v>
      </c>
      <c r="C617" t="b">
        <v>1</v>
      </c>
      <c r="D617" t="s">
        <v>2095</v>
      </c>
      <c r="E617" t="s">
        <v>33</v>
      </c>
      <c r="F617" t="s">
        <v>34</v>
      </c>
      <c r="H617" t="s">
        <v>2422</v>
      </c>
      <c r="I617" t="s">
        <v>2423</v>
      </c>
      <c r="J617" t="s">
        <v>2424</v>
      </c>
      <c r="K617">
        <v>0</v>
      </c>
      <c r="L617">
        <v>0</v>
      </c>
      <c r="M617">
        <v>0</v>
      </c>
      <c r="N617" s="5">
        <v>0</v>
      </c>
      <c r="O617" s="5">
        <f>VLOOKUP(B617,[1]Dinosaur!$A$24:$D$47,3,FALSE)</f>
        <v>293780.88</v>
      </c>
      <c r="P617" s="5"/>
      <c r="Q617" s="5">
        <v>0</v>
      </c>
      <c r="R617" s="5">
        <f>VLOOKUP(B617,[1]Dinosaur!$A$24:$D$47,4,FALSE)</f>
        <v>359048.36897999997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-103.5</v>
      </c>
      <c r="AD617">
        <v>0</v>
      </c>
      <c r="AE617">
        <v>0</v>
      </c>
      <c r="AF617">
        <v>-103.5</v>
      </c>
      <c r="AG617">
        <v>0</v>
      </c>
      <c r="AH617">
        <v>102.7</v>
      </c>
      <c r="AI617">
        <v>0</v>
      </c>
      <c r="AJ617">
        <v>0</v>
      </c>
      <c r="AK617">
        <v>102.7</v>
      </c>
    </row>
    <row r="618" spans="1:37" hidden="1" outlineLevel="2" x14ac:dyDescent="0.25">
      <c r="A618" s="1">
        <v>45159</v>
      </c>
      <c r="B618" t="s">
        <v>2094</v>
      </c>
      <c r="C618" t="b">
        <v>1</v>
      </c>
      <c r="D618" t="s">
        <v>2095</v>
      </c>
      <c r="E618" t="s">
        <v>33</v>
      </c>
      <c r="F618" t="s">
        <v>34</v>
      </c>
      <c r="H618" t="s">
        <v>1634</v>
      </c>
      <c r="I618" t="s">
        <v>1635</v>
      </c>
      <c r="J618" t="s">
        <v>1636</v>
      </c>
      <c r="K618">
        <v>0</v>
      </c>
      <c r="L618">
        <v>0</v>
      </c>
      <c r="M618">
        <v>0</v>
      </c>
      <c r="N618" s="5">
        <v>0</v>
      </c>
      <c r="O618" s="5">
        <f>VLOOKUP(B618,[1]Dinosaur!$A$24:$D$47,3,FALSE)</f>
        <v>293780.88</v>
      </c>
      <c r="P618" s="5"/>
      <c r="Q618" s="5">
        <v>0</v>
      </c>
      <c r="R618" s="5">
        <f>VLOOKUP(B618,[1]Dinosaur!$A$24:$D$47,4,FALSE)</f>
        <v>359048.36897999997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-2208</v>
      </c>
      <c r="AI618">
        <v>180.55549999999999</v>
      </c>
      <c r="AJ618">
        <v>0</v>
      </c>
      <c r="AK618">
        <v>-2027.4445000000001</v>
      </c>
    </row>
    <row r="619" spans="1:37" hidden="1" outlineLevel="2" x14ac:dyDescent="0.25">
      <c r="A619" s="1">
        <v>45159</v>
      </c>
      <c r="B619" t="s">
        <v>2094</v>
      </c>
      <c r="C619" t="b">
        <v>1</v>
      </c>
      <c r="D619" t="s">
        <v>2095</v>
      </c>
      <c r="E619" t="s">
        <v>33</v>
      </c>
      <c r="F619" t="s">
        <v>34</v>
      </c>
      <c r="H619" t="s">
        <v>2425</v>
      </c>
      <c r="I619" t="s">
        <v>2426</v>
      </c>
      <c r="J619" t="s">
        <v>2427</v>
      </c>
      <c r="K619">
        <v>0</v>
      </c>
      <c r="L619">
        <v>0</v>
      </c>
      <c r="M619">
        <v>0</v>
      </c>
      <c r="N619" s="5">
        <v>0</v>
      </c>
      <c r="O619" s="5">
        <f>VLOOKUP(B619,[1]Dinosaur!$A$24:$D$47,3,FALSE)</f>
        <v>293780.88</v>
      </c>
      <c r="P619" s="5"/>
      <c r="Q619" s="5">
        <v>0</v>
      </c>
      <c r="R619" s="5">
        <f>VLOOKUP(B619,[1]Dinosaur!$A$24:$D$47,4,FALSE)</f>
        <v>359048.36897999997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3314</v>
      </c>
      <c r="AI619">
        <v>136.24700000000001</v>
      </c>
      <c r="AJ619">
        <v>0</v>
      </c>
      <c r="AK619">
        <v>3450.2469999999998</v>
      </c>
    </row>
    <row r="620" spans="1:37" hidden="1" outlineLevel="2" x14ac:dyDescent="0.25">
      <c r="A620" s="1">
        <v>45159</v>
      </c>
      <c r="B620" t="s">
        <v>2094</v>
      </c>
      <c r="C620" t="b">
        <v>1</v>
      </c>
      <c r="D620" t="s">
        <v>2095</v>
      </c>
      <c r="E620" t="s">
        <v>33</v>
      </c>
      <c r="F620" t="s">
        <v>34</v>
      </c>
      <c r="H620" t="s">
        <v>2428</v>
      </c>
      <c r="I620" t="s">
        <v>2429</v>
      </c>
      <c r="J620" t="s">
        <v>2430</v>
      </c>
      <c r="K620">
        <v>0</v>
      </c>
      <c r="L620">
        <v>0</v>
      </c>
      <c r="M620">
        <v>0</v>
      </c>
      <c r="N620" s="5">
        <v>0</v>
      </c>
      <c r="O620" s="5">
        <f>VLOOKUP(B620,[1]Dinosaur!$A$24:$D$47,3,FALSE)</f>
        <v>293780.88</v>
      </c>
      <c r="P620" s="5"/>
      <c r="Q620" s="5">
        <v>0</v>
      </c>
      <c r="R620" s="5">
        <f>VLOOKUP(B620,[1]Dinosaur!$A$24:$D$47,4,FALSE)</f>
        <v>359048.36897999997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-308</v>
      </c>
      <c r="AI620">
        <v>0.94440000000000002</v>
      </c>
      <c r="AJ620">
        <v>0</v>
      </c>
      <c r="AK620">
        <v>-307.05560000000003</v>
      </c>
    </row>
    <row r="621" spans="1:37" hidden="1" outlineLevel="2" x14ac:dyDescent="0.25">
      <c r="A621" s="1">
        <v>45159</v>
      </c>
      <c r="B621" t="s">
        <v>2094</v>
      </c>
      <c r="C621" t="b">
        <v>1</v>
      </c>
      <c r="D621" t="s">
        <v>2095</v>
      </c>
      <c r="E621" t="s">
        <v>33</v>
      </c>
      <c r="F621" t="s">
        <v>34</v>
      </c>
      <c r="H621" t="s">
        <v>2431</v>
      </c>
      <c r="I621" t="s">
        <v>2432</v>
      </c>
      <c r="J621" t="s">
        <v>2433</v>
      </c>
      <c r="K621">
        <v>0</v>
      </c>
      <c r="L621">
        <v>0</v>
      </c>
      <c r="M621">
        <v>0</v>
      </c>
      <c r="N621" s="5">
        <v>0</v>
      </c>
      <c r="O621" s="5">
        <f>VLOOKUP(B621,[1]Dinosaur!$A$24:$D$47,3,FALSE)</f>
        <v>293780.88</v>
      </c>
      <c r="P621" s="5"/>
      <c r="Q621" s="5">
        <v>0</v>
      </c>
      <c r="R621" s="5">
        <f>VLOOKUP(B621,[1]Dinosaur!$A$24:$D$47,4,FALSE)</f>
        <v>359048.36897999997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-8398.25</v>
      </c>
      <c r="AI621">
        <v>-140.625</v>
      </c>
      <c r="AJ621">
        <v>0</v>
      </c>
      <c r="AK621">
        <v>-8538.875</v>
      </c>
    </row>
    <row r="622" spans="1:37" hidden="1" outlineLevel="2" x14ac:dyDescent="0.25">
      <c r="A622" s="1">
        <v>45159</v>
      </c>
      <c r="B622" t="s">
        <v>2094</v>
      </c>
      <c r="C622" t="b">
        <v>1</v>
      </c>
      <c r="D622" t="s">
        <v>2095</v>
      </c>
      <c r="E622" t="s">
        <v>33</v>
      </c>
      <c r="F622" t="s">
        <v>34</v>
      </c>
      <c r="H622" t="s">
        <v>2434</v>
      </c>
      <c r="J622" t="s">
        <v>2435</v>
      </c>
      <c r="K622">
        <v>0</v>
      </c>
      <c r="L622">
        <v>0</v>
      </c>
      <c r="M622">
        <v>0</v>
      </c>
      <c r="N622" s="5">
        <v>0</v>
      </c>
      <c r="O622" s="5">
        <f>VLOOKUP(B622,[1]Dinosaur!$A$24:$D$47,3,FALSE)</f>
        <v>293780.88</v>
      </c>
      <c r="P622" s="5"/>
      <c r="Q622" s="5">
        <v>0</v>
      </c>
      <c r="R622" s="5">
        <f>VLOOKUP(B622,[1]Dinosaur!$A$24:$D$47,4,FALSE)</f>
        <v>359048.36897999997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-7422</v>
      </c>
      <c r="AI622">
        <v>105.5557</v>
      </c>
      <c r="AJ622">
        <v>0</v>
      </c>
      <c r="AK622">
        <v>-7316.4443000000001</v>
      </c>
    </row>
    <row r="623" spans="1:37" hidden="1" outlineLevel="2" x14ac:dyDescent="0.25">
      <c r="A623" s="1">
        <v>45159</v>
      </c>
      <c r="B623" t="s">
        <v>2094</v>
      </c>
      <c r="C623" t="b">
        <v>1</v>
      </c>
      <c r="D623" t="s">
        <v>2095</v>
      </c>
      <c r="E623" t="s">
        <v>33</v>
      </c>
      <c r="F623" t="s">
        <v>34</v>
      </c>
      <c r="H623" t="s">
        <v>2436</v>
      </c>
      <c r="J623" t="s">
        <v>2437</v>
      </c>
      <c r="K623">
        <v>0</v>
      </c>
      <c r="L623">
        <v>0</v>
      </c>
      <c r="M623">
        <v>0</v>
      </c>
      <c r="N623" s="5">
        <v>0</v>
      </c>
      <c r="O623" s="5">
        <f>VLOOKUP(B623,[1]Dinosaur!$A$24:$D$47,3,FALSE)</f>
        <v>293780.88</v>
      </c>
      <c r="P623" s="5"/>
      <c r="Q623" s="5">
        <v>0</v>
      </c>
      <c r="R623" s="5">
        <f>VLOOKUP(B623,[1]Dinosaur!$A$24:$D$47,4,FALSE)</f>
        <v>359048.36897999997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-3715.875</v>
      </c>
      <c r="AI623">
        <v>34.375</v>
      </c>
      <c r="AJ623">
        <v>0</v>
      </c>
      <c r="AK623">
        <v>-3681.5</v>
      </c>
    </row>
    <row r="624" spans="1:37" hidden="1" outlineLevel="2" x14ac:dyDescent="0.25">
      <c r="A624" s="1">
        <v>45159</v>
      </c>
      <c r="B624" t="s">
        <v>2094</v>
      </c>
      <c r="C624" t="b">
        <v>1</v>
      </c>
      <c r="D624" t="s">
        <v>2095</v>
      </c>
      <c r="E624" t="s">
        <v>33</v>
      </c>
      <c r="F624" t="s">
        <v>34</v>
      </c>
      <c r="H624" t="s">
        <v>2438</v>
      </c>
      <c r="I624" t="s">
        <v>2439</v>
      </c>
      <c r="J624" t="s">
        <v>2440</v>
      </c>
      <c r="K624">
        <v>0</v>
      </c>
      <c r="L624">
        <v>0</v>
      </c>
      <c r="M624">
        <v>0</v>
      </c>
      <c r="N624" s="5">
        <v>0</v>
      </c>
      <c r="O624" s="5">
        <f>VLOOKUP(B624,[1]Dinosaur!$A$24:$D$47,3,FALSE)</f>
        <v>293780.88</v>
      </c>
      <c r="P624" s="5"/>
      <c r="Q624" s="5">
        <v>0</v>
      </c>
      <c r="R624" s="5">
        <f>VLOOKUP(B624,[1]Dinosaur!$A$24:$D$47,4,FALSE)</f>
        <v>359048.36897999997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-86.7</v>
      </c>
      <c r="AI624">
        <v>-13.271100000000001</v>
      </c>
      <c r="AJ624">
        <v>0</v>
      </c>
      <c r="AK624">
        <v>-99.971100000000007</v>
      </c>
    </row>
    <row r="625" spans="1:37" hidden="1" outlineLevel="2" x14ac:dyDescent="0.25">
      <c r="A625" s="1">
        <v>45159</v>
      </c>
      <c r="B625" t="s">
        <v>2094</v>
      </c>
      <c r="C625" t="b">
        <v>1</v>
      </c>
      <c r="D625" t="s">
        <v>2095</v>
      </c>
      <c r="E625" t="s">
        <v>33</v>
      </c>
      <c r="F625" t="s">
        <v>34</v>
      </c>
      <c r="H625" t="s">
        <v>2441</v>
      </c>
      <c r="I625" t="s">
        <v>2442</v>
      </c>
      <c r="J625" t="s">
        <v>2443</v>
      </c>
      <c r="K625">
        <v>0</v>
      </c>
      <c r="L625">
        <v>0</v>
      </c>
      <c r="M625">
        <v>0</v>
      </c>
      <c r="N625" s="5">
        <v>0</v>
      </c>
      <c r="O625" s="5">
        <f>VLOOKUP(B625,[1]Dinosaur!$A$24:$D$47,3,FALSE)</f>
        <v>293780.88</v>
      </c>
      <c r="P625" s="5"/>
      <c r="Q625" s="5">
        <v>0</v>
      </c>
      <c r="R625" s="5">
        <f>VLOOKUP(B625,[1]Dinosaur!$A$24:$D$47,4,FALSE)</f>
        <v>359048.36897999997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1858.95</v>
      </c>
      <c r="AI625">
        <v>26.5</v>
      </c>
      <c r="AJ625">
        <v>0</v>
      </c>
      <c r="AK625">
        <v>1885.45</v>
      </c>
    </row>
    <row r="626" spans="1:37" hidden="1" outlineLevel="2" x14ac:dyDescent="0.25">
      <c r="A626" s="1">
        <v>45159</v>
      </c>
      <c r="B626" t="s">
        <v>2094</v>
      </c>
      <c r="C626" t="b">
        <v>1</v>
      </c>
      <c r="D626" t="s">
        <v>2095</v>
      </c>
      <c r="E626" t="s">
        <v>33</v>
      </c>
      <c r="F626" t="s">
        <v>34</v>
      </c>
      <c r="H626" t="s">
        <v>2444</v>
      </c>
      <c r="I626" t="s">
        <v>2445</v>
      </c>
      <c r="J626" t="s">
        <v>2446</v>
      </c>
      <c r="K626">
        <v>0</v>
      </c>
      <c r="L626">
        <v>0</v>
      </c>
      <c r="M626">
        <v>0</v>
      </c>
      <c r="N626" s="5">
        <v>0</v>
      </c>
      <c r="O626" s="5">
        <f>VLOOKUP(B626,[1]Dinosaur!$A$24:$D$47,3,FALSE)</f>
        <v>293780.88</v>
      </c>
      <c r="P626" s="5"/>
      <c r="Q626" s="5">
        <v>0</v>
      </c>
      <c r="R626" s="5">
        <f>VLOOKUP(B626,[1]Dinosaur!$A$24:$D$47,4,FALSE)</f>
        <v>359048.36897999997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-2923.5</v>
      </c>
      <c r="AI626">
        <v>427.08350000000002</v>
      </c>
      <c r="AJ626">
        <v>0</v>
      </c>
      <c r="AK626">
        <v>-2496.4164999999998</v>
      </c>
    </row>
    <row r="627" spans="1:37" hidden="1" outlineLevel="2" x14ac:dyDescent="0.25">
      <c r="A627" s="1">
        <v>45159</v>
      </c>
      <c r="B627" t="s">
        <v>2094</v>
      </c>
      <c r="C627" t="b">
        <v>1</v>
      </c>
      <c r="D627" t="s">
        <v>2095</v>
      </c>
      <c r="E627" t="s">
        <v>33</v>
      </c>
      <c r="F627" t="s">
        <v>34</v>
      </c>
      <c r="H627" t="s">
        <v>2447</v>
      </c>
      <c r="I627" t="s">
        <v>2448</v>
      </c>
      <c r="J627" t="s">
        <v>2449</v>
      </c>
      <c r="K627">
        <v>0</v>
      </c>
      <c r="L627">
        <v>0</v>
      </c>
      <c r="M627">
        <v>0</v>
      </c>
      <c r="N627" s="5">
        <v>0</v>
      </c>
      <c r="O627" s="5">
        <f>VLOOKUP(B627,[1]Dinosaur!$A$24:$D$47,3,FALSE)</f>
        <v>293780.88</v>
      </c>
      <c r="P627" s="5"/>
      <c r="Q627" s="5">
        <v>0</v>
      </c>
      <c r="R627" s="5">
        <f>VLOOKUP(B627,[1]Dinosaur!$A$24:$D$47,4,FALSE)</f>
        <v>359048.36897999997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-123.07</v>
      </c>
      <c r="AI627">
        <v>39.966099999999997</v>
      </c>
      <c r="AJ627">
        <v>0</v>
      </c>
      <c r="AK627">
        <v>-83.103899999999996</v>
      </c>
    </row>
    <row r="628" spans="1:37" hidden="1" outlineLevel="2" x14ac:dyDescent="0.25">
      <c r="A628" s="1">
        <v>45159</v>
      </c>
      <c r="B628" t="s">
        <v>2094</v>
      </c>
      <c r="C628" t="b">
        <v>1</v>
      </c>
      <c r="D628" t="s">
        <v>2095</v>
      </c>
      <c r="E628" t="s">
        <v>33</v>
      </c>
      <c r="F628" t="s">
        <v>34</v>
      </c>
      <c r="H628" t="s">
        <v>2450</v>
      </c>
      <c r="I628" t="s">
        <v>2451</v>
      </c>
      <c r="J628" t="s">
        <v>2452</v>
      </c>
      <c r="K628">
        <v>0</v>
      </c>
      <c r="L628">
        <v>0</v>
      </c>
      <c r="M628">
        <v>0</v>
      </c>
      <c r="N628" s="5">
        <v>0</v>
      </c>
      <c r="O628" s="5">
        <f>VLOOKUP(B628,[1]Dinosaur!$A$24:$D$47,3,FALSE)</f>
        <v>293780.88</v>
      </c>
      <c r="P628" s="5"/>
      <c r="Q628" s="5">
        <v>0</v>
      </c>
      <c r="R628" s="5">
        <f>VLOOKUP(B628,[1]Dinosaur!$A$24:$D$47,4,FALSE)</f>
        <v>359048.36897999997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2659.9949999999999</v>
      </c>
      <c r="AI628">
        <v>-1240.7569000000001</v>
      </c>
      <c r="AJ628">
        <v>0</v>
      </c>
      <c r="AK628">
        <v>1419.2381</v>
      </c>
    </row>
    <row r="629" spans="1:37" hidden="1" outlineLevel="2" x14ac:dyDescent="0.25">
      <c r="A629" s="1">
        <v>45159</v>
      </c>
      <c r="B629" t="s">
        <v>2094</v>
      </c>
      <c r="C629" t="b">
        <v>1</v>
      </c>
      <c r="D629" t="s">
        <v>2095</v>
      </c>
      <c r="E629" t="s">
        <v>33</v>
      </c>
      <c r="F629" t="s">
        <v>34</v>
      </c>
      <c r="H629" t="s">
        <v>2453</v>
      </c>
      <c r="I629" t="s">
        <v>2454</v>
      </c>
      <c r="J629" t="s">
        <v>2455</v>
      </c>
      <c r="K629">
        <v>0</v>
      </c>
      <c r="L629">
        <v>0</v>
      </c>
      <c r="M629">
        <v>0</v>
      </c>
      <c r="N629" s="5">
        <v>0</v>
      </c>
      <c r="O629" s="5">
        <f>VLOOKUP(B629,[1]Dinosaur!$A$24:$D$47,3,FALSE)</f>
        <v>293780.88</v>
      </c>
      <c r="P629" s="5"/>
      <c r="Q629" s="5">
        <v>0</v>
      </c>
      <c r="R629" s="5">
        <f>VLOOKUP(B629,[1]Dinosaur!$A$24:$D$47,4,FALSE)</f>
        <v>359048.36897999997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-3047.25</v>
      </c>
      <c r="AI629">
        <v>-351.5625</v>
      </c>
      <c r="AJ629">
        <v>0</v>
      </c>
      <c r="AK629">
        <v>-3398.8125</v>
      </c>
    </row>
    <row r="630" spans="1:37" hidden="1" outlineLevel="2" x14ac:dyDescent="0.25">
      <c r="A630" s="1">
        <v>45159</v>
      </c>
      <c r="B630" t="s">
        <v>2094</v>
      </c>
      <c r="C630" t="b">
        <v>1</v>
      </c>
      <c r="D630" t="s">
        <v>2095</v>
      </c>
      <c r="E630" t="s">
        <v>33</v>
      </c>
      <c r="F630" t="s">
        <v>34</v>
      </c>
      <c r="H630" t="s">
        <v>2456</v>
      </c>
      <c r="I630" t="s">
        <v>2457</v>
      </c>
      <c r="J630" t="s">
        <v>2458</v>
      </c>
      <c r="K630">
        <v>0</v>
      </c>
      <c r="L630">
        <v>0</v>
      </c>
      <c r="M630">
        <v>0</v>
      </c>
      <c r="N630" s="5">
        <v>0</v>
      </c>
      <c r="O630" s="5">
        <f>VLOOKUP(B630,[1]Dinosaur!$A$24:$D$47,3,FALSE)</f>
        <v>293780.88</v>
      </c>
      <c r="P630" s="5"/>
      <c r="Q630" s="5">
        <v>0</v>
      </c>
      <c r="R630" s="5">
        <f>VLOOKUP(B630,[1]Dinosaur!$A$24:$D$47,4,FALSE)</f>
        <v>359048.36897999997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-10034.35</v>
      </c>
      <c r="AI630">
        <v>-1498.1246000000001</v>
      </c>
      <c r="AJ630">
        <v>0</v>
      </c>
      <c r="AK630">
        <v>-11532.4746</v>
      </c>
    </row>
    <row r="631" spans="1:37" hidden="1" outlineLevel="2" x14ac:dyDescent="0.25">
      <c r="A631" s="1">
        <v>45159</v>
      </c>
      <c r="B631" t="s">
        <v>2094</v>
      </c>
      <c r="C631" t="b">
        <v>1</v>
      </c>
      <c r="D631" t="s">
        <v>2095</v>
      </c>
      <c r="E631" t="s">
        <v>33</v>
      </c>
      <c r="F631" t="s">
        <v>34</v>
      </c>
      <c r="H631" t="s">
        <v>2459</v>
      </c>
      <c r="I631" t="s">
        <v>2460</v>
      </c>
      <c r="J631" t="s">
        <v>2461</v>
      </c>
      <c r="K631">
        <v>0</v>
      </c>
      <c r="L631">
        <v>0</v>
      </c>
      <c r="M631">
        <v>0</v>
      </c>
      <c r="N631" s="5">
        <v>0</v>
      </c>
      <c r="O631" s="5">
        <f>VLOOKUP(B631,[1]Dinosaur!$A$24:$D$47,3,FALSE)</f>
        <v>293780.88</v>
      </c>
      <c r="P631" s="5"/>
      <c r="Q631" s="5">
        <v>0</v>
      </c>
      <c r="R631" s="5">
        <f>VLOOKUP(B631,[1]Dinosaur!$A$24:$D$47,4,FALSE)</f>
        <v>359048.36897999997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289.3</v>
      </c>
      <c r="AI631">
        <v>0</v>
      </c>
      <c r="AJ631">
        <v>0</v>
      </c>
      <c r="AK631">
        <v>289.3</v>
      </c>
    </row>
    <row r="632" spans="1:37" hidden="1" outlineLevel="2" x14ac:dyDescent="0.25">
      <c r="A632" s="1">
        <v>45159</v>
      </c>
      <c r="B632" t="s">
        <v>2094</v>
      </c>
      <c r="C632" t="b">
        <v>1</v>
      </c>
      <c r="D632" t="s">
        <v>2095</v>
      </c>
      <c r="E632" t="s">
        <v>33</v>
      </c>
      <c r="F632" t="s">
        <v>34</v>
      </c>
      <c r="H632" t="s">
        <v>2462</v>
      </c>
      <c r="J632" t="s">
        <v>2463</v>
      </c>
      <c r="K632">
        <v>0</v>
      </c>
      <c r="L632">
        <v>0</v>
      </c>
      <c r="M632">
        <v>0</v>
      </c>
      <c r="N632" s="5">
        <v>0</v>
      </c>
      <c r="O632" s="5">
        <f>VLOOKUP(B632,[1]Dinosaur!$A$24:$D$47,3,FALSE)</f>
        <v>293780.88</v>
      </c>
      <c r="P632" s="5"/>
      <c r="Q632" s="5">
        <v>0</v>
      </c>
      <c r="R632" s="5">
        <f>VLOOKUP(B632,[1]Dinosaur!$A$24:$D$47,4,FALSE)</f>
        <v>359048.36897999997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-2559</v>
      </c>
      <c r="AI632">
        <v>-24.444400000000002</v>
      </c>
      <c r="AJ632">
        <v>0</v>
      </c>
      <c r="AK632">
        <v>-2583.4443999999999</v>
      </c>
    </row>
    <row r="633" spans="1:37" hidden="1" outlineLevel="2" x14ac:dyDescent="0.25">
      <c r="A633" s="1">
        <v>45159</v>
      </c>
      <c r="B633" t="s">
        <v>2094</v>
      </c>
      <c r="C633" t="b">
        <v>1</v>
      </c>
      <c r="D633" t="s">
        <v>2095</v>
      </c>
      <c r="E633" t="s">
        <v>33</v>
      </c>
      <c r="F633" t="s">
        <v>34</v>
      </c>
      <c r="H633" t="s">
        <v>2464</v>
      </c>
      <c r="I633" t="s">
        <v>2465</v>
      </c>
      <c r="J633" t="s">
        <v>2466</v>
      </c>
      <c r="K633">
        <v>0</v>
      </c>
      <c r="L633">
        <v>0</v>
      </c>
      <c r="M633">
        <v>0</v>
      </c>
      <c r="N633" s="5">
        <v>0</v>
      </c>
      <c r="O633" s="5">
        <f>VLOOKUP(B633,[1]Dinosaur!$A$24:$D$47,3,FALSE)</f>
        <v>293780.88</v>
      </c>
      <c r="P633" s="5"/>
      <c r="Q633" s="5">
        <v>0</v>
      </c>
      <c r="R633" s="5">
        <f>VLOOKUP(B633,[1]Dinosaur!$A$24:$D$47,4,FALSE)</f>
        <v>359048.36897999997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6417.5</v>
      </c>
      <c r="AI633">
        <v>452.08330000000001</v>
      </c>
      <c r="AJ633">
        <v>0</v>
      </c>
      <c r="AK633">
        <v>6869.5833000000002</v>
      </c>
    </row>
    <row r="634" spans="1:37" hidden="1" outlineLevel="2" x14ac:dyDescent="0.25">
      <c r="A634" s="1">
        <v>45159</v>
      </c>
      <c r="B634" t="s">
        <v>2094</v>
      </c>
      <c r="C634" t="b">
        <v>1</v>
      </c>
      <c r="D634" t="s">
        <v>2095</v>
      </c>
      <c r="E634" t="s">
        <v>33</v>
      </c>
      <c r="F634" t="s">
        <v>34</v>
      </c>
      <c r="H634" t="s">
        <v>2467</v>
      </c>
      <c r="I634" t="s">
        <v>2468</v>
      </c>
      <c r="J634" t="s">
        <v>2469</v>
      </c>
      <c r="K634">
        <v>0</v>
      </c>
      <c r="L634">
        <v>0</v>
      </c>
      <c r="M634">
        <v>0</v>
      </c>
      <c r="N634" s="5">
        <v>0</v>
      </c>
      <c r="O634" s="5">
        <f>VLOOKUP(B634,[1]Dinosaur!$A$24:$D$47,3,FALSE)</f>
        <v>293780.88</v>
      </c>
      <c r="P634" s="5"/>
      <c r="Q634" s="5">
        <v>0</v>
      </c>
      <c r="R634" s="5">
        <f>VLOOKUP(B634,[1]Dinosaur!$A$24:$D$47,4,FALSE)</f>
        <v>359048.36897999997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3980.5</v>
      </c>
      <c r="AI634">
        <v>0</v>
      </c>
      <c r="AJ634">
        <v>0</v>
      </c>
      <c r="AK634">
        <v>3980.5</v>
      </c>
    </row>
    <row r="635" spans="1:37" hidden="1" outlineLevel="2" x14ac:dyDescent="0.25">
      <c r="A635" s="1">
        <v>45159</v>
      </c>
      <c r="B635" t="s">
        <v>2094</v>
      </c>
      <c r="C635" t="b">
        <v>1</v>
      </c>
      <c r="D635" t="s">
        <v>2095</v>
      </c>
      <c r="E635" t="s">
        <v>33</v>
      </c>
      <c r="F635" t="s">
        <v>34</v>
      </c>
      <c r="H635" t="s">
        <v>2470</v>
      </c>
      <c r="I635" t="s">
        <v>2471</v>
      </c>
      <c r="J635" t="s">
        <v>2472</v>
      </c>
      <c r="K635">
        <v>0</v>
      </c>
      <c r="L635">
        <v>0</v>
      </c>
      <c r="M635">
        <v>0</v>
      </c>
      <c r="N635" s="5">
        <v>0</v>
      </c>
      <c r="O635" s="5">
        <f>VLOOKUP(B635,[1]Dinosaur!$A$24:$D$47,3,FALSE)</f>
        <v>293780.88</v>
      </c>
      <c r="P635" s="5"/>
      <c r="Q635" s="5">
        <v>0</v>
      </c>
      <c r="R635" s="5">
        <f>VLOOKUP(B635,[1]Dinosaur!$A$24:$D$47,4,FALSE)</f>
        <v>359048.36897999997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852.25</v>
      </c>
      <c r="AI635">
        <v>-214.7833</v>
      </c>
      <c r="AJ635">
        <v>0</v>
      </c>
      <c r="AK635">
        <v>637.46669999999995</v>
      </c>
    </row>
    <row r="636" spans="1:37" hidden="1" outlineLevel="2" x14ac:dyDescent="0.25">
      <c r="A636" s="1">
        <v>45159</v>
      </c>
      <c r="B636" t="s">
        <v>2094</v>
      </c>
      <c r="C636" t="b">
        <v>1</v>
      </c>
      <c r="D636" t="s">
        <v>2095</v>
      </c>
      <c r="E636" t="s">
        <v>33</v>
      </c>
      <c r="F636" t="s">
        <v>34</v>
      </c>
      <c r="H636" t="s">
        <v>2473</v>
      </c>
      <c r="J636" t="s">
        <v>2474</v>
      </c>
      <c r="K636">
        <v>0</v>
      </c>
      <c r="L636">
        <v>0</v>
      </c>
      <c r="M636">
        <v>0</v>
      </c>
      <c r="N636" s="5">
        <v>0</v>
      </c>
      <c r="O636" s="5">
        <f>VLOOKUP(B636,[1]Dinosaur!$A$24:$D$47,3,FALSE)</f>
        <v>293780.88</v>
      </c>
      <c r="P636" s="5"/>
      <c r="Q636" s="5">
        <v>0</v>
      </c>
      <c r="R636" s="5">
        <f>VLOOKUP(B636,[1]Dinosaur!$A$24:$D$47,4,FALSE)</f>
        <v>359048.36897999997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-3708</v>
      </c>
      <c r="AI636">
        <v>-84.722200000000001</v>
      </c>
      <c r="AJ636">
        <v>0</v>
      </c>
      <c r="AK636">
        <v>-3792.7222000000002</v>
      </c>
    </row>
    <row r="637" spans="1:37" hidden="1" outlineLevel="2" x14ac:dyDescent="0.25">
      <c r="A637" s="1">
        <v>45159</v>
      </c>
      <c r="B637" t="s">
        <v>2094</v>
      </c>
      <c r="C637" t="b">
        <v>1</v>
      </c>
      <c r="D637" t="s">
        <v>2095</v>
      </c>
      <c r="E637" t="s">
        <v>33</v>
      </c>
      <c r="F637" t="s">
        <v>34</v>
      </c>
      <c r="H637" t="s">
        <v>2475</v>
      </c>
      <c r="J637" t="s">
        <v>2476</v>
      </c>
      <c r="K637">
        <v>0</v>
      </c>
      <c r="L637">
        <v>0</v>
      </c>
      <c r="M637">
        <v>0</v>
      </c>
      <c r="N637" s="5">
        <v>0</v>
      </c>
      <c r="O637" s="5">
        <f>VLOOKUP(B637,[1]Dinosaur!$A$24:$D$47,3,FALSE)</f>
        <v>293780.88</v>
      </c>
      <c r="P637" s="5"/>
      <c r="Q637" s="5">
        <v>0</v>
      </c>
      <c r="R637" s="5">
        <f>VLOOKUP(B637,[1]Dinosaur!$A$24:$D$47,4,FALSE)</f>
        <v>359048.36897999997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286.5</v>
      </c>
      <c r="AI637">
        <v>-15.972200000000001</v>
      </c>
      <c r="AJ637">
        <v>0</v>
      </c>
      <c r="AK637">
        <v>270.52780000000001</v>
      </c>
    </row>
    <row r="638" spans="1:37" hidden="1" outlineLevel="2" x14ac:dyDescent="0.25">
      <c r="A638" s="1">
        <v>45159</v>
      </c>
      <c r="B638" t="s">
        <v>2094</v>
      </c>
      <c r="C638" t="b">
        <v>1</v>
      </c>
      <c r="D638" t="s">
        <v>2095</v>
      </c>
      <c r="E638" t="s">
        <v>33</v>
      </c>
      <c r="F638" t="s">
        <v>34</v>
      </c>
      <c r="H638" t="s">
        <v>2477</v>
      </c>
      <c r="I638" t="s">
        <v>2478</v>
      </c>
      <c r="J638" t="s">
        <v>2479</v>
      </c>
      <c r="K638">
        <v>0</v>
      </c>
      <c r="L638">
        <v>0</v>
      </c>
      <c r="M638">
        <v>0</v>
      </c>
      <c r="N638" s="5">
        <v>0</v>
      </c>
      <c r="O638" s="5">
        <f>VLOOKUP(B638,[1]Dinosaur!$A$24:$D$47,3,FALSE)</f>
        <v>293780.88</v>
      </c>
      <c r="P638" s="5"/>
      <c r="Q638" s="5">
        <v>0</v>
      </c>
      <c r="R638" s="5">
        <f>VLOOKUP(B638,[1]Dinosaur!$A$24:$D$47,4,FALSE)</f>
        <v>359048.36897999997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-178.55</v>
      </c>
      <c r="AI638">
        <v>0</v>
      </c>
      <c r="AJ638">
        <v>0</v>
      </c>
      <c r="AK638">
        <v>-178.55</v>
      </c>
    </row>
    <row r="639" spans="1:37" hidden="1" outlineLevel="2" x14ac:dyDescent="0.25">
      <c r="A639" s="1">
        <v>45159</v>
      </c>
      <c r="B639" t="s">
        <v>2094</v>
      </c>
      <c r="C639" t="b">
        <v>1</v>
      </c>
      <c r="D639" t="s">
        <v>2095</v>
      </c>
      <c r="E639" t="s">
        <v>33</v>
      </c>
      <c r="F639" t="s">
        <v>34</v>
      </c>
      <c r="H639" t="s">
        <v>2480</v>
      </c>
      <c r="I639" t="s">
        <v>2481</v>
      </c>
      <c r="J639" t="s">
        <v>2482</v>
      </c>
      <c r="K639">
        <v>0</v>
      </c>
      <c r="L639">
        <v>0</v>
      </c>
      <c r="M639">
        <v>0</v>
      </c>
      <c r="N639" s="5">
        <v>0</v>
      </c>
      <c r="O639" s="5">
        <f>VLOOKUP(B639,[1]Dinosaur!$A$24:$D$47,3,FALSE)</f>
        <v>293780.88</v>
      </c>
      <c r="P639" s="5"/>
      <c r="Q639" s="5">
        <v>0</v>
      </c>
      <c r="R639" s="5">
        <f>VLOOKUP(B639,[1]Dinosaur!$A$24:$D$47,4,FALSE)</f>
        <v>359048.36897999997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-49.625</v>
      </c>
      <c r="AD639">
        <v>-1373.2569000000001</v>
      </c>
      <c r="AE639">
        <v>0</v>
      </c>
      <c r="AF639">
        <v>-1422.8819000000001</v>
      </c>
      <c r="AG639">
        <v>0</v>
      </c>
      <c r="AH639">
        <v>158.185</v>
      </c>
      <c r="AI639">
        <v>-1398.4193</v>
      </c>
      <c r="AJ639">
        <v>0</v>
      </c>
      <c r="AK639">
        <v>-1240.2343000000001</v>
      </c>
    </row>
    <row r="640" spans="1:37" hidden="1" outlineLevel="2" x14ac:dyDescent="0.25">
      <c r="A640" s="1">
        <v>45159</v>
      </c>
      <c r="B640" t="s">
        <v>2094</v>
      </c>
      <c r="C640" t="b">
        <v>1</v>
      </c>
      <c r="D640" t="s">
        <v>2095</v>
      </c>
      <c r="E640" t="s">
        <v>33</v>
      </c>
      <c r="F640" t="s">
        <v>34</v>
      </c>
      <c r="H640" t="s">
        <v>2483</v>
      </c>
      <c r="I640" t="s">
        <v>2484</v>
      </c>
      <c r="J640" t="s">
        <v>2485</v>
      </c>
      <c r="K640">
        <v>0</v>
      </c>
      <c r="L640">
        <v>0</v>
      </c>
      <c r="M640">
        <v>0</v>
      </c>
      <c r="N640" s="5">
        <v>0</v>
      </c>
      <c r="O640" s="5">
        <f>VLOOKUP(B640,[1]Dinosaur!$A$24:$D$47,3,FALSE)</f>
        <v>293780.88</v>
      </c>
      <c r="P640" s="5"/>
      <c r="Q640" s="5">
        <v>0</v>
      </c>
      <c r="R640" s="5">
        <f>VLOOKUP(B640,[1]Dinosaur!$A$24:$D$47,4,FALSE)</f>
        <v>359048.36897999997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294.5</v>
      </c>
      <c r="AI640">
        <v>0</v>
      </c>
      <c r="AJ640">
        <v>0</v>
      </c>
      <c r="AK640">
        <v>294.5</v>
      </c>
    </row>
    <row r="641" spans="1:37" hidden="1" outlineLevel="2" x14ac:dyDescent="0.25">
      <c r="A641" s="1">
        <v>45159</v>
      </c>
      <c r="B641" t="s">
        <v>2094</v>
      </c>
      <c r="C641" t="b">
        <v>1</v>
      </c>
      <c r="D641" t="s">
        <v>2095</v>
      </c>
      <c r="E641" t="s">
        <v>33</v>
      </c>
      <c r="F641" t="s">
        <v>34</v>
      </c>
      <c r="H641" t="s">
        <v>2486</v>
      </c>
      <c r="I641" t="s">
        <v>2487</v>
      </c>
      <c r="J641" t="s">
        <v>2488</v>
      </c>
      <c r="K641">
        <v>0</v>
      </c>
      <c r="L641">
        <v>0</v>
      </c>
      <c r="M641">
        <v>0</v>
      </c>
      <c r="N641" s="5">
        <v>0</v>
      </c>
      <c r="O641" s="5">
        <f>VLOOKUP(B641,[1]Dinosaur!$A$24:$D$47,3,FALSE)</f>
        <v>293780.88</v>
      </c>
      <c r="P641" s="5"/>
      <c r="Q641" s="5">
        <v>0</v>
      </c>
      <c r="R641" s="5">
        <f>VLOOKUP(B641,[1]Dinosaur!$A$24:$D$47,4,FALSE)</f>
        <v>359048.36897999997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-700.06</v>
      </c>
      <c r="AD641">
        <v>-19.333300000000001</v>
      </c>
      <c r="AE641">
        <v>0</v>
      </c>
      <c r="AF641">
        <v>-719.39329999999995</v>
      </c>
      <c r="AG641">
        <v>0</v>
      </c>
      <c r="AH641">
        <v>-700.06</v>
      </c>
      <c r="AI641">
        <v>-19.333300000000001</v>
      </c>
      <c r="AJ641">
        <v>0</v>
      </c>
      <c r="AK641">
        <v>-719.39329999999995</v>
      </c>
    </row>
    <row r="642" spans="1:37" hidden="1" outlineLevel="2" x14ac:dyDescent="0.25">
      <c r="A642" s="1">
        <v>45159</v>
      </c>
      <c r="B642" t="s">
        <v>2094</v>
      </c>
      <c r="C642" t="b">
        <v>1</v>
      </c>
      <c r="D642" t="s">
        <v>2095</v>
      </c>
      <c r="E642" t="s">
        <v>33</v>
      </c>
      <c r="F642" t="s">
        <v>34</v>
      </c>
      <c r="H642" t="s">
        <v>2489</v>
      </c>
      <c r="I642" t="s">
        <v>2490</v>
      </c>
      <c r="J642" t="s">
        <v>2491</v>
      </c>
      <c r="K642">
        <v>0</v>
      </c>
      <c r="L642">
        <v>0</v>
      </c>
      <c r="M642">
        <v>0</v>
      </c>
      <c r="N642" s="5">
        <v>0</v>
      </c>
      <c r="O642" s="5">
        <f>VLOOKUP(B642,[1]Dinosaur!$A$24:$D$47,3,FALSE)</f>
        <v>293780.88</v>
      </c>
      <c r="P642" s="5"/>
      <c r="Q642" s="5">
        <v>0</v>
      </c>
      <c r="R642" s="5">
        <f>VLOOKUP(B642,[1]Dinosaur!$A$24:$D$47,4,FALSE)</f>
        <v>359048.36897999997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9413.5249999999996</v>
      </c>
      <c r="AI642">
        <v>-3350.0664999999999</v>
      </c>
      <c r="AJ642">
        <v>0</v>
      </c>
      <c r="AK642">
        <v>6063.4584999999997</v>
      </c>
    </row>
    <row r="643" spans="1:37" hidden="1" outlineLevel="2" x14ac:dyDescent="0.25">
      <c r="A643" s="1">
        <v>45159</v>
      </c>
      <c r="B643" t="s">
        <v>2094</v>
      </c>
      <c r="C643" t="b">
        <v>1</v>
      </c>
      <c r="D643" t="s">
        <v>2095</v>
      </c>
      <c r="E643" t="s">
        <v>33</v>
      </c>
      <c r="F643" t="s">
        <v>34</v>
      </c>
      <c r="H643" t="s">
        <v>2492</v>
      </c>
      <c r="I643" t="s">
        <v>2493</v>
      </c>
      <c r="J643" t="s">
        <v>2494</v>
      </c>
      <c r="K643">
        <v>0</v>
      </c>
      <c r="L643">
        <v>0</v>
      </c>
      <c r="M643">
        <v>0</v>
      </c>
      <c r="N643" s="5">
        <v>0</v>
      </c>
      <c r="O643" s="5">
        <f>VLOOKUP(B643,[1]Dinosaur!$A$24:$D$47,3,FALSE)</f>
        <v>293780.88</v>
      </c>
      <c r="P643" s="5"/>
      <c r="Q643" s="5">
        <v>0</v>
      </c>
      <c r="R643" s="5">
        <f>VLOOKUP(B643,[1]Dinosaur!$A$24:$D$47,4,FALSE)</f>
        <v>359048.36897999997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-3598.7</v>
      </c>
      <c r="AI643">
        <v>898.81939999999997</v>
      </c>
      <c r="AJ643">
        <v>0</v>
      </c>
      <c r="AK643">
        <v>-2699.8806</v>
      </c>
    </row>
    <row r="644" spans="1:37" hidden="1" outlineLevel="2" x14ac:dyDescent="0.25">
      <c r="A644" s="1">
        <v>45159</v>
      </c>
      <c r="B644" t="s">
        <v>2094</v>
      </c>
      <c r="C644" t="b">
        <v>1</v>
      </c>
      <c r="D644" t="s">
        <v>2095</v>
      </c>
      <c r="E644" t="s">
        <v>33</v>
      </c>
      <c r="F644" t="s">
        <v>34</v>
      </c>
      <c r="H644" t="s">
        <v>2495</v>
      </c>
      <c r="I644" t="s">
        <v>2496</v>
      </c>
      <c r="J644" t="s">
        <v>2497</v>
      </c>
      <c r="K644">
        <v>0</v>
      </c>
      <c r="L644">
        <v>0</v>
      </c>
      <c r="M644">
        <v>0</v>
      </c>
      <c r="N644" s="5">
        <v>0</v>
      </c>
      <c r="O644" s="5">
        <f>VLOOKUP(B644,[1]Dinosaur!$A$24:$D$47,3,FALSE)</f>
        <v>293780.88</v>
      </c>
      <c r="P644" s="5"/>
      <c r="Q644" s="5">
        <v>0</v>
      </c>
      <c r="R644" s="5">
        <f>VLOOKUP(B644,[1]Dinosaur!$A$24:$D$47,4,FALSE)</f>
        <v>359048.36897999997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5581.125</v>
      </c>
      <c r="AI644">
        <v>373.5625</v>
      </c>
      <c r="AJ644">
        <v>0</v>
      </c>
      <c r="AK644">
        <v>5954.6875</v>
      </c>
    </row>
    <row r="645" spans="1:37" hidden="1" outlineLevel="2" x14ac:dyDescent="0.25">
      <c r="A645" s="1">
        <v>45159</v>
      </c>
      <c r="B645" t="s">
        <v>2094</v>
      </c>
      <c r="C645" t="b">
        <v>1</v>
      </c>
      <c r="D645" t="s">
        <v>2095</v>
      </c>
      <c r="E645" t="s">
        <v>33</v>
      </c>
      <c r="F645" t="s">
        <v>34</v>
      </c>
      <c r="H645" t="s">
        <v>2498</v>
      </c>
      <c r="I645" t="s">
        <v>2499</v>
      </c>
      <c r="J645" t="s">
        <v>2500</v>
      </c>
      <c r="K645">
        <v>0</v>
      </c>
      <c r="L645">
        <v>0</v>
      </c>
      <c r="M645">
        <v>0</v>
      </c>
      <c r="N645" s="5">
        <v>0</v>
      </c>
      <c r="O645" s="5">
        <f>VLOOKUP(B645,[1]Dinosaur!$A$24:$D$47,3,FALSE)</f>
        <v>293780.88</v>
      </c>
      <c r="P645" s="5"/>
      <c r="Q645" s="5">
        <v>0</v>
      </c>
      <c r="R645" s="5">
        <f>VLOOKUP(B645,[1]Dinosaur!$A$24:$D$47,4,FALSE)</f>
        <v>359048.36897999997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-1172</v>
      </c>
      <c r="AI645">
        <v>-47.916600000000003</v>
      </c>
      <c r="AJ645">
        <v>0</v>
      </c>
      <c r="AK645">
        <v>-1219.9166</v>
      </c>
    </row>
    <row r="646" spans="1:37" hidden="1" outlineLevel="2" x14ac:dyDescent="0.25">
      <c r="A646" s="1">
        <v>45159</v>
      </c>
      <c r="B646" t="s">
        <v>2094</v>
      </c>
      <c r="C646" t="b">
        <v>1</v>
      </c>
      <c r="D646" t="s">
        <v>2095</v>
      </c>
      <c r="E646" t="s">
        <v>33</v>
      </c>
      <c r="F646" t="s">
        <v>34</v>
      </c>
      <c r="H646" t="s">
        <v>2501</v>
      </c>
      <c r="I646" t="s">
        <v>2502</v>
      </c>
      <c r="J646" t="s">
        <v>2503</v>
      </c>
      <c r="K646">
        <v>0</v>
      </c>
      <c r="L646">
        <v>0</v>
      </c>
      <c r="M646">
        <v>0</v>
      </c>
      <c r="N646" s="5">
        <v>0</v>
      </c>
      <c r="O646" s="5">
        <f>VLOOKUP(B646,[1]Dinosaur!$A$24:$D$47,3,FALSE)</f>
        <v>293780.88</v>
      </c>
      <c r="P646" s="5"/>
      <c r="Q646" s="5">
        <v>0</v>
      </c>
      <c r="R646" s="5">
        <f>VLOOKUP(B646,[1]Dinosaur!$A$24:$D$47,4,FALSE)</f>
        <v>359048.36897999997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1936.1</v>
      </c>
      <c r="AI646">
        <v>65.486199999999997</v>
      </c>
      <c r="AJ646">
        <v>0</v>
      </c>
      <c r="AK646">
        <v>2001.5862</v>
      </c>
    </row>
    <row r="647" spans="1:37" hidden="1" outlineLevel="2" x14ac:dyDescent="0.25">
      <c r="A647" s="1">
        <v>45159</v>
      </c>
      <c r="B647" t="s">
        <v>2094</v>
      </c>
      <c r="C647" t="b">
        <v>1</v>
      </c>
      <c r="D647" t="s">
        <v>2095</v>
      </c>
      <c r="E647" t="s">
        <v>33</v>
      </c>
      <c r="F647" t="s">
        <v>34</v>
      </c>
      <c r="H647" t="s">
        <v>2504</v>
      </c>
      <c r="I647" t="s">
        <v>2505</v>
      </c>
      <c r="J647" t="s">
        <v>2506</v>
      </c>
      <c r="K647">
        <v>0</v>
      </c>
      <c r="L647">
        <v>0</v>
      </c>
      <c r="M647">
        <v>0</v>
      </c>
      <c r="N647" s="5">
        <v>0</v>
      </c>
      <c r="O647" s="5">
        <f>VLOOKUP(B647,[1]Dinosaur!$A$24:$D$47,3,FALSE)</f>
        <v>293780.88</v>
      </c>
      <c r="P647" s="5"/>
      <c r="Q647" s="5">
        <v>0</v>
      </c>
      <c r="R647" s="5">
        <f>VLOOKUP(B647,[1]Dinosaur!$A$24:$D$47,4,FALSE)</f>
        <v>359048.36897999997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-530.5</v>
      </c>
      <c r="AI647">
        <v>0</v>
      </c>
      <c r="AJ647">
        <v>0</v>
      </c>
      <c r="AK647">
        <v>-530.5</v>
      </c>
    </row>
    <row r="648" spans="1:37" hidden="1" outlineLevel="2" x14ac:dyDescent="0.25">
      <c r="A648" s="1">
        <v>45159</v>
      </c>
      <c r="B648" t="s">
        <v>2094</v>
      </c>
      <c r="C648" t="b">
        <v>1</v>
      </c>
      <c r="D648" t="s">
        <v>2095</v>
      </c>
      <c r="E648" t="s">
        <v>33</v>
      </c>
      <c r="F648" t="s">
        <v>34</v>
      </c>
      <c r="H648" t="s">
        <v>2507</v>
      </c>
      <c r="I648" t="s">
        <v>2508</v>
      </c>
      <c r="J648" t="s">
        <v>2509</v>
      </c>
      <c r="K648">
        <v>0</v>
      </c>
      <c r="L648">
        <v>0</v>
      </c>
      <c r="M648">
        <v>0</v>
      </c>
      <c r="N648" s="5">
        <v>0</v>
      </c>
      <c r="O648" s="5">
        <f>VLOOKUP(B648,[1]Dinosaur!$A$24:$D$47,3,FALSE)</f>
        <v>293780.88</v>
      </c>
      <c r="P648" s="5"/>
      <c r="Q648" s="5">
        <v>0</v>
      </c>
      <c r="R648" s="5">
        <f>VLOOKUP(B648,[1]Dinosaur!$A$24:$D$47,4,FALSE)</f>
        <v>359048.36897999997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-13251.2</v>
      </c>
      <c r="AI648">
        <v>-601.24950000000001</v>
      </c>
      <c r="AJ648">
        <v>0</v>
      </c>
      <c r="AK648">
        <v>-13852.449500000001</v>
      </c>
    </row>
    <row r="649" spans="1:37" hidden="1" outlineLevel="2" x14ac:dyDescent="0.25">
      <c r="A649" s="1">
        <v>45159</v>
      </c>
      <c r="B649" t="s">
        <v>2094</v>
      </c>
      <c r="C649" t="b">
        <v>1</v>
      </c>
      <c r="D649" t="s">
        <v>2095</v>
      </c>
      <c r="E649" t="s">
        <v>33</v>
      </c>
      <c r="F649" t="s">
        <v>34</v>
      </c>
      <c r="H649" t="s">
        <v>2510</v>
      </c>
      <c r="I649" t="s">
        <v>2511</v>
      </c>
      <c r="J649" t="s">
        <v>2509</v>
      </c>
      <c r="K649">
        <v>0</v>
      </c>
      <c r="L649">
        <v>0</v>
      </c>
      <c r="M649">
        <v>0</v>
      </c>
      <c r="N649" s="5">
        <v>0</v>
      </c>
      <c r="O649" s="5">
        <f>VLOOKUP(B649,[1]Dinosaur!$A$24:$D$47,3,FALSE)</f>
        <v>293780.88</v>
      </c>
      <c r="P649" s="5"/>
      <c r="Q649" s="5">
        <v>0</v>
      </c>
      <c r="R649" s="5">
        <f>VLOOKUP(B649,[1]Dinosaur!$A$24:$D$47,4,FALSE)</f>
        <v>359048.36897999997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16208.15</v>
      </c>
      <c r="AI649">
        <v>406.3888</v>
      </c>
      <c r="AJ649">
        <v>0</v>
      </c>
      <c r="AK649">
        <v>16614.538799999998</v>
      </c>
    </row>
    <row r="650" spans="1:37" hidden="1" outlineLevel="2" x14ac:dyDescent="0.25">
      <c r="A650" s="1">
        <v>45159</v>
      </c>
      <c r="B650" t="s">
        <v>2094</v>
      </c>
      <c r="C650" t="b">
        <v>1</v>
      </c>
      <c r="D650" t="s">
        <v>2095</v>
      </c>
      <c r="E650" t="s">
        <v>33</v>
      </c>
      <c r="F650" t="s">
        <v>34</v>
      </c>
      <c r="H650" t="s">
        <v>2512</v>
      </c>
      <c r="I650" t="s">
        <v>2513</v>
      </c>
      <c r="J650" t="s">
        <v>2514</v>
      </c>
      <c r="K650">
        <v>0</v>
      </c>
      <c r="L650">
        <v>0</v>
      </c>
      <c r="M650">
        <v>0</v>
      </c>
      <c r="N650" s="5">
        <v>0</v>
      </c>
      <c r="O650" s="5">
        <f>VLOOKUP(B650,[1]Dinosaur!$A$24:$D$47,3,FALSE)</f>
        <v>293780.88</v>
      </c>
      <c r="P650" s="5"/>
      <c r="Q650" s="5">
        <v>0</v>
      </c>
      <c r="R650" s="5">
        <f>VLOOKUP(B650,[1]Dinosaur!$A$24:$D$47,4,FALSE)</f>
        <v>359048.36897999997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-822.25</v>
      </c>
      <c r="AI650">
        <v>-53.472900000000003</v>
      </c>
      <c r="AJ650">
        <v>0</v>
      </c>
      <c r="AK650">
        <v>-875.72289999999998</v>
      </c>
    </row>
    <row r="651" spans="1:37" hidden="1" outlineLevel="2" x14ac:dyDescent="0.25">
      <c r="A651" s="1">
        <v>45159</v>
      </c>
      <c r="B651" t="s">
        <v>2094</v>
      </c>
      <c r="C651" t="b">
        <v>1</v>
      </c>
      <c r="D651" t="s">
        <v>2095</v>
      </c>
      <c r="E651" t="s">
        <v>33</v>
      </c>
      <c r="F651" t="s">
        <v>34</v>
      </c>
      <c r="H651" t="s">
        <v>2515</v>
      </c>
      <c r="I651" t="s">
        <v>2516</v>
      </c>
      <c r="J651" t="s">
        <v>2517</v>
      </c>
      <c r="K651">
        <v>0</v>
      </c>
      <c r="L651">
        <v>0</v>
      </c>
      <c r="M651">
        <v>0</v>
      </c>
      <c r="N651" s="5">
        <v>0</v>
      </c>
      <c r="O651" s="5">
        <f>VLOOKUP(B651,[1]Dinosaur!$A$24:$D$47,3,FALSE)</f>
        <v>293780.88</v>
      </c>
      <c r="P651" s="5"/>
      <c r="Q651" s="5">
        <v>0</v>
      </c>
      <c r="R651" s="5">
        <f>VLOOKUP(B651,[1]Dinosaur!$A$24:$D$47,4,FALSE)</f>
        <v>359048.36897999997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-10943.475</v>
      </c>
      <c r="AI651">
        <v>732.87519999999995</v>
      </c>
      <c r="AJ651">
        <v>0</v>
      </c>
      <c r="AK651">
        <v>-10210.5998</v>
      </c>
    </row>
    <row r="652" spans="1:37" hidden="1" outlineLevel="2" x14ac:dyDescent="0.25">
      <c r="A652" s="1">
        <v>45159</v>
      </c>
      <c r="B652" t="s">
        <v>2094</v>
      </c>
      <c r="C652" t="b">
        <v>1</v>
      </c>
      <c r="D652" t="s">
        <v>2095</v>
      </c>
      <c r="E652" t="s">
        <v>33</v>
      </c>
      <c r="F652" t="s">
        <v>34</v>
      </c>
      <c r="H652" t="s">
        <v>2518</v>
      </c>
      <c r="J652" t="s">
        <v>2509</v>
      </c>
      <c r="K652">
        <v>0</v>
      </c>
      <c r="L652">
        <v>0</v>
      </c>
      <c r="M652">
        <v>0</v>
      </c>
      <c r="N652" s="5">
        <v>0</v>
      </c>
      <c r="O652" s="5">
        <f>VLOOKUP(B652,[1]Dinosaur!$A$24:$D$47,3,FALSE)</f>
        <v>293780.88</v>
      </c>
      <c r="P652" s="5"/>
      <c r="Q652" s="5">
        <v>0</v>
      </c>
      <c r="R652" s="5">
        <f>VLOOKUP(B652,[1]Dinosaur!$A$24:$D$47,4,FALSE)</f>
        <v>359048.36897999997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-1642.85</v>
      </c>
      <c r="AI652">
        <v>751.66679999999997</v>
      </c>
      <c r="AJ652">
        <v>0</v>
      </c>
      <c r="AK652">
        <v>-891.18320000000006</v>
      </c>
    </row>
    <row r="653" spans="1:37" hidden="1" outlineLevel="2" x14ac:dyDescent="0.25">
      <c r="A653" s="1">
        <v>45159</v>
      </c>
      <c r="B653" t="s">
        <v>2094</v>
      </c>
      <c r="C653" t="b">
        <v>1</v>
      </c>
      <c r="D653" t="s">
        <v>2095</v>
      </c>
      <c r="E653" t="s">
        <v>33</v>
      </c>
      <c r="F653" t="s">
        <v>34</v>
      </c>
      <c r="H653" t="s">
        <v>2519</v>
      </c>
      <c r="I653" t="s">
        <v>2520</v>
      </c>
      <c r="J653" t="s">
        <v>2509</v>
      </c>
      <c r="K653">
        <v>0</v>
      </c>
      <c r="L653">
        <v>0</v>
      </c>
      <c r="M653">
        <v>0</v>
      </c>
      <c r="N653" s="5">
        <v>0</v>
      </c>
      <c r="O653" s="5">
        <f>VLOOKUP(B653,[1]Dinosaur!$A$24:$D$47,3,FALSE)</f>
        <v>293780.88</v>
      </c>
      <c r="P653" s="5"/>
      <c r="Q653" s="5">
        <v>0</v>
      </c>
      <c r="R653" s="5">
        <f>VLOOKUP(B653,[1]Dinosaur!$A$24:$D$47,4,FALSE)</f>
        <v>359048.36897999997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6760.31</v>
      </c>
      <c r="AI653">
        <v>188.8056</v>
      </c>
      <c r="AJ653">
        <v>0</v>
      </c>
      <c r="AK653">
        <v>6949.1156000000001</v>
      </c>
    </row>
    <row r="654" spans="1:37" hidden="1" outlineLevel="2" x14ac:dyDescent="0.25">
      <c r="A654" s="1">
        <v>45159</v>
      </c>
      <c r="B654" t="s">
        <v>2094</v>
      </c>
      <c r="C654" t="b">
        <v>1</v>
      </c>
      <c r="D654" t="s">
        <v>2095</v>
      </c>
      <c r="E654" t="s">
        <v>33</v>
      </c>
      <c r="F654" t="s">
        <v>34</v>
      </c>
      <c r="H654" t="s">
        <v>2521</v>
      </c>
      <c r="J654" t="s">
        <v>2509</v>
      </c>
      <c r="K654">
        <v>0</v>
      </c>
      <c r="L654">
        <v>0</v>
      </c>
      <c r="M654">
        <v>0</v>
      </c>
      <c r="N654" s="5">
        <v>0</v>
      </c>
      <c r="O654" s="5">
        <f>VLOOKUP(B654,[1]Dinosaur!$A$24:$D$47,3,FALSE)</f>
        <v>293780.88</v>
      </c>
      <c r="P654" s="5"/>
      <c r="Q654" s="5">
        <v>0</v>
      </c>
      <c r="R654" s="5">
        <f>VLOOKUP(B654,[1]Dinosaur!$A$24:$D$47,4,FALSE)</f>
        <v>359048.36897999997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-3307.45</v>
      </c>
      <c r="AI654">
        <v>-128.3749</v>
      </c>
      <c r="AJ654">
        <v>0</v>
      </c>
      <c r="AK654">
        <v>-3435.8249000000001</v>
      </c>
    </row>
    <row r="655" spans="1:37" hidden="1" outlineLevel="2" x14ac:dyDescent="0.25">
      <c r="A655" s="1">
        <v>45159</v>
      </c>
      <c r="B655" t="s">
        <v>2094</v>
      </c>
      <c r="C655" t="b">
        <v>1</v>
      </c>
      <c r="D655" t="s">
        <v>2095</v>
      </c>
      <c r="E655" t="s">
        <v>33</v>
      </c>
      <c r="F655" t="s">
        <v>34</v>
      </c>
      <c r="H655" t="s">
        <v>2522</v>
      </c>
      <c r="I655" t="s">
        <v>2523</v>
      </c>
      <c r="J655" t="s">
        <v>2509</v>
      </c>
      <c r="K655">
        <v>0</v>
      </c>
      <c r="L655">
        <v>0</v>
      </c>
      <c r="M655">
        <v>0</v>
      </c>
      <c r="N655" s="5">
        <v>0</v>
      </c>
      <c r="O655" s="5">
        <f>VLOOKUP(B655,[1]Dinosaur!$A$24:$D$47,3,FALSE)</f>
        <v>293780.88</v>
      </c>
      <c r="P655" s="5"/>
      <c r="Q655" s="5">
        <v>0</v>
      </c>
      <c r="R655" s="5">
        <f>VLOOKUP(B655,[1]Dinosaur!$A$24:$D$47,4,FALSE)</f>
        <v>359048.36897999997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4789.1499999999996</v>
      </c>
      <c r="AI655">
        <v>30.6251</v>
      </c>
      <c r="AJ655">
        <v>0</v>
      </c>
      <c r="AK655">
        <v>4819.7750999999998</v>
      </c>
    </row>
    <row r="656" spans="1:37" hidden="1" outlineLevel="2" x14ac:dyDescent="0.25">
      <c r="A656" s="1">
        <v>45159</v>
      </c>
      <c r="B656" t="s">
        <v>2094</v>
      </c>
      <c r="C656" t="b">
        <v>1</v>
      </c>
      <c r="D656" t="s">
        <v>2095</v>
      </c>
      <c r="E656" t="s">
        <v>33</v>
      </c>
      <c r="F656" t="s">
        <v>34</v>
      </c>
      <c r="H656" t="s">
        <v>2524</v>
      </c>
      <c r="J656" t="s">
        <v>2509</v>
      </c>
      <c r="K656">
        <v>0</v>
      </c>
      <c r="L656">
        <v>0</v>
      </c>
      <c r="M656">
        <v>0</v>
      </c>
      <c r="N656" s="5">
        <v>0</v>
      </c>
      <c r="O656" s="5">
        <f>VLOOKUP(B656,[1]Dinosaur!$A$24:$D$47,3,FALSE)</f>
        <v>293780.88</v>
      </c>
      <c r="P656" s="5"/>
      <c r="Q656" s="5">
        <v>0</v>
      </c>
      <c r="R656" s="5">
        <f>VLOOKUP(B656,[1]Dinosaur!$A$24:$D$47,4,FALSE)</f>
        <v>359048.36897999997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28240.724999999999</v>
      </c>
      <c r="AI656">
        <v>668.40269999999998</v>
      </c>
      <c r="AJ656">
        <v>0</v>
      </c>
      <c r="AK656">
        <v>28909.127700000001</v>
      </c>
    </row>
    <row r="657" spans="1:37" hidden="1" outlineLevel="2" x14ac:dyDescent="0.25">
      <c r="A657" s="1">
        <v>45159</v>
      </c>
      <c r="B657" t="s">
        <v>2094</v>
      </c>
      <c r="C657" t="b">
        <v>1</v>
      </c>
      <c r="D657" t="s">
        <v>2095</v>
      </c>
      <c r="E657" t="s">
        <v>33</v>
      </c>
      <c r="F657" t="s">
        <v>34</v>
      </c>
      <c r="H657" t="s">
        <v>2525</v>
      </c>
      <c r="I657" t="s">
        <v>2526</v>
      </c>
      <c r="J657" t="s">
        <v>2527</v>
      </c>
      <c r="K657">
        <v>0</v>
      </c>
      <c r="L657">
        <v>0</v>
      </c>
      <c r="M657">
        <v>0</v>
      </c>
      <c r="N657" s="5">
        <v>0</v>
      </c>
      <c r="O657" s="5">
        <f>VLOOKUP(B657,[1]Dinosaur!$A$24:$D$47,3,FALSE)</f>
        <v>293780.88</v>
      </c>
      <c r="P657" s="5"/>
      <c r="Q657" s="5">
        <v>0</v>
      </c>
      <c r="R657" s="5">
        <f>VLOOKUP(B657,[1]Dinosaur!$A$24:$D$47,4,FALSE)</f>
        <v>359048.36897999997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2331.25</v>
      </c>
      <c r="AI657">
        <v>0</v>
      </c>
      <c r="AJ657">
        <v>0</v>
      </c>
      <c r="AK657">
        <v>2331.25</v>
      </c>
    </row>
    <row r="658" spans="1:37" hidden="1" outlineLevel="2" x14ac:dyDescent="0.25">
      <c r="A658" s="1">
        <v>45159</v>
      </c>
      <c r="B658" t="s">
        <v>2094</v>
      </c>
      <c r="C658" t="b">
        <v>1</v>
      </c>
      <c r="D658" t="s">
        <v>2095</v>
      </c>
      <c r="E658" t="s">
        <v>33</v>
      </c>
      <c r="F658" t="s">
        <v>34</v>
      </c>
      <c r="H658" t="s">
        <v>2528</v>
      </c>
      <c r="J658" t="s">
        <v>2529</v>
      </c>
      <c r="K658">
        <v>0</v>
      </c>
      <c r="L658">
        <v>0</v>
      </c>
      <c r="M658">
        <v>0</v>
      </c>
      <c r="N658" s="5">
        <v>0</v>
      </c>
      <c r="O658" s="5">
        <f>VLOOKUP(B658,[1]Dinosaur!$A$24:$D$47,3,FALSE)</f>
        <v>293780.88</v>
      </c>
      <c r="P658" s="5"/>
      <c r="Q658" s="5">
        <v>0</v>
      </c>
      <c r="R658" s="5">
        <f>VLOOKUP(B658,[1]Dinosaur!$A$24:$D$47,4,FALSE)</f>
        <v>359048.36897999997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7457.03</v>
      </c>
      <c r="AI658">
        <v>0</v>
      </c>
      <c r="AJ658">
        <v>0</v>
      </c>
      <c r="AK658">
        <v>7457.03</v>
      </c>
    </row>
    <row r="659" spans="1:37" hidden="1" outlineLevel="2" x14ac:dyDescent="0.25">
      <c r="A659" s="1">
        <v>45159</v>
      </c>
      <c r="B659" t="s">
        <v>2094</v>
      </c>
      <c r="C659" t="b">
        <v>1</v>
      </c>
      <c r="D659" t="s">
        <v>2095</v>
      </c>
      <c r="E659" t="s">
        <v>33</v>
      </c>
      <c r="F659" t="s">
        <v>34</v>
      </c>
      <c r="H659" t="s">
        <v>2530</v>
      </c>
      <c r="J659" t="s">
        <v>2531</v>
      </c>
      <c r="K659">
        <v>96.230999999999995</v>
      </c>
      <c r="L659">
        <v>0.01</v>
      </c>
      <c r="M659">
        <v>0</v>
      </c>
      <c r="N659" s="5">
        <v>-48115.5</v>
      </c>
      <c r="O659" s="5">
        <f>VLOOKUP(B659,[1]Dinosaur!$A$24:$D$47,3,FALSE)</f>
        <v>293780.88</v>
      </c>
      <c r="P659" s="5"/>
      <c r="Q659" s="5">
        <v>0</v>
      </c>
      <c r="R659" s="5">
        <f>VLOOKUP(B659,[1]Dinosaur!$A$24:$D$47,4,FALSE)</f>
        <v>359048.36897999997</v>
      </c>
      <c r="S659">
        <v>-50000</v>
      </c>
      <c r="T659">
        <v>0</v>
      </c>
      <c r="U659">
        <v>-48115.5</v>
      </c>
      <c r="V659">
        <v>0</v>
      </c>
      <c r="W659">
        <v>353.25</v>
      </c>
      <c r="X659">
        <v>0</v>
      </c>
      <c r="Y659">
        <v>0</v>
      </c>
      <c r="Z659">
        <v>0</v>
      </c>
      <c r="AA659">
        <v>353.25</v>
      </c>
      <c r="AB659">
        <v>353.25</v>
      </c>
      <c r="AC659">
        <v>0</v>
      </c>
      <c r="AD659">
        <v>0</v>
      </c>
      <c r="AE659">
        <v>0</v>
      </c>
      <c r="AF659">
        <v>353.25</v>
      </c>
      <c r="AG659">
        <v>353.25</v>
      </c>
      <c r="AH659">
        <v>0</v>
      </c>
      <c r="AI659">
        <v>0</v>
      </c>
      <c r="AJ659">
        <v>0</v>
      </c>
      <c r="AK659">
        <v>353.25</v>
      </c>
    </row>
    <row r="660" spans="1:37" hidden="1" outlineLevel="2" x14ac:dyDescent="0.25">
      <c r="A660" s="1">
        <v>45159</v>
      </c>
      <c r="B660" t="s">
        <v>2094</v>
      </c>
      <c r="C660" t="b">
        <v>1</v>
      </c>
      <c r="D660" t="s">
        <v>2095</v>
      </c>
      <c r="E660" t="s">
        <v>33</v>
      </c>
      <c r="F660" t="s">
        <v>34</v>
      </c>
      <c r="H660" t="s">
        <v>2532</v>
      </c>
      <c r="I660" t="s">
        <v>2533</v>
      </c>
      <c r="J660" t="s">
        <v>2534</v>
      </c>
      <c r="K660">
        <v>0</v>
      </c>
      <c r="L660">
        <v>0</v>
      </c>
      <c r="M660">
        <v>0</v>
      </c>
      <c r="N660" s="5">
        <v>0</v>
      </c>
      <c r="O660" s="5">
        <f>VLOOKUP(B660,[1]Dinosaur!$A$24:$D$47,3,FALSE)</f>
        <v>293780.88</v>
      </c>
      <c r="P660" s="5"/>
      <c r="Q660" s="5">
        <v>0</v>
      </c>
      <c r="R660" s="5">
        <f>VLOOKUP(B660,[1]Dinosaur!$A$24:$D$47,4,FALSE)</f>
        <v>359048.36897999997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1231.25</v>
      </c>
      <c r="AI660">
        <v>9.2707999999999995</v>
      </c>
      <c r="AJ660">
        <v>0</v>
      </c>
      <c r="AK660">
        <v>1240.5208</v>
      </c>
    </row>
    <row r="661" spans="1:37" hidden="1" outlineLevel="2" x14ac:dyDescent="0.25">
      <c r="A661" s="1">
        <v>45159</v>
      </c>
      <c r="B661" t="s">
        <v>2094</v>
      </c>
      <c r="C661" t="b">
        <v>1</v>
      </c>
      <c r="D661" t="s">
        <v>2095</v>
      </c>
      <c r="E661" t="s">
        <v>33</v>
      </c>
      <c r="F661" t="s">
        <v>34</v>
      </c>
      <c r="H661" t="s">
        <v>2535</v>
      </c>
      <c r="I661" t="s">
        <v>2536</v>
      </c>
      <c r="J661" t="s">
        <v>2537</v>
      </c>
      <c r="K661">
        <v>0</v>
      </c>
      <c r="L661">
        <v>0</v>
      </c>
      <c r="M661">
        <v>0</v>
      </c>
      <c r="N661" s="5">
        <v>0</v>
      </c>
      <c r="O661" s="5">
        <f>VLOOKUP(B661,[1]Dinosaur!$A$24:$D$47,3,FALSE)</f>
        <v>293780.88</v>
      </c>
      <c r="P661" s="5"/>
      <c r="Q661" s="5">
        <v>0</v>
      </c>
      <c r="R661" s="5">
        <f>VLOOKUP(B661,[1]Dinosaur!$A$24:$D$47,4,FALSE)</f>
        <v>359048.36897999997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-317.76799999999997</v>
      </c>
      <c r="AI661">
        <v>24.4451</v>
      </c>
      <c r="AJ661">
        <v>0</v>
      </c>
      <c r="AK661">
        <v>-293.3229</v>
      </c>
    </row>
    <row r="662" spans="1:37" hidden="1" outlineLevel="2" x14ac:dyDescent="0.25">
      <c r="A662" s="1">
        <v>45159</v>
      </c>
      <c r="B662" t="s">
        <v>2094</v>
      </c>
      <c r="C662" t="b">
        <v>1</v>
      </c>
      <c r="D662" t="s">
        <v>2095</v>
      </c>
      <c r="E662" t="s">
        <v>33</v>
      </c>
      <c r="F662" t="s">
        <v>34</v>
      </c>
      <c r="H662" t="s">
        <v>2538</v>
      </c>
      <c r="I662" t="s">
        <v>2539</v>
      </c>
      <c r="J662" t="s">
        <v>2540</v>
      </c>
      <c r="K662">
        <v>0</v>
      </c>
      <c r="L662">
        <v>0</v>
      </c>
      <c r="M662">
        <v>0</v>
      </c>
      <c r="N662" s="5">
        <v>0</v>
      </c>
      <c r="O662" s="5">
        <f>VLOOKUP(B662,[1]Dinosaur!$A$24:$D$47,3,FALSE)</f>
        <v>293780.88</v>
      </c>
      <c r="P662" s="5"/>
      <c r="Q662" s="5">
        <v>0</v>
      </c>
      <c r="R662" s="5">
        <f>VLOOKUP(B662,[1]Dinosaur!$A$24:$D$47,4,FALSE)</f>
        <v>359048.36897999997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-1481.2</v>
      </c>
      <c r="AI662">
        <v>548.33349999999996</v>
      </c>
      <c r="AJ662">
        <v>0</v>
      </c>
      <c r="AK662">
        <v>-932.86649999999997</v>
      </c>
    </row>
    <row r="663" spans="1:37" hidden="1" outlineLevel="2" x14ac:dyDescent="0.25">
      <c r="A663" s="1">
        <v>45159</v>
      </c>
      <c r="B663" t="s">
        <v>2094</v>
      </c>
      <c r="C663" t="b">
        <v>1</v>
      </c>
      <c r="D663" t="s">
        <v>2095</v>
      </c>
      <c r="E663" t="s">
        <v>33</v>
      </c>
      <c r="F663" t="s">
        <v>34</v>
      </c>
      <c r="H663" t="s">
        <v>2541</v>
      </c>
      <c r="I663" t="s">
        <v>2542</v>
      </c>
      <c r="J663" t="s">
        <v>2543</v>
      </c>
      <c r="K663">
        <v>0</v>
      </c>
      <c r="L663">
        <v>0</v>
      </c>
      <c r="M663">
        <v>0</v>
      </c>
      <c r="N663" s="5">
        <v>0</v>
      </c>
      <c r="O663" s="5">
        <f>VLOOKUP(B663,[1]Dinosaur!$A$24:$D$47,3,FALSE)</f>
        <v>293780.88</v>
      </c>
      <c r="P663" s="5"/>
      <c r="Q663" s="5">
        <v>0</v>
      </c>
      <c r="R663" s="5">
        <f>VLOOKUP(B663,[1]Dinosaur!$A$24:$D$47,4,FALSE)</f>
        <v>359048.36897999997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1190</v>
      </c>
      <c r="AI663">
        <v>0</v>
      </c>
      <c r="AJ663">
        <v>0</v>
      </c>
      <c r="AK663">
        <v>1190</v>
      </c>
    </row>
    <row r="664" spans="1:37" hidden="1" outlineLevel="2" x14ac:dyDescent="0.25">
      <c r="A664" s="1">
        <v>45159</v>
      </c>
      <c r="B664" t="s">
        <v>2094</v>
      </c>
      <c r="C664" t="b">
        <v>1</v>
      </c>
      <c r="D664" t="s">
        <v>2095</v>
      </c>
      <c r="E664" t="s">
        <v>33</v>
      </c>
      <c r="F664" t="s">
        <v>34</v>
      </c>
      <c r="H664" t="s">
        <v>2544</v>
      </c>
      <c r="I664" t="s">
        <v>2545</v>
      </c>
      <c r="J664" t="s">
        <v>2546</v>
      </c>
      <c r="K664">
        <v>0</v>
      </c>
      <c r="L664">
        <v>0</v>
      </c>
      <c r="M664">
        <v>0</v>
      </c>
      <c r="N664" s="5">
        <v>0</v>
      </c>
      <c r="O664" s="5">
        <f>VLOOKUP(B664,[1]Dinosaur!$A$24:$D$47,3,FALSE)</f>
        <v>293780.88</v>
      </c>
      <c r="P664" s="5"/>
      <c r="Q664" s="5">
        <v>0</v>
      </c>
      <c r="R664" s="5">
        <f>VLOOKUP(B664,[1]Dinosaur!$A$24:$D$47,4,FALSE)</f>
        <v>359048.36897999997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2644.65</v>
      </c>
      <c r="AI664">
        <v>60.165900000000001</v>
      </c>
      <c r="AJ664">
        <v>0</v>
      </c>
      <c r="AK664">
        <v>2704.8159000000001</v>
      </c>
    </row>
    <row r="665" spans="1:37" hidden="1" outlineLevel="2" x14ac:dyDescent="0.25">
      <c r="A665" s="1">
        <v>45159</v>
      </c>
      <c r="B665" t="s">
        <v>2094</v>
      </c>
      <c r="C665" t="b">
        <v>1</v>
      </c>
      <c r="D665" t="s">
        <v>2095</v>
      </c>
      <c r="E665" t="s">
        <v>33</v>
      </c>
      <c r="F665" t="s">
        <v>34</v>
      </c>
      <c r="H665" t="s">
        <v>2547</v>
      </c>
      <c r="I665" t="s">
        <v>2548</v>
      </c>
      <c r="J665" t="s">
        <v>2549</v>
      </c>
      <c r="K665">
        <v>0</v>
      </c>
      <c r="L665">
        <v>0</v>
      </c>
      <c r="M665">
        <v>0</v>
      </c>
      <c r="N665" s="5">
        <v>0</v>
      </c>
      <c r="O665" s="5">
        <f>VLOOKUP(B665,[1]Dinosaur!$A$24:$D$47,3,FALSE)</f>
        <v>293780.88</v>
      </c>
      <c r="P665" s="5"/>
      <c r="Q665" s="5">
        <v>0</v>
      </c>
      <c r="R665" s="5">
        <f>VLOOKUP(B665,[1]Dinosaur!$A$24:$D$47,4,FALSE)</f>
        <v>359048.36897999997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-116.4</v>
      </c>
      <c r="AD665">
        <v>13.9335</v>
      </c>
      <c r="AE665">
        <v>0</v>
      </c>
      <c r="AF665">
        <v>-102.4665</v>
      </c>
      <c r="AG665">
        <v>0</v>
      </c>
      <c r="AH665">
        <v>444.3</v>
      </c>
      <c r="AI665">
        <v>-25.254000000000001</v>
      </c>
      <c r="AJ665">
        <v>0</v>
      </c>
      <c r="AK665">
        <v>419.04599999999999</v>
      </c>
    </row>
    <row r="666" spans="1:37" hidden="1" outlineLevel="2" x14ac:dyDescent="0.25">
      <c r="A666" s="1">
        <v>45159</v>
      </c>
      <c r="B666" t="s">
        <v>2094</v>
      </c>
      <c r="C666" t="b">
        <v>1</v>
      </c>
      <c r="D666" t="s">
        <v>2095</v>
      </c>
      <c r="E666" t="s">
        <v>33</v>
      </c>
      <c r="F666" t="s">
        <v>34</v>
      </c>
      <c r="H666" t="s">
        <v>2550</v>
      </c>
      <c r="I666" t="s">
        <v>2551</v>
      </c>
      <c r="J666" t="s">
        <v>2552</v>
      </c>
      <c r="K666">
        <v>100.625</v>
      </c>
      <c r="L666">
        <v>0.01</v>
      </c>
      <c r="M666">
        <v>0</v>
      </c>
      <c r="N666" s="5">
        <v>-100625</v>
      </c>
      <c r="O666" s="5">
        <f>VLOOKUP(B666,[1]Dinosaur!$A$24:$D$47,3,FALSE)</f>
        <v>293780.88</v>
      </c>
      <c r="P666" s="5"/>
      <c r="Q666" s="5">
        <v>0</v>
      </c>
      <c r="R666" s="5">
        <f>VLOOKUP(B666,[1]Dinosaur!$A$24:$D$47,4,FALSE)</f>
        <v>359048.36897999997</v>
      </c>
      <c r="S666">
        <v>-100000</v>
      </c>
      <c r="T666">
        <v>0</v>
      </c>
      <c r="U666">
        <v>-100625</v>
      </c>
      <c r="V666">
        <v>0</v>
      </c>
      <c r="W666">
        <v>-312.5</v>
      </c>
      <c r="X666">
        <v>0</v>
      </c>
      <c r="Y666">
        <v>0</v>
      </c>
      <c r="Z666">
        <v>0</v>
      </c>
      <c r="AA666">
        <v>-312.5</v>
      </c>
      <c r="AB666">
        <v>-312.5</v>
      </c>
      <c r="AC666">
        <v>0</v>
      </c>
      <c r="AD666">
        <v>0</v>
      </c>
      <c r="AE666">
        <v>0</v>
      </c>
      <c r="AF666">
        <v>-312.5</v>
      </c>
      <c r="AG666">
        <v>-312.5</v>
      </c>
      <c r="AH666">
        <v>-405</v>
      </c>
      <c r="AI666">
        <v>-163.88890000000001</v>
      </c>
      <c r="AJ666">
        <v>0</v>
      </c>
      <c r="AK666">
        <v>-881.38890000000004</v>
      </c>
    </row>
    <row r="667" spans="1:37" hidden="1" outlineLevel="2" x14ac:dyDescent="0.25">
      <c r="A667" s="1">
        <v>45159</v>
      </c>
      <c r="B667" t="s">
        <v>2094</v>
      </c>
      <c r="C667" t="b">
        <v>1</v>
      </c>
      <c r="D667" t="s">
        <v>2095</v>
      </c>
      <c r="E667" t="s">
        <v>33</v>
      </c>
      <c r="F667" t="s">
        <v>34</v>
      </c>
      <c r="H667" t="s">
        <v>2553</v>
      </c>
      <c r="I667" t="s">
        <v>2554</v>
      </c>
      <c r="J667" t="s">
        <v>2555</v>
      </c>
      <c r="K667">
        <v>0</v>
      </c>
      <c r="L667">
        <v>0</v>
      </c>
      <c r="M667">
        <v>0</v>
      </c>
      <c r="N667" s="5">
        <v>0</v>
      </c>
      <c r="O667" s="5">
        <f>VLOOKUP(B667,[1]Dinosaur!$A$24:$D$47,3,FALSE)</f>
        <v>293780.88</v>
      </c>
      <c r="P667" s="5"/>
      <c r="Q667" s="5">
        <v>0</v>
      </c>
      <c r="R667" s="5">
        <f>VLOOKUP(B667,[1]Dinosaur!$A$24:$D$47,4,FALSE)</f>
        <v>359048.36897999997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5186</v>
      </c>
      <c r="AI667">
        <v>16.533300000000001</v>
      </c>
      <c r="AJ667">
        <v>0</v>
      </c>
      <c r="AK667">
        <v>5202.5333000000001</v>
      </c>
    </row>
    <row r="668" spans="1:37" hidden="1" outlineLevel="2" x14ac:dyDescent="0.25">
      <c r="A668" s="1">
        <v>45159</v>
      </c>
      <c r="B668" t="s">
        <v>2094</v>
      </c>
      <c r="C668" t="b">
        <v>1</v>
      </c>
      <c r="D668" t="s">
        <v>2095</v>
      </c>
      <c r="E668" t="s">
        <v>33</v>
      </c>
      <c r="F668" t="s">
        <v>34</v>
      </c>
      <c r="H668" t="s">
        <v>2556</v>
      </c>
      <c r="I668" t="s">
        <v>2557</v>
      </c>
      <c r="J668" t="s">
        <v>2558</v>
      </c>
      <c r="K668">
        <v>0</v>
      </c>
      <c r="L668">
        <v>0</v>
      </c>
      <c r="M668">
        <v>0</v>
      </c>
      <c r="N668" s="5">
        <v>0</v>
      </c>
      <c r="O668" s="5">
        <f>VLOOKUP(B668,[1]Dinosaur!$A$24:$D$47,3,FALSE)</f>
        <v>293780.88</v>
      </c>
      <c r="P668" s="5"/>
      <c r="Q668" s="5">
        <v>0</v>
      </c>
      <c r="R668" s="5">
        <f>VLOOKUP(B668,[1]Dinosaur!$A$24:$D$47,4,FALSE)</f>
        <v>359048.36897999997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1536.7750000000001</v>
      </c>
      <c r="AI668">
        <v>-5</v>
      </c>
      <c r="AJ668">
        <v>0</v>
      </c>
      <c r="AK668">
        <v>1531.7750000000001</v>
      </c>
    </row>
    <row r="669" spans="1:37" hidden="1" outlineLevel="2" x14ac:dyDescent="0.25">
      <c r="A669" s="1">
        <v>45159</v>
      </c>
      <c r="B669" t="s">
        <v>2094</v>
      </c>
      <c r="C669" t="b">
        <v>1</v>
      </c>
      <c r="D669" t="s">
        <v>2095</v>
      </c>
      <c r="E669" t="s">
        <v>33</v>
      </c>
      <c r="F669" t="s">
        <v>34</v>
      </c>
      <c r="H669" t="s">
        <v>2559</v>
      </c>
      <c r="J669" t="s">
        <v>2560</v>
      </c>
      <c r="K669">
        <v>0</v>
      </c>
      <c r="L669">
        <v>0</v>
      </c>
      <c r="M669">
        <v>0</v>
      </c>
      <c r="N669" s="5">
        <v>0</v>
      </c>
      <c r="O669" s="5">
        <f>VLOOKUP(B669,[1]Dinosaur!$A$24:$D$47,3,FALSE)</f>
        <v>293780.88</v>
      </c>
      <c r="P669" s="5"/>
      <c r="Q669" s="5">
        <v>0</v>
      </c>
      <c r="R669" s="5">
        <f>VLOOKUP(B669,[1]Dinosaur!$A$24:$D$47,4,FALSE)</f>
        <v>359048.36897999997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816.15</v>
      </c>
      <c r="AI669">
        <v>6.0937999999999999</v>
      </c>
      <c r="AJ669">
        <v>0</v>
      </c>
      <c r="AK669">
        <v>822.24379999999996</v>
      </c>
    </row>
    <row r="670" spans="1:37" hidden="1" outlineLevel="2" x14ac:dyDescent="0.25">
      <c r="A670" s="1">
        <v>45159</v>
      </c>
      <c r="B670" t="s">
        <v>2094</v>
      </c>
      <c r="C670" t="b">
        <v>1</v>
      </c>
      <c r="D670" t="s">
        <v>2095</v>
      </c>
      <c r="E670" t="s">
        <v>33</v>
      </c>
      <c r="F670" t="s">
        <v>34</v>
      </c>
      <c r="H670" t="s">
        <v>2561</v>
      </c>
      <c r="I670" t="s">
        <v>2562</v>
      </c>
      <c r="J670" t="s">
        <v>2563</v>
      </c>
      <c r="K670">
        <v>0</v>
      </c>
      <c r="L670">
        <v>0</v>
      </c>
      <c r="M670">
        <v>0</v>
      </c>
      <c r="N670" s="5">
        <v>0</v>
      </c>
      <c r="O670" s="5">
        <f>VLOOKUP(B670,[1]Dinosaur!$A$24:$D$47,3,FALSE)</f>
        <v>293780.88</v>
      </c>
      <c r="P670" s="5"/>
      <c r="Q670" s="5">
        <v>0</v>
      </c>
      <c r="R670" s="5">
        <f>VLOOKUP(B670,[1]Dinosaur!$A$24:$D$47,4,FALSE)</f>
        <v>359048.36897999997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1538.4</v>
      </c>
      <c r="AI670">
        <v>543.31740000000002</v>
      </c>
      <c r="AJ670">
        <v>0</v>
      </c>
      <c r="AK670">
        <v>2081.7174</v>
      </c>
    </row>
    <row r="671" spans="1:37" hidden="1" outlineLevel="2" x14ac:dyDescent="0.25">
      <c r="A671" s="1">
        <v>45159</v>
      </c>
      <c r="B671" t="s">
        <v>2094</v>
      </c>
      <c r="C671" t="b">
        <v>1</v>
      </c>
      <c r="D671" t="s">
        <v>2095</v>
      </c>
      <c r="E671" t="s">
        <v>33</v>
      </c>
      <c r="F671" t="s">
        <v>34</v>
      </c>
      <c r="H671" t="s">
        <v>2564</v>
      </c>
      <c r="J671" t="s">
        <v>2565</v>
      </c>
      <c r="K671">
        <v>0</v>
      </c>
      <c r="L671">
        <v>0</v>
      </c>
      <c r="M671">
        <v>0</v>
      </c>
      <c r="N671" s="5">
        <v>0</v>
      </c>
      <c r="O671" s="5">
        <f>VLOOKUP(B671,[1]Dinosaur!$A$24:$D$47,3,FALSE)</f>
        <v>293780.88</v>
      </c>
      <c r="P671" s="5"/>
      <c r="Q671" s="5">
        <v>0</v>
      </c>
      <c r="R671" s="5">
        <f>VLOOKUP(B671,[1]Dinosaur!$A$24:$D$47,4,FALSE)</f>
        <v>359048.36897999997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627.5</v>
      </c>
      <c r="AI671">
        <v>0</v>
      </c>
      <c r="AJ671">
        <v>0</v>
      </c>
      <c r="AK671">
        <v>627.5</v>
      </c>
    </row>
    <row r="672" spans="1:37" hidden="1" outlineLevel="2" x14ac:dyDescent="0.25">
      <c r="A672" s="1">
        <v>45159</v>
      </c>
      <c r="B672" t="s">
        <v>2094</v>
      </c>
      <c r="C672" t="b">
        <v>1</v>
      </c>
      <c r="D672" t="s">
        <v>2095</v>
      </c>
      <c r="E672" t="s">
        <v>33</v>
      </c>
      <c r="F672" t="s">
        <v>34</v>
      </c>
      <c r="H672" t="s">
        <v>2566</v>
      </c>
      <c r="I672" t="s">
        <v>2567</v>
      </c>
      <c r="J672" t="s">
        <v>2568</v>
      </c>
      <c r="K672">
        <v>0</v>
      </c>
      <c r="L672">
        <v>0</v>
      </c>
      <c r="M672">
        <v>0</v>
      </c>
      <c r="N672" s="5">
        <v>0</v>
      </c>
      <c r="O672" s="5">
        <f>VLOOKUP(B672,[1]Dinosaur!$A$24:$D$47,3,FALSE)</f>
        <v>293780.88</v>
      </c>
      <c r="P672" s="5"/>
      <c r="Q672" s="5">
        <v>0</v>
      </c>
      <c r="R672" s="5">
        <f>VLOOKUP(B672,[1]Dinosaur!$A$24:$D$47,4,FALSE)</f>
        <v>359048.36897999997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1049</v>
      </c>
      <c r="AI672">
        <v>0</v>
      </c>
      <c r="AJ672">
        <v>0</v>
      </c>
      <c r="AK672">
        <v>1049</v>
      </c>
    </row>
    <row r="673" spans="1:37" hidden="1" outlineLevel="2" x14ac:dyDescent="0.25">
      <c r="A673" s="1">
        <v>45159</v>
      </c>
      <c r="B673" t="s">
        <v>2094</v>
      </c>
      <c r="C673" t="b">
        <v>1</v>
      </c>
      <c r="D673" t="s">
        <v>2095</v>
      </c>
      <c r="E673" t="s">
        <v>33</v>
      </c>
      <c r="F673" t="s">
        <v>34</v>
      </c>
      <c r="H673" t="s">
        <v>2569</v>
      </c>
      <c r="J673" t="s">
        <v>2570</v>
      </c>
      <c r="K673">
        <v>0</v>
      </c>
      <c r="L673">
        <v>0</v>
      </c>
      <c r="M673">
        <v>0</v>
      </c>
      <c r="N673" s="5">
        <v>0</v>
      </c>
      <c r="O673" s="5">
        <f>VLOOKUP(B673,[1]Dinosaur!$A$24:$D$47,3,FALSE)</f>
        <v>293780.88</v>
      </c>
      <c r="P673" s="5"/>
      <c r="Q673" s="5">
        <v>0</v>
      </c>
      <c r="R673" s="5">
        <f>VLOOKUP(B673,[1]Dinosaur!$A$24:$D$47,4,FALSE)</f>
        <v>359048.36897999997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-749.25</v>
      </c>
      <c r="AD673">
        <v>70.181200000000004</v>
      </c>
      <c r="AE673">
        <v>0</v>
      </c>
      <c r="AF673">
        <v>-679.06880000000001</v>
      </c>
      <c r="AG673">
        <v>0</v>
      </c>
      <c r="AH673">
        <v>-1531.125</v>
      </c>
      <c r="AI673">
        <v>101.3729</v>
      </c>
      <c r="AJ673">
        <v>0</v>
      </c>
      <c r="AK673">
        <v>-1429.7520999999999</v>
      </c>
    </row>
    <row r="674" spans="1:37" hidden="1" outlineLevel="2" x14ac:dyDescent="0.25">
      <c r="A674" s="1">
        <v>45159</v>
      </c>
      <c r="B674" t="s">
        <v>2094</v>
      </c>
      <c r="C674" t="b">
        <v>1</v>
      </c>
      <c r="D674" t="s">
        <v>2095</v>
      </c>
      <c r="E674" t="s">
        <v>33</v>
      </c>
      <c r="F674" t="s">
        <v>34</v>
      </c>
      <c r="H674" t="s">
        <v>2571</v>
      </c>
      <c r="J674" t="s">
        <v>2572</v>
      </c>
      <c r="K674">
        <v>0</v>
      </c>
      <c r="L674">
        <v>0</v>
      </c>
      <c r="M674">
        <v>0</v>
      </c>
      <c r="N674" s="5">
        <v>0</v>
      </c>
      <c r="O674" s="5">
        <f>VLOOKUP(B674,[1]Dinosaur!$A$24:$D$47,3,FALSE)</f>
        <v>293780.88</v>
      </c>
      <c r="P674" s="5"/>
      <c r="Q674" s="5">
        <v>0</v>
      </c>
      <c r="R674" s="5">
        <f>VLOOKUP(B674,[1]Dinosaur!$A$24:$D$47,4,FALSE)</f>
        <v>359048.36897999997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2202.75</v>
      </c>
      <c r="AI674">
        <v>13.770799999999999</v>
      </c>
      <c r="AJ674">
        <v>0</v>
      </c>
      <c r="AK674">
        <v>2216.5207999999998</v>
      </c>
    </row>
    <row r="675" spans="1:37" hidden="1" outlineLevel="2" x14ac:dyDescent="0.25">
      <c r="A675" s="1">
        <v>45159</v>
      </c>
      <c r="B675" t="s">
        <v>2094</v>
      </c>
      <c r="C675" t="b">
        <v>1</v>
      </c>
      <c r="D675" t="s">
        <v>2095</v>
      </c>
      <c r="E675" t="s">
        <v>33</v>
      </c>
      <c r="F675" t="s">
        <v>34</v>
      </c>
      <c r="H675" t="s">
        <v>2573</v>
      </c>
      <c r="I675" t="s">
        <v>2574</v>
      </c>
      <c r="J675" t="s">
        <v>2575</v>
      </c>
      <c r="K675">
        <v>0</v>
      </c>
      <c r="L675">
        <v>0</v>
      </c>
      <c r="M675">
        <v>0</v>
      </c>
      <c r="N675" s="5">
        <v>0</v>
      </c>
      <c r="O675" s="5">
        <f>VLOOKUP(B675,[1]Dinosaur!$A$24:$D$47,3,FALSE)</f>
        <v>293780.88</v>
      </c>
      <c r="P675" s="5"/>
      <c r="Q675" s="5">
        <v>0</v>
      </c>
      <c r="R675" s="5">
        <f>VLOOKUP(B675,[1]Dinosaur!$A$24:$D$47,4,FALSE)</f>
        <v>359048.36897999997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1193.25</v>
      </c>
      <c r="AI675">
        <v>0</v>
      </c>
      <c r="AJ675">
        <v>0</v>
      </c>
      <c r="AK675">
        <v>1193.25</v>
      </c>
    </row>
    <row r="676" spans="1:37" hidden="1" outlineLevel="2" x14ac:dyDescent="0.25">
      <c r="A676" s="1">
        <v>45159</v>
      </c>
      <c r="B676" t="s">
        <v>2094</v>
      </c>
      <c r="C676" t="b">
        <v>1</v>
      </c>
      <c r="D676" t="s">
        <v>2095</v>
      </c>
      <c r="E676" t="s">
        <v>33</v>
      </c>
      <c r="F676" t="s">
        <v>34</v>
      </c>
      <c r="H676" t="s">
        <v>2576</v>
      </c>
      <c r="J676" t="s">
        <v>2577</v>
      </c>
      <c r="K676">
        <v>0</v>
      </c>
      <c r="L676">
        <v>0</v>
      </c>
      <c r="M676">
        <v>0</v>
      </c>
      <c r="N676" s="5">
        <v>0</v>
      </c>
      <c r="O676" s="5">
        <f>VLOOKUP(B676,[1]Dinosaur!$A$24:$D$47,3,FALSE)</f>
        <v>293780.88</v>
      </c>
      <c r="P676" s="5"/>
      <c r="Q676" s="5">
        <v>0</v>
      </c>
      <c r="R676" s="5">
        <f>VLOOKUP(B676,[1]Dinosaur!$A$24:$D$47,4,FALSE)</f>
        <v>359048.36897999997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346.6</v>
      </c>
      <c r="AI676">
        <v>13.5762</v>
      </c>
      <c r="AJ676">
        <v>0</v>
      </c>
      <c r="AK676">
        <v>360.17619999999999</v>
      </c>
    </row>
    <row r="677" spans="1:37" hidden="1" outlineLevel="2" x14ac:dyDescent="0.25">
      <c r="A677" s="1">
        <v>45159</v>
      </c>
      <c r="B677" t="s">
        <v>2094</v>
      </c>
      <c r="C677" t="b">
        <v>1</v>
      </c>
      <c r="D677" t="s">
        <v>2095</v>
      </c>
      <c r="E677" t="s">
        <v>33</v>
      </c>
      <c r="F677" t="s">
        <v>34</v>
      </c>
      <c r="H677" t="s">
        <v>2578</v>
      </c>
      <c r="I677" t="s">
        <v>2579</v>
      </c>
      <c r="J677" t="s">
        <v>2580</v>
      </c>
      <c r="K677">
        <v>0</v>
      </c>
      <c r="L677">
        <v>0</v>
      </c>
      <c r="M677">
        <v>0</v>
      </c>
      <c r="N677" s="5">
        <v>0</v>
      </c>
      <c r="O677" s="5">
        <f>VLOOKUP(B677,[1]Dinosaur!$A$24:$D$47,3,FALSE)</f>
        <v>293780.88</v>
      </c>
      <c r="P677" s="5"/>
      <c r="Q677" s="5">
        <v>0</v>
      </c>
      <c r="R677" s="5">
        <f>VLOOKUP(B677,[1]Dinosaur!$A$24:$D$47,4,FALSE)</f>
        <v>359048.36897999997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1933.75</v>
      </c>
      <c r="AI677">
        <v>-59.895800000000001</v>
      </c>
      <c r="AJ677">
        <v>0</v>
      </c>
      <c r="AK677">
        <v>1873.8542</v>
      </c>
    </row>
    <row r="678" spans="1:37" hidden="1" outlineLevel="2" x14ac:dyDescent="0.25">
      <c r="A678" s="1">
        <v>45159</v>
      </c>
      <c r="B678" t="s">
        <v>2094</v>
      </c>
      <c r="C678" t="b">
        <v>1</v>
      </c>
      <c r="D678" t="s">
        <v>2095</v>
      </c>
      <c r="E678" t="s">
        <v>33</v>
      </c>
      <c r="F678" t="s">
        <v>34</v>
      </c>
      <c r="H678" t="s">
        <v>2581</v>
      </c>
      <c r="I678" t="s">
        <v>2582</v>
      </c>
      <c r="J678" t="s">
        <v>2583</v>
      </c>
      <c r="K678">
        <v>0</v>
      </c>
      <c r="L678">
        <v>0</v>
      </c>
      <c r="M678">
        <v>0</v>
      </c>
      <c r="N678" s="5">
        <v>0</v>
      </c>
      <c r="O678" s="5">
        <f>VLOOKUP(B678,[1]Dinosaur!$A$24:$D$47,3,FALSE)</f>
        <v>293780.88</v>
      </c>
      <c r="P678" s="5"/>
      <c r="Q678" s="5">
        <v>0</v>
      </c>
      <c r="R678" s="5">
        <f>VLOOKUP(B678,[1]Dinosaur!$A$24:$D$47,4,FALSE)</f>
        <v>359048.36897999997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137</v>
      </c>
      <c r="AI678">
        <v>0</v>
      </c>
      <c r="AJ678">
        <v>0</v>
      </c>
      <c r="AK678">
        <v>137</v>
      </c>
    </row>
    <row r="679" spans="1:37" hidden="1" outlineLevel="2" x14ac:dyDescent="0.25">
      <c r="A679" s="1">
        <v>45159</v>
      </c>
      <c r="B679" t="s">
        <v>2094</v>
      </c>
      <c r="C679" t="b">
        <v>1</v>
      </c>
      <c r="D679" t="s">
        <v>2095</v>
      </c>
      <c r="E679" t="s">
        <v>33</v>
      </c>
      <c r="F679" t="s">
        <v>34</v>
      </c>
      <c r="H679" t="s">
        <v>2584</v>
      </c>
      <c r="I679" t="s">
        <v>2585</v>
      </c>
      <c r="J679" t="s">
        <v>2586</v>
      </c>
      <c r="K679">
        <v>0</v>
      </c>
      <c r="L679">
        <v>0</v>
      </c>
      <c r="M679">
        <v>0</v>
      </c>
      <c r="N679" s="5">
        <v>0</v>
      </c>
      <c r="O679" s="5">
        <f>VLOOKUP(B679,[1]Dinosaur!$A$24:$D$47,3,FALSE)</f>
        <v>293780.88</v>
      </c>
      <c r="P679" s="5"/>
      <c r="Q679" s="5">
        <v>0</v>
      </c>
      <c r="R679" s="5">
        <f>VLOOKUP(B679,[1]Dinosaur!$A$24:$D$47,4,FALSE)</f>
        <v>359048.36897999997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1376</v>
      </c>
      <c r="AI679">
        <v>-53.472299999999997</v>
      </c>
      <c r="AJ679">
        <v>0</v>
      </c>
      <c r="AK679">
        <v>1322.5277000000001</v>
      </c>
    </row>
    <row r="680" spans="1:37" hidden="1" outlineLevel="2" x14ac:dyDescent="0.25">
      <c r="A680" s="1">
        <v>45159</v>
      </c>
      <c r="B680" t="s">
        <v>2094</v>
      </c>
      <c r="C680" t="b">
        <v>1</v>
      </c>
      <c r="D680" t="s">
        <v>2095</v>
      </c>
      <c r="E680" t="s">
        <v>33</v>
      </c>
      <c r="F680" t="s">
        <v>34</v>
      </c>
      <c r="H680" t="s">
        <v>2587</v>
      </c>
      <c r="J680" t="s">
        <v>2588</v>
      </c>
      <c r="K680">
        <v>0</v>
      </c>
      <c r="L680">
        <v>0</v>
      </c>
      <c r="M680">
        <v>0</v>
      </c>
      <c r="N680" s="5">
        <v>0</v>
      </c>
      <c r="O680" s="5">
        <f>VLOOKUP(B680,[1]Dinosaur!$A$24:$D$47,3,FALSE)</f>
        <v>293780.88</v>
      </c>
      <c r="P680" s="5"/>
      <c r="Q680" s="5">
        <v>0</v>
      </c>
      <c r="R680" s="5">
        <f>VLOOKUP(B680,[1]Dinosaur!$A$24:$D$47,4,FALSE)</f>
        <v>359048.36897999997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67.56</v>
      </c>
      <c r="AI680">
        <v>15.340299999999999</v>
      </c>
      <c r="AJ680">
        <v>0</v>
      </c>
      <c r="AK680">
        <v>82.900300000000001</v>
      </c>
    </row>
    <row r="681" spans="1:37" hidden="1" outlineLevel="2" x14ac:dyDescent="0.25">
      <c r="A681" s="1">
        <v>45159</v>
      </c>
      <c r="B681" t="s">
        <v>2094</v>
      </c>
      <c r="C681" t="b">
        <v>1</v>
      </c>
      <c r="D681" t="s">
        <v>2095</v>
      </c>
      <c r="E681" t="s">
        <v>33</v>
      </c>
      <c r="F681" t="s">
        <v>34</v>
      </c>
      <c r="H681" t="s">
        <v>2589</v>
      </c>
      <c r="J681" t="s">
        <v>2590</v>
      </c>
      <c r="K681">
        <v>0</v>
      </c>
      <c r="L681">
        <v>0</v>
      </c>
      <c r="M681">
        <v>0</v>
      </c>
      <c r="N681" s="5">
        <v>0</v>
      </c>
      <c r="O681" s="5">
        <f>VLOOKUP(B681,[1]Dinosaur!$A$24:$D$47,3,FALSE)</f>
        <v>293780.88</v>
      </c>
      <c r="P681" s="5"/>
      <c r="Q681" s="5">
        <v>0</v>
      </c>
      <c r="R681" s="5">
        <f>VLOOKUP(B681,[1]Dinosaur!$A$24:$D$47,4,FALSE)</f>
        <v>359048.36897999997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-4165</v>
      </c>
      <c r="AI681">
        <v>300.51409999999998</v>
      </c>
      <c r="AJ681">
        <v>0</v>
      </c>
      <c r="AK681">
        <v>-3864.4859000000001</v>
      </c>
    </row>
    <row r="682" spans="1:37" hidden="1" outlineLevel="2" x14ac:dyDescent="0.25">
      <c r="A682" s="1">
        <v>45159</v>
      </c>
      <c r="B682" t="s">
        <v>2094</v>
      </c>
      <c r="C682" t="b">
        <v>1</v>
      </c>
      <c r="D682" t="s">
        <v>2095</v>
      </c>
      <c r="E682" t="s">
        <v>33</v>
      </c>
      <c r="F682" t="s">
        <v>34</v>
      </c>
      <c r="H682" t="s">
        <v>2591</v>
      </c>
      <c r="J682" t="s">
        <v>2592</v>
      </c>
      <c r="K682">
        <v>0</v>
      </c>
      <c r="L682">
        <v>0</v>
      </c>
      <c r="M682">
        <v>0</v>
      </c>
      <c r="N682" s="5">
        <v>0</v>
      </c>
      <c r="O682" s="5">
        <f>VLOOKUP(B682,[1]Dinosaur!$A$24:$D$47,3,FALSE)</f>
        <v>293780.88</v>
      </c>
      <c r="P682" s="5"/>
      <c r="Q682" s="5">
        <v>0</v>
      </c>
      <c r="R682" s="5">
        <f>VLOOKUP(B682,[1]Dinosaur!$A$24:$D$47,4,FALSE)</f>
        <v>359048.36897999997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-4665</v>
      </c>
      <c r="AI682">
        <v>-1761.3586</v>
      </c>
      <c r="AJ682">
        <v>0</v>
      </c>
      <c r="AK682">
        <v>-6426.3585999999996</v>
      </c>
    </row>
    <row r="683" spans="1:37" hidden="1" outlineLevel="2" x14ac:dyDescent="0.25">
      <c r="A683" s="1">
        <v>45159</v>
      </c>
      <c r="B683" t="s">
        <v>2094</v>
      </c>
      <c r="C683" t="b">
        <v>1</v>
      </c>
      <c r="D683" t="s">
        <v>2095</v>
      </c>
      <c r="E683" t="s">
        <v>33</v>
      </c>
      <c r="F683" t="s">
        <v>34</v>
      </c>
      <c r="H683" t="s">
        <v>2593</v>
      </c>
      <c r="J683" t="s">
        <v>2594</v>
      </c>
      <c r="K683">
        <v>0</v>
      </c>
      <c r="L683">
        <v>0</v>
      </c>
      <c r="M683">
        <v>0</v>
      </c>
      <c r="N683" s="5">
        <v>0</v>
      </c>
      <c r="O683" s="5">
        <f>VLOOKUP(B683,[1]Dinosaur!$A$24:$D$47,3,FALSE)</f>
        <v>293780.88</v>
      </c>
      <c r="P683" s="5"/>
      <c r="Q683" s="5">
        <v>0</v>
      </c>
      <c r="R683" s="5">
        <f>VLOOKUP(B683,[1]Dinosaur!$A$24:$D$47,4,FALSE)</f>
        <v>359048.36897999997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-385</v>
      </c>
      <c r="AI683">
        <v>-175.3109</v>
      </c>
      <c r="AJ683">
        <v>0</v>
      </c>
      <c r="AK683">
        <v>-560.31089999999995</v>
      </c>
    </row>
    <row r="684" spans="1:37" hidden="1" outlineLevel="2" x14ac:dyDescent="0.25">
      <c r="A684" s="1">
        <v>45159</v>
      </c>
      <c r="B684" t="s">
        <v>2094</v>
      </c>
      <c r="C684" t="b">
        <v>1</v>
      </c>
      <c r="D684" t="s">
        <v>2095</v>
      </c>
      <c r="E684" t="s">
        <v>33</v>
      </c>
      <c r="F684" t="s">
        <v>34</v>
      </c>
      <c r="H684" t="s">
        <v>2595</v>
      </c>
      <c r="I684" t="s">
        <v>2596</v>
      </c>
      <c r="J684" t="s">
        <v>2597</v>
      </c>
      <c r="K684">
        <v>0</v>
      </c>
      <c r="L684">
        <v>0</v>
      </c>
      <c r="M684">
        <v>0</v>
      </c>
      <c r="N684" s="5">
        <v>0</v>
      </c>
      <c r="O684" s="5">
        <f>VLOOKUP(B684,[1]Dinosaur!$A$24:$D$47,3,FALSE)</f>
        <v>293780.88</v>
      </c>
      <c r="P684" s="5"/>
      <c r="Q684" s="5">
        <v>0</v>
      </c>
      <c r="R684" s="5">
        <f>VLOOKUP(B684,[1]Dinosaur!$A$24:$D$47,4,FALSE)</f>
        <v>359048.36897999997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-5624.5</v>
      </c>
      <c r="AI684">
        <v>-544.44539999999995</v>
      </c>
      <c r="AJ684">
        <v>0</v>
      </c>
      <c r="AK684">
        <v>-6168.9453999999996</v>
      </c>
    </row>
    <row r="685" spans="1:37" hidden="1" outlineLevel="2" x14ac:dyDescent="0.25">
      <c r="A685" s="1">
        <v>45159</v>
      </c>
      <c r="B685" t="s">
        <v>2094</v>
      </c>
      <c r="C685" t="b">
        <v>1</v>
      </c>
      <c r="D685" t="s">
        <v>2095</v>
      </c>
      <c r="E685" t="s">
        <v>33</v>
      </c>
      <c r="F685" t="s">
        <v>34</v>
      </c>
      <c r="H685" t="s">
        <v>2598</v>
      </c>
      <c r="I685" t="s">
        <v>2599</v>
      </c>
      <c r="J685" t="s">
        <v>2600</v>
      </c>
      <c r="K685">
        <v>0</v>
      </c>
      <c r="L685">
        <v>0</v>
      </c>
      <c r="M685">
        <v>0</v>
      </c>
      <c r="N685" s="5">
        <v>0</v>
      </c>
      <c r="O685" s="5">
        <f>VLOOKUP(B685,[1]Dinosaur!$A$24:$D$47,3,FALSE)</f>
        <v>293780.88</v>
      </c>
      <c r="P685" s="5"/>
      <c r="Q685" s="5">
        <v>0</v>
      </c>
      <c r="R685" s="5">
        <f>VLOOKUP(B685,[1]Dinosaur!$A$24:$D$47,4,FALSE)</f>
        <v>359048.36897999997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1321.5</v>
      </c>
      <c r="AI685">
        <v>48.6111</v>
      </c>
      <c r="AJ685">
        <v>0</v>
      </c>
      <c r="AK685">
        <v>1370.1111000000001</v>
      </c>
    </row>
    <row r="686" spans="1:37" hidden="1" outlineLevel="2" x14ac:dyDescent="0.25">
      <c r="A686" s="1">
        <v>45159</v>
      </c>
      <c r="B686" t="s">
        <v>2094</v>
      </c>
      <c r="C686" t="b">
        <v>1</v>
      </c>
      <c r="D686" t="s">
        <v>2095</v>
      </c>
      <c r="E686" t="s">
        <v>33</v>
      </c>
      <c r="F686" t="s">
        <v>34</v>
      </c>
      <c r="H686" t="s">
        <v>2601</v>
      </c>
      <c r="I686" t="s">
        <v>2602</v>
      </c>
      <c r="J686" t="s">
        <v>2603</v>
      </c>
      <c r="K686">
        <v>0</v>
      </c>
      <c r="L686">
        <v>0</v>
      </c>
      <c r="M686">
        <v>0</v>
      </c>
      <c r="N686" s="5">
        <v>0</v>
      </c>
      <c r="O686" s="5">
        <f>VLOOKUP(B686,[1]Dinosaur!$A$24:$D$47,3,FALSE)</f>
        <v>293780.88</v>
      </c>
      <c r="P686" s="5"/>
      <c r="Q686" s="5">
        <v>0</v>
      </c>
      <c r="R686" s="5">
        <f>VLOOKUP(B686,[1]Dinosaur!$A$24:$D$47,4,FALSE)</f>
        <v>359048.36897999997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3774.05</v>
      </c>
      <c r="AD686">
        <v>-170.625</v>
      </c>
      <c r="AE686">
        <v>0</v>
      </c>
      <c r="AF686">
        <v>3603.4250000000002</v>
      </c>
      <c r="AG686">
        <v>0</v>
      </c>
      <c r="AH686">
        <v>3774.05</v>
      </c>
      <c r="AI686">
        <v>-170.625</v>
      </c>
      <c r="AJ686">
        <v>0</v>
      </c>
      <c r="AK686">
        <v>3603.4250000000002</v>
      </c>
    </row>
    <row r="687" spans="1:37" hidden="1" outlineLevel="2" x14ac:dyDescent="0.25">
      <c r="A687" s="1">
        <v>45159</v>
      </c>
      <c r="B687" t="s">
        <v>2094</v>
      </c>
      <c r="C687" t="b">
        <v>1</v>
      </c>
      <c r="D687" t="s">
        <v>2095</v>
      </c>
      <c r="E687" t="s">
        <v>33</v>
      </c>
      <c r="F687" t="s">
        <v>34</v>
      </c>
      <c r="H687" t="s">
        <v>2604</v>
      </c>
      <c r="I687" t="s">
        <v>2605</v>
      </c>
      <c r="J687" t="s">
        <v>2606</v>
      </c>
      <c r="K687">
        <v>0</v>
      </c>
      <c r="L687">
        <v>0</v>
      </c>
      <c r="M687">
        <v>0</v>
      </c>
      <c r="N687" s="5">
        <v>0</v>
      </c>
      <c r="O687" s="5">
        <f>VLOOKUP(B687,[1]Dinosaur!$A$24:$D$47,3,FALSE)</f>
        <v>293780.88</v>
      </c>
      <c r="P687" s="5"/>
      <c r="Q687" s="5">
        <v>0</v>
      </c>
      <c r="R687" s="5">
        <f>VLOOKUP(B687,[1]Dinosaur!$A$24:$D$47,4,FALSE)</f>
        <v>359048.36897999997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3326.6</v>
      </c>
      <c r="AI687">
        <v>63</v>
      </c>
      <c r="AJ687">
        <v>0</v>
      </c>
      <c r="AK687">
        <v>3389.6</v>
      </c>
    </row>
    <row r="688" spans="1:37" hidden="1" outlineLevel="2" x14ac:dyDescent="0.25">
      <c r="A688" s="1">
        <v>45159</v>
      </c>
      <c r="B688" t="s">
        <v>2094</v>
      </c>
      <c r="C688" t="b">
        <v>1</v>
      </c>
      <c r="D688" t="s">
        <v>2095</v>
      </c>
      <c r="E688" t="s">
        <v>33</v>
      </c>
      <c r="F688" t="s">
        <v>34</v>
      </c>
      <c r="H688" t="s">
        <v>2607</v>
      </c>
      <c r="J688" t="s">
        <v>2608</v>
      </c>
      <c r="K688">
        <v>0</v>
      </c>
      <c r="L688">
        <v>0</v>
      </c>
      <c r="M688">
        <v>0</v>
      </c>
      <c r="N688" s="5">
        <v>0</v>
      </c>
      <c r="O688" s="5">
        <f>VLOOKUP(B688,[1]Dinosaur!$A$24:$D$47,3,FALSE)</f>
        <v>293780.88</v>
      </c>
      <c r="P688" s="5"/>
      <c r="Q688" s="5">
        <v>0</v>
      </c>
      <c r="R688" s="5">
        <f>VLOOKUP(B688,[1]Dinosaur!$A$24:$D$47,4,FALSE)</f>
        <v>359048.36897999997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-9848.1749999999993</v>
      </c>
      <c r="AI688">
        <v>-5228.5888999999997</v>
      </c>
      <c r="AJ688">
        <v>0</v>
      </c>
      <c r="AK688">
        <v>-15076.7639</v>
      </c>
    </row>
    <row r="689" spans="1:37" hidden="1" outlineLevel="2" x14ac:dyDescent="0.25">
      <c r="A689" s="1">
        <v>45159</v>
      </c>
      <c r="B689" t="s">
        <v>2094</v>
      </c>
      <c r="C689" t="b">
        <v>1</v>
      </c>
      <c r="D689" t="s">
        <v>2095</v>
      </c>
      <c r="E689" t="s">
        <v>33</v>
      </c>
      <c r="F689" t="s">
        <v>34</v>
      </c>
      <c r="H689" t="s">
        <v>2609</v>
      </c>
      <c r="I689" t="s">
        <v>2610</v>
      </c>
      <c r="J689" t="s">
        <v>2611</v>
      </c>
      <c r="K689">
        <v>0</v>
      </c>
      <c r="L689">
        <v>0</v>
      </c>
      <c r="M689">
        <v>0</v>
      </c>
      <c r="N689" s="5">
        <v>0</v>
      </c>
      <c r="O689" s="5">
        <f>VLOOKUP(B689,[1]Dinosaur!$A$24:$D$47,3,FALSE)</f>
        <v>293780.88</v>
      </c>
      <c r="P689" s="5"/>
      <c r="Q689" s="5">
        <v>0</v>
      </c>
      <c r="R689" s="5">
        <f>VLOOKUP(B689,[1]Dinosaur!$A$24:$D$47,4,FALSE)</f>
        <v>359048.36897999997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-1125</v>
      </c>
      <c r="AI689">
        <v>-205.4795</v>
      </c>
      <c r="AJ689">
        <v>0</v>
      </c>
      <c r="AK689">
        <v>-1330.4794999999999</v>
      </c>
    </row>
    <row r="690" spans="1:37" hidden="1" outlineLevel="2" x14ac:dyDescent="0.25">
      <c r="A690" s="1">
        <v>45159</v>
      </c>
      <c r="B690" t="s">
        <v>2094</v>
      </c>
      <c r="C690" t="b">
        <v>1</v>
      </c>
      <c r="D690" t="s">
        <v>2095</v>
      </c>
      <c r="E690" t="s">
        <v>33</v>
      </c>
      <c r="F690" t="s">
        <v>34</v>
      </c>
      <c r="H690" t="s">
        <v>2612</v>
      </c>
      <c r="I690" t="s">
        <v>2613</v>
      </c>
      <c r="J690" t="s">
        <v>2614</v>
      </c>
      <c r="K690">
        <v>0</v>
      </c>
      <c r="L690">
        <v>0</v>
      </c>
      <c r="M690">
        <v>0</v>
      </c>
      <c r="N690" s="5">
        <v>0</v>
      </c>
      <c r="O690" s="5">
        <f>VLOOKUP(B690,[1]Dinosaur!$A$24:$D$47,3,FALSE)</f>
        <v>293780.88</v>
      </c>
      <c r="P690" s="5"/>
      <c r="Q690" s="5">
        <v>0</v>
      </c>
      <c r="R690" s="5">
        <f>VLOOKUP(B690,[1]Dinosaur!$A$24:$D$47,4,FALSE)</f>
        <v>359048.36897999997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-1564.25</v>
      </c>
      <c r="AI690">
        <v>150.25479999999999</v>
      </c>
      <c r="AJ690">
        <v>0</v>
      </c>
      <c r="AK690">
        <v>-1413.9952000000001</v>
      </c>
    </row>
    <row r="691" spans="1:37" hidden="1" outlineLevel="2" x14ac:dyDescent="0.25">
      <c r="A691" s="1">
        <v>45159</v>
      </c>
      <c r="B691" t="s">
        <v>2094</v>
      </c>
      <c r="C691" t="b">
        <v>1</v>
      </c>
      <c r="D691" t="s">
        <v>2095</v>
      </c>
      <c r="E691" t="s">
        <v>33</v>
      </c>
      <c r="F691" t="s">
        <v>34</v>
      </c>
      <c r="H691" t="s">
        <v>2615</v>
      </c>
      <c r="I691" t="s">
        <v>2616</v>
      </c>
      <c r="J691" t="s">
        <v>2617</v>
      </c>
      <c r="K691">
        <v>0</v>
      </c>
      <c r="L691">
        <v>0</v>
      </c>
      <c r="M691">
        <v>0</v>
      </c>
      <c r="N691" s="5">
        <v>0</v>
      </c>
      <c r="O691" s="5">
        <f>VLOOKUP(B691,[1]Dinosaur!$A$24:$D$47,3,FALSE)</f>
        <v>293780.88</v>
      </c>
      <c r="P691" s="5"/>
      <c r="Q691" s="5">
        <v>0</v>
      </c>
      <c r="R691" s="5">
        <f>VLOOKUP(B691,[1]Dinosaur!$A$24:$D$47,4,FALSE)</f>
        <v>359048.36897999997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4452.5</v>
      </c>
      <c r="AI691">
        <v>-216.30269999999999</v>
      </c>
      <c r="AJ691">
        <v>0</v>
      </c>
      <c r="AK691">
        <v>4236.1972999999998</v>
      </c>
    </row>
    <row r="692" spans="1:37" hidden="1" outlineLevel="2" x14ac:dyDescent="0.25">
      <c r="A692" s="1">
        <v>45159</v>
      </c>
      <c r="B692" t="s">
        <v>2094</v>
      </c>
      <c r="C692" t="b">
        <v>1</v>
      </c>
      <c r="D692" t="s">
        <v>2095</v>
      </c>
      <c r="E692" t="s">
        <v>33</v>
      </c>
      <c r="F692" t="s">
        <v>34</v>
      </c>
      <c r="H692" t="s">
        <v>2618</v>
      </c>
      <c r="I692" t="s">
        <v>2619</v>
      </c>
      <c r="J692" t="s">
        <v>2620</v>
      </c>
      <c r="K692">
        <v>0</v>
      </c>
      <c r="L692">
        <v>0</v>
      </c>
      <c r="M692">
        <v>0</v>
      </c>
      <c r="N692" s="5">
        <v>0</v>
      </c>
      <c r="O692" s="5">
        <f>VLOOKUP(B692,[1]Dinosaur!$A$24:$D$47,3,FALSE)</f>
        <v>293780.88</v>
      </c>
      <c r="P692" s="5"/>
      <c r="Q692" s="5">
        <v>0</v>
      </c>
      <c r="R692" s="5">
        <f>VLOOKUP(B692,[1]Dinosaur!$A$24:$D$47,4,FALSE)</f>
        <v>359048.36897999997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4209.6750000000002</v>
      </c>
      <c r="AI692">
        <v>-19.229800000000001</v>
      </c>
      <c r="AJ692">
        <v>0</v>
      </c>
      <c r="AK692">
        <v>4190.4452000000001</v>
      </c>
    </row>
    <row r="693" spans="1:37" hidden="1" outlineLevel="2" x14ac:dyDescent="0.25">
      <c r="A693" s="1">
        <v>45159</v>
      </c>
      <c r="B693" t="s">
        <v>2094</v>
      </c>
      <c r="C693" t="b">
        <v>1</v>
      </c>
      <c r="D693" t="s">
        <v>2095</v>
      </c>
      <c r="E693" t="s">
        <v>33</v>
      </c>
      <c r="F693" t="s">
        <v>34</v>
      </c>
      <c r="H693" t="s">
        <v>2621</v>
      </c>
      <c r="I693" t="s">
        <v>2622</v>
      </c>
      <c r="J693" t="s">
        <v>2623</v>
      </c>
      <c r="K693">
        <v>0</v>
      </c>
      <c r="L693">
        <v>0</v>
      </c>
      <c r="M693">
        <v>0</v>
      </c>
      <c r="N693" s="5">
        <v>0</v>
      </c>
      <c r="O693" s="5">
        <f>VLOOKUP(B693,[1]Dinosaur!$A$24:$D$47,3,FALSE)</f>
        <v>293780.88</v>
      </c>
      <c r="P693" s="5"/>
      <c r="Q693" s="5">
        <v>0</v>
      </c>
      <c r="R693" s="5">
        <f>VLOOKUP(B693,[1]Dinosaur!$A$24:$D$47,4,FALSE)</f>
        <v>359048.36897999997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-2800</v>
      </c>
      <c r="AI693">
        <v>0</v>
      </c>
      <c r="AJ693">
        <v>0</v>
      </c>
      <c r="AK693">
        <v>-2800</v>
      </c>
    </row>
    <row r="694" spans="1:37" hidden="1" outlineLevel="2" x14ac:dyDescent="0.25">
      <c r="A694" s="1">
        <v>45159</v>
      </c>
      <c r="B694" t="s">
        <v>2094</v>
      </c>
      <c r="C694" t="b">
        <v>1</v>
      </c>
      <c r="D694" t="s">
        <v>2095</v>
      </c>
      <c r="E694" t="s">
        <v>33</v>
      </c>
      <c r="F694" t="s">
        <v>34</v>
      </c>
      <c r="H694" t="s">
        <v>2624</v>
      </c>
      <c r="I694" t="s">
        <v>2625</v>
      </c>
      <c r="J694" t="s">
        <v>2626</v>
      </c>
      <c r="K694">
        <v>0</v>
      </c>
      <c r="L694">
        <v>0</v>
      </c>
      <c r="M694">
        <v>0</v>
      </c>
      <c r="N694" s="5">
        <v>0</v>
      </c>
      <c r="O694" s="5">
        <f>VLOOKUP(B694,[1]Dinosaur!$A$24:$D$47,3,FALSE)</f>
        <v>293780.88</v>
      </c>
      <c r="P694" s="5"/>
      <c r="Q694" s="5">
        <v>0</v>
      </c>
      <c r="R694" s="5">
        <f>VLOOKUP(B694,[1]Dinosaur!$A$24:$D$47,4,FALSE)</f>
        <v>359048.36897999997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-10314.273999999999</v>
      </c>
      <c r="AI694">
        <v>-448.6223</v>
      </c>
      <c r="AJ694">
        <v>0</v>
      </c>
      <c r="AK694">
        <v>-10762.8963</v>
      </c>
    </row>
    <row r="695" spans="1:37" hidden="1" outlineLevel="2" x14ac:dyDescent="0.25">
      <c r="A695" s="1">
        <v>45159</v>
      </c>
      <c r="B695" t="s">
        <v>2094</v>
      </c>
      <c r="C695" t="b">
        <v>1</v>
      </c>
      <c r="D695" t="s">
        <v>2095</v>
      </c>
      <c r="E695" t="s">
        <v>33</v>
      </c>
      <c r="F695" t="s">
        <v>34</v>
      </c>
      <c r="H695" t="s">
        <v>2627</v>
      </c>
      <c r="I695" t="s">
        <v>2628</v>
      </c>
      <c r="J695" t="s">
        <v>2629</v>
      </c>
      <c r="K695">
        <v>0</v>
      </c>
      <c r="L695">
        <v>0</v>
      </c>
      <c r="M695">
        <v>0</v>
      </c>
      <c r="N695" s="5">
        <v>0</v>
      </c>
      <c r="O695" s="5">
        <f>VLOOKUP(B695,[1]Dinosaur!$A$24:$D$47,3,FALSE)</f>
        <v>293780.88</v>
      </c>
      <c r="P695" s="5"/>
      <c r="Q695" s="5">
        <v>0</v>
      </c>
      <c r="R695" s="5">
        <f>VLOOKUP(B695,[1]Dinosaur!$A$24:$D$47,4,FALSE)</f>
        <v>359048.36897999997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-14943</v>
      </c>
      <c r="AI695">
        <v>-4222.2223000000004</v>
      </c>
      <c r="AJ695">
        <v>0</v>
      </c>
      <c r="AK695">
        <v>-19165.222300000001</v>
      </c>
    </row>
    <row r="696" spans="1:37" hidden="1" outlineLevel="2" x14ac:dyDescent="0.25">
      <c r="A696" s="1">
        <v>45159</v>
      </c>
      <c r="B696" t="s">
        <v>2094</v>
      </c>
      <c r="C696" t="b">
        <v>1</v>
      </c>
      <c r="D696" t="s">
        <v>2095</v>
      </c>
      <c r="E696" t="s">
        <v>33</v>
      </c>
      <c r="F696" t="s">
        <v>34</v>
      </c>
      <c r="H696" t="s">
        <v>2630</v>
      </c>
      <c r="I696" t="s">
        <v>2631</v>
      </c>
      <c r="J696" t="s">
        <v>2632</v>
      </c>
      <c r="K696">
        <v>0</v>
      </c>
      <c r="L696">
        <v>0</v>
      </c>
      <c r="M696">
        <v>0</v>
      </c>
      <c r="N696" s="5">
        <v>0</v>
      </c>
      <c r="O696" s="5">
        <f>VLOOKUP(B696,[1]Dinosaur!$A$24:$D$47,3,FALSE)</f>
        <v>293780.88</v>
      </c>
      <c r="P696" s="5"/>
      <c r="Q696" s="5">
        <v>0</v>
      </c>
      <c r="R696" s="5">
        <f>VLOOKUP(B696,[1]Dinosaur!$A$24:$D$47,4,FALSE)</f>
        <v>359048.36897999997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1107.8</v>
      </c>
      <c r="AI696">
        <v>-29.333300000000001</v>
      </c>
      <c r="AJ696">
        <v>0</v>
      </c>
      <c r="AK696">
        <v>1078.4666999999999</v>
      </c>
    </row>
    <row r="697" spans="1:37" hidden="1" outlineLevel="2" x14ac:dyDescent="0.25">
      <c r="A697" s="1">
        <v>45159</v>
      </c>
      <c r="B697" t="s">
        <v>2094</v>
      </c>
      <c r="C697" t="b">
        <v>1</v>
      </c>
      <c r="D697" t="s">
        <v>2095</v>
      </c>
      <c r="E697" t="s">
        <v>33</v>
      </c>
      <c r="F697" t="s">
        <v>34</v>
      </c>
      <c r="H697" t="s">
        <v>2633</v>
      </c>
      <c r="I697" t="s">
        <v>2634</v>
      </c>
      <c r="J697" t="s">
        <v>2635</v>
      </c>
      <c r="K697">
        <v>0</v>
      </c>
      <c r="L697">
        <v>0</v>
      </c>
      <c r="M697">
        <v>0</v>
      </c>
      <c r="N697" s="5">
        <v>0</v>
      </c>
      <c r="O697" s="5">
        <f>VLOOKUP(B697,[1]Dinosaur!$A$24:$D$47,3,FALSE)</f>
        <v>293780.88</v>
      </c>
      <c r="P697" s="5"/>
      <c r="Q697" s="5">
        <v>0</v>
      </c>
      <c r="R697" s="5">
        <f>VLOOKUP(B697,[1]Dinosaur!$A$24:$D$47,4,FALSE)</f>
        <v>359048.36897999997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33545.519999999997</v>
      </c>
      <c r="AI697">
        <v>-1912.3264999999999</v>
      </c>
      <c r="AJ697">
        <v>0</v>
      </c>
      <c r="AK697">
        <v>31633.193500000001</v>
      </c>
    </row>
    <row r="698" spans="1:37" hidden="1" outlineLevel="2" x14ac:dyDescent="0.25">
      <c r="A698" s="1">
        <v>45159</v>
      </c>
      <c r="B698" t="s">
        <v>2094</v>
      </c>
      <c r="C698" t="b">
        <v>1</v>
      </c>
      <c r="D698" t="s">
        <v>2095</v>
      </c>
      <c r="E698" t="s">
        <v>33</v>
      </c>
      <c r="F698" t="s">
        <v>34</v>
      </c>
      <c r="H698" t="s">
        <v>2636</v>
      </c>
      <c r="I698" t="s">
        <v>2637</v>
      </c>
      <c r="J698" t="s">
        <v>2638</v>
      </c>
      <c r="K698">
        <v>0</v>
      </c>
      <c r="L698">
        <v>0</v>
      </c>
      <c r="M698">
        <v>0</v>
      </c>
      <c r="N698" s="5">
        <v>0</v>
      </c>
      <c r="O698" s="5">
        <f>VLOOKUP(B698,[1]Dinosaur!$A$24:$D$47,3,FALSE)</f>
        <v>293780.88</v>
      </c>
      <c r="P698" s="5"/>
      <c r="Q698" s="5">
        <v>0</v>
      </c>
      <c r="R698" s="5">
        <f>VLOOKUP(B698,[1]Dinosaur!$A$24:$D$47,4,FALSE)</f>
        <v>359048.36897999997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-12.404</v>
      </c>
      <c r="AI698">
        <v>0</v>
      </c>
      <c r="AJ698">
        <v>0</v>
      </c>
      <c r="AK698">
        <v>-12.404</v>
      </c>
    </row>
    <row r="699" spans="1:37" hidden="1" outlineLevel="2" x14ac:dyDescent="0.25">
      <c r="A699" s="1">
        <v>45159</v>
      </c>
      <c r="B699" t="s">
        <v>2094</v>
      </c>
      <c r="C699" t="b">
        <v>1</v>
      </c>
      <c r="D699" t="s">
        <v>2095</v>
      </c>
      <c r="E699" t="s">
        <v>33</v>
      </c>
      <c r="F699" t="s">
        <v>34</v>
      </c>
      <c r="H699" t="s">
        <v>2639</v>
      </c>
      <c r="I699" t="s">
        <v>2640</v>
      </c>
      <c r="J699" t="s">
        <v>2641</v>
      </c>
      <c r="K699">
        <v>0</v>
      </c>
      <c r="L699">
        <v>0</v>
      </c>
      <c r="M699">
        <v>0</v>
      </c>
      <c r="N699" s="5">
        <v>0</v>
      </c>
      <c r="O699" s="5">
        <f>VLOOKUP(B699,[1]Dinosaur!$A$24:$D$47,3,FALSE)</f>
        <v>293780.88</v>
      </c>
      <c r="P699" s="5"/>
      <c r="Q699" s="5">
        <v>0</v>
      </c>
      <c r="R699" s="5">
        <f>VLOOKUP(B699,[1]Dinosaur!$A$24:$D$47,4,FALSE)</f>
        <v>359048.36897999997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-25945.974999999999</v>
      </c>
      <c r="AI699">
        <v>34.305599999999998</v>
      </c>
      <c r="AJ699">
        <v>0</v>
      </c>
      <c r="AK699">
        <v>-25911.669399999999</v>
      </c>
    </row>
    <row r="700" spans="1:37" hidden="1" outlineLevel="2" x14ac:dyDescent="0.25">
      <c r="A700" s="1">
        <v>45159</v>
      </c>
      <c r="B700" t="s">
        <v>2094</v>
      </c>
      <c r="C700" t="b">
        <v>1</v>
      </c>
      <c r="D700" t="s">
        <v>2095</v>
      </c>
      <c r="E700" t="s">
        <v>33</v>
      </c>
      <c r="F700" t="s">
        <v>34</v>
      </c>
      <c r="H700" t="s">
        <v>2642</v>
      </c>
      <c r="I700" t="s">
        <v>2643</v>
      </c>
      <c r="J700" t="s">
        <v>2644</v>
      </c>
      <c r="K700">
        <v>0</v>
      </c>
      <c r="L700">
        <v>0</v>
      </c>
      <c r="M700">
        <v>0</v>
      </c>
      <c r="N700" s="5">
        <v>0</v>
      </c>
      <c r="O700" s="5">
        <f>VLOOKUP(B700,[1]Dinosaur!$A$24:$D$47,3,FALSE)</f>
        <v>293780.88</v>
      </c>
      <c r="P700" s="5"/>
      <c r="Q700" s="5">
        <v>0</v>
      </c>
      <c r="R700" s="5">
        <f>VLOOKUP(B700,[1]Dinosaur!$A$24:$D$47,4,FALSE)</f>
        <v>359048.36897999997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1097.54</v>
      </c>
      <c r="AI700">
        <v>-610.88279999999997</v>
      </c>
      <c r="AJ700">
        <v>0</v>
      </c>
      <c r="AK700">
        <v>486.65719999999999</v>
      </c>
    </row>
    <row r="701" spans="1:37" hidden="1" outlineLevel="2" x14ac:dyDescent="0.25">
      <c r="A701" s="1">
        <v>45159</v>
      </c>
      <c r="B701" t="s">
        <v>2094</v>
      </c>
      <c r="C701" t="b">
        <v>1</v>
      </c>
      <c r="D701" t="s">
        <v>2095</v>
      </c>
      <c r="E701" t="s">
        <v>33</v>
      </c>
      <c r="F701" t="s">
        <v>34</v>
      </c>
      <c r="H701" t="s">
        <v>2645</v>
      </c>
      <c r="I701" t="s">
        <v>2646</v>
      </c>
      <c r="J701" t="s">
        <v>2647</v>
      </c>
      <c r="K701">
        <v>0</v>
      </c>
      <c r="L701">
        <v>0</v>
      </c>
      <c r="M701">
        <v>0</v>
      </c>
      <c r="N701" s="5">
        <v>0</v>
      </c>
      <c r="O701" s="5">
        <f>VLOOKUP(B701,[1]Dinosaur!$A$24:$D$47,3,FALSE)</f>
        <v>293780.88</v>
      </c>
      <c r="P701" s="5"/>
      <c r="Q701" s="5">
        <v>0</v>
      </c>
      <c r="R701" s="5">
        <f>VLOOKUP(B701,[1]Dinosaur!$A$24:$D$47,4,FALSE)</f>
        <v>359048.36897999997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13574.2</v>
      </c>
      <c r="AI701">
        <v>54.180599999999998</v>
      </c>
      <c r="AJ701">
        <v>0</v>
      </c>
      <c r="AK701">
        <v>13628.3806</v>
      </c>
    </row>
    <row r="702" spans="1:37" hidden="1" outlineLevel="2" x14ac:dyDescent="0.25">
      <c r="A702" s="1">
        <v>45159</v>
      </c>
      <c r="B702" t="s">
        <v>2094</v>
      </c>
      <c r="C702" t="b">
        <v>1</v>
      </c>
      <c r="D702" t="s">
        <v>2095</v>
      </c>
      <c r="E702" t="s">
        <v>33</v>
      </c>
      <c r="F702" t="s">
        <v>34</v>
      </c>
      <c r="H702" t="s">
        <v>2648</v>
      </c>
      <c r="I702" t="s">
        <v>2649</v>
      </c>
      <c r="J702" t="s">
        <v>2650</v>
      </c>
      <c r="K702">
        <v>0</v>
      </c>
      <c r="L702">
        <v>0</v>
      </c>
      <c r="M702">
        <v>0</v>
      </c>
      <c r="N702" s="5">
        <v>0</v>
      </c>
      <c r="O702" s="5">
        <f>VLOOKUP(B702,[1]Dinosaur!$A$24:$D$47,3,FALSE)</f>
        <v>293780.88</v>
      </c>
      <c r="P702" s="5"/>
      <c r="Q702" s="5">
        <v>0</v>
      </c>
      <c r="R702" s="5">
        <f>VLOOKUP(B702,[1]Dinosaur!$A$24:$D$47,4,FALSE)</f>
        <v>359048.36897999997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10437.290000000001</v>
      </c>
      <c r="AI702">
        <v>482.70839999999998</v>
      </c>
      <c r="AJ702">
        <v>0</v>
      </c>
      <c r="AK702">
        <v>10919.9984</v>
      </c>
    </row>
    <row r="703" spans="1:37" hidden="1" outlineLevel="2" x14ac:dyDescent="0.25">
      <c r="A703" s="1">
        <v>45159</v>
      </c>
      <c r="B703" t="s">
        <v>2094</v>
      </c>
      <c r="C703" t="b">
        <v>1</v>
      </c>
      <c r="D703" t="s">
        <v>2095</v>
      </c>
      <c r="E703" t="s">
        <v>33</v>
      </c>
      <c r="F703" t="s">
        <v>34</v>
      </c>
      <c r="H703" t="s">
        <v>2651</v>
      </c>
      <c r="I703" t="s">
        <v>2652</v>
      </c>
      <c r="J703" t="s">
        <v>2650</v>
      </c>
      <c r="K703">
        <v>0</v>
      </c>
      <c r="L703">
        <v>0</v>
      </c>
      <c r="M703">
        <v>0</v>
      </c>
      <c r="N703" s="5">
        <v>0</v>
      </c>
      <c r="O703" s="5">
        <f>VLOOKUP(B703,[1]Dinosaur!$A$24:$D$47,3,FALSE)</f>
        <v>293780.88</v>
      </c>
      <c r="P703" s="5"/>
      <c r="Q703" s="5">
        <v>0</v>
      </c>
      <c r="R703" s="5">
        <f>VLOOKUP(B703,[1]Dinosaur!$A$24:$D$47,4,FALSE)</f>
        <v>359048.36897999997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3847.5</v>
      </c>
      <c r="AD703">
        <v>0</v>
      </c>
      <c r="AE703">
        <v>0</v>
      </c>
      <c r="AF703">
        <v>3847.5</v>
      </c>
      <c r="AG703">
        <v>0</v>
      </c>
      <c r="AH703">
        <v>3847.5</v>
      </c>
      <c r="AI703">
        <v>0</v>
      </c>
      <c r="AJ703">
        <v>0</v>
      </c>
      <c r="AK703">
        <v>3847.5</v>
      </c>
    </row>
    <row r="704" spans="1:37" hidden="1" outlineLevel="2" x14ac:dyDescent="0.25">
      <c r="A704" s="1">
        <v>45159</v>
      </c>
      <c r="B704" t="s">
        <v>2094</v>
      </c>
      <c r="C704" t="b">
        <v>1</v>
      </c>
      <c r="D704" t="s">
        <v>2095</v>
      </c>
      <c r="E704" t="s">
        <v>33</v>
      </c>
      <c r="F704" t="s">
        <v>34</v>
      </c>
      <c r="H704" t="s">
        <v>2653</v>
      </c>
      <c r="I704" t="s">
        <v>2654</v>
      </c>
      <c r="J704" t="s">
        <v>2655</v>
      </c>
      <c r="K704">
        <v>0</v>
      </c>
      <c r="L704">
        <v>0</v>
      </c>
      <c r="M704">
        <v>0</v>
      </c>
      <c r="N704" s="5">
        <v>0</v>
      </c>
      <c r="O704" s="5">
        <f>VLOOKUP(B704,[1]Dinosaur!$A$24:$D$47,3,FALSE)</f>
        <v>293780.88</v>
      </c>
      <c r="P704" s="5"/>
      <c r="Q704" s="5">
        <v>0</v>
      </c>
      <c r="R704" s="5">
        <f>VLOOKUP(B704,[1]Dinosaur!$A$24:$D$47,4,FALSE)</f>
        <v>359048.36897999997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1128.04</v>
      </c>
      <c r="AI704">
        <v>-29.777799999999999</v>
      </c>
      <c r="AJ704">
        <v>0</v>
      </c>
      <c r="AK704">
        <v>1098.2621999999999</v>
      </c>
    </row>
    <row r="705" spans="1:37" hidden="1" outlineLevel="2" x14ac:dyDescent="0.25">
      <c r="A705" s="1">
        <v>45159</v>
      </c>
      <c r="B705" t="s">
        <v>2094</v>
      </c>
      <c r="C705" t="b">
        <v>1</v>
      </c>
      <c r="D705" t="s">
        <v>2095</v>
      </c>
      <c r="E705" t="s">
        <v>33</v>
      </c>
      <c r="F705" t="s">
        <v>34</v>
      </c>
      <c r="H705" t="s">
        <v>2656</v>
      </c>
      <c r="J705" t="s">
        <v>2657</v>
      </c>
      <c r="K705">
        <v>93.311999999999998</v>
      </c>
      <c r="L705">
        <v>0.01</v>
      </c>
      <c r="M705">
        <v>6.35</v>
      </c>
      <c r="N705" s="5">
        <v>373248</v>
      </c>
      <c r="O705" s="5">
        <f>VLOOKUP(B705,[1]Dinosaur!$A$24:$D$47,3,FALSE)</f>
        <v>293780.88</v>
      </c>
      <c r="P705" s="5"/>
      <c r="Q705" s="5">
        <v>746496</v>
      </c>
      <c r="R705" s="5">
        <f>VLOOKUP(B705,[1]Dinosaur!$A$24:$D$47,4,FALSE)</f>
        <v>359048.36897999997</v>
      </c>
      <c r="S705">
        <v>400000</v>
      </c>
      <c r="T705">
        <v>800000</v>
      </c>
      <c r="U705">
        <v>373248</v>
      </c>
      <c r="V705">
        <v>746496</v>
      </c>
      <c r="W705">
        <v>-2903</v>
      </c>
      <c r="X705">
        <v>-206.5</v>
      </c>
      <c r="Y705">
        <v>141.11109999999999</v>
      </c>
      <c r="Z705">
        <v>0</v>
      </c>
      <c r="AA705">
        <v>-2968.3888999999999</v>
      </c>
      <c r="AB705">
        <v>-1888</v>
      </c>
      <c r="AC705">
        <v>8479.125</v>
      </c>
      <c r="AD705">
        <v>-13.229200000000001</v>
      </c>
      <c r="AE705">
        <v>0</v>
      </c>
      <c r="AF705">
        <v>6577.8958000000002</v>
      </c>
      <c r="AG705">
        <v>-1888</v>
      </c>
      <c r="AH705">
        <v>8509.625</v>
      </c>
      <c r="AI705">
        <v>-37.041699999999999</v>
      </c>
      <c r="AJ705">
        <v>0</v>
      </c>
      <c r="AK705">
        <v>6584.5833000000002</v>
      </c>
    </row>
    <row r="706" spans="1:37" hidden="1" outlineLevel="2" x14ac:dyDescent="0.25">
      <c r="A706" s="1">
        <v>45159</v>
      </c>
      <c r="B706" t="s">
        <v>2094</v>
      </c>
      <c r="C706" t="b">
        <v>1</v>
      </c>
      <c r="D706" t="s">
        <v>2095</v>
      </c>
      <c r="E706" t="s">
        <v>33</v>
      </c>
      <c r="F706" t="s">
        <v>34</v>
      </c>
      <c r="H706" t="s">
        <v>2658</v>
      </c>
      <c r="I706" t="s">
        <v>2659</v>
      </c>
      <c r="J706" t="s">
        <v>2660</v>
      </c>
      <c r="K706">
        <v>0</v>
      </c>
      <c r="L706">
        <v>0</v>
      </c>
      <c r="M706">
        <v>0</v>
      </c>
      <c r="N706" s="5">
        <v>0</v>
      </c>
      <c r="O706" s="5">
        <f>VLOOKUP(B706,[1]Dinosaur!$A$24:$D$47,3,FALSE)</f>
        <v>293780.88</v>
      </c>
      <c r="P706" s="5"/>
      <c r="Q706" s="5">
        <v>0</v>
      </c>
      <c r="R706" s="5">
        <f>VLOOKUP(B706,[1]Dinosaur!$A$24:$D$47,4,FALSE)</f>
        <v>359048.36897999997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-9829.06</v>
      </c>
      <c r="AI706">
        <v>-1849.6561999999999</v>
      </c>
      <c r="AJ706">
        <v>0</v>
      </c>
      <c r="AK706">
        <v>-11678.716200000001</v>
      </c>
    </row>
    <row r="707" spans="1:37" hidden="1" outlineLevel="2" x14ac:dyDescent="0.25">
      <c r="A707" s="1">
        <v>45159</v>
      </c>
      <c r="B707" t="s">
        <v>2094</v>
      </c>
      <c r="C707" t="b">
        <v>1</v>
      </c>
      <c r="D707" t="s">
        <v>2095</v>
      </c>
      <c r="E707" t="s">
        <v>33</v>
      </c>
      <c r="F707" t="s">
        <v>34</v>
      </c>
      <c r="H707" t="s">
        <v>2661</v>
      </c>
      <c r="I707" t="s">
        <v>2662</v>
      </c>
      <c r="J707" t="s">
        <v>2663</v>
      </c>
      <c r="K707">
        <v>0</v>
      </c>
      <c r="L707">
        <v>0</v>
      </c>
      <c r="M707">
        <v>0</v>
      </c>
      <c r="N707" s="5">
        <v>0</v>
      </c>
      <c r="O707" s="5">
        <f>VLOOKUP(B707,[1]Dinosaur!$A$24:$D$47,3,FALSE)</f>
        <v>293780.88</v>
      </c>
      <c r="P707" s="5"/>
      <c r="Q707" s="5">
        <v>0</v>
      </c>
      <c r="R707" s="5">
        <f>VLOOKUP(B707,[1]Dinosaur!$A$24:$D$47,4,FALSE)</f>
        <v>359048.36897999997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-88.625</v>
      </c>
      <c r="AI707">
        <v>3.4722</v>
      </c>
      <c r="AJ707">
        <v>0</v>
      </c>
      <c r="AK707">
        <v>-85.152799999999999</v>
      </c>
    </row>
    <row r="708" spans="1:37" hidden="1" outlineLevel="2" x14ac:dyDescent="0.25">
      <c r="A708" s="1">
        <v>45159</v>
      </c>
      <c r="B708" t="s">
        <v>2094</v>
      </c>
      <c r="C708" t="b">
        <v>1</v>
      </c>
      <c r="D708" t="s">
        <v>2095</v>
      </c>
      <c r="E708" t="s">
        <v>33</v>
      </c>
      <c r="F708" t="s">
        <v>34</v>
      </c>
      <c r="H708" t="s">
        <v>2664</v>
      </c>
      <c r="I708" t="s">
        <v>2665</v>
      </c>
      <c r="J708" t="s">
        <v>2666</v>
      </c>
      <c r="K708">
        <v>0</v>
      </c>
      <c r="L708">
        <v>0</v>
      </c>
      <c r="M708">
        <v>0</v>
      </c>
      <c r="N708" s="5">
        <v>0</v>
      </c>
      <c r="O708" s="5">
        <f>VLOOKUP(B708,[1]Dinosaur!$A$24:$D$47,3,FALSE)</f>
        <v>293780.88</v>
      </c>
      <c r="P708" s="5"/>
      <c r="Q708" s="5">
        <v>0</v>
      </c>
      <c r="R708" s="5">
        <f>VLOOKUP(B708,[1]Dinosaur!$A$24:$D$47,4,FALSE)</f>
        <v>359048.36897999997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-3898.25</v>
      </c>
      <c r="AI708">
        <v>267.22219999999999</v>
      </c>
      <c r="AJ708">
        <v>0</v>
      </c>
      <c r="AK708">
        <v>-3631.0277999999998</v>
      </c>
    </row>
    <row r="709" spans="1:37" hidden="1" outlineLevel="2" x14ac:dyDescent="0.25">
      <c r="A709" s="1">
        <v>45159</v>
      </c>
      <c r="B709" t="s">
        <v>2094</v>
      </c>
      <c r="C709" t="b">
        <v>1</v>
      </c>
      <c r="D709" t="s">
        <v>2095</v>
      </c>
      <c r="E709" t="s">
        <v>33</v>
      </c>
      <c r="F709" t="s">
        <v>34</v>
      </c>
      <c r="H709" t="s">
        <v>2667</v>
      </c>
      <c r="I709" t="s">
        <v>2668</v>
      </c>
      <c r="J709" t="s">
        <v>2669</v>
      </c>
      <c r="K709">
        <v>0</v>
      </c>
      <c r="L709">
        <v>0</v>
      </c>
      <c r="M709">
        <v>0</v>
      </c>
      <c r="N709" s="5">
        <v>0</v>
      </c>
      <c r="O709" s="5">
        <f>VLOOKUP(B709,[1]Dinosaur!$A$24:$D$47,3,FALSE)</f>
        <v>293780.88</v>
      </c>
      <c r="P709" s="5"/>
      <c r="Q709" s="5">
        <v>0</v>
      </c>
      <c r="R709" s="5">
        <f>VLOOKUP(B709,[1]Dinosaur!$A$24:$D$47,4,FALSE)</f>
        <v>359048.36897999997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527.6</v>
      </c>
      <c r="AI709">
        <v>94.291700000000006</v>
      </c>
      <c r="AJ709">
        <v>0</v>
      </c>
      <c r="AK709">
        <v>621.89170000000001</v>
      </c>
    </row>
    <row r="710" spans="1:37" hidden="1" outlineLevel="2" x14ac:dyDescent="0.25">
      <c r="A710" s="1">
        <v>45159</v>
      </c>
      <c r="B710" t="s">
        <v>2094</v>
      </c>
      <c r="C710" t="b">
        <v>1</v>
      </c>
      <c r="D710" t="s">
        <v>2095</v>
      </c>
      <c r="E710" t="s">
        <v>33</v>
      </c>
      <c r="F710" t="s">
        <v>34</v>
      </c>
      <c r="H710" t="s">
        <v>2670</v>
      </c>
      <c r="I710" t="s">
        <v>2671</v>
      </c>
      <c r="J710" t="s">
        <v>2672</v>
      </c>
      <c r="K710">
        <v>0</v>
      </c>
      <c r="L710">
        <v>0</v>
      </c>
      <c r="M710">
        <v>0</v>
      </c>
      <c r="N710" s="5">
        <v>0</v>
      </c>
      <c r="O710" s="5">
        <f>VLOOKUP(B710,[1]Dinosaur!$A$24:$D$47,3,FALSE)</f>
        <v>293780.88</v>
      </c>
      <c r="P710" s="5"/>
      <c r="Q710" s="5">
        <v>0</v>
      </c>
      <c r="R710" s="5">
        <f>VLOOKUP(B710,[1]Dinosaur!$A$24:$D$47,4,FALSE)</f>
        <v>359048.36897999997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-2909.32</v>
      </c>
      <c r="AI710">
        <v>383.88889999999998</v>
      </c>
      <c r="AJ710">
        <v>0</v>
      </c>
      <c r="AK710">
        <v>-2525.4310999999998</v>
      </c>
    </row>
    <row r="711" spans="1:37" hidden="1" outlineLevel="2" x14ac:dyDescent="0.25">
      <c r="A711" s="1">
        <v>45159</v>
      </c>
      <c r="B711" t="s">
        <v>2094</v>
      </c>
      <c r="C711" t="b">
        <v>1</v>
      </c>
      <c r="D711" t="s">
        <v>2095</v>
      </c>
      <c r="E711" t="s">
        <v>33</v>
      </c>
      <c r="F711" t="s">
        <v>34</v>
      </c>
      <c r="H711" t="s">
        <v>2673</v>
      </c>
      <c r="I711" t="s">
        <v>2674</v>
      </c>
      <c r="J711" t="s">
        <v>2675</v>
      </c>
      <c r="K711">
        <v>0</v>
      </c>
      <c r="L711">
        <v>0</v>
      </c>
      <c r="M711">
        <v>0</v>
      </c>
      <c r="N711" s="5">
        <v>0</v>
      </c>
      <c r="O711" s="5">
        <f>VLOOKUP(B711,[1]Dinosaur!$A$24:$D$47,3,FALSE)</f>
        <v>293780.88</v>
      </c>
      <c r="P711" s="5"/>
      <c r="Q711" s="5">
        <v>0</v>
      </c>
      <c r="R711" s="5">
        <f>VLOOKUP(B711,[1]Dinosaur!$A$24:$D$47,4,FALSE)</f>
        <v>359048.36897999997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4662.5</v>
      </c>
      <c r="AI711">
        <v>-391.9271</v>
      </c>
      <c r="AJ711">
        <v>0</v>
      </c>
      <c r="AK711">
        <v>4270.5729000000001</v>
      </c>
    </row>
    <row r="712" spans="1:37" hidden="1" outlineLevel="2" x14ac:dyDescent="0.25">
      <c r="A712" s="1">
        <v>45159</v>
      </c>
      <c r="B712" t="s">
        <v>2094</v>
      </c>
      <c r="C712" t="b">
        <v>1</v>
      </c>
      <c r="D712" t="s">
        <v>2095</v>
      </c>
      <c r="E712" t="s">
        <v>33</v>
      </c>
      <c r="F712" t="s">
        <v>34</v>
      </c>
      <c r="H712" t="s">
        <v>2676</v>
      </c>
      <c r="I712" t="s">
        <v>2677</v>
      </c>
      <c r="J712" t="s">
        <v>2678</v>
      </c>
      <c r="K712">
        <v>0</v>
      </c>
      <c r="L712">
        <v>0</v>
      </c>
      <c r="M712">
        <v>0</v>
      </c>
      <c r="N712" s="5">
        <v>0</v>
      </c>
      <c r="O712" s="5">
        <f>VLOOKUP(B712,[1]Dinosaur!$A$24:$D$47,3,FALSE)</f>
        <v>293780.88</v>
      </c>
      <c r="P712" s="5"/>
      <c r="Q712" s="5">
        <v>0</v>
      </c>
      <c r="R712" s="5">
        <f>VLOOKUP(B712,[1]Dinosaur!$A$24:$D$47,4,FALSE)</f>
        <v>359048.36897999997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1693.125</v>
      </c>
      <c r="AI712">
        <v>19.270800000000001</v>
      </c>
      <c r="AJ712">
        <v>0</v>
      </c>
      <c r="AK712">
        <v>1712.3958</v>
      </c>
    </row>
    <row r="713" spans="1:37" hidden="1" outlineLevel="2" x14ac:dyDescent="0.25">
      <c r="A713" s="1">
        <v>45159</v>
      </c>
      <c r="B713" t="s">
        <v>2094</v>
      </c>
      <c r="C713" t="b">
        <v>1</v>
      </c>
      <c r="D713" t="s">
        <v>2095</v>
      </c>
      <c r="E713" t="s">
        <v>33</v>
      </c>
      <c r="F713" t="s">
        <v>34</v>
      </c>
      <c r="H713" t="s">
        <v>2679</v>
      </c>
      <c r="I713" t="s">
        <v>2680</v>
      </c>
      <c r="J713" t="s">
        <v>2681</v>
      </c>
      <c r="K713">
        <v>0</v>
      </c>
      <c r="L713">
        <v>0</v>
      </c>
      <c r="M713">
        <v>0</v>
      </c>
      <c r="N713" s="5">
        <v>0</v>
      </c>
      <c r="O713" s="5">
        <f>VLOOKUP(B713,[1]Dinosaur!$A$24:$D$47,3,FALSE)</f>
        <v>293780.88</v>
      </c>
      <c r="P713" s="5"/>
      <c r="Q713" s="5">
        <v>0</v>
      </c>
      <c r="R713" s="5">
        <f>VLOOKUP(B713,[1]Dinosaur!$A$24:$D$47,4,FALSE)</f>
        <v>359048.36897999997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1070</v>
      </c>
      <c r="AI713">
        <v>0</v>
      </c>
      <c r="AJ713">
        <v>0</v>
      </c>
      <c r="AK713">
        <v>1070</v>
      </c>
    </row>
    <row r="714" spans="1:37" hidden="1" outlineLevel="2" x14ac:dyDescent="0.25">
      <c r="A714" s="1">
        <v>45159</v>
      </c>
      <c r="B714" t="s">
        <v>2094</v>
      </c>
      <c r="C714" t="b">
        <v>1</v>
      </c>
      <c r="D714" t="s">
        <v>2095</v>
      </c>
      <c r="E714" t="s">
        <v>33</v>
      </c>
      <c r="F714" t="s">
        <v>34</v>
      </c>
      <c r="H714" t="s">
        <v>2682</v>
      </c>
      <c r="I714" t="s">
        <v>2683</v>
      </c>
      <c r="J714" t="s">
        <v>2684</v>
      </c>
      <c r="K714">
        <v>0</v>
      </c>
      <c r="L714">
        <v>0</v>
      </c>
      <c r="M714">
        <v>0</v>
      </c>
      <c r="N714" s="5">
        <v>0</v>
      </c>
      <c r="O714" s="5">
        <f>VLOOKUP(B714,[1]Dinosaur!$A$24:$D$47,3,FALSE)</f>
        <v>293780.88</v>
      </c>
      <c r="P714" s="5"/>
      <c r="Q714" s="5">
        <v>0</v>
      </c>
      <c r="R714" s="5">
        <f>VLOOKUP(B714,[1]Dinosaur!$A$24:$D$47,4,FALSE)</f>
        <v>359048.36897999997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367.4</v>
      </c>
      <c r="AI714">
        <v>-25.2639</v>
      </c>
      <c r="AJ714">
        <v>0</v>
      </c>
      <c r="AK714">
        <v>342.1361</v>
      </c>
    </row>
    <row r="715" spans="1:37" hidden="1" outlineLevel="2" x14ac:dyDescent="0.25">
      <c r="A715" s="1">
        <v>45159</v>
      </c>
      <c r="B715" t="s">
        <v>2094</v>
      </c>
      <c r="C715" t="b">
        <v>1</v>
      </c>
      <c r="D715" t="s">
        <v>2095</v>
      </c>
      <c r="E715" t="s">
        <v>33</v>
      </c>
      <c r="F715" t="s">
        <v>34</v>
      </c>
      <c r="H715" t="s">
        <v>2685</v>
      </c>
      <c r="I715" t="s">
        <v>2686</v>
      </c>
      <c r="J715" t="s">
        <v>2687</v>
      </c>
      <c r="K715">
        <v>0</v>
      </c>
      <c r="L715">
        <v>0</v>
      </c>
      <c r="M715">
        <v>0</v>
      </c>
      <c r="N715" s="5">
        <v>0</v>
      </c>
      <c r="O715" s="5">
        <f>VLOOKUP(B715,[1]Dinosaur!$A$24:$D$47,3,FALSE)</f>
        <v>293780.88</v>
      </c>
      <c r="P715" s="5"/>
      <c r="Q715" s="5">
        <v>0</v>
      </c>
      <c r="R715" s="5">
        <f>VLOOKUP(B715,[1]Dinosaur!$A$24:$D$47,4,FALSE)</f>
        <v>359048.36897999997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-498.5</v>
      </c>
      <c r="AI715">
        <v>-148.7501</v>
      </c>
      <c r="AJ715">
        <v>0</v>
      </c>
      <c r="AK715">
        <v>-647.25009999999997</v>
      </c>
    </row>
    <row r="716" spans="1:37" hidden="1" outlineLevel="2" x14ac:dyDescent="0.25">
      <c r="A716" s="1">
        <v>45159</v>
      </c>
      <c r="B716" t="s">
        <v>2094</v>
      </c>
      <c r="C716" t="b">
        <v>1</v>
      </c>
      <c r="D716" t="s">
        <v>2095</v>
      </c>
      <c r="E716" t="s">
        <v>33</v>
      </c>
      <c r="F716" t="s">
        <v>34</v>
      </c>
      <c r="H716" t="s">
        <v>2688</v>
      </c>
      <c r="I716" t="s">
        <v>2689</v>
      </c>
      <c r="J716" t="s">
        <v>2690</v>
      </c>
      <c r="K716">
        <v>0</v>
      </c>
      <c r="L716">
        <v>0</v>
      </c>
      <c r="M716">
        <v>0</v>
      </c>
      <c r="N716" s="5">
        <v>0</v>
      </c>
      <c r="O716" s="5">
        <f>VLOOKUP(B716,[1]Dinosaur!$A$24:$D$47,3,FALSE)</f>
        <v>293780.88</v>
      </c>
      <c r="P716" s="5"/>
      <c r="Q716" s="5">
        <v>0</v>
      </c>
      <c r="R716" s="5">
        <f>VLOOKUP(B716,[1]Dinosaur!$A$24:$D$47,4,FALSE)</f>
        <v>359048.36897999997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1095.5</v>
      </c>
      <c r="AI716">
        <v>60.416499999999999</v>
      </c>
      <c r="AJ716">
        <v>0</v>
      </c>
      <c r="AK716">
        <v>1155.9165</v>
      </c>
    </row>
    <row r="717" spans="1:37" hidden="1" outlineLevel="2" x14ac:dyDescent="0.25">
      <c r="A717" s="1">
        <v>45159</v>
      </c>
      <c r="B717" t="s">
        <v>2094</v>
      </c>
      <c r="C717" t="b">
        <v>1</v>
      </c>
      <c r="D717" t="s">
        <v>2095</v>
      </c>
      <c r="E717" t="s">
        <v>33</v>
      </c>
      <c r="F717" t="s">
        <v>34</v>
      </c>
      <c r="H717" t="s">
        <v>2691</v>
      </c>
      <c r="I717" t="s">
        <v>2692</v>
      </c>
      <c r="J717" t="s">
        <v>2693</v>
      </c>
      <c r="K717">
        <v>0</v>
      </c>
      <c r="L717">
        <v>0</v>
      </c>
      <c r="M717">
        <v>0</v>
      </c>
      <c r="N717" s="5">
        <v>0</v>
      </c>
      <c r="O717" s="5">
        <f>VLOOKUP(B717,[1]Dinosaur!$A$24:$D$47,3,FALSE)</f>
        <v>293780.88</v>
      </c>
      <c r="P717" s="5"/>
      <c r="Q717" s="5">
        <v>0</v>
      </c>
      <c r="R717" s="5">
        <f>VLOOKUP(B717,[1]Dinosaur!$A$24:$D$47,4,FALSE)</f>
        <v>359048.36897999997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-55.55</v>
      </c>
      <c r="AI717">
        <v>0</v>
      </c>
      <c r="AJ717">
        <v>0</v>
      </c>
      <c r="AK717">
        <v>-55.55</v>
      </c>
    </row>
    <row r="718" spans="1:37" hidden="1" outlineLevel="2" x14ac:dyDescent="0.25">
      <c r="A718" s="1">
        <v>45159</v>
      </c>
      <c r="B718" t="s">
        <v>2094</v>
      </c>
      <c r="C718" t="b">
        <v>1</v>
      </c>
      <c r="D718" t="s">
        <v>2095</v>
      </c>
      <c r="E718" t="s">
        <v>33</v>
      </c>
      <c r="F718" t="s">
        <v>34</v>
      </c>
      <c r="H718" t="s">
        <v>2694</v>
      </c>
      <c r="I718" t="s">
        <v>2695</v>
      </c>
      <c r="J718" t="s">
        <v>2696</v>
      </c>
      <c r="K718">
        <v>0</v>
      </c>
      <c r="L718">
        <v>0</v>
      </c>
      <c r="M718">
        <v>0</v>
      </c>
      <c r="N718" s="5">
        <v>0</v>
      </c>
      <c r="O718" s="5">
        <f>VLOOKUP(B718,[1]Dinosaur!$A$24:$D$47,3,FALSE)</f>
        <v>293780.88</v>
      </c>
      <c r="P718" s="5"/>
      <c r="Q718" s="5">
        <v>0</v>
      </c>
      <c r="R718" s="5">
        <f>VLOOKUP(B718,[1]Dinosaur!$A$24:$D$47,4,FALSE)</f>
        <v>359048.36897999997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-24.11</v>
      </c>
      <c r="AI718">
        <v>-9.3156999999999996</v>
      </c>
      <c r="AJ718">
        <v>0</v>
      </c>
      <c r="AK718">
        <v>-33.425699999999999</v>
      </c>
    </row>
    <row r="719" spans="1:37" hidden="1" outlineLevel="2" x14ac:dyDescent="0.25">
      <c r="A719" s="1">
        <v>45159</v>
      </c>
      <c r="B719" t="s">
        <v>2094</v>
      </c>
      <c r="C719" t="b">
        <v>1</v>
      </c>
      <c r="D719" t="s">
        <v>2095</v>
      </c>
      <c r="E719" t="s">
        <v>33</v>
      </c>
      <c r="F719" t="s">
        <v>34</v>
      </c>
      <c r="H719" t="s">
        <v>2697</v>
      </c>
      <c r="I719" t="s">
        <v>2698</v>
      </c>
      <c r="J719" t="s">
        <v>2699</v>
      </c>
      <c r="K719">
        <v>0</v>
      </c>
      <c r="L719">
        <v>0</v>
      </c>
      <c r="M719">
        <v>0</v>
      </c>
      <c r="N719" s="5">
        <v>0</v>
      </c>
      <c r="O719" s="5">
        <f>VLOOKUP(B719,[1]Dinosaur!$A$24:$D$47,3,FALSE)</f>
        <v>293780.88</v>
      </c>
      <c r="P719" s="5"/>
      <c r="Q719" s="5">
        <v>0</v>
      </c>
      <c r="R719" s="5">
        <f>VLOOKUP(B719,[1]Dinosaur!$A$24:$D$47,4,FALSE)</f>
        <v>359048.36897999997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2738.54</v>
      </c>
      <c r="AI719">
        <v>-173.37440000000001</v>
      </c>
      <c r="AJ719">
        <v>0</v>
      </c>
      <c r="AK719">
        <v>2565.1655999999998</v>
      </c>
    </row>
    <row r="720" spans="1:37" hidden="1" outlineLevel="2" x14ac:dyDescent="0.25">
      <c r="A720" s="1">
        <v>45159</v>
      </c>
      <c r="B720" t="s">
        <v>2094</v>
      </c>
      <c r="C720" t="b">
        <v>1</v>
      </c>
      <c r="D720" t="s">
        <v>2095</v>
      </c>
      <c r="E720" t="s">
        <v>33</v>
      </c>
      <c r="F720" t="s">
        <v>34</v>
      </c>
      <c r="H720" t="s">
        <v>2700</v>
      </c>
      <c r="I720">
        <v>2836399</v>
      </c>
      <c r="J720" t="s">
        <v>2701</v>
      </c>
      <c r="K720">
        <v>0</v>
      </c>
      <c r="L720">
        <v>0</v>
      </c>
      <c r="M720">
        <v>0</v>
      </c>
      <c r="N720" s="5">
        <v>0</v>
      </c>
      <c r="O720" s="5">
        <f>VLOOKUP(B720,[1]Dinosaur!$A$24:$D$47,3,FALSE)</f>
        <v>293780.88</v>
      </c>
      <c r="P720" s="5"/>
      <c r="Q720" s="5">
        <v>0</v>
      </c>
      <c r="R720" s="5">
        <f>VLOOKUP(B720,[1]Dinosaur!$A$24:$D$47,4,FALSE)</f>
        <v>359048.36897999997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-6616.4</v>
      </c>
      <c r="AI720">
        <v>-508.70119999999997</v>
      </c>
      <c r="AJ720">
        <v>0</v>
      </c>
      <c r="AK720">
        <v>-7125.1012000000001</v>
      </c>
    </row>
    <row r="721" spans="1:37" hidden="1" outlineLevel="2" x14ac:dyDescent="0.25">
      <c r="A721" s="1">
        <v>45159</v>
      </c>
      <c r="B721" t="s">
        <v>2094</v>
      </c>
      <c r="C721" t="b">
        <v>1</v>
      </c>
      <c r="D721" t="s">
        <v>2095</v>
      </c>
      <c r="E721" t="s">
        <v>33</v>
      </c>
      <c r="F721" t="s">
        <v>34</v>
      </c>
      <c r="H721" t="s">
        <v>2702</v>
      </c>
      <c r="I721" t="s">
        <v>2703</v>
      </c>
      <c r="J721" t="s">
        <v>2704</v>
      </c>
      <c r="K721">
        <v>0</v>
      </c>
      <c r="L721">
        <v>0</v>
      </c>
      <c r="M721">
        <v>0</v>
      </c>
      <c r="N721" s="5">
        <v>0</v>
      </c>
      <c r="O721" s="5">
        <f>VLOOKUP(B721,[1]Dinosaur!$A$24:$D$47,3,FALSE)</f>
        <v>293780.88</v>
      </c>
      <c r="P721" s="5"/>
      <c r="Q721" s="5">
        <v>0</v>
      </c>
      <c r="R721" s="5">
        <f>VLOOKUP(B721,[1]Dinosaur!$A$24:$D$47,4,FALSE)</f>
        <v>359048.36897999997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-1181.0999999999999</v>
      </c>
      <c r="AI721">
        <v>-73.749899999999997</v>
      </c>
      <c r="AJ721">
        <v>0</v>
      </c>
      <c r="AK721">
        <v>-1254.8498999999999</v>
      </c>
    </row>
    <row r="722" spans="1:37" hidden="1" outlineLevel="2" x14ac:dyDescent="0.25">
      <c r="A722" s="1">
        <v>45159</v>
      </c>
      <c r="B722" t="s">
        <v>2094</v>
      </c>
      <c r="C722" t="b">
        <v>1</v>
      </c>
      <c r="D722" t="s">
        <v>2095</v>
      </c>
      <c r="E722" t="s">
        <v>33</v>
      </c>
      <c r="F722" t="s">
        <v>34</v>
      </c>
      <c r="H722" t="s">
        <v>2705</v>
      </c>
      <c r="I722" t="s">
        <v>2706</v>
      </c>
      <c r="J722" t="s">
        <v>2707</v>
      </c>
      <c r="K722">
        <v>0</v>
      </c>
      <c r="L722">
        <v>0</v>
      </c>
      <c r="M722">
        <v>0</v>
      </c>
      <c r="N722" s="5">
        <v>0</v>
      </c>
      <c r="O722" s="5">
        <f>VLOOKUP(B722,[1]Dinosaur!$A$24:$D$47,3,FALSE)</f>
        <v>293780.88</v>
      </c>
      <c r="P722" s="5"/>
      <c r="Q722" s="5">
        <v>0</v>
      </c>
      <c r="R722" s="5">
        <f>VLOOKUP(B722,[1]Dinosaur!$A$24:$D$47,4,FALSE)</f>
        <v>359048.36897999997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3043.75</v>
      </c>
      <c r="AI722">
        <v>0</v>
      </c>
      <c r="AJ722">
        <v>0</v>
      </c>
      <c r="AK722">
        <v>3043.75</v>
      </c>
    </row>
    <row r="723" spans="1:37" hidden="1" outlineLevel="2" x14ac:dyDescent="0.25">
      <c r="A723" s="1">
        <v>45159</v>
      </c>
      <c r="B723" t="s">
        <v>2094</v>
      </c>
      <c r="C723" t="b">
        <v>1</v>
      </c>
      <c r="D723" t="s">
        <v>2095</v>
      </c>
      <c r="E723" t="s">
        <v>33</v>
      </c>
      <c r="F723" t="s">
        <v>34</v>
      </c>
      <c r="H723" t="s">
        <v>2708</v>
      </c>
      <c r="I723" t="s">
        <v>2709</v>
      </c>
      <c r="J723" t="s">
        <v>2710</v>
      </c>
      <c r="K723">
        <v>0</v>
      </c>
      <c r="L723">
        <v>0</v>
      </c>
      <c r="M723">
        <v>0</v>
      </c>
      <c r="N723" s="5">
        <v>0</v>
      </c>
      <c r="O723" s="5">
        <f>VLOOKUP(B723,[1]Dinosaur!$A$24:$D$47,3,FALSE)</f>
        <v>293780.88</v>
      </c>
      <c r="P723" s="5"/>
      <c r="Q723" s="5">
        <v>0</v>
      </c>
      <c r="R723" s="5">
        <f>VLOOKUP(B723,[1]Dinosaur!$A$24:$D$47,4,FALSE)</f>
        <v>359048.36897999997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1296.25</v>
      </c>
      <c r="AI723">
        <v>0</v>
      </c>
      <c r="AJ723">
        <v>0</v>
      </c>
      <c r="AK723">
        <v>1296.25</v>
      </c>
    </row>
    <row r="724" spans="1:37" hidden="1" outlineLevel="2" x14ac:dyDescent="0.25">
      <c r="A724" s="1">
        <v>45159</v>
      </c>
      <c r="B724" t="s">
        <v>2094</v>
      </c>
      <c r="C724" t="b">
        <v>1</v>
      </c>
      <c r="D724" t="s">
        <v>2095</v>
      </c>
      <c r="E724" t="s">
        <v>33</v>
      </c>
      <c r="F724" t="s">
        <v>34</v>
      </c>
      <c r="H724" t="s">
        <v>2711</v>
      </c>
      <c r="I724" t="s">
        <v>2712</v>
      </c>
      <c r="J724" t="s">
        <v>2713</v>
      </c>
      <c r="K724">
        <v>0</v>
      </c>
      <c r="L724">
        <v>0</v>
      </c>
      <c r="M724">
        <v>0</v>
      </c>
      <c r="N724" s="5">
        <v>0</v>
      </c>
      <c r="O724" s="5">
        <f>VLOOKUP(B724,[1]Dinosaur!$A$24:$D$47,3,FALSE)</f>
        <v>293780.88</v>
      </c>
      <c r="P724" s="5"/>
      <c r="Q724" s="5">
        <v>0</v>
      </c>
      <c r="R724" s="5">
        <f>VLOOKUP(B724,[1]Dinosaur!$A$24:$D$47,4,FALSE)</f>
        <v>359048.36897999997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0.26390000000000002</v>
      </c>
      <c r="AJ724">
        <v>0</v>
      </c>
      <c r="AK724">
        <v>0.26390000000000002</v>
      </c>
    </row>
    <row r="725" spans="1:37" hidden="1" outlineLevel="2" x14ac:dyDescent="0.25">
      <c r="A725" s="1">
        <v>45159</v>
      </c>
      <c r="B725" t="s">
        <v>2094</v>
      </c>
      <c r="C725" t="b">
        <v>1</v>
      </c>
      <c r="D725" t="s">
        <v>2095</v>
      </c>
      <c r="E725" t="s">
        <v>33</v>
      </c>
      <c r="F725" t="s">
        <v>34</v>
      </c>
      <c r="H725" t="s">
        <v>2714</v>
      </c>
      <c r="I725" t="s">
        <v>2715</v>
      </c>
      <c r="J725" t="s">
        <v>2716</v>
      </c>
      <c r="K725">
        <v>99.015000000000001</v>
      </c>
      <c r="L725">
        <v>0.01</v>
      </c>
      <c r="M725">
        <v>6.5</v>
      </c>
      <c r="N725" s="5">
        <v>-371306.25</v>
      </c>
      <c r="O725" s="5">
        <f>VLOOKUP(B725,[1]Dinosaur!$A$24:$D$47,3,FALSE)</f>
        <v>293780.88</v>
      </c>
      <c r="P725" s="5"/>
      <c r="Q725" s="5">
        <v>0</v>
      </c>
      <c r="R725" s="5">
        <f>VLOOKUP(B725,[1]Dinosaur!$A$24:$D$47,4,FALSE)</f>
        <v>359048.36897999997</v>
      </c>
      <c r="S725">
        <v>-375000</v>
      </c>
      <c r="T725">
        <v>0</v>
      </c>
      <c r="U725">
        <v>-371306.25</v>
      </c>
      <c r="V725">
        <v>0</v>
      </c>
      <c r="W725">
        <v>2917.5</v>
      </c>
      <c r="X725">
        <v>0</v>
      </c>
      <c r="Y725">
        <v>0</v>
      </c>
      <c r="Z725">
        <v>0</v>
      </c>
      <c r="AA725">
        <v>2917.5</v>
      </c>
      <c r="AB725">
        <v>3241.75</v>
      </c>
      <c r="AC725">
        <v>0</v>
      </c>
      <c r="AD725">
        <v>0</v>
      </c>
      <c r="AE725">
        <v>0</v>
      </c>
      <c r="AF725">
        <v>3241.75</v>
      </c>
      <c r="AG725">
        <v>3241.75</v>
      </c>
      <c r="AH725">
        <v>0</v>
      </c>
      <c r="AI725">
        <v>0</v>
      </c>
      <c r="AJ725">
        <v>0</v>
      </c>
      <c r="AK725">
        <v>3241.75</v>
      </c>
    </row>
    <row r="726" spans="1:37" hidden="1" outlineLevel="2" x14ac:dyDescent="0.25">
      <c r="A726" s="1">
        <v>45159</v>
      </c>
      <c r="B726" t="s">
        <v>2094</v>
      </c>
      <c r="C726" t="b">
        <v>1</v>
      </c>
      <c r="D726" t="s">
        <v>2095</v>
      </c>
      <c r="E726" t="s">
        <v>33</v>
      </c>
      <c r="F726" t="s">
        <v>34</v>
      </c>
      <c r="H726" t="s">
        <v>2717</v>
      </c>
      <c r="I726" t="s">
        <v>2718</v>
      </c>
      <c r="J726" t="s">
        <v>2719</v>
      </c>
      <c r="K726">
        <v>0</v>
      </c>
      <c r="L726">
        <v>0</v>
      </c>
      <c r="M726">
        <v>0</v>
      </c>
      <c r="N726" s="5">
        <v>0</v>
      </c>
      <c r="O726" s="5">
        <f>VLOOKUP(B726,[1]Dinosaur!$A$24:$D$47,3,FALSE)</f>
        <v>293780.88</v>
      </c>
      <c r="P726" s="5"/>
      <c r="Q726" s="5">
        <v>0</v>
      </c>
      <c r="R726" s="5">
        <f>VLOOKUP(B726,[1]Dinosaur!$A$24:$D$47,4,FALSE)</f>
        <v>359048.36897999997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4939.2250000000004</v>
      </c>
      <c r="AI726">
        <v>-84.652799999999999</v>
      </c>
      <c r="AJ726">
        <v>0</v>
      </c>
      <c r="AK726">
        <v>4854.5721999999996</v>
      </c>
    </row>
    <row r="727" spans="1:37" hidden="1" outlineLevel="2" x14ac:dyDescent="0.25">
      <c r="A727" s="1">
        <v>45159</v>
      </c>
      <c r="B727" t="s">
        <v>2094</v>
      </c>
      <c r="C727" t="b">
        <v>1</v>
      </c>
      <c r="D727" t="s">
        <v>2095</v>
      </c>
      <c r="E727" t="s">
        <v>33</v>
      </c>
      <c r="F727" t="s">
        <v>34</v>
      </c>
      <c r="H727" t="s">
        <v>2720</v>
      </c>
      <c r="I727" t="s">
        <v>2721</v>
      </c>
      <c r="J727" t="s">
        <v>2722</v>
      </c>
      <c r="K727">
        <v>0</v>
      </c>
      <c r="L727">
        <v>0</v>
      </c>
      <c r="M727">
        <v>0</v>
      </c>
      <c r="N727" s="5">
        <v>0</v>
      </c>
      <c r="O727" s="5">
        <f>VLOOKUP(B727,[1]Dinosaur!$A$24:$D$47,3,FALSE)</f>
        <v>293780.88</v>
      </c>
      <c r="P727" s="5"/>
      <c r="Q727" s="5">
        <v>0</v>
      </c>
      <c r="R727" s="5">
        <f>VLOOKUP(B727,[1]Dinosaur!$A$24:$D$47,4,FALSE)</f>
        <v>359048.36897999997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6095.0339999999997</v>
      </c>
      <c r="AI727">
        <v>-182.7783</v>
      </c>
      <c r="AJ727">
        <v>0</v>
      </c>
      <c r="AK727">
        <v>5912.2556999999997</v>
      </c>
    </row>
    <row r="728" spans="1:37" hidden="1" outlineLevel="2" x14ac:dyDescent="0.25">
      <c r="A728" s="1">
        <v>45159</v>
      </c>
      <c r="B728" t="s">
        <v>2094</v>
      </c>
      <c r="C728" t="b">
        <v>1</v>
      </c>
      <c r="D728" t="s">
        <v>2095</v>
      </c>
      <c r="E728" t="s">
        <v>33</v>
      </c>
      <c r="F728" t="s">
        <v>34</v>
      </c>
      <c r="H728" t="s">
        <v>2723</v>
      </c>
      <c r="I728" t="s">
        <v>2724</v>
      </c>
      <c r="J728" t="s">
        <v>2725</v>
      </c>
      <c r="K728">
        <v>0</v>
      </c>
      <c r="L728">
        <v>0</v>
      </c>
      <c r="M728">
        <v>0</v>
      </c>
      <c r="N728" s="5">
        <v>0</v>
      </c>
      <c r="O728" s="5">
        <f>VLOOKUP(B728,[1]Dinosaur!$A$24:$D$47,3,FALSE)</f>
        <v>293780.88</v>
      </c>
      <c r="P728" s="5"/>
      <c r="Q728" s="5">
        <v>0</v>
      </c>
      <c r="R728" s="5">
        <f>VLOOKUP(B728,[1]Dinosaur!$A$24:$D$47,4,FALSE)</f>
        <v>359048.36897999997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-4027.48</v>
      </c>
      <c r="AI728">
        <v>255.55510000000001</v>
      </c>
      <c r="AJ728">
        <v>0</v>
      </c>
      <c r="AK728">
        <v>-3771.9249</v>
      </c>
    </row>
    <row r="729" spans="1:37" hidden="1" outlineLevel="2" x14ac:dyDescent="0.25">
      <c r="A729" s="1">
        <v>45159</v>
      </c>
      <c r="B729" t="s">
        <v>2094</v>
      </c>
      <c r="C729" t="b">
        <v>1</v>
      </c>
      <c r="D729" t="s">
        <v>2095</v>
      </c>
      <c r="E729" t="s">
        <v>33</v>
      </c>
      <c r="F729" t="s">
        <v>34</v>
      </c>
      <c r="H729" t="s">
        <v>2726</v>
      </c>
      <c r="I729" t="s">
        <v>2727</v>
      </c>
      <c r="J729" t="s">
        <v>1682</v>
      </c>
      <c r="K729">
        <v>0</v>
      </c>
      <c r="L729">
        <v>0</v>
      </c>
      <c r="M729">
        <v>0</v>
      </c>
      <c r="N729" s="5">
        <v>0</v>
      </c>
      <c r="O729" s="5">
        <f>VLOOKUP(B729,[1]Dinosaur!$A$24:$D$47,3,FALSE)</f>
        <v>293780.88</v>
      </c>
      <c r="P729" s="5"/>
      <c r="Q729" s="5">
        <v>0</v>
      </c>
      <c r="R729" s="5">
        <f>VLOOKUP(B729,[1]Dinosaur!$A$24:$D$47,4,FALSE)</f>
        <v>359048.36897999997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-616.6</v>
      </c>
      <c r="AI729">
        <v>0</v>
      </c>
      <c r="AJ729">
        <v>0</v>
      </c>
      <c r="AK729">
        <v>-616.6</v>
      </c>
    </row>
    <row r="730" spans="1:37" hidden="1" outlineLevel="2" x14ac:dyDescent="0.25">
      <c r="A730" s="1">
        <v>45159</v>
      </c>
      <c r="B730" t="s">
        <v>2094</v>
      </c>
      <c r="C730" t="b">
        <v>1</v>
      </c>
      <c r="D730" t="s">
        <v>2095</v>
      </c>
      <c r="E730" t="s">
        <v>33</v>
      </c>
      <c r="F730" t="s">
        <v>34</v>
      </c>
      <c r="H730" t="s">
        <v>2728</v>
      </c>
      <c r="I730" t="s">
        <v>2729</v>
      </c>
      <c r="J730" t="s">
        <v>2730</v>
      </c>
      <c r="K730">
        <v>0</v>
      </c>
      <c r="L730">
        <v>0</v>
      </c>
      <c r="M730">
        <v>0</v>
      </c>
      <c r="N730" s="5">
        <v>0</v>
      </c>
      <c r="O730" s="5">
        <f>VLOOKUP(B730,[1]Dinosaur!$A$24:$D$47,3,FALSE)</f>
        <v>293780.88</v>
      </c>
      <c r="P730" s="5"/>
      <c r="Q730" s="5">
        <v>0</v>
      </c>
      <c r="R730" s="5">
        <f>VLOOKUP(B730,[1]Dinosaur!$A$24:$D$47,4,FALSE)</f>
        <v>359048.36897999997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308</v>
      </c>
      <c r="AI730">
        <v>0</v>
      </c>
      <c r="AJ730">
        <v>0</v>
      </c>
      <c r="AK730">
        <v>308</v>
      </c>
    </row>
    <row r="731" spans="1:37" hidden="1" outlineLevel="2" x14ac:dyDescent="0.25">
      <c r="A731" s="1">
        <v>45159</v>
      </c>
      <c r="B731" t="s">
        <v>2094</v>
      </c>
      <c r="C731" t="b">
        <v>1</v>
      </c>
      <c r="D731" t="s">
        <v>2095</v>
      </c>
      <c r="E731" t="s">
        <v>33</v>
      </c>
      <c r="F731" t="s">
        <v>34</v>
      </c>
      <c r="H731" t="s">
        <v>2731</v>
      </c>
      <c r="I731" t="s">
        <v>2732</v>
      </c>
      <c r="J731" t="s">
        <v>2733</v>
      </c>
      <c r="K731">
        <v>0</v>
      </c>
      <c r="L731">
        <v>0</v>
      </c>
      <c r="M731">
        <v>0</v>
      </c>
      <c r="N731" s="5">
        <v>0</v>
      </c>
      <c r="O731" s="5">
        <f>VLOOKUP(B731,[1]Dinosaur!$A$24:$D$47,3,FALSE)</f>
        <v>293780.88</v>
      </c>
      <c r="P731" s="5"/>
      <c r="Q731" s="5">
        <v>0</v>
      </c>
      <c r="R731" s="5">
        <f>VLOOKUP(B731,[1]Dinosaur!$A$24:$D$47,4,FALSE)</f>
        <v>359048.36897999997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587.25</v>
      </c>
      <c r="AI731">
        <v>0.93930000000000002</v>
      </c>
      <c r="AJ731">
        <v>0</v>
      </c>
      <c r="AK731">
        <v>588.1893</v>
      </c>
    </row>
    <row r="732" spans="1:37" hidden="1" outlineLevel="2" x14ac:dyDescent="0.25">
      <c r="A732" s="1">
        <v>45159</v>
      </c>
      <c r="B732" t="s">
        <v>2094</v>
      </c>
      <c r="C732" t="b">
        <v>1</v>
      </c>
      <c r="D732" t="s">
        <v>2095</v>
      </c>
      <c r="E732" t="s">
        <v>33</v>
      </c>
      <c r="F732" t="s">
        <v>34</v>
      </c>
      <c r="H732" t="s">
        <v>2734</v>
      </c>
      <c r="I732" t="s">
        <v>2735</v>
      </c>
      <c r="J732" t="s">
        <v>2736</v>
      </c>
      <c r="K732">
        <v>0</v>
      </c>
      <c r="L732">
        <v>0</v>
      </c>
      <c r="M732">
        <v>0</v>
      </c>
      <c r="N732" s="5">
        <v>0</v>
      </c>
      <c r="O732" s="5">
        <f>VLOOKUP(B732,[1]Dinosaur!$A$24:$D$47,3,FALSE)</f>
        <v>293780.88</v>
      </c>
      <c r="P732" s="5"/>
      <c r="Q732" s="5">
        <v>0</v>
      </c>
      <c r="R732" s="5">
        <f>VLOOKUP(B732,[1]Dinosaur!$A$24:$D$47,4,FALSE)</f>
        <v>359048.36897999997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-2.7082999999999999</v>
      </c>
      <c r="AJ732">
        <v>0</v>
      </c>
      <c r="AK732">
        <v>-2.7082999999999999</v>
      </c>
    </row>
    <row r="733" spans="1:37" hidden="1" outlineLevel="2" x14ac:dyDescent="0.25">
      <c r="A733" s="1">
        <v>45159</v>
      </c>
      <c r="B733" t="s">
        <v>2094</v>
      </c>
      <c r="C733" t="b">
        <v>1</v>
      </c>
      <c r="D733" t="s">
        <v>2095</v>
      </c>
      <c r="E733" t="s">
        <v>33</v>
      </c>
      <c r="F733" t="s">
        <v>34</v>
      </c>
      <c r="H733" t="s">
        <v>2737</v>
      </c>
      <c r="J733" t="s">
        <v>2738</v>
      </c>
      <c r="K733">
        <v>0</v>
      </c>
      <c r="L733">
        <v>0</v>
      </c>
      <c r="M733">
        <v>0</v>
      </c>
      <c r="N733" s="5">
        <v>0</v>
      </c>
      <c r="O733" s="5">
        <f>VLOOKUP(B733,[1]Dinosaur!$A$24:$D$47,3,FALSE)</f>
        <v>293780.88</v>
      </c>
      <c r="P733" s="5"/>
      <c r="Q733" s="5">
        <v>0</v>
      </c>
      <c r="R733" s="5">
        <f>VLOOKUP(B733,[1]Dinosaur!$A$24:$D$47,4,FALSE)</f>
        <v>359048.36897999997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-0.1236</v>
      </c>
      <c r="AE733">
        <v>0</v>
      </c>
      <c r="AF733">
        <v>-0.1236</v>
      </c>
      <c r="AG733">
        <v>0</v>
      </c>
      <c r="AH733">
        <v>21787.134999999998</v>
      </c>
      <c r="AI733">
        <v>-20.395600000000002</v>
      </c>
      <c r="AJ733">
        <v>0</v>
      </c>
      <c r="AK733">
        <v>21766.739399999999</v>
      </c>
    </row>
    <row r="734" spans="1:37" hidden="1" outlineLevel="2" x14ac:dyDescent="0.25">
      <c r="A734" s="1">
        <v>45159</v>
      </c>
      <c r="B734" t="s">
        <v>2094</v>
      </c>
      <c r="C734" t="b">
        <v>1</v>
      </c>
      <c r="D734" t="s">
        <v>2095</v>
      </c>
      <c r="E734" t="s">
        <v>33</v>
      </c>
      <c r="F734" t="s">
        <v>34</v>
      </c>
      <c r="H734" t="s">
        <v>2739</v>
      </c>
      <c r="I734" t="s">
        <v>2740</v>
      </c>
      <c r="J734" t="s">
        <v>2741</v>
      </c>
      <c r="K734">
        <v>0</v>
      </c>
      <c r="L734">
        <v>0</v>
      </c>
      <c r="M734">
        <v>0</v>
      </c>
      <c r="N734" s="5">
        <v>0</v>
      </c>
      <c r="O734" s="5">
        <f>VLOOKUP(B734,[1]Dinosaur!$A$24:$D$47,3,FALSE)</f>
        <v>293780.88</v>
      </c>
      <c r="P734" s="5"/>
      <c r="Q734" s="5">
        <v>0</v>
      </c>
      <c r="R734" s="5">
        <f>VLOOKUP(B734,[1]Dinosaur!$A$24:$D$47,4,FALSE)</f>
        <v>359048.36897999997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3359.51</v>
      </c>
      <c r="AI734">
        <v>-156.67920000000001</v>
      </c>
      <c r="AJ734">
        <v>0</v>
      </c>
      <c r="AK734">
        <v>3202.8308000000002</v>
      </c>
    </row>
    <row r="735" spans="1:37" hidden="1" outlineLevel="2" x14ac:dyDescent="0.25">
      <c r="A735" s="1">
        <v>45159</v>
      </c>
      <c r="B735" t="s">
        <v>2094</v>
      </c>
      <c r="C735" t="b">
        <v>1</v>
      </c>
      <c r="D735" t="s">
        <v>2095</v>
      </c>
      <c r="E735" t="s">
        <v>33</v>
      </c>
      <c r="F735" t="s">
        <v>34</v>
      </c>
      <c r="H735" t="s">
        <v>2742</v>
      </c>
      <c r="I735" t="s">
        <v>2743</v>
      </c>
      <c r="J735" t="s">
        <v>2744</v>
      </c>
      <c r="K735">
        <v>0</v>
      </c>
      <c r="L735">
        <v>0</v>
      </c>
      <c r="M735">
        <v>0</v>
      </c>
      <c r="N735" s="5">
        <v>0</v>
      </c>
      <c r="O735" s="5">
        <f>VLOOKUP(B735,[1]Dinosaur!$A$24:$D$47,3,FALSE)</f>
        <v>293780.88</v>
      </c>
      <c r="P735" s="5"/>
      <c r="Q735" s="5">
        <v>0</v>
      </c>
      <c r="R735" s="5">
        <f>VLOOKUP(B735,[1]Dinosaur!$A$24:$D$47,4,FALSE)</f>
        <v>359048.36897999997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-1622</v>
      </c>
      <c r="AI735">
        <v>702.77779999999996</v>
      </c>
      <c r="AJ735">
        <v>0</v>
      </c>
      <c r="AK735">
        <v>-919.22220000000004</v>
      </c>
    </row>
    <row r="736" spans="1:37" hidden="1" outlineLevel="2" x14ac:dyDescent="0.25">
      <c r="A736" s="1">
        <v>45159</v>
      </c>
      <c r="B736" t="s">
        <v>2094</v>
      </c>
      <c r="C736" t="b">
        <v>1</v>
      </c>
      <c r="D736" t="s">
        <v>2095</v>
      </c>
      <c r="E736" t="s">
        <v>33</v>
      </c>
      <c r="F736" t="s">
        <v>34</v>
      </c>
      <c r="H736" t="s">
        <v>2745</v>
      </c>
      <c r="J736" t="s">
        <v>2746</v>
      </c>
      <c r="K736">
        <v>0</v>
      </c>
      <c r="L736">
        <v>0</v>
      </c>
      <c r="M736">
        <v>0</v>
      </c>
      <c r="N736" s="5">
        <v>0</v>
      </c>
      <c r="O736" s="5">
        <f>VLOOKUP(B736,[1]Dinosaur!$A$24:$D$47,3,FALSE)</f>
        <v>293780.88</v>
      </c>
      <c r="P736" s="5"/>
      <c r="Q736" s="5">
        <v>0</v>
      </c>
      <c r="R736" s="5">
        <f>VLOOKUP(B736,[1]Dinosaur!$A$24:$D$47,4,FALSE)</f>
        <v>359048.36897999997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-13</v>
      </c>
      <c r="AI736">
        <v>-23.6112</v>
      </c>
      <c r="AJ736">
        <v>0</v>
      </c>
      <c r="AK736">
        <v>-36.611199999999997</v>
      </c>
    </row>
    <row r="737" spans="1:37" hidden="1" outlineLevel="2" x14ac:dyDescent="0.25">
      <c r="A737" s="1">
        <v>45159</v>
      </c>
      <c r="B737" t="s">
        <v>2094</v>
      </c>
      <c r="C737" t="b">
        <v>1</v>
      </c>
      <c r="D737" t="s">
        <v>2095</v>
      </c>
      <c r="E737" t="s">
        <v>33</v>
      </c>
      <c r="F737" t="s">
        <v>34</v>
      </c>
      <c r="H737" t="s">
        <v>2747</v>
      </c>
      <c r="I737" t="s">
        <v>2748</v>
      </c>
      <c r="J737" t="s">
        <v>2749</v>
      </c>
      <c r="K737">
        <v>0</v>
      </c>
      <c r="L737">
        <v>0</v>
      </c>
      <c r="M737">
        <v>0</v>
      </c>
      <c r="N737" s="5">
        <v>0</v>
      </c>
      <c r="O737" s="5">
        <f>VLOOKUP(B737,[1]Dinosaur!$A$24:$D$47,3,FALSE)</f>
        <v>293780.88</v>
      </c>
      <c r="P737" s="5"/>
      <c r="Q737" s="5">
        <v>0</v>
      </c>
      <c r="R737" s="5">
        <f>VLOOKUP(B737,[1]Dinosaur!$A$24:$D$47,4,FALSE)</f>
        <v>359048.36897999997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81</v>
      </c>
      <c r="AI737">
        <v>-14.583299999999999</v>
      </c>
      <c r="AJ737">
        <v>0</v>
      </c>
      <c r="AK737">
        <v>66.416700000000006</v>
      </c>
    </row>
    <row r="738" spans="1:37" hidden="1" outlineLevel="2" x14ac:dyDescent="0.25">
      <c r="A738" s="1">
        <v>45159</v>
      </c>
      <c r="B738" t="s">
        <v>2094</v>
      </c>
      <c r="C738" t="b">
        <v>1</v>
      </c>
      <c r="D738" t="s">
        <v>2095</v>
      </c>
      <c r="E738" t="s">
        <v>33</v>
      </c>
      <c r="F738" t="s">
        <v>34</v>
      </c>
      <c r="H738" t="s">
        <v>2750</v>
      </c>
      <c r="I738" t="s">
        <v>2751</v>
      </c>
      <c r="J738" t="s">
        <v>2752</v>
      </c>
      <c r="K738">
        <v>0</v>
      </c>
      <c r="L738">
        <v>0</v>
      </c>
      <c r="M738">
        <v>0</v>
      </c>
      <c r="N738" s="5">
        <v>0</v>
      </c>
      <c r="O738" s="5">
        <f>VLOOKUP(B738,[1]Dinosaur!$A$24:$D$47,3,FALSE)</f>
        <v>293780.88</v>
      </c>
      <c r="P738" s="5"/>
      <c r="Q738" s="5">
        <v>0</v>
      </c>
      <c r="R738" s="5">
        <f>VLOOKUP(B738,[1]Dinosaur!$A$24:$D$47,4,FALSE)</f>
        <v>359048.36897999997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13678.875</v>
      </c>
      <c r="AI738">
        <v>781.875</v>
      </c>
      <c r="AJ738">
        <v>0</v>
      </c>
      <c r="AK738">
        <v>14460.75</v>
      </c>
    </row>
    <row r="739" spans="1:37" hidden="1" outlineLevel="2" x14ac:dyDescent="0.25">
      <c r="A739" s="1">
        <v>45159</v>
      </c>
      <c r="B739" t="s">
        <v>2094</v>
      </c>
      <c r="C739" t="b">
        <v>1</v>
      </c>
      <c r="D739" t="s">
        <v>2095</v>
      </c>
      <c r="E739" t="s">
        <v>33</v>
      </c>
      <c r="F739" t="s">
        <v>34</v>
      </c>
      <c r="H739" t="s">
        <v>2753</v>
      </c>
      <c r="I739" t="s">
        <v>2754</v>
      </c>
      <c r="J739" t="s">
        <v>2755</v>
      </c>
      <c r="K739">
        <v>0</v>
      </c>
      <c r="L739">
        <v>0</v>
      </c>
      <c r="M739">
        <v>0</v>
      </c>
      <c r="N739" s="5">
        <v>0</v>
      </c>
      <c r="O739" s="5">
        <f>VLOOKUP(B739,[1]Dinosaur!$A$24:$D$47,3,FALSE)</f>
        <v>293780.88</v>
      </c>
      <c r="P739" s="5"/>
      <c r="Q739" s="5">
        <v>0</v>
      </c>
      <c r="R739" s="5">
        <f>VLOOKUP(B739,[1]Dinosaur!$A$24:$D$47,4,FALSE)</f>
        <v>359048.36897999997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156.25</v>
      </c>
      <c r="AI739">
        <v>-47.222200000000001</v>
      </c>
      <c r="AJ739">
        <v>0</v>
      </c>
      <c r="AK739">
        <v>109.0278</v>
      </c>
    </row>
    <row r="740" spans="1:37" hidden="1" outlineLevel="2" x14ac:dyDescent="0.25">
      <c r="A740" s="1">
        <v>45159</v>
      </c>
      <c r="B740" t="s">
        <v>2094</v>
      </c>
      <c r="C740" t="b">
        <v>1</v>
      </c>
      <c r="D740" t="s">
        <v>2095</v>
      </c>
      <c r="E740" t="s">
        <v>33</v>
      </c>
      <c r="F740" t="s">
        <v>34</v>
      </c>
      <c r="H740" t="s">
        <v>2756</v>
      </c>
      <c r="I740" t="s">
        <v>2757</v>
      </c>
      <c r="J740" t="s">
        <v>2758</v>
      </c>
      <c r="K740">
        <v>0</v>
      </c>
      <c r="L740">
        <v>0</v>
      </c>
      <c r="M740">
        <v>0</v>
      </c>
      <c r="N740" s="5">
        <v>0</v>
      </c>
      <c r="O740" s="5">
        <f>VLOOKUP(B740,[1]Dinosaur!$A$24:$D$47,3,FALSE)</f>
        <v>293780.88</v>
      </c>
      <c r="P740" s="5"/>
      <c r="Q740" s="5">
        <v>0</v>
      </c>
      <c r="R740" s="5">
        <f>VLOOKUP(B740,[1]Dinosaur!$A$24:$D$47,4,FALSE)</f>
        <v>359048.36897999997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-2295.25</v>
      </c>
      <c r="AI740">
        <v>309.77769999999998</v>
      </c>
      <c r="AJ740">
        <v>0</v>
      </c>
      <c r="AK740">
        <v>-1985.4722999999999</v>
      </c>
    </row>
    <row r="741" spans="1:37" hidden="1" outlineLevel="2" x14ac:dyDescent="0.25">
      <c r="A741" s="1">
        <v>45159</v>
      </c>
      <c r="B741" t="s">
        <v>2094</v>
      </c>
      <c r="C741" t="b">
        <v>1</v>
      </c>
      <c r="D741" t="s">
        <v>2095</v>
      </c>
      <c r="E741" t="s">
        <v>33</v>
      </c>
      <c r="F741" t="s">
        <v>34</v>
      </c>
      <c r="H741" t="s">
        <v>2759</v>
      </c>
      <c r="I741" t="s">
        <v>2760</v>
      </c>
      <c r="J741" t="s">
        <v>2761</v>
      </c>
      <c r="K741">
        <v>0</v>
      </c>
      <c r="L741">
        <v>0</v>
      </c>
      <c r="M741">
        <v>0</v>
      </c>
      <c r="N741" s="5">
        <v>0</v>
      </c>
      <c r="O741" s="5">
        <f>VLOOKUP(B741,[1]Dinosaur!$A$24:$D$47,3,FALSE)</f>
        <v>293780.88</v>
      </c>
      <c r="P741" s="5"/>
      <c r="Q741" s="5">
        <v>0</v>
      </c>
      <c r="R741" s="5">
        <f>VLOOKUP(B741,[1]Dinosaur!$A$24:$D$47,4,FALSE)</f>
        <v>359048.36897999997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-1072.75</v>
      </c>
      <c r="AI741">
        <v>-15</v>
      </c>
      <c r="AJ741">
        <v>0</v>
      </c>
      <c r="AK741">
        <v>-1087.75</v>
      </c>
    </row>
    <row r="742" spans="1:37" hidden="1" outlineLevel="2" x14ac:dyDescent="0.25">
      <c r="A742" s="1">
        <v>45159</v>
      </c>
      <c r="B742" t="s">
        <v>2094</v>
      </c>
      <c r="C742" t="b">
        <v>1</v>
      </c>
      <c r="D742" t="s">
        <v>2095</v>
      </c>
      <c r="E742" t="s">
        <v>33</v>
      </c>
      <c r="F742" t="s">
        <v>34</v>
      </c>
      <c r="H742" t="s">
        <v>2762</v>
      </c>
      <c r="I742" t="s">
        <v>2763</v>
      </c>
      <c r="J742" t="s">
        <v>2764</v>
      </c>
      <c r="K742">
        <v>0</v>
      </c>
      <c r="L742">
        <v>0</v>
      </c>
      <c r="M742">
        <v>0</v>
      </c>
      <c r="N742" s="5">
        <v>0</v>
      </c>
      <c r="O742" s="5">
        <f>VLOOKUP(B742,[1]Dinosaur!$A$24:$D$47,3,FALSE)</f>
        <v>293780.88</v>
      </c>
      <c r="P742" s="5"/>
      <c r="Q742" s="5">
        <v>0</v>
      </c>
      <c r="R742" s="5">
        <f>VLOOKUP(B742,[1]Dinosaur!$A$24:$D$47,4,FALSE)</f>
        <v>359048.36897999997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-296.10000000000002</v>
      </c>
      <c r="AI742">
        <v>-2.5278</v>
      </c>
      <c r="AJ742">
        <v>0</v>
      </c>
      <c r="AK742">
        <v>-298.62779999999998</v>
      </c>
    </row>
    <row r="743" spans="1:37" hidden="1" outlineLevel="2" x14ac:dyDescent="0.25">
      <c r="A743" s="1">
        <v>45159</v>
      </c>
      <c r="B743" t="s">
        <v>2094</v>
      </c>
      <c r="C743" t="b">
        <v>1</v>
      </c>
      <c r="D743" t="s">
        <v>2095</v>
      </c>
      <c r="E743" t="s">
        <v>33</v>
      </c>
      <c r="F743" t="s">
        <v>34</v>
      </c>
      <c r="H743" t="s">
        <v>2765</v>
      </c>
      <c r="I743" t="s">
        <v>2766</v>
      </c>
      <c r="J743" t="s">
        <v>2767</v>
      </c>
      <c r="K743">
        <v>0</v>
      </c>
      <c r="L743">
        <v>0</v>
      </c>
      <c r="M743">
        <v>0</v>
      </c>
      <c r="N743" s="5">
        <v>0</v>
      </c>
      <c r="O743" s="5">
        <f>VLOOKUP(B743,[1]Dinosaur!$A$24:$D$47,3,FALSE)</f>
        <v>293780.88</v>
      </c>
      <c r="P743" s="5"/>
      <c r="Q743" s="5">
        <v>0</v>
      </c>
      <c r="R743" s="5">
        <f>VLOOKUP(B743,[1]Dinosaur!$A$24:$D$47,4,FALSE)</f>
        <v>359048.36897999997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263.76499999999999</v>
      </c>
      <c r="AI743">
        <v>0</v>
      </c>
      <c r="AJ743">
        <v>0</v>
      </c>
      <c r="AK743">
        <v>263.76499999999999</v>
      </c>
    </row>
    <row r="744" spans="1:37" hidden="1" outlineLevel="2" x14ac:dyDescent="0.25">
      <c r="A744" s="1">
        <v>45159</v>
      </c>
      <c r="B744" t="s">
        <v>2094</v>
      </c>
      <c r="C744" t="b">
        <v>1</v>
      </c>
      <c r="D744" t="s">
        <v>2095</v>
      </c>
      <c r="E744" t="s">
        <v>33</v>
      </c>
      <c r="F744" t="s">
        <v>34</v>
      </c>
      <c r="H744" t="s">
        <v>2768</v>
      </c>
      <c r="I744" t="s">
        <v>2769</v>
      </c>
      <c r="J744" t="s">
        <v>2770</v>
      </c>
      <c r="K744">
        <v>0</v>
      </c>
      <c r="L744">
        <v>0</v>
      </c>
      <c r="M744">
        <v>0</v>
      </c>
      <c r="N744" s="5">
        <v>0</v>
      </c>
      <c r="O744" s="5">
        <f>VLOOKUP(B744,[1]Dinosaur!$A$24:$D$47,3,FALSE)</f>
        <v>293780.88</v>
      </c>
      <c r="P744" s="5"/>
      <c r="Q744" s="5">
        <v>0</v>
      </c>
      <c r="R744" s="5">
        <f>VLOOKUP(B744,[1]Dinosaur!$A$24:$D$47,4,FALSE)</f>
        <v>359048.36897999997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-68.875</v>
      </c>
      <c r="AI744">
        <v>72.916600000000003</v>
      </c>
      <c r="AJ744">
        <v>0</v>
      </c>
      <c r="AK744">
        <v>4.0415999999999999</v>
      </c>
    </row>
    <row r="745" spans="1:37" hidden="1" outlineLevel="2" x14ac:dyDescent="0.25">
      <c r="A745" s="1">
        <v>45159</v>
      </c>
      <c r="B745" t="s">
        <v>2094</v>
      </c>
      <c r="C745" t="b">
        <v>1</v>
      </c>
      <c r="D745" t="s">
        <v>2095</v>
      </c>
      <c r="E745" t="s">
        <v>33</v>
      </c>
      <c r="F745" t="s">
        <v>34</v>
      </c>
      <c r="H745" t="s">
        <v>2771</v>
      </c>
      <c r="I745" t="s">
        <v>2772</v>
      </c>
      <c r="J745" t="s">
        <v>2773</v>
      </c>
      <c r="K745">
        <v>0</v>
      </c>
      <c r="L745">
        <v>0</v>
      </c>
      <c r="M745">
        <v>0</v>
      </c>
      <c r="N745" s="5">
        <v>0</v>
      </c>
      <c r="O745" s="5">
        <f>VLOOKUP(B745,[1]Dinosaur!$A$24:$D$47,3,FALSE)</f>
        <v>293780.88</v>
      </c>
      <c r="P745" s="5"/>
      <c r="Q745" s="5">
        <v>0</v>
      </c>
      <c r="R745" s="5">
        <f>VLOOKUP(B745,[1]Dinosaur!$A$24:$D$47,4,FALSE)</f>
        <v>359048.36897999997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1924.4</v>
      </c>
      <c r="AI745">
        <v>124.9996</v>
      </c>
      <c r="AJ745">
        <v>0</v>
      </c>
      <c r="AK745">
        <v>2049.3996000000002</v>
      </c>
    </row>
    <row r="746" spans="1:37" hidden="1" outlineLevel="2" x14ac:dyDescent="0.25">
      <c r="A746" s="1">
        <v>45159</v>
      </c>
      <c r="B746" t="s">
        <v>2094</v>
      </c>
      <c r="C746" t="b">
        <v>1</v>
      </c>
      <c r="D746" t="s">
        <v>2095</v>
      </c>
      <c r="E746" t="s">
        <v>33</v>
      </c>
      <c r="F746" t="s">
        <v>34</v>
      </c>
      <c r="H746" t="s">
        <v>2774</v>
      </c>
      <c r="I746" t="s">
        <v>2775</v>
      </c>
      <c r="J746" t="s">
        <v>2776</v>
      </c>
      <c r="K746">
        <v>78.599000000000004</v>
      </c>
      <c r="L746">
        <v>0.01</v>
      </c>
      <c r="M746">
        <v>5.2</v>
      </c>
      <c r="N746" s="5">
        <v>0</v>
      </c>
      <c r="O746" s="5">
        <f>VLOOKUP(B746,[1]Dinosaur!$A$24:$D$47,3,FALSE)</f>
        <v>293780.88</v>
      </c>
      <c r="P746" s="5"/>
      <c r="Q746" s="5">
        <v>679881.35</v>
      </c>
      <c r="R746" s="5">
        <f>VLOOKUP(B746,[1]Dinosaur!$A$24:$D$47,4,FALSE)</f>
        <v>359048.36897999997</v>
      </c>
      <c r="S746">
        <v>0</v>
      </c>
      <c r="T746">
        <v>865000</v>
      </c>
      <c r="U746">
        <v>0</v>
      </c>
      <c r="V746">
        <v>679881.35</v>
      </c>
      <c r="W746">
        <v>0</v>
      </c>
      <c r="X746">
        <v>-4822.05</v>
      </c>
      <c r="Y746">
        <v>124.9444</v>
      </c>
      <c r="Z746">
        <v>0</v>
      </c>
      <c r="AA746">
        <v>-4697.1055999999999</v>
      </c>
      <c r="AB746">
        <v>0</v>
      </c>
      <c r="AC746">
        <v>-6909.3</v>
      </c>
      <c r="AD746">
        <v>341.61110000000002</v>
      </c>
      <c r="AE746">
        <v>0</v>
      </c>
      <c r="AF746">
        <v>-6567.6889000000001</v>
      </c>
      <c r="AG746">
        <v>0</v>
      </c>
      <c r="AH746">
        <v>-6909.3</v>
      </c>
      <c r="AI746">
        <v>341.61110000000002</v>
      </c>
      <c r="AJ746">
        <v>0</v>
      </c>
      <c r="AK746">
        <v>-6567.6889000000001</v>
      </c>
    </row>
    <row r="747" spans="1:37" hidden="1" outlineLevel="2" x14ac:dyDescent="0.25">
      <c r="A747" s="1">
        <v>45159</v>
      </c>
      <c r="B747" t="s">
        <v>2094</v>
      </c>
      <c r="C747" t="b">
        <v>1</v>
      </c>
      <c r="D747" t="s">
        <v>2095</v>
      </c>
      <c r="E747" t="s">
        <v>33</v>
      </c>
      <c r="F747" t="s">
        <v>34</v>
      </c>
      <c r="H747" t="s">
        <v>2777</v>
      </c>
      <c r="I747" t="s">
        <v>2778</v>
      </c>
      <c r="J747" t="s">
        <v>2779</v>
      </c>
      <c r="K747">
        <v>0</v>
      </c>
      <c r="L747">
        <v>0</v>
      </c>
      <c r="M747">
        <v>0</v>
      </c>
      <c r="N747" s="5">
        <v>0</v>
      </c>
      <c r="O747" s="5">
        <f>VLOOKUP(B747,[1]Dinosaur!$A$24:$D$47,3,FALSE)</f>
        <v>293780.88</v>
      </c>
      <c r="P747" s="5"/>
      <c r="Q747" s="5">
        <v>0</v>
      </c>
      <c r="R747" s="5">
        <f>VLOOKUP(B747,[1]Dinosaur!$A$24:$D$47,4,FALSE)</f>
        <v>359048.36897999997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6464.6</v>
      </c>
      <c r="AI747">
        <v>-95.333399999999997</v>
      </c>
      <c r="AJ747">
        <v>0</v>
      </c>
      <c r="AK747">
        <v>6369.2665999999999</v>
      </c>
    </row>
    <row r="748" spans="1:37" hidden="1" outlineLevel="2" x14ac:dyDescent="0.25">
      <c r="A748" s="1">
        <v>45159</v>
      </c>
      <c r="B748" t="s">
        <v>2094</v>
      </c>
      <c r="C748" t="b">
        <v>1</v>
      </c>
      <c r="D748" t="s">
        <v>2095</v>
      </c>
      <c r="E748" t="s">
        <v>33</v>
      </c>
      <c r="F748" t="s">
        <v>34</v>
      </c>
      <c r="H748" t="s">
        <v>2780</v>
      </c>
      <c r="I748" t="s">
        <v>2781</v>
      </c>
      <c r="J748" t="s">
        <v>2782</v>
      </c>
      <c r="K748">
        <v>0</v>
      </c>
      <c r="L748">
        <v>0</v>
      </c>
      <c r="M748">
        <v>0</v>
      </c>
      <c r="N748" s="5">
        <v>0</v>
      </c>
      <c r="O748" s="5">
        <f>VLOOKUP(B748,[1]Dinosaur!$A$24:$D$47,3,FALSE)</f>
        <v>293780.88</v>
      </c>
      <c r="P748" s="5"/>
      <c r="Q748" s="5">
        <v>0</v>
      </c>
      <c r="R748" s="5">
        <f>VLOOKUP(B748,[1]Dinosaur!$A$24:$D$47,4,FALSE)</f>
        <v>359048.36897999997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37.75</v>
      </c>
      <c r="AD748">
        <v>0</v>
      </c>
      <c r="AE748">
        <v>0</v>
      </c>
      <c r="AF748">
        <v>37.75</v>
      </c>
      <c r="AG748">
        <v>0</v>
      </c>
      <c r="AH748">
        <v>-1240.8499999999999</v>
      </c>
      <c r="AI748">
        <v>89.7</v>
      </c>
      <c r="AJ748">
        <v>0</v>
      </c>
      <c r="AK748">
        <v>-1151.1500000000001</v>
      </c>
    </row>
    <row r="749" spans="1:37" hidden="1" outlineLevel="2" x14ac:dyDescent="0.25">
      <c r="A749" s="1">
        <v>45159</v>
      </c>
      <c r="B749" t="s">
        <v>2094</v>
      </c>
      <c r="C749" t="b">
        <v>1</v>
      </c>
      <c r="D749" t="s">
        <v>2095</v>
      </c>
      <c r="E749" t="s">
        <v>33</v>
      </c>
      <c r="F749" t="s">
        <v>34</v>
      </c>
      <c r="H749" t="s">
        <v>2783</v>
      </c>
      <c r="I749" t="s">
        <v>2784</v>
      </c>
      <c r="J749" t="s">
        <v>2785</v>
      </c>
      <c r="K749">
        <v>85.63</v>
      </c>
      <c r="L749">
        <v>0.01</v>
      </c>
      <c r="M749">
        <v>5.95</v>
      </c>
      <c r="N749" s="5">
        <v>0</v>
      </c>
      <c r="O749" s="5">
        <f>VLOOKUP(B749,[1]Dinosaur!$A$24:$D$47,3,FALSE)</f>
        <v>293780.88</v>
      </c>
      <c r="P749" s="5"/>
      <c r="Q749" s="5">
        <v>-436713</v>
      </c>
      <c r="R749" s="5">
        <f>VLOOKUP(B749,[1]Dinosaur!$A$24:$D$47,4,FALSE)</f>
        <v>359048.36897999997</v>
      </c>
      <c r="S749">
        <v>0</v>
      </c>
      <c r="T749">
        <v>-510000</v>
      </c>
      <c r="U749">
        <v>0</v>
      </c>
      <c r="V749">
        <v>-436713</v>
      </c>
      <c r="W749">
        <v>0</v>
      </c>
      <c r="X749">
        <v>2984.2</v>
      </c>
      <c r="Y749">
        <v>-84.291700000000006</v>
      </c>
      <c r="Z749">
        <v>0</v>
      </c>
      <c r="AA749">
        <v>2899.9083000000001</v>
      </c>
      <c r="AB749">
        <v>0</v>
      </c>
      <c r="AC749">
        <v>3014.41</v>
      </c>
      <c r="AD749">
        <v>-504.09730000000002</v>
      </c>
      <c r="AE749">
        <v>0</v>
      </c>
      <c r="AF749">
        <v>2510.3126999999999</v>
      </c>
      <c r="AG749">
        <v>0</v>
      </c>
      <c r="AH749">
        <v>3866.41</v>
      </c>
      <c r="AI749">
        <v>-583.43060000000003</v>
      </c>
      <c r="AJ749">
        <v>0</v>
      </c>
      <c r="AK749">
        <v>3282.9794000000002</v>
      </c>
    </row>
    <row r="750" spans="1:37" hidden="1" outlineLevel="2" x14ac:dyDescent="0.25">
      <c r="A750" s="1">
        <v>45159</v>
      </c>
      <c r="B750" t="s">
        <v>2094</v>
      </c>
      <c r="C750" t="b">
        <v>1</v>
      </c>
      <c r="D750" t="s">
        <v>2095</v>
      </c>
      <c r="E750" t="s">
        <v>33</v>
      </c>
      <c r="F750" t="s">
        <v>34</v>
      </c>
      <c r="H750" t="s">
        <v>2786</v>
      </c>
      <c r="I750" t="s">
        <v>2787</v>
      </c>
      <c r="J750" t="s">
        <v>2788</v>
      </c>
      <c r="K750">
        <v>0</v>
      </c>
      <c r="L750">
        <v>0</v>
      </c>
      <c r="M750">
        <v>0</v>
      </c>
      <c r="N750" s="5">
        <v>0</v>
      </c>
      <c r="O750" s="5">
        <f>VLOOKUP(B750,[1]Dinosaur!$A$24:$D$47,3,FALSE)</f>
        <v>293780.88</v>
      </c>
      <c r="P750" s="5"/>
      <c r="Q750" s="5">
        <v>0</v>
      </c>
      <c r="R750" s="5">
        <f>VLOOKUP(B750,[1]Dinosaur!$A$24:$D$47,4,FALSE)</f>
        <v>359048.36897999997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-568.75</v>
      </c>
      <c r="AI750">
        <v>-37.5</v>
      </c>
      <c r="AJ750">
        <v>0</v>
      </c>
      <c r="AK750">
        <v>-606.25</v>
      </c>
    </row>
    <row r="751" spans="1:37" hidden="1" outlineLevel="2" x14ac:dyDescent="0.25">
      <c r="A751" s="1">
        <v>45159</v>
      </c>
      <c r="B751" t="s">
        <v>2094</v>
      </c>
      <c r="C751" t="b">
        <v>1</v>
      </c>
      <c r="D751" t="s">
        <v>2095</v>
      </c>
      <c r="E751" t="s">
        <v>33</v>
      </c>
      <c r="F751" t="s">
        <v>34</v>
      </c>
      <c r="H751" t="s">
        <v>2789</v>
      </c>
      <c r="I751" t="s">
        <v>2790</v>
      </c>
      <c r="J751" t="s">
        <v>2791</v>
      </c>
      <c r="K751">
        <v>0</v>
      </c>
      <c r="L751">
        <v>0</v>
      </c>
      <c r="M751">
        <v>0</v>
      </c>
      <c r="N751" s="5">
        <v>0</v>
      </c>
      <c r="O751" s="5">
        <f>VLOOKUP(B751,[1]Dinosaur!$A$24:$D$47,3,FALSE)</f>
        <v>293780.88</v>
      </c>
      <c r="P751" s="5"/>
      <c r="Q751" s="5">
        <v>0</v>
      </c>
      <c r="R751" s="5">
        <f>VLOOKUP(B751,[1]Dinosaur!$A$24:$D$47,4,FALSE)</f>
        <v>359048.36897999997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5262.1</v>
      </c>
      <c r="AI751">
        <v>-830.66669999999999</v>
      </c>
      <c r="AJ751">
        <v>0</v>
      </c>
      <c r="AK751">
        <v>4431.4332999999997</v>
      </c>
    </row>
    <row r="752" spans="1:37" hidden="1" outlineLevel="2" x14ac:dyDescent="0.25">
      <c r="A752" s="1">
        <v>45159</v>
      </c>
      <c r="B752" t="s">
        <v>2094</v>
      </c>
      <c r="C752" t="b">
        <v>1</v>
      </c>
      <c r="D752" t="s">
        <v>2095</v>
      </c>
      <c r="E752" t="s">
        <v>33</v>
      </c>
      <c r="F752" t="s">
        <v>34</v>
      </c>
      <c r="H752" t="s">
        <v>2792</v>
      </c>
      <c r="I752" t="s">
        <v>2793</v>
      </c>
      <c r="J752" t="s">
        <v>2794</v>
      </c>
      <c r="K752">
        <v>0</v>
      </c>
      <c r="L752">
        <v>0</v>
      </c>
      <c r="M752">
        <v>0</v>
      </c>
      <c r="N752" s="5">
        <v>0</v>
      </c>
      <c r="O752" s="5">
        <f>VLOOKUP(B752,[1]Dinosaur!$A$24:$D$47,3,FALSE)</f>
        <v>293780.88</v>
      </c>
      <c r="P752" s="5"/>
      <c r="Q752" s="5">
        <v>0</v>
      </c>
      <c r="R752" s="5">
        <f>VLOOKUP(B752,[1]Dinosaur!$A$24:$D$47,4,FALSE)</f>
        <v>359048.36897999997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320.25</v>
      </c>
      <c r="AI752">
        <v>0</v>
      </c>
      <c r="AJ752">
        <v>0</v>
      </c>
      <c r="AK752">
        <v>320.25</v>
      </c>
    </row>
    <row r="753" spans="1:37" hidden="1" outlineLevel="2" x14ac:dyDescent="0.25">
      <c r="A753" s="1">
        <v>45159</v>
      </c>
      <c r="B753" t="s">
        <v>2094</v>
      </c>
      <c r="C753" t="b">
        <v>1</v>
      </c>
      <c r="D753" t="s">
        <v>2095</v>
      </c>
      <c r="E753" t="s">
        <v>33</v>
      </c>
      <c r="F753" t="s">
        <v>34</v>
      </c>
      <c r="H753" t="s">
        <v>2795</v>
      </c>
      <c r="I753" t="s">
        <v>2796</v>
      </c>
      <c r="J753" t="s">
        <v>2797</v>
      </c>
      <c r="K753">
        <v>0</v>
      </c>
      <c r="L753">
        <v>0</v>
      </c>
      <c r="M753">
        <v>0</v>
      </c>
      <c r="N753" s="5">
        <v>0</v>
      </c>
      <c r="O753" s="5">
        <f>VLOOKUP(B753,[1]Dinosaur!$A$24:$D$47,3,FALSE)</f>
        <v>293780.88</v>
      </c>
      <c r="P753" s="5"/>
      <c r="Q753" s="5">
        <v>0</v>
      </c>
      <c r="R753" s="5">
        <f>VLOOKUP(B753,[1]Dinosaur!$A$24:$D$47,4,FALSE)</f>
        <v>359048.36897999997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5097.5</v>
      </c>
      <c r="AI753">
        <v>75</v>
      </c>
      <c r="AJ753">
        <v>0</v>
      </c>
      <c r="AK753">
        <v>5172.5</v>
      </c>
    </row>
    <row r="754" spans="1:37" hidden="1" outlineLevel="2" x14ac:dyDescent="0.25">
      <c r="A754" s="1">
        <v>45159</v>
      </c>
      <c r="B754" t="s">
        <v>2094</v>
      </c>
      <c r="C754" t="b">
        <v>1</v>
      </c>
      <c r="D754" t="s">
        <v>2095</v>
      </c>
      <c r="E754" t="s">
        <v>33</v>
      </c>
      <c r="F754" t="s">
        <v>34</v>
      </c>
      <c r="H754" t="s">
        <v>2798</v>
      </c>
      <c r="I754" t="s">
        <v>2799</v>
      </c>
      <c r="J754" t="s">
        <v>2800</v>
      </c>
      <c r="K754">
        <v>0</v>
      </c>
      <c r="L754">
        <v>0</v>
      </c>
      <c r="M754">
        <v>0</v>
      </c>
      <c r="N754" s="5">
        <v>0</v>
      </c>
      <c r="O754" s="5">
        <f>VLOOKUP(B754,[1]Dinosaur!$A$24:$D$47,3,FALSE)</f>
        <v>293780.88</v>
      </c>
      <c r="P754" s="5"/>
      <c r="Q754" s="5">
        <v>0</v>
      </c>
      <c r="R754" s="5">
        <f>VLOOKUP(B754,[1]Dinosaur!$A$24:$D$47,4,FALSE)</f>
        <v>359048.36897999997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87.85</v>
      </c>
      <c r="AI754">
        <v>0</v>
      </c>
      <c r="AJ754">
        <v>0</v>
      </c>
      <c r="AK754">
        <v>87.85</v>
      </c>
    </row>
    <row r="755" spans="1:37" hidden="1" outlineLevel="2" x14ac:dyDescent="0.25">
      <c r="A755" s="1">
        <v>45159</v>
      </c>
      <c r="B755" t="s">
        <v>2094</v>
      </c>
      <c r="C755" t="b">
        <v>1</v>
      </c>
      <c r="D755" t="s">
        <v>2095</v>
      </c>
      <c r="E755" t="s">
        <v>33</v>
      </c>
      <c r="F755" t="s">
        <v>34</v>
      </c>
      <c r="H755" t="s">
        <v>2801</v>
      </c>
      <c r="I755" t="s">
        <v>2802</v>
      </c>
      <c r="J755" t="s">
        <v>2803</v>
      </c>
      <c r="K755">
        <v>0</v>
      </c>
      <c r="L755">
        <v>0</v>
      </c>
      <c r="M755">
        <v>0</v>
      </c>
      <c r="N755" s="5">
        <v>0</v>
      </c>
      <c r="O755" s="5">
        <f>VLOOKUP(B755,[1]Dinosaur!$A$24:$D$47,3,FALSE)</f>
        <v>293780.88</v>
      </c>
      <c r="P755" s="5"/>
      <c r="Q755" s="5">
        <v>0</v>
      </c>
      <c r="R755" s="5">
        <f>VLOOKUP(B755,[1]Dinosaur!$A$24:$D$47,4,FALSE)</f>
        <v>359048.36897999997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1189</v>
      </c>
      <c r="AI755">
        <v>-78.222300000000004</v>
      </c>
      <c r="AJ755">
        <v>0</v>
      </c>
      <c r="AK755">
        <v>1110.7777000000001</v>
      </c>
    </row>
    <row r="756" spans="1:37" hidden="1" outlineLevel="2" x14ac:dyDescent="0.25">
      <c r="A756" s="1">
        <v>45159</v>
      </c>
      <c r="B756" t="s">
        <v>2094</v>
      </c>
      <c r="C756" t="b">
        <v>1</v>
      </c>
      <c r="D756" t="s">
        <v>2095</v>
      </c>
      <c r="E756" t="s">
        <v>33</v>
      </c>
      <c r="F756" t="s">
        <v>34</v>
      </c>
      <c r="H756" t="s">
        <v>2804</v>
      </c>
      <c r="I756" t="s">
        <v>2805</v>
      </c>
      <c r="J756" t="s">
        <v>2806</v>
      </c>
      <c r="K756">
        <v>0</v>
      </c>
      <c r="L756">
        <v>0</v>
      </c>
      <c r="M756">
        <v>0</v>
      </c>
      <c r="N756" s="5">
        <v>0</v>
      </c>
      <c r="O756" s="5">
        <f>VLOOKUP(B756,[1]Dinosaur!$A$24:$D$47,3,FALSE)</f>
        <v>293780.88</v>
      </c>
      <c r="P756" s="5"/>
      <c r="Q756" s="5">
        <v>0</v>
      </c>
      <c r="R756" s="5">
        <f>VLOOKUP(B756,[1]Dinosaur!$A$24:$D$47,4,FALSE)</f>
        <v>359048.36897999997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185.25</v>
      </c>
      <c r="AI756">
        <v>0</v>
      </c>
      <c r="AJ756">
        <v>0</v>
      </c>
      <c r="AK756">
        <v>185.25</v>
      </c>
    </row>
    <row r="757" spans="1:37" hidden="1" outlineLevel="2" x14ac:dyDescent="0.25">
      <c r="A757" s="1">
        <v>45159</v>
      </c>
      <c r="B757" t="s">
        <v>2094</v>
      </c>
      <c r="C757" t="b">
        <v>1</v>
      </c>
      <c r="D757" t="s">
        <v>2095</v>
      </c>
      <c r="E757" t="s">
        <v>33</v>
      </c>
      <c r="F757" t="s">
        <v>34</v>
      </c>
      <c r="H757" t="s">
        <v>2807</v>
      </c>
      <c r="I757" t="s">
        <v>2808</v>
      </c>
      <c r="J757" t="s">
        <v>2809</v>
      </c>
      <c r="K757">
        <v>0</v>
      </c>
      <c r="L757">
        <v>0</v>
      </c>
      <c r="M757">
        <v>0</v>
      </c>
      <c r="N757" s="5">
        <v>0</v>
      </c>
      <c r="O757" s="5">
        <f>VLOOKUP(B757,[1]Dinosaur!$A$24:$D$47,3,FALSE)</f>
        <v>293780.88</v>
      </c>
      <c r="P757" s="5"/>
      <c r="Q757" s="5">
        <v>0</v>
      </c>
      <c r="R757" s="5">
        <f>VLOOKUP(B757,[1]Dinosaur!$A$24:$D$47,4,FALSE)</f>
        <v>359048.36897999997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-14486.25</v>
      </c>
      <c r="AI757">
        <v>431.66719999999998</v>
      </c>
      <c r="AJ757">
        <v>0</v>
      </c>
      <c r="AK757">
        <v>-14054.5828</v>
      </c>
    </row>
    <row r="758" spans="1:37" hidden="1" outlineLevel="2" x14ac:dyDescent="0.25">
      <c r="A758" s="1">
        <v>45159</v>
      </c>
      <c r="B758" t="s">
        <v>2094</v>
      </c>
      <c r="C758" t="b">
        <v>1</v>
      </c>
      <c r="D758" t="s">
        <v>2095</v>
      </c>
      <c r="E758" t="s">
        <v>33</v>
      </c>
      <c r="F758" t="s">
        <v>34</v>
      </c>
      <c r="H758" t="s">
        <v>2810</v>
      </c>
      <c r="I758" t="s">
        <v>2811</v>
      </c>
      <c r="J758" t="s">
        <v>2812</v>
      </c>
      <c r="K758">
        <v>0</v>
      </c>
      <c r="L758">
        <v>0</v>
      </c>
      <c r="M758">
        <v>0</v>
      </c>
      <c r="N758" s="5">
        <v>0</v>
      </c>
      <c r="O758" s="5">
        <f>VLOOKUP(B758,[1]Dinosaur!$A$24:$D$47,3,FALSE)</f>
        <v>293780.88</v>
      </c>
      <c r="P758" s="5"/>
      <c r="Q758" s="5">
        <v>0</v>
      </c>
      <c r="R758" s="5">
        <f>VLOOKUP(B758,[1]Dinosaur!$A$24:$D$47,4,FALSE)</f>
        <v>359048.36897999997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491</v>
      </c>
      <c r="AI758">
        <v>-14.9306</v>
      </c>
      <c r="AJ758">
        <v>0</v>
      </c>
      <c r="AK758">
        <v>476.06939999999997</v>
      </c>
    </row>
    <row r="759" spans="1:37" hidden="1" outlineLevel="2" x14ac:dyDescent="0.25">
      <c r="A759" s="1">
        <v>45159</v>
      </c>
      <c r="B759" t="s">
        <v>2094</v>
      </c>
      <c r="C759" t="b">
        <v>1</v>
      </c>
      <c r="D759" t="s">
        <v>2095</v>
      </c>
      <c r="E759" t="s">
        <v>33</v>
      </c>
      <c r="F759" t="s">
        <v>34</v>
      </c>
      <c r="H759" t="s">
        <v>2813</v>
      </c>
      <c r="I759" t="s">
        <v>2814</v>
      </c>
      <c r="J759" t="s">
        <v>2815</v>
      </c>
      <c r="K759">
        <v>0</v>
      </c>
      <c r="L759">
        <v>0</v>
      </c>
      <c r="M759">
        <v>0</v>
      </c>
      <c r="N759" s="5">
        <v>0</v>
      </c>
      <c r="O759" s="5">
        <f>VLOOKUP(B759,[1]Dinosaur!$A$24:$D$47,3,FALSE)</f>
        <v>293780.88</v>
      </c>
      <c r="P759" s="5"/>
      <c r="Q759" s="5">
        <v>0</v>
      </c>
      <c r="R759" s="5">
        <f>VLOOKUP(B759,[1]Dinosaur!$A$24:$D$47,4,FALSE)</f>
        <v>359048.36897999997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462.3</v>
      </c>
      <c r="AI759">
        <v>0</v>
      </c>
      <c r="AJ759">
        <v>0</v>
      </c>
      <c r="AK759">
        <v>462.3</v>
      </c>
    </row>
    <row r="760" spans="1:37" hidden="1" outlineLevel="2" x14ac:dyDescent="0.25">
      <c r="A760" s="1">
        <v>45159</v>
      </c>
      <c r="B760" t="s">
        <v>2094</v>
      </c>
      <c r="C760" t="b">
        <v>1</v>
      </c>
      <c r="D760" t="s">
        <v>2095</v>
      </c>
      <c r="E760" t="s">
        <v>33</v>
      </c>
      <c r="F760" t="s">
        <v>34</v>
      </c>
      <c r="H760" t="s">
        <v>2816</v>
      </c>
      <c r="I760" t="s">
        <v>2817</v>
      </c>
      <c r="J760" t="s">
        <v>2818</v>
      </c>
      <c r="K760">
        <v>0</v>
      </c>
      <c r="L760">
        <v>0</v>
      </c>
      <c r="M760">
        <v>0</v>
      </c>
      <c r="N760" s="5">
        <v>0</v>
      </c>
      <c r="O760" s="5">
        <f>VLOOKUP(B760,[1]Dinosaur!$A$24:$D$47,3,FALSE)</f>
        <v>293780.88</v>
      </c>
      <c r="P760" s="5"/>
      <c r="Q760" s="5">
        <v>0</v>
      </c>
      <c r="R760" s="5">
        <f>VLOOKUP(B760,[1]Dinosaur!$A$24:$D$47,4,FALSE)</f>
        <v>359048.36897999997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505.2</v>
      </c>
      <c r="AI760">
        <v>33.75</v>
      </c>
      <c r="AJ760">
        <v>0</v>
      </c>
      <c r="AK760">
        <v>538.95000000000005</v>
      </c>
    </row>
    <row r="761" spans="1:37" hidden="1" outlineLevel="2" x14ac:dyDescent="0.25">
      <c r="A761" s="1">
        <v>45159</v>
      </c>
      <c r="B761" t="s">
        <v>2094</v>
      </c>
      <c r="C761" t="b">
        <v>1</v>
      </c>
      <c r="D761" t="s">
        <v>2095</v>
      </c>
      <c r="E761" t="s">
        <v>33</v>
      </c>
      <c r="F761" t="s">
        <v>34</v>
      </c>
      <c r="H761" t="s">
        <v>2819</v>
      </c>
      <c r="I761" t="s">
        <v>2820</v>
      </c>
      <c r="J761" t="s">
        <v>2821</v>
      </c>
      <c r="K761">
        <v>0</v>
      </c>
      <c r="L761">
        <v>0</v>
      </c>
      <c r="M761">
        <v>0</v>
      </c>
      <c r="N761" s="5">
        <v>0</v>
      </c>
      <c r="O761" s="5">
        <f>VLOOKUP(B761,[1]Dinosaur!$A$24:$D$47,3,FALSE)</f>
        <v>293780.88</v>
      </c>
      <c r="P761" s="5"/>
      <c r="Q761" s="5">
        <v>0</v>
      </c>
      <c r="R761" s="5">
        <f>VLOOKUP(B761,[1]Dinosaur!$A$24:$D$47,4,FALSE)</f>
        <v>359048.36897999997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-34.020000000000003</v>
      </c>
      <c r="AI761">
        <v>-573.35209999999995</v>
      </c>
      <c r="AJ761">
        <v>0</v>
      </c>
      <c r="AK761">
        <v>-607.37210000000005</v>
      </c>
    </row>
    <row r="762" spans="1:37" hidden="1" outlineLevel="2" x14ac:dyDescent="0.25">
      <c r="A762" s="1">
        <v>45159</v>
      </c>
      <c r="B762" t="s">
        <v>2094</v>
      </c>
      <c r="C762" t="b">
        <v>1</v>
      </c>
      <c r="D762" t="s">
        <v>2095</v>
      </c>
      <c r="E762" t="s">
        <v>33</v>
      </c>
      <c r="F762" t="s">
        <v>34</v>
      </c>
      <c r="H762" t="s">
        <v>2822</v>
      </c>
      <c r="I762" t="s">
        <v>2823</v>
      </c>
      <c r="J762" t="s">
        <v>2824</v>
      </c>
      <c r="K762">
        <v>0</v>
      </c>
      <c r="L762">
        <v>0</v>
      </c>
      <c r="M762">
        <v>0</v>
      </c>
      <c r="N762" s="5">
        <v>0</v>
      </c>
      <c r="O762" s="5">
        <f>VLOOKUP(B762,[1]Dinosaur!$A$24:$D$47,3,FALSE)</f>
        <v>293780.88</v>
      </c>
      <c r="P762" s="5"/>
      <c r="Q762" s="5">
        <v>0</v>
      </c>
      <c r="R762" s="5">
        <f>VLOOKUP(B762,[1]Dinosaur!$A$24:$D$47,4,FALSE)</f>
        <v>359048.36897999997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108.5</v>
      </c>
      <c r="AI762">
        <v>30.416699999999999</v>
      </c>
      <c r="AJ762">
        <v>0</v>
      </c>
      <c r="AK762">
        <v>138.91669999999999</v>
      </c>
    </row>
    <row r="763" spans="1:37" hidden="1" outlineLevel="2" x14ac:dyDescent="0.25">
      <c r="A763" s="1">
        <v>45159</v>
      </c>
      <c r="B763" t="s">
        <v>2094</v>
      </c>
      <c r="C763" t="b">
        <v>1</v>
      </c>
      <c r="D763" t="s">
        <v>2095</v>
      </c>
      <c r="E763" t="s">
        <v>33</v>
      </c>
      <c r="F763" t="s">
        <v>34</v>
      </c>
      <c r="H763" t="s">
        <v>2825</v>
      </c>
      <c r="I763" t="s">
        <v>2826</v>
      </c>
      <c r="J763" t="s">
        <v>2827</v>
      </c>
      <c r="K763">
        <v>87.924999999999997</v>
      </c>
      <c r="L763">
        <v>0.01</v>
      </c>
      <c r="M763">
        <v>5.15</v>
      </c>
      <c r="N763" s="5">
        <v>0</v>
      </c>
      <c r="O763" s="5">
        <f>VLOOKUP(B763,[1]Dinosaur!$A$24:$D$47,3,FALSE)</f>
        <v>293780.88</v>
      </c>
      <c r="P763" s="5"/>
      <c r="Q763" s="5">
        <v>8792.5</v>
      </c>
      <c r="R763" s="5">
        <f>VLOOKUP(B763,[1]Dinosaur!$A$24:$D$47,4,FALSE)</f>
        <v>359048.36897999997</v>
      </c>
      <c r="S763">
        <v>0</v>
      </c>
      <c r="T763">
        <v>10000</v>
      </c>
      <c r="U763">
        <v>0</v>
      </c>
      <c r="V763">
        <v>8792.5</v>
      </c>
      <c r="W763">
        <v>0</v>
      </c>
      <c r="X763">
        <v>-117.4</v>
      </c>
      <c r="Y763">
        <v>1.4306000000000001</v>
      </c>
      <c r="Z763">
        <v>0</v>
      </c>
      <c r="AA763">
        <v>-115.96939999999999</v>
      </c>
      <c r="AB763">
        <v>0</v>
      </c>
      <c r="AC763">
        <v>244.05</v>
      </c>
      <c r="AD763">
        <v>8.5835000000000008</v>
      </c>
      <c r="AE763">
        <v>0</v>
      </c>
      <c r="AF763">
        <v>252.6335</v>
      </c>
      <c r="AG763">
        <v>0</v>
      </c>
      <c r="AH763">
        <v>-13560.7</v>
      </c>
      <c r="AI763">
        <v>-291.8331</v>
      </c>
      <c r="AJ763">
        <v>0</v>
      </c>
      <c r="AK763">
        <v>-13852.533100000001</v>
      </c>
    </row>
    <row r="764" spans="1:37" hidden="1" outlineLevel="2" x14ac:dyDescent="0.25">
      <c r="A764" s="1">
        <v>45159</v>
      </c>
      <c r="B764" t="s">
        <v>2094</v>
      </c>
      <c r="C764" t="b">
        <v>1</v>
      </c>
      <c r="D764" t="s">
        <v>2095</v>
      </c>
      <c r="E764" t="s">
        <v>33</v>
      </c>
      <c r="F764" t="s">
        <v>34</v>
      </c>
      <c r="H764" t="s">
        <v>2828</v>
      </c>
      <c r="I764" t="s">
        <v>2829</v>
      </c>
      <c r="J764" t="s">
        <v>2830</v>
      </c>
      <c r="K764">
        <v>0</v>
      </c>
      <c r="L764">
        <v>0</v>
      </c>
      <c r="M764">
        <v>0</v>
      </c>
      <c r="N764" s="5">
        <v>0</v>
      </c>
      <c r="O764" s="5">
        <f>VLOOKUP(B764,[1]Dinosaur!$A$24:$D$47,3,FALSE)</f>
        <v>293780.88</v>
      </c>
      <c r="P764" s="5"/>
      <c r="Q764" s="5">
        <v>0</v>
      </c>
      <c r="R764" s="5">
        <f>VLOOKUP(B764,[1]Dinosaur!$A$24:$D$47,4,FALSE)</f>
        <v>359048.36897999997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-364.5</v>
      </c>
      <c r="AI764">
        <v>-14.2361</v>
      </c>
      <c r="AJ764">
        <v>0</v>
      </c>
      <c r="AK764">
        <v>-378.73610000000002</v>
      </c>
    </row>
    <row r="765" spans="1:37" hidden="1" outlineLevel="2" x14ac:dyDescent="0.25">
      <c r="A765" s="1">
        <v>45159</v>
      </c>
      <c r="B765" t="s">
        <v>2094</v>
      </c>
      <c r="C765" t="b">
        <v>1</v>
      </c>
      <c r="D765" t="s">
        <v>2095</v>
      </c>
      <c r="E765" t="s">
        <v>33</v>
      </c>
      <c r="F765" t="s">
        <v>34</v>
      </c>
      <c r="H765" t="s">
        <v>2831</v>
      </c>
      <c r="I765" t="s">
        <v>2832</v>
      </c>
      <c r="J765" t="s">
        <v>2833</v>
      </c>
      <c r="K765">
        <v>0</v>
      </c>
      <c r="L765">
        <v>0</v>
      </c>
      <c r="M765">
        <v>0</v>
      </c>
      <c r="N765" s="5">
        <v>0</v>
      </c>
      <c r="O765" s="5">
        <f>VLOOKUP(B765,[1]Dinosaur!$A$24:$D$47,3,FALSE)</f>
        <v>293780.88</v>
      </c>
      <c r="P765" s="5"/>
      <c r="Q765" s="5">
        <v>0</v>
      </c>
      <c r="R765" s="5">
        <f>VLOOKUP(B765,[1]Dinosaur!$A$24:$D$47,4,FALSE)</f>
        <v>359048.36897999997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1133.55</v>
      </c>
      <c r="AI765">
        <v>-33.055500000000002</v>
      </c>
      <c r="AJ765">
        <v>0</v>
      </c>
      <c r="AK765">
        <v>1100.4945</v>
      </c>
    </row>
    <row r="766" spans="1:37" hidden="1" outlineLevel="2" x14ac:dyDescent="0.25">
      <c r="A766" s="1">
        <v>45159</v>
      </c>
      <c r="B766" t="s">
        <v>2094</v>
      </c>
      <c r="C766" t="b">
        <v>1</v>
      </c>
      <c r="D766" t="s">
        <v>2095</v>
      </c>
      <c r="E766" t="s">
        <v>33</v>
      </c>
      <c r="F766" t="s">
        <v>34</v>
      </c>
      <c r="H766" t="s">
        <v>2834</v>
      </c>
      <c r="I766" t="s">
        <v>2835</v>
      </c>
      <c r="J766" t="s">
        <v>2836</v>
      </c>
      <c r="K766">
        <v>0</v>
      </c>
      <c r="L766">
        <v>0</v>
      </c>
      <c r="M766">
        <v>0</v>
      </c>
      <c r="N766" s="5">
        <v>0</v>
      </c>
      <c r="O766" s="5">
        <f>VLOOKUP(B766,[1]Dinosaur!$A$24:$D$47,3,FALSE)</f>
        <v>293780.88</v>
      </c>
      <c r="P766" s="5"/>
      <c r="Q766" s="5">
        <v>0</v>
      </c>
      <c r="R766" s="5">
        <f>VLOOKUP(B766,[1]Dinosaur!$A$24:$D$47,4,FALSE)</f>
        <v>359048.36897999997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-12372.3</v>
      </c>
      <c r="AI766">
        <v>-505.53829999999999</v>
      </c>
      <c r="AJ766">
        <v>0</v>
      </c>
      <c r="AK766">
        <v>-12877.838299999999</v>
      </c>
    </row>
    <row r="767" spans="1:37" hidden="1" outlineLevel="2" x14ac:dyDescent="0.25">
      <c r="A767" s="1">
        <v>45159</v>
      </c>
      <c r="B767" t="s">
        <v>2094</v>
      </c>
      <c r="C767" t="b">
        <v>1</v>
      </c>
      <c r="D767" t="s">
        <v>2095</v>
      </c>
      <c r="E767" t="s">
        <v>33</v>
      </c>
      <c r="F767" t="s">
        <v>34</v>
      </c>
      <c r="H767" t="s">
        <v>2837</v>
      </c>
      <c r="I767" t="s">
        <v>2838</v>
      </c>
      <c r="J767" t="s">
        <v>2839</v>
      </c>
      <c r="K767">
        <v>0</v>
      </c>
      <c r="L767">
        <v>0</v>
      </c>
      <c r="M767">
        <v>0</v>
      </c>
      <c r="N767" s="5">
        <v>0</v>
      </c>
      <c r="O767" s="5">
        <f>VLOOKUP(B767,[1]Dinosaur!$A$24:$D$47,3,FALSE)</f>
        <v>293780.88</v>
      </c>
      <c r="P767" s="5"/>
      <c r="Q767" s="5">
        <v>0</v>
      </c>
      <c r="R767" s="5">
        <f>VLOOKUP(B767,[1]Dinosaur!$A$24:$D$47,4,FALSE)</f>
        <v>359048.36897999997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1431.12</v>
      </c>
      <c r="AI767">
        <v>-89.916700000000006</v>
      </c>
      <c r="AJ767">
        <v>0</v>
      </c>
      <c r="AK767">
        <v>1341.2032999999999</v>
      </c>
    </row>
    <row r="768" spans="1:37" hidden="1" outlineLevel="2" x14ac:dyDescent="0.25">
      <c r="A768" s="1">
        <v>45159</v>
      </c>
      <c r="B768" t="s">
        <v>2094</v>
      </c>
      <c r="C768" t="b">
        <v>1</v>
      </c>
      <c r="D768" t="s">
        <v>2095</v>
      </c>
      <c r="E768" t="s">
        <v>33</v>
      </c>
      <c r="F768" t="s">
        <v>34</v>
      </c>
      <c r="H768" t="s">
        <v>2840</v>
      </c>
      <c r="I768" t="s">
        <v>2841</v>
      </c>
      <c r="J768" t="s">
        <v>2842</v>
      </c>
      <c r="K768">
        <v>0</v>
      </c>
      <c r="L768">
        <v>0</v>
      </c>
      <c r="M768">
        <v>0</v>
      </c>
      <c r="N768" s="5">
        <v>0</v>
      </c>
      <c r="O768" s="5">
        <f>VLOOKUP(B768,[1]Dinosaur!$A$24:$D$47,3,FALSE)</f>
        <v>293780.88</v>
      </c>
      <c r="P768" s="5"/>
      <c r="Q768" s="5">
        <v>0</v>
      </c>
      <c r="R768" s="5">
        <f>VLOOKUP(B768,[1]Dinosaur!$A$24:$D$47,4,FALSE)</f>
        <v>359048.36897999997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21057.915000000001</v>
      </c>
      <c r="AI768">
        <v>-4107.7683999999999</v>
      </c>
      <c r="AJ768">
        <v>0</v>
      </c>
      <c r="AK768">
        <v>16950.1466</v>
      </c>
    </row>
    <row r="769" spans="1:37" hidden="1" outlineLevel="2" x14ac:dyDescent="0.25">
      <c r="A769" s="1">
        <v>45159</v>
      </c>
      <c r="B769" t="s">
        <v>2094</v>
      </c>
      <c r="C769" t="b">
        <v>1</v>
      </c>
      <c r="D769" t="s">
        <v>2095</v>
      </c>
      <c r="E769" t="s">
        <v>33</v>
      </c>
      <c r="F769" t="s">
        <v>34</v>
      </c>
      <c r="H769" t="s">
        <v>2843</v>
      </c>
      <c r="I769" t="s">
        <v>2844</v>
      </c>
      <c r="J769" t="s">
        <v>2845</v>
      </c>
      <c r="K769">
        <v>0</v>
      </c>
      <c r="L769">
        <v>0</v>
      </c>
      <c r="M769">
        <v>0</v>
      </c>
      <c r="N769" s="5">
        <v>0</v>
      </c>
      <c r="O769" s="5">
        <f>VLOOKUP(B769,[1]Dinosaur!$A$24:$D$47,3,FALSE)</f>
        <v>293780.88</v>
      </c>
      <c r="P769" s="5"/>
      <c r="Q769" s="5">
        <v>0</v>
      </c>
      <c r="R769" s="5">
        <f>VLOOKUP(B769,[1]Dinosaur!$A$24:$D$47,4,FALSE)</f>
        <v>359048.36897999997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4646.7749999999996</v>
      </c>
      <c r="AI769">
        <v>404.68759999999997</v>
      </c>
      <c r="AJ769">
        <v>0</v>
      </c>
      <c r="AK769">
        <v>5051.4625999999998</v>
      </c>
    </row>
    <row r="770" spans="1:37" hidden="1" outlineLevel="2" x14ac:dyDescent="0.25">
      <c r="A770" s="1">
        <v>45159</v>
      </c>
      <c r="B770" t="s">
        <v>2094</v>
      </c>
      <c r="C770" t="b">
        <v>1</v>
      </c>
      <c r="D770" t="s">
        <v>2095</v>
      </c>
      <c r="E770" t="s">
        <v>33</v>
      </c>
      <c r="F770" t="s">
        <v>165</v>
      </c>
      <c r="H770" t="s">
        <v>2846</v>
      </c>
      <c r="J770" t="s">
        <v>2847</v>
      </c>
      <c r="K770">
        <v>0</v>
      </c>
      <c r="L770">
        <v>0</v>
      </c>
      <c r="M770">
        <v>0</v>
      </c>
      <c r="N770" s="5">
        <v>0</v>
      </c>
      <c r="O770" s="5">
        <f>VLOOKUP(B770,[1]Dinosaur!$A$24:$D$47,3,FALSE)</f>
        <v>293780.88</v>
      </c>
      <c r="P770" s="5"/>
      <c r="Q770" s="5">
        <v>0</v>
      </c>
      <c r="R770" s="5">
        <f>VLOOKUP(B770,[1]Dinosaur!$A$24:$D$47,4,FALSE)</f>
        <v>359048.36897999997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26347.5</v>
      </c>
      <c r="AI770">
        <v>-265.625</v>
      </c>
      <c r="AJ770">
        <v>0</v>
      </c>
      <c r="AK770">
        <v>26081.875</v>
      </c>
    </row>
    <row r="771" spans="1:37" hidden="1" outlineLevel="2" x14ac:dyDescent="0.25">
      <c r="A771" s="1">
        <v>45159</v>
      </c>
      <c r="B771" t="s">
        <v>2094</v>
      </c>
      <c r="C771" t="b">
        <v>1</v>
      </c>
      <c r="D771" t="s">
        <v>2095</v>
      </c>
      <c r="E771" t="s">
        <v>33</v>
      </c>
      <c r="F771" t="s">
        <v>165</v>
      </c>
      <c r="H771" t="s">
        <v>2848</v>
      </c>
      <c r="J771" t="s">
        <v>2849</v>
      </c>
      <c r="K771">
        <v>0</v>
      </c>
      <c r="L771">
        <v>0</v>
      </c>
      <c r="M771">
        <v>0</v>
      </c>
      <c r="N771" s="5">
        <v>0</v>
      </c>
      <c r="O771" s="5">
        <f>VLOOKUP(B771,[1]Dinosaur!$A$24:$D$47,3,FALSE)</f>
        <v>293780.88</v>
      </c>
      <c r="P771" s="5"/>
      <c r="Q771" s="5">
        <v>0</v>
      </c>
      <c r="R771" s="5">
        <f>VLOOKUP(B771,[1]Dinosaur!$A$24:$D$47,4,FALSE)</f>
        <v>359048.36897999997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-480</v>
      </c>
      <c r="AI771">
        <v>-159.375</v>
      </c>
      <c r="AJ771">
        <v>0</v>
      </c>
      <c r="AK771">
        <v>-639.375</v>
      </c>
    </row>
    <row r="772" spans="1:37" hidden="1" outlineLevel="2" x14ac:dyDescent="0.25">
      <c r="A772" s="1">
        <v>45159</v>
      </c>
      <c r="B772" t="s">
        <v>2094</v>
      </c>
      <c r="C772" t="b">
        <v>1</v>
      </c>
      <c r="D772" t="s">
        <v>2095</v>
      </c>
      <c r="E772" t="s">
        <v>33</v>
      </c>
      <c r="F772" t="s">
        <v>34</v>
      </c>
      <c r="H772" t="s">
        <v>2850</v>
      </c>
      <c r="I772" t="s">
        <v>2851</v>
      </c>
      <c r="J772" t="s">
        <v>2852</v>
      </c>
      <c r="K772">
        <v>0</v>
      </c>
      <c r="L772">
        <v>0</v>
      </c>
      <c r="M772">
        <v>0</v>
      </c>
      <c r="N772" s="5">
        <v>0</v>
      </c>
      <c r="O772" s="5">
        <f>VLOOKUP(B772,[1]Dinosaur!$A$24:$D$47,3,FALSE)</f>
        <v>293780.88</v>
      </c>
      <c r="P772" s="5"/>
      <c r="Q772" s="5">
        <v>0</v>
      </c>
      <c r="R772" s="5">
        <f>VLOOKUP(B772,[1]Dinosaur!$A$24:$D$47,4,FALSE)</f>
        <v>359048.36897999997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-112</v>
      </c>
      <c r="AI772">
        <v>-11.8056</v>
      </c>
      <c r="AJ772">
        <v>0</v>
      </c>
      <c r="AK772">
        <v>-123.8056</v>
      </c>
    </row>
    <row r="773" spans="1:37" hidden="1" outlineLevel="2" x14ac:dyDescent="0.25">
      <c r="A773" s="1">
        <v>45159</v>
      </c>
      <c r="B773" t="s">
        <v>2094</v>
      </c>
      <c r="C773" t="b">
        <v>1</v>
      </c>
      <c r="D773" t="s">
        <v>2095</v>
      </c>
      <c r="E773" t="s">
        <v>33</v>
      </c>
      <c r="F773" t="s">
        <v>34</v>
      </c>
      <c r="H773" t="s">
        <v>2853</v>
      </c>
      <c r="I773" t="s">
        <v>2854</v>
      </c>
      <c r="J773" t="s">
        <v>2855</v>
      </c>
      <c r="K773">
        <v>0</v>
      </c>
      <c r="L773">
        <v>0</v>
      </c>
      <c r="M773">
        <v>0</v>
      </c>
      <c r="N773" s="5">
        <v>0</v>
      </c>
      <c r="O773" s="5">
        <f>VLOOKUP(B773,[1]Dinosaur!$A$24:$D$47,3,FALSE)</f>
        <v>293780.88</v>
      </c>
      <c r="P773" s="5"/>
      <c r="Q773" s="5">
        <v>0</v>
      </c>
      <c r="R773" s="5">
        <f>VLOOKUP(B773,[1]Dinosaur!$A$24:$D$47,4,FALSE)</f>
        <v>359048.36897999997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-807</v>
      </c>
      <c r="AI773">
        <v>0</v>
      </c>
      <c r="AJ773">
        <v>0</v>
      </c>
      <c r="AK773">
        <v>-807</v>
      </c>
    </row>
    <row r="774" spans="1:37" hidden="1" outlineLevel="2" x14ac:dyDescent="0.25">
      <c r="A774" s="1">
        <v>45159</v>
      </c>
      <c r="B774" t="s">
        <v>2094</v>
      </c>
      <c r="C774" t="b">
        <v>1</v>
      </c>
      <c r="D774" t="s">
        <v>2095</v>
      </c>
      <c r="E774" t="s">
        <v>33</v>
      </c>
      <c r="F774" t="s">
        <v>34</v>
      </c>
      <c r="H774" t="s">
        <v>2856</v>
      </c>
      <c r="I774" t="s">
        <v>2857</v>
      </c>
      <c r="J774" t="s">
        <v>2858</v>
      </c>
      <c r="K774">
        <v>0</v>
      </c>
      <c r="L774">
        <v>0</v>
      </c>
      <c r="M774">
        <v>0</v>
      </c>
      <c r="N774" s="5">
        <v>0</v>
      </c>
      <c r="O774" s="5">
        <f>VLOOKUP(B774,[1]Dinosaur!$A$24:$D$47,3,FALSE)</f>
        <v>293780.88</v>
      </c>
      <c r="P774" s="5"/>
      <c r="Q774" s="5">
        <v>0</v>
      </c>
      <c r="R774" s="5">
        <f>VLOOKUP(B774,[1]Dinosaur!$A$24:$D$47,4,FALSE)</f>
        <v>359048.36897999997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3026.8</v>
      </c>
      <c r="AI774">
        <v>-1.1184000000000001</v>
      </c>
      <c r="AJ774">
        <v>0</v>
      </c>
      <c r="AK774">
        <v>3025.6815999999999</v>
      </c>
    </row>
    <row r="775" spans="1:37" hidden="1" outlineLevel="2" x14ac:dyDescent="0.25">
      <c r="A775" s="1">
        <v>45159</v>
      </c>
      <c r="B775" t="s">
        <v>2094</v>
      </c>
      <c r="C775" t="b">
        <v>1</v>
      </c>
      <c r="D775" t="s">
        <v>2095</v>
      </c>
      <c r="E775" t="s">
        <v>33</v>
      </c>
      <c r="F775" t="s">
        <v>34</v>
      </c>
      <c r="H775" t="s">
        <v>2859</v>
      </c>
      <c r="I775" t="s">
        <v>2860</v>
      </c>
      <c r="J775" t="s">
        <v>2861</v>
      </c>
      <c r="K775">
        <v>0</v>
      </c>
      <c r="L775">
        <v>0</v>
      </c>
      <c r="M775">
        <v>0</v>
      </c>
      <c r="N775" s="5">
        <v>0</v>
      </c>
      <c r="O775" s="5">
        <f>VLOOKUP(B775,[1]Dinosaur!$A$24:$D$47,3,FALSE)</f>
        <v>293780.88</v>
      </c>
      <c r="P775" s="5"/>
      <c r="Q775" s="5">
        <v>0</v>
      </c>
      <c r="R775" s="5">
        <f>VLOOKUP(B775,[1]Dinosaur!$A$24:$D$47,4,FALSE)</f>
        <v>359048.36897999997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-3564.3</v>
      </c>
      <c r="AI775">
        <v>-51.406700000000001</v>
      </c>
      <c r="AJ775">
        <v>0</v>
      </c>
      <c r="AK775">
        <v>-3615.7067000000002</v>
      </c>
    </row>
    <row r="776" spans="1:37" hidden="1" outlineLevel="2" x14ac:dyDescent="0.25">
      <c r="A776" s="1">
        <v>45159</v>
      </c>
      <c r="B776" t="s">
        <v>2094</v>
      </c>
      <c r="C776" t="b">
        <v>1</v>
      </c>
      <c r="D776" t="s">
        <v>2095</v>
      </c>
      <c r="E776" t="s">
        <v>33</v>
      </c>
      <c r="F776" t="s">
        <v>34</v>
      </c>
      <c r="H776" t="s">
        <v>2862</v>
      </c>
      <c r="I776" t="s">
        <v>2863</v>
      </c>
      <c r="J776" t="s">
        <v>1702</v>
      </c>
      <c r="K776">
        <v>0</v>
      </c>
      <c r="L776">
        <v>0</v>
      </c>
      <c r="M776">
        <v>0</v>
      </c>
      <c r="N776" s="5">
        <v>0</v>
      </c>
      <c r="O776" s="5">
        <f>VLOOKUP(B776,[1]Dinosaur!$A$24:$D$47,3,FALSE)</f>
        <v>293780.88</v>
      </c>
      <c r="P776" s="5"/>
      <c r="Q776" s="5">
        <v>0</v>
      </c>
      <c r="R776" s="5">
        <f>VLOOKUP(B776,[1]Dinosaur!$A$24:$D$47,4,FALSE)</f>
        <v>359048.36897999997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15839.05</v>
      </c>
      <c r="AI776">
        <v>25.7941</v>
      </c>
      <c r="AJ776">
        <v>0</v>
      </c>
      <c r="AK776">
        <v>15864.8441</v>
      </c>
    </row>
    <row r="777" spans="1:37" hidden="1" outlineLevel="2" x14ac:dyDescent="0.25">
      <c r="A777" s="1">
        <v>45159</v>
      </c>
      <c r="B777" t="s">
        <v>2094</v>
      </c>
      <c r="C777" t="b">
        <v>1</v>
      </c>
      <c r="D777" t="s">
        <v>2095</v>
      </c>
      <c r="E777" t="s">
        <v>33</v>
      </c>
      <c r="F777" t="s">
        <v>34</v>
      </c>
      <c r="H777" t="s">
        <v>2864</v>
      </c>
      <c r="I777" t="s">
        <v>2865</v>
      </c>
      <c r="J777" t="s">
        <v>2866</v>
      </c>
      <c r="K777">
        <v>0</v>
      </c>
      <c r="L777">
        <v>0</v>
      </c>
      <c r="M777">
        <v>0</v>
      </c>
      <c r="N777" s="5">
        <v>0</v>
      </c>
      <c r="O777" s="5">
        <f>VLOOKUP(B777,[1]Dinosaur!$A$24:$D$47,3,FALSE)</f>
        <v>293780.88</v>
      </c>
      <c r="P777" s="5"/>
      <c r="Q777" s="5">
        <v>0</v>
      </c>
      <c r="R777" s="5">
        <f>VLOOKUP(B777,[1]Dinosaur!$A$24:$D$47,4,FALSE)</f>
        <v>359048.36897999997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-360.75</v>
      </c>
      <c r="AI777">
        <v>0</v>
      </c>
      <c r="AJ777">
        <v>0</v>
      </c>
      <c r="AK777">
        <v>-360.75</v>
      </c>
    </row>
    <row r="778" spans="1:37" hidden="1" outlineLevel="2" x14ac:dyDescent="0.25">
      <c r="A778" s="1">
        <v>45159</v>
      </c>
      <c r="B778" t="s">
        <v>2094</v>
      </c>
      <c r="C778" t="b">
        <v>1</v>
      </c>
      <c r="D778" t="s">
        <v>2095</v>
      </c>
      <c r="E778" t="s">
        <v>33</v>
      </c>
      <c r="F778" t="s">
        <v>34</v>
      </c>
      <c r="H778" t="s">
        <v>2867</v>
      </c>
      <c r="I778" t="s">
        <v>2868</v>
      </c>
      <c r="J778" t="s">
        <v>2869</v>
      </c>
      <c r="K778">
        <v>0</v>
      </c>
      <c r="L778">
        <v>0</v>
      </c>
      <c r="M778">
        <v>0</v>
      </c>
      <c r="N778" s="5">
        <v>0</v>
      </c>
      <c r="O778" s="5">
        <f>VLOOKUP(B778,[1]Dinosaur!$A$24:$D$47,3,FALSE)</f>
        <v>293780.88</v>
      </c>
      <c r="P778" s="5"/>
      <c r="Q778" s="5">
        <v>0</v>
      </c>
      <c r="R778" s="5">
        <f>VLOOKUP(B778,[1]Dinosaur!$A$24:$D$47,4,FALSE)</f>
        <v>359048.36897999997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3794.75</v>
      </c>
      <c r="AI778">
        <v>-90.033299999999997</v>
      </c>
      <c r="AJ778">
        <v>0</v>
      </c>
      <c r="AK778">
        <v>3704.7166999999999</v>
      </c>
    </row>
    <row r="779" spans="1:37" hidden="1" outlineLevel="2" x14ac:dyDescent="0.25">
      <c r="A779" s="1">
        <v>45159</v>
      </c>
      <c r="B779" t="s">
        <v>2094</v>
      </c>
      <c r="C779" t="b">
        <v>1</v>
      </c>
      <c r="D779" t="s">
        <v>2095</v>
      </c>
      <c r="E779" t="s">
        <v>33</v>
      </c>
      <c r="F779" t="s">
        <v>34</v>
      </c>
      <c r="H779" t="s">
        <v>2870</v>
      </c>
      <c r="I779" t="s">
        <v>2871</v>
      </c>
      <c r="J779" t="s">
        <v>2872</v>
      </c>
      <c r="K779">
        <v>0</v>
      </c>
      <c r="L779">
        <v>0</v>
      </c>
      <c r="M779">
        <v>0</v>
      </c>
      <c r="N779" s="5">
        <v>0</v>
      </c>
      <c r="O779" s="5">
        <f>VLOOKUP(B779,[1]Dinosaur!$A$24:$D$47,3,FALSE)</f>
        <v>293780.88</v>
      </c>
      <c r="P779" s="5"/>
      <c r="Q779" s="5">
        <v>0</v>
      </c>
      <c r="R779" s="5">
        <f>VLOOKUP(B779,[1]Dinosaur!$A$24:$D$47,4,FALSE)</f>
        <v>359048.36897999997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-7399.7</v>
      </c>
      <c r="AI779">
        <v>12837.5358</v>
      </c>
      <c r="AJ779">
        <v>0</v>
      </c>
      <c r="AK779">
        <v>5437.8357999999998</v>
      </c>
    </row>
    <row r="780" spans="1:37" hidden="1" outlineLevel="2" x14ac:dyDescent="0.25">
      <c r="A780" s="1">
        <v>45159</v>
      </c>
      <c r="B780" t="s">
        <v>2094</v>
      </c>
      <c r="C780" t="b">
        <v>1</v>
      </c>
      <c r="D780" t="s">
        <v>2095</v>
      </c>
      <c r="E780" t="s">
        <v>33</v>
      </c>
      <c r="F780" t="s">
        <v>34</v>
      </c>
      <c r="H780" t="s">
        <v>2873</v>
      </c>
      <c r="I780" t="s">
        <v>2874</v>
      </c>
      <c r="J780" t="s">
        <v>2875</v>
      </c>
      <c r="K780">
        <v>0</v>
      </c>
      <c r="L780">
        <v>0</v>
      </c>
      <c r="M780">
        <v>0</v>
      </c>
      <c r="N780" s="5">
        <v>0</v>
      </c>
      <c r="O780" s="5">
        <f>VLOOKUP(B780,[1]Dinosaur!$A$24:$D$47,3,FALSE)</f>
        <v>293780.88</v>
      </c>
      <c r="P780" s="5"/>
      <c r="Q780" s="5">
        <v>0</v>
      </c>
      <c r="R780" s="5">
        <f>VLOOKUP(B780,[1]Dinosaur!$A$24:$D$47,4,FALSE)</f>
        <v>359048.36897999997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-1122.5</v>
      </c>
      <c r="AI780">
        <v>45.138800000000003</v>
      </c>
      <c r="AJ780">
        <v>0</v>
      </c>
      <c r="AK780">
        <v>-1077.3612000000001</v>
      </c>
    </row>
    <row r="781" spans="1:37" hidden="1" outlineLevel="2" x14ac:dyDescent="0.25">
      <c r="A781" s="1">
        <v>45159</v>
      </c>
      <c r="B781" t="s">
        <v>2094</v>
      </c>
      <c r="C781" t="b">
        <v>1</v>
      </c>
      <c r="D781" t="s">
        <v>2095</v>
      </c>
      <c r="E781" t="s">
        <v>33</v>
      </c>
      <c r="F781" t="s">
        <v>34</v>
      </c>
      <c r="H781" t="s">
        <v>2876</v>
      </c>
      <c r="I781" t="s">
        <v>2877</v>
      </c>
      <c r="J781" t="s">
        <v>2842</v>
      </c>
      <c r="K781">
        <v>0</v>
      </c>
      <c r="L781">
        <v>0</v>
      </c>
      <c r="M781">
        <v>0</v>
      </c>
      <c r="N781" s="5">
        <v>0</v>
      </c>
      <c r="O781" s="5">
        <f>VLOOKUP(B781,[1]Dinosaur!$A$24:$D$47,3,FALSE)</f>
        <v>293780.88</v>
      </c>
      <c r="P781" s="5"/>
      <c r="Q781" s="5">
        <v>0</v>
      </c>
      <c r="R781" s="5">
        <f>VLOOKUP(B781,[1]Dinosaur!$A$24:$D$47,4,FALSE)</f>
        <v>359048.36897999997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14711.625</v>
      </c>
      <c r="AI781">
        <v>576.11069999999995</v>
      </c>
      <c r="AJ781">
        <v>0</v>
      </c>
      <c r="AK781">
        <v>15287.735699999999</v>
      </c>
    </row>
    <row r="782" spans="1:37" hidden="1" outlineLevel="2" x14ac:dyDescent="0.25">
      <c r="A782" s="1">
        <v>45159</v>
      </c>
      <c r="B782" t="s">
        <v>2094</v>
      </c>
      <c r="C782" t="b">
        <v>1</v>
      </c>
      <c r="D782" t="s">
        <v>2095</v>
      </c>
      <c r="E782" t="s">
        <v>33</v>
      </c>
      <c r="F782" t="s">
        <v>34</v>
      </c>
      <c r="H782" t="s">
        <v>2878</v>
      </c>
      <c r="I782" t="s">
        <v>2879</v>
      </c>
      <c r="J782" t="s">
        <v>2880</v>
      </c>
      <c r="K782">
        <v>0</v>
      </c>
      <c r="L782">
        <v>0</v>
      </c>
      <c r="M782">
        <v>0</v>
      </c>
      <c r="N782" s="5">
        <v>0</v>
      </c>
      <c r="O782" s="5">
        <f>VLOOKUP(B782,[1]Dinosaur!$A$24:$D$47,3,FALSE)</f>
        <v>293780.88</v>
      </c>
      <c r="P782" s="5"/>
      <c r="Q782" s="5">
        <v>0</v>
      </c>
      <c r="R782" s="5">
        <f>VLOOKUP(B782,[1]Dinosaur!$A$24:$D$47,4,FALSE)</f>
        <v>359048.36897999997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245</v>
      </c>
      <c r="AI782">
        <v>-203.77789999999999</v>
      </c>
      <c r="AJ782">
        <v>0</v>
      </c>
      <c r="AK782">
        <v>41.222099999999998</v>
      </c>
    </row>
    <row r="783" spans="1:37" hidden="1" outlineLevel="2" x14ac:dyDescent="0.25">
      <c r="A783" s="1">
        <v>45159</v>
      </c>
      <c r="B783" t="s">
        <v>2094</v>
      </c>
      <c r="C783" t="b">
        <v>1</v>
      </c>
      <c r="D783" t="s">
        <v>2095</v>
      </c>
      <c r="E783" t="s">
        <v>33</v>
      </c>
      <c r="F783" t="s">
        <v>34</v>
      </c>
      <c r="H783" t="s">
        <v>2881</v>
      </c>
      <c r="I783" t="s">
        <v>2882</v>
      </c>
      <c r="J783" t="s">
        <v>2883</v>
      </c>
      <c r="K783">
        <v>0</v>
      </c>
      <c r="L783">
        <v>0</v>
      </c>
      <c r="M783">
        <v>0</v>
      </c>
      <c r="N783" s="5">
        <v>0</v>
      </c>
      <c r="O783" s="5">
        <f>VLOOKUP(B783,[1]Dinosaur!$A$24:$D$47,3,FALSE)</f>
        <v>293780.88</v>
      </c>
      <c r="P783" s="5"/>
      <c r="Q783" s="5">
        <v>0</v>
      </c>
      <c r="R783" s="5">
        <f>VLOOKUP(B783,[1]Dinosaur!$A$24:$D$47,4,FALSE)</f>
        <v>359048.36897999997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11396.46</v>
      </c>
      <c r="AI783">
        <v>-2973.6401000000001</v>
      </c>
      <c r="AJ783">
        <v>0</v>
      </c>
      <c r="AK783">
        <v>8422.8199000000004</v>
      </c>
    </row>
    <row r="784" spans="1:37" hidden="1" outlineLevel="2" x14ac:dyDescent="0.25">
      <c r="A784" s="1">
        <v>45159</v>
      </c>
      <c r="B784" t="s">
        <v>2094</v>
      </c>
      <c r="C784" t="b">
        <v>1</v>
      </c>
      <c r="D784" t="s">
        <v>2095</v>
      </c>
      <c r="E784" t="s">
        <v>33</v>
      </c>
      <c r="F784" t="s">
        <v>34</v>
      </c>
      <c r="H784" t="s">
        <v>2884</v>
      </c>
      <c r="J784" t="s">
        <v>2885</v>
      </c>
      <c r="K784">
        <v>0</v>
      </c>
      <c r="L784">
        <v>0</v>
      </c>
      <c r="M784">
        <v>0</v>
      </c>
      <c r="N784" s="5">
        <v>0</v>
      </c>
      <c r="O784" s="5">
        <f>VLOOKUP(B784,[1]Dinosaur!$A$24:$D$47,3,FALSE)</f>
        <v>293780.88</v>
      </c>
      <c r="P784" s="5"/>
      <c r="Q784" s="5">
        <v>0</v>
      </c>
      <c r="R784" s="5">
        <f>VLOOKUP(B784,[1]Dinosaur!$A$24:$D$47,4,FALSE)</f>
        <v>359048.36897999997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16376.875</v>
      </c>
      <c r="AI784">
        <v>-405.55549999999999</v>
      </c>
      <c r="AJ784">
        <v>0</v>
      </c>
      <c r="AK784">
        <v>15971.3195</v>
      </c>
    </row>
    <row r="785" spans="1:37" hidden="1" outlineLevel="2" x14ac:dyDescent="0.25">
      <c r="A785" s="1">
        <v>45159</v>
      </c>
      <c r="B785" t="s">
        <v>2094</v>
      </c>
      <c r="C785" t="b">
        <v>1</v>
      </c>
      <c r="D785" t="s">
        <v>2095</v>
      </c>
      <c r="E785" t="s">
        <v>33</v>
      </c>
      <c r="F785" t="s">
        <v>34</v>
      </c>
      <c r="H785" t="s">
        <v>2886</v>
      </c>
      <c r="I785" t="s">
        <v>2887</v>
      </c>
      <c r="J785" t="s">
        <v>2888</v>
      </c>
      <c r="K785">
        <v>0</v>
      </c>
      <c r="L785">
        <v>0</v>
      </c>
      <c r="M785">
        <v>0</v>
      </c>
      <c r="N785" s="5">
        <v>0</v>
      </c>
      <c r="O785" s="5">
        <f>VLOOKUP(B785,[1]Dinosaur!$A$24:$D$47,3,FALSE)</f>
        <v>293780.88</v>
      </c>
      <c r="P785" s="5"/>
      <c r="Q785" s="5">
        <v>0</v>
      </c>
      <c r="R785" s="5">
        <f>VLOOKUP(B785,[1]Dinosaur!$A$24:$D$47,4,FALSE)</f>
        <v>359048.36897999997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34.4</v>
      </c>
      <c r="AI785">
        <v>-34.227800000000002</v>
      </c>
      <c r="AJ785">
        <v>0</v>
      </c>
      <c r="AK785">
        <v>0.17219999999999999</v>
      </c>
    </row>
    <row r="786" spans="1:37" hidden="1" outlineLevel="2" x14ac:dyDescent="0.25">
      <c r="A786" s="1">
        <v>45159</v>
      </c>
      <c r="B786" t="s">
        <v>2094</v>
      </c>
      <c r="C786" t="b">
        <v>1</v>
      </c>
      <c r="D786" t="s">
        <v>2095</v>
      </c>
      <c r="E786" t="s">
        <v>33</v>
      </c>
      <c r="F786" t="s">
        <v>34</v>
      </c>
      <c r="H786" t="s">
        <v>2889</v>
      </c>
      <c r="I786" t="s">
        <v>2890</v>
      </c>
      <c r="J786" t="s">
        <v>2858</v>
      </c>
      <c r="K786">
        <v>0</v>
      </c>
      <c r="L786">
        <v>0</v>
      </c>
      <c r="M786">
        <v>0</v>
      </c>
      <c r="N786" s="5">
        <v>0</v>
      </c>
      <c r="O786" s="5">
        <f>VLOOKUP(B786,[1]Dinosaur!$A$24:$D$47,3,FALSE)</f>
        <v>293780.88</v>
      </c>
      <c r="P786" s="5"/>
      <c r="Q786" s="5">
        <v>0</v>
      </c>
      <c r="R786" s="5">
        <f>VLOOKUP(B786,[1]Dinosaur!$A$24:$D$47,4,FALSE)</f>
        <v>359048.36897999997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7268.6</v>
      </c>
      <c r="AI786">
        <v>215.41560000000001</v>
      </c>
      <c r="AJ786">
        <v>0</v>
      </c>
      <c r="AK786">
        <v>7484.0155999999997</v>
      </c>
    </row>
    <row r="787" spans="1:37" hidden="1" outlineLevel="2" x14ac:dyDescent="0.25">
      <c r="A787" s="1">
        <v>45159</v>
      </c>
      <c r="B787" t="s">
        <v>2094</v>
      </c>
      <c r="C787" t="b">
        <v>1</v>
      </c>
      <c r="D787" t="s">
        <v>2095</v>
      </c>
      <c r="E787" t="s">
        <v>33</v>
      </c>
      <c r="F787" t="s">
        <v>34</v>
      </c>
      <c r="H787" t="s">
        <v>2891</v>
      </c>
      <c r="I787" t="s">
        <v>2892</v>
      </c>
      <c r="J787" t="s">
        <v>2893</v>
      </c>
      <c r="K787">
        <v>0</v>
      </c>
      <c r="L787">
        <v>0</v>
      </c>
      <c r="M787">
        <v>0</v>
      </c>
      <c r="N787" s="5">
        <v>0</v>
      </c>
      <c r="O787" s="5">
        <f>VLOOKUP(B787,[1]Dinosaur!$A$24:$D$47,3,FALSE)</f>
        <v>293780.88</v>
      </c>
      <c r="P787" s="5"/>
      <c r="Q787" s="5">
        <v>0</v>
      </c>
      <c r="R787" s="5">
        <f>VLOOKUP(B787,[1]Dinosaur!$A$24:$D$47,4,FALSE)</f>
        <v>359048.36897999997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3256.9</v>
      </c>
      <c r="AI787">
        <v>-374.64400000000001</v>
      </c>
      <c r="AJ787">
        <v>0</v>
      </c>
      <c r="AK787">
        <v>2882.2559999999999</v>
      </c>
    </row>
    <row r="788" spans="1:37" hidden="1" outlineLevel="2" x14ac:dyDescent="0.25">
      <c r="A788" s="1">
        <v>45159</v>
      </c>
      <c r="B788" t="s">
        <v>2094</v>
      </c>
      <c r="C788" t="b">
        <v>1</v>
      </c>
      <c r="D788" t="s">
        <v>2095</v>
      </c>
      <c r="E788" t="s">
        <v>33</v>
      </c>
      <c r="F788" t="s">
        <v>34</v>
      </c>
      <c r="H788" t="s">
        <v>1700</v>
      </c>
      <c r="I788" t="s">
        <v>1701</v>
      </c>
      <c r="J788" t="s">
        <v>1702</v>
      </c>
      <c r="K788">
        <v>0</v>
      </c>
      <c r="L788">
        <v>0</v>
      </c>
      <c r="M788">
        <v>0</v>
      </c>
      <c r="N788" s="5">
        <v>0</v>
      </c>
      <c r="O788" s="5">
        <f>VLOOKUP(B788,[1]Dinosaur!$A$24:$D$47,3,FALSE)</f>
        <v>293780.88</v>
      </c>
      <c r="P788" s="5"/>
      <c r="Q788" s="5">
        <v>0</v>
      </c>
      <c r="R788" s="5">
        <f>VLOOKUP(B788,[1]Dinosaur!$A$24:$D$47,4,FALSE)</f>
        <v>359048.36897999997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120</v>
      </c>
      <c r="AD788">
        <v>0</v>
      </c>
      <c r="AE788">
        <v>0</v>
      </c>
      <c r="AF788">
        <v>120</v>
      </c>
      <c r="AG788">
        <v>0</v>
      </c>
      <c r="AH788">
        <v>-2529</v>
      </c>
      <c r="AI788">
        <v>-163.67500000000001</v>
      </c>
      <c r="AJ788">
        <v>0</v>
      </c>
      <c r="AK788">
        <v>-2692.6750000000002</v>
      </c>
    </row>
    <row r="789" spans="1:37" hidden="1" outlineLevel="2" x14ac:dyDescent="0.25">
      <c r="A789" s="1">
        <v>45159</v>
      </c>
      <c r="B789" t="s">
        <v>2094</v>
      </c>
      <c r="C789" t="b">
        <v>1</v>
      </c>
      <c r="D789" t="s">
        <v>2095</v>
      </c>
      <c r="E789" t="s">
        <v>33</v>
      </c>
      <c r="F789" t="s">
        <v>34</v>
      </c>
      <c r="H789" t="s">
        <v>2894</v>
      </c>
      <c r="I789" t="s">
        <v>2895</v>
      </c>
      <c r="J789" t="s">
        <v>2896</v>
      </c>
      <c r="K789">
        <v>0</v>
      </c>
      <c r="L789">
        <v>0</v>
      </c>
      <c r="M789">
        <v>0</v>
      </c>
      <c r="N789" s="5">
        <v>0</v>
      </c>
      <c r="O789" s="5">
        <f>VLOOKUP(B789,[1]Dinosaur!$A$24:$D$47,3,FALSE)</f>
        <v>293780.88</v>
      </c>
      <c r="P789" s="5"/>
      <c r="Q789" s="5">
        <v>0</v>
      </c>
      <c r="R789" s="5">
        <f>VLOOKUP(B789,[1]Dinosaur!$A$24:$D$47,4,FALSE)</f>
        <v>359048.36897999997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1050.5</v>
      </c>
      <c r="AI789">
        <v>-108.85420000000001</v>
      </c>
      <c r="AJ789">
        <v>0</v>
      </c>
      <c r="AK789">
        <v>941.64580000000001</v>
      </c>
    </row>
    <row r="790" spans="1:37" hidden="1" outlineLevel="2" x14ac:dyDescent="0.25">
      <c r="A790" s="1">
        <v>45159</v>
      </c>
      <c r="B790" t="s">
        <v>2094</v>
      </c>
      <c r="C790" t="b">
        <v>1</v>
      </c>
      <c r="D790" t="s">
        <v>2095</v>
      </c>
      <c r="E790" t="s">
        <v>33</v>
      </c>
      <c r="F790" t="s">
        <v>34</v>
      </c>
      <c r="H790" t="s">
        <v>2897</v>
      </c>
      <c r="I790" t="s">
        <v>2898</v>
      </c>
      <c r="J790" t="s">
        <v>2899</v>
      </c>
      <c r="K790">
        <v>0</v>
      </c>
      <c r="L790">
        <v>0</v>
      </c>
      <c r="M790">
        <v>0</v>
      </c>
      <c r="N790" s="5">
        <v>0</v>
      </c>
      <c r="O790" s="5">
        <f>VLOOKUP(B790,[1]Dinosaur!$A$24:$D$47,3,FALSE)</f>
        <v>293780.88</v>
      </c>
      <c r="P790" s="5"/>
      <c r="Q790" s="5">
        <v>0</v>
      </c>
      <c r="R790" s="5">
        <f>VLOOKUP(B790,[1]Dinosaur!$A$24:$D$47,4,FALSE)</f>
        <v>359048.36897999997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1320</v>
      </c>
      <c r="AI790">
        <v>69.444400000000002</v>
      </c>
      <c r="AJ790">
        <v>0</v>
      </c>
      <c r="AK790">
        <v>1389.4444000000001</v>
      </c>
    </row>
    <row r="791" spans="1:37" hidden="1" outlineLevel="2" x14ac:dyDescent="0.25">
      <c r="A791" s="1">
        <v>45159</v>
      </c>
      <c r="B791" t="s">
        <v>2094</v>
      </c>
      <c r="C791" t="b">
        <v>1</v>
      </c>
      <c r="D791" t="s">
        <v>2095</v>
      </c>
      <c r="E791" t="s">
        <v>33</v>
      </c>
      <c r="F791" t="s">
        <v>34</v>
      </c>
      <c r="H791" t="s">
        <v>2900</v>
      </c>
      <c r="I791" t="s">
        <v>2901</v>
      </c>
      <c r="J791" t="s">
        <v>2902</v>
      </c>
      <c r="K791">
        <v>0</v>
      </c>
      <c r="L791">
        <v>0</v>
      </c>
      <c r="M791">
        <v>0</v>
      </c>
      <c r="N791" s="5">
        <v>0</v>
      </c>
      <c r="O791" s="5">
        <f>VLOOKUP(B791,[1]Dinosaur!$A$24:$D$47,3,FALSE)</f>
        <v>293780.88</v>
      </c>
      <c r="P791" s="5"/>
      <c r="Q791" s="5">
        <v>0</v>
      </c>
      <c r="R791" s="5">
        <f>VLOOKUP(B791,[1]Dinosaur!$A$24:$D$47,4,FALSE)</f>
        <v>359048.36897999997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11596.525</v>
      </c>
      <c r="AD791">
        <v>-337.21409999999997</v>
      </c>
      <c r="AE791">
        <v>0</v>
      </c>
      <c r="AF791">
        <v>11259.3109</v>
      </c>
      <c r="AG791">
        <v>0</v>
      </c>
      <c r="AH791">
        <v>6018.86</v>
      </c>
      <c r="AI791">
        <v>-449.52519999999998</v>
      </c>
      <c r="AJ791">
        <v>0</v>
      </c>
      <c r="AK791">
        <v>5569.3347999999996</v>
      </c>
    </row>
    <row r="792" spans="1:37" hidden="1" outlineLevel="2" x14ac:dyDescent="0.25">
      <c r="A792" s="1">
        <v>45159</v>
      </c>
      <c r="B792" t="s">
        <v>2094</v>
      </c>
      <c r="C792" t="b">
        <v>1</v>
      </c>
      <c r="D792" t="s">
        <v>2095</v>
      </c>
      <c r="E792" t="s">
        <v>33</v>
      </c>
      <c r="F792" t="s">
        <v>34</v>
      </c>
      <c r="H792" t="s">
        <v>2903</v>
      </c>
      <c r="I792" t="s">
        <v>2904</v>
      </c>
      <c r="J792" t="s">
        <v>2905</v>
      </c>
      <c r="K792">
        <v>0</v>
      </c>
      <c r="L792">
        <v>0</v>
      </c>
      <c r="M792">
        <v>0</v>
      </c>
      <c r="N792" s="5">
        <v>0</v>
      </c>
      <c r="O792" s="5">
        <f>VLOOKUP(B792,[1]Dinosaur!$A$24:$D$47,3,FALSE)</f>
        <v>293780.88</v>
      </c>
      <c r="P792" s="5"/>
      <c r="Q792" s="5">
        <v>0</v>
      </c>
      <c r="R792" s="5">
        <f>VLOOKUP(B792,[1]Dinosaur!$A$24:$D$47,4,FALSE)</f>
        <v>359048.36897999997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10.488899999999999</v>
      </c>
      <c r="AE792">
        <v>0</v>
      </c>
      <c r="AF792">
        <v>10.488899999999999</v>
      </c>
      <c r="AG792">
        <v>0</v>
      </c>
      <c r="AH792">
        <v>158.71</v>
      </c>
      <c r="AI792">
        <v>10.488899999999999</v>
      </c>
      <c r="AJ792">
        <v>0</v>
      </c>
      <c r="AK792">
        <v>169.19890000000001</v>
      </c>
    </row>
    <row r="793" spans="1:37" hidden="1" outlineLevel="2" x14ac:dyDescent="0.25">
      <c r="A793" s="1">
        <v>45159</v>
      </c>
      <c r="B793" t="s">
        <v>2094</v>
      </c>
      <c r="C793" t="b">
        <v>1</v>
      </c>
      <c r="D793" t="s">
        <v>2095</v>
      </c>
      <c r="E793" t="s">
        <v>33</v>
      </c>
      <c r="F793" t="s">
        <v>34</v>
      </c>
      <c r="H793" t="s">
        <v>2906</v>
      </c>
      <c r="I793" t="s">
        <v>2907</v>
      </c>
      <c r="J793" t="s">
        <v>2908</v>
      </c>
      <c r="K793">
        <v>0</v>
      </c>
      <c r="L793">
        <v>0</v>
      </c>
      <c r="M793">
        <v>0</v>
      </c>
      <c r="N793" s="5">
        <v>0</v>
      </c>
      <c r="O793" s="5">
        <f>VLOOKUP(B793,[1]Dinosaur!$A$24:$D$47,3,FALSE)</f>
        <v>293780.88</v>
      </c>
      <c r="P793" s="5"/>
      <c r="Q793" s="5">
        <v>0</v>
      </c>
      <c r="R793" s="5">
        <f>VLOOKUP(B793,[1]Dinosaur!$A$24:$D$47,4,FALSE)</f>
        <v>359048.36897999997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1161.25</v>
      </c>
      <c r="AI793">
        <v>0</v>
      </c>
      <c r="AJ793">
        <v>0</v>
      </c>
      <c r="AK793">
        <v>1161.25</v>
      </c>
    </row>
    <row r="794" spans="1:37" hidden="1" outlineLevel="2" x14ac:dyDescent="0.25">
      <c r="A794" s="1">
        <v>45159</v>
      </c>
      <c r="B794" t="s">
        <v>2094</v>
      </c>
      <c r="C794" t="b">
        <v>1</v>
      </c>
      <c r="D794" t="s">
        <v>2095</v>
      </c>
      <c r="E794" t="s">
        <v>33</v>
      </c>
      <c r="F794" t="s">
        <v>34</v>
      </c>
      <c r="H794" t="s">
        <v>2909</v>
      </c>
      <c r="I794" t="s">
        <v>2910</v>
      </c>
      <c r="J794" t="s">
        <v>2911</v>
      </c>
      <c r="K794">
        <v>0</v>
      </c>
      <c r="L794">
        <v>0</v>
      </c>
      <c r="M794">
        <v>0</v>
      </c>
      <c r="N794" s="5">
        <v>0</v>
      </c>
      <c r="O794" s="5">
        <f>VLOOKUP(B794,[1]Dinosaur!$A$24:$D$47,3,FALSE)</f>
        <v>293780.88</v>
      </c>
      <c r="P794" s="5"/>
      <c r="Q794" s="5">
        <v>0</v>
      </c>
      <c r="R794" s="5">
        <f>VLOOKUP(B794,[1]Dinosaur!$A$24:$D$47,4,FALSE)</f>
        <v>359048.36897999997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-3229.5</v>
      </c>
      <c r="AI794">
        <v>201.38890000000001</v>
      </c>
      <c r="AJ794">
        <v>0</v>
      </c>
      <c r="AK794">
        <v>-3028.1111000000001</v>
      </c>
    </row>
    <row r="795" spans="1:37" hidden="1" outlineLevel="2" x14ac:dyDescent="0.25">
      <c r="A795" s="1">
        <v>45159</v>
      </c>
      <c r="B795" t="s">
        <v>2094</v>
      </c>
      <c r="C795" t="b">
        <v>1</v>
      </c>
      <c r="D795" t="s">
        <v>2095</v>
      </c>
      <c r="E795" t="s">
        <v>33</v>
      </c>
      <c r="F795" t="s">
        <v>34</v>
      </c>
      <c r="H795" t="s">
        <v>2912</v>
      </c>
      <c r="I795" t="s">
        <v>2913</v>
      </c>
      <c r="J795" t="s">
        <v>2914</v>
      </c>
      <c r="K795">
        <v>0</v>
      </c>
      <c r="L795">
        <v>0</v>
      </c>
      <c r="M795">
        <v>0</v>
      </c>
      <c r="N795" s="5">
        <v>0</v>
      </c>
      <c r="O795" s="5">
        <f>VLOOKUP(B795,[1]Dinosaur!$A$24:$D$47,3,FALSE)</f>
        <v>293780.88</v>
      </c>
      <c r="P795" s="5"/>
      <c r="Q795" s="5">
        <v>0</v>
      </c>
      <c r="R795" s="5">
        <f>VLOOKUP(B795,[1]Dinosaur!$A$24:$D$47,4,FALSE)</f>
        <v>359048.36897999997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-15789.75</v>
      </c>
      <c r="AI795">
        <v>-452.08339999999998</v>
      </c>
      <c r="AJ795">
        <v>0</v>
      </c>
      <c r="AK795">
        <v>-16241.8334</v>
      </c>
    </row>
    <row r="796" spans="1:37" hidden="1" outlineLevel="2" x14ac:dyDescent="0.25">
      <c r="A796" s="1">
        <v>45159</v>
      </c>
      <c r="B796" t="s">
        <v>2094</v>
      </c>
      <c r="C796" t="b">
        <v>1</v>
      </c>
      <c r="D796" t="s">
        <v>2095</v>
      </c>
      <c r="E796" t="s">
        <v>33</v>
      </c>
      <c r="F796" t="s">
        <v>34</v>
      </c>
      <c r="H796" t="s">
        <v>2915</v>
      </c>
      <c r="I796" t="s">
        <v>2916</v>
      </c>
      <c r="J796" t="s">
        <v>2917</v>
      </c>
      <c r="K796">
        <v>0</v>
      </c>
      <c r="L796">
        <v>0</v>
      </c>
      <c r="M796">
        <v>0</v>
      </c>
      <c r="N796" s="5">
        <v>0</v>
      </c>
      <c r="O796" s="5">
        <f>VLOOKUP(B796,[1]Dinosaur!$A$24:$D$47,3,FALSE)</f>
        <v>293780.88</v>
      </c>
      <c r="P796" s="5"/>
      <c r="Q796" s="5">
        <v>0</v>
      </c>
      <c r="R796" s="5">
        <f>VLOOKUP(B796,[1]Dinosaur!$A$24:$D$47,4,FALSE)</f>
        <v>359048.36897999997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933.5</v>
      </c>
      <c r="AI796">
        <v>-70.486000000000004</v>
      </c>
      <c r="AJ796">
        <v>0</v>
      </c>
      <c r="AK796">
        <v>863.01400000000001</v>
      </c>
    </row>
    <row r="797" spans="1:37" hidden="1" outlineLevel="2" x14ac:dyDescent="0.25">
      <c r="A797" s="1">
        <v>45159</v>
      </c>
      <c r="B797" t="s">
        <v>2094</v>
      </c>
      <c r="C797" t="b">
        <v>1</v>
      </c>
      <c r="D797" t="s">
        <v>2095</v>
      </c>
      <c r="E797" t="s">
        <v>33</v>
      </c>
      <c r="F797" t="s">
        <v>34</v>
      </c>
      <c r="H797" t="s">
        <v>2918</v>
      </c>
      <c r="I797" t="s">
        <v>2919</v>
      </c>
      <c r="J797" t="s">
        <v>2920</v>
      </c>
      <c r="K797">
        <v>0</v>
      </c>
      <c r="L797">
        <v>0</v>
      </c>
      <c r="M797">
        <v>0</v>
      </c>
      <c r="N797" s="5">
        <v>0</v>
      </c>
      <c r="O797" s="5">
        <f>VLOOKUP(B797,[1]Dinosaur!$A$24:$D$47,3,FALSE)</f>
        <v>293780.88</v>
      </c>
      <c r="P797" s="5"/>
      <c r="Q797" s="5">
        <v>0</v>
      </c>
      <c r="R797" s="5">
        <f>VLOOKUP(B797,[1]Dinosaur!$A$24:$D$47,4,FALSE)</f>
        <v>359048.36897999997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-3071.5</v>
      </c>
      <c r="AI797">
        <v>0</v>
      </c>
      <c r="AJ797">
        <v>0</v>
      </c>
      <c r="AK797">
        <v>-3071.5</v>
      </c>
    </row>
    <row r="798" spans="1:37" hidden="1" outlineLevel="2" x14ac:dyDescent="0.25">
      <c r="A798" s="1">
        <v>45159</v>
      </c>
      <c r="B798" t="s">
        <v>2094</v>
      </c>
      <c r="C798" t="b">
        <v>1</v>
      </c>
      <c r="D798" t="s">
        <v>2095</v>
      </c>
      <c r="E798" t="s">
        <v>33</v>
      </c>
      <c r="F798" t="s">
        <v>34</v>
      </c>
      <c r="H798" t="s">
        <v>2921</v>
      </c>
      <c r="I798" t="s">
        <v>2922</v>
      </c>
      <c r="J798" t="s">
        <v>2923</v>
      </c>
      <c r="K798">
        <v>0</v>
      </c>
      <c r="L798">
        <v>0</v>
      </c>
      <c r="M798">
        <v>0</v>
      </c>
      <c r="N798" s="5">
        <v>0</v>
      </c>
      <c r="O798" s="5">
        <f>VLOOKUP(B798,[1]Dinosaur!$A$24:$D$47,3,FALSE)</f>
        <v>293780.88</v>
      </c>
      <c r="P798" s="5"/>
      <c r="Q798" s="5">
        <v>0</v>
      </c>
      <c r="R798" s="5">
        <f>VLOOKUP(B798,[1]Dinosaur!$A$24:$D$47,4,FALSE)</f>
        <v>359048.36897999997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688.5</v>
      </c>
      <c r="AI798">
        <v>0</v>
      </c>
      <c r="AJ798">
        <v>0</v>
      </c>
      <c r="AK798">
        <v>688.5</v>
      </c>
    </row>
    <row r="799" spans="1:37" hidden="1" outlineLevel="2" x14ac:dyDescent="0.25">
      <c r="A799" s="1">
        <v>45159</v>
      </c>
      <c r="B799" t="s">
        <v>2094</v>
      </c>
      <c r="C799" t="b">
        <v>1</v>
      </c>
      <c r="D799" t="s">
        <v>2095</v>
      </c>
      <c r="E799" t="s">
        <v>33</v>
      </c>
      <c r="F799" t="s">
        <v>34</v>
      </c>
      <c r="H799" t="s">
        <v>2924</v>
      </c>
      <c r="I799" t="s">
        <v>2925</v>
      </c>
      <c r="J799" t="s">
        <v>2926</v>
      </c>
      <c r="K799">
        <v>0</v>
      </c>
      <c r="L799">
        <v>0</v>
      </c>
      <c r="M799">
        <v>0</v>
      </c>
      <c r="N799" s="5">
        <v>0</v>
      </c>
      <c r="O799" s="5">
        <f>VLOOKUP(B799,[1]Dinosaur!$A$24:$D$47,3,FALSE)</f>
        <v>293780.88</v>
      </c>
      <c r="P799" s="5"/>
      <c r="Q799" s="5">
        <v>0</v>
      </c>
      <c r="R799" s="5">
        <f>VLOOKUP(B799,[1]Dinosaur!$A$24:$D$47,4,FALSE)</f>
        <v>359048.36897999997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616.9</v>
      </c>
      <c r="AI799">
        <v>0</v>
      </c>
      <c r="AJ799">
        <v>0</v>
      </c>
      <c r="AK799">
        <v>616.9</v>
      </c>
    </row>
    <row r="800" spans="1:37" hidden="1" outlineLevel="2" x14ac:dyDescent="0.25">
      <c r="A800" s="1">
        <v>45159</v>
      </c>
      <c r="B800" t="s">
        <v>2094</v>
      </c>
      <c r="C800" t="b">
        <v>1</v>
      </c>
      <c r="D800" t="s">
        <v>2095</v>
      </c>
      <c r="E800" t="s">
        <v>33</v>
      </c>
      <c r="F800" t="s">
        <v>34</v>
      </c>
      <c r="H800" t="s">
        <v>2927</v>
      </c>
      <c r="J800" t="s">
        <v>2928</v>
      </c>
      <c r="K800">
        <v>0</v>
      </c>
      <c r="L800">
        <v>0</v>
      </c>
      <c r="M800">
        <v>0</v>
      </c>
      <c r="N800" s="5">
        <v>0</v>
      </c>
      <c r="O800" s="5">
        <f>VLOOKUP(B800,[1]Dinosaur!$A$24:$D$47,3,FALSE)</f>
        <v>293780.88</v>
      </c>
      <c r="P800" s="5"/>
      <c r="Q800" s="5">
        <v>0</v>
      </c>
      <c r="R800" s="5">
        <f>VLOOKUP(B800,[1]Dinosaur!$A$24:$D$47,4,FALSE)</f>
        <v>359048.36897999997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646.875</v>
      </c>
      <c r="AI800">
        <v>21.267399999999999</v>
      </c>
      <c r="AJ800">
        <v>0</v>
      </c>
      <c r="AK800">
        <v>668.14239999999995</v>
      </c>
    </row>
    <row r="801" spans="1:37" hidden="1" outlineLevel="2" x14ac:dyDescent="0.25">
      <c r="A801" s="1">
        <v>45159</v>
      </c>
      <c r="B801" t="s">
        <v>2094</v>
      </c>
      <c r="C801" t="b">
        <v>1</v>
      </c>
      <c r="D801" t="s">
        <v>2095</v>
      </c>
      <c r="E801" t="s">
        <v>33</v>
      </c>
      <c r="F801" t="s">
        <v>34</v>
      </c>
      <c r="H801" t="s">
        <v>2929</v>
      </c>
      <c r="I801" t="s">
        <v>2930</v>
      </c>
      <c r="J801" t="s">
        <v>2931</v>
      </c>
      <c r="K801">
        <v>0</v>
      </c>
      <c r="L801">
        <v>0</v>
      </c>
      <c r="M801">
        <v>0</v>
      </c>
      <c r="N801" s="5">
        <v>0</v>
      </c>
      <c r="O801" s="5">
        <f>VLOOKUP(B801,[1]Dinosaur!$A$24:$D$47,3,FALSE)</f>
        <v>293780.88</v>
      </c>
      <c r="P801" s="5"/>
      <c r="Q801" s="5">
        <v>0</v>
      </c>
      <c r="R801" s="5">
        <f>VLOOKUP(B801,[1]Dinosaur!$A$24:$D$47,4,FALSE)</f>
        <v>359048.36897999997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990</v>
      </c>
      <c r="AI801">
        <v>-109.7222</v>
      </c>
      <c r="AJ801">
        <v>0</v>
      </c>
      <c r="AK801">
        <v>880.27779999999996</v>
      </c>
    </row>
    <row r="802" spans="1:37" hidden="1" outlineLevel="2" x14ac:dyDescent="0.25">
      <c r="A802" s="1">
        <v>45159</v>
      </c>
      <c r="B802" t="s">
        <v>2094</v>
      </c>
      <c r="C802" t="b">
        <v>1</v>
      </c>
      <c r="D802" t="s">
        <v>2095</v>
      </c>
      <c r="E802" t="s">
        <v>33</v>
      </c>
      <c r="F802" t="s">
        <v>34</v>
      </c>
      <c r="H802" t="s">
        <v>2932</v>
      </c>
      <c r="I802" t="s">
        <v>2933</v>
      </c>
      <c r="J802" t="s">
        <v>2934</v>
      </c>
      <c r="K802">
        <v>0</v>
      </c>
      <c r="L802">
        <v>0</v>
      </c>
      <c r="M802">
        <v>0</v>
      </c>
      <c r="N802" s="5">
        <v>0</v>
      </c>
      <c r="O802" s="5">
        <f>VLOOKUP(B802,[1]Dinosaur!$A$24:$D$47,3,FALSE)</f>
        <v>293780.88</v>
      </c>
      <c r="P802" s="5"/>
      <c r="Q802" s="5">
        <v>0</v>
      </c>
      <c r="R802" s="5">
        <f>VLOOKUP(B802,[1]Dinosaur!$A$24:$D$47,4,FALSE)</f>
        <v>359048.36897999997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698.75</v>
      </c>
      <c r="AI802">
        <v>0</v>
      </c>
      <c r="AJ802">
        <v>0</v>
      </c>
      <c r="AK802">
        <v>698.75</v>
      </c>
    </row>
    <row r="803" spans="1:37" hidden="1" outlineLevel="2" x14ac:dyDescent="0.25">
      <c r="A803" s="1">
        <v>45159</v>
      </c>
      <c r="B803" t="s">
        <v>2094</v>
      </c>
      <c r="C803" t="b">
        <v>1</v>
      </c>
      <c r="D803" t="s">
        <v>2095</v>
      </c>
      <c r="E803" t="s">
        <v>33</v>
      </c>
      <c r="F803" t="s">
        <v>34</v>
      </c>
      <c r="H803" t="s">
        <v>2935</v>
      </c>
      <c r="I803" t="s">
        <v>2936</v>
      </c>
      <c r="J803" t="s">
        <v>2937</v>
      </c>
      <c r="K803">
        <v>0</v>
      </c>
      <c r="L803">
        <v>0</v>
      </c>
      <c r="M803">
        <v>0</v>
      </c>
      <c r="N803" s="5">
        <v>0</v>
      </c>
      <c r="O803" s="5">
        <f>VLOOKUP(B803,[1]Dinosaur!$A$24:$D$47,3,FALSE)</f>
        <v>293780.88</v>
      </c>
      <c r="P803" s="5"/>
      <c r="Q803" s="5">
        <v>0</v>
      </c>
      <c r="R803" s="5">
        <f>VLOOKUP(B803,[1]Dinosaur!$A$24:$D$47,4,FALSE)</f>
        <v>359048.36897999997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-13359.5</v>
      </c>
      <c r="AI803">
        <v>-7304.6860999999999</v>
      </c>
      <c r="AJ803">
        <v>0</v>
      </c>
      <c r="AK803">
        <v>-20664.186099999999</v>
      </c>
    </row>
    <row r="804" spans="1:37" hidden="1" outlineLevel="2" x14ac:dyDescent="0.25">
      <c r="A804" s="1">
        <v>45159</v>
      </c>
      <c r="B804" t="s">
        <v>2094</v>
      </c>
      <c r="C804" t="b">
        <v>1</v>
      </c>
      <c r="D804" t="s">
        <v>2095</v>
      </c>
      <c r="E804" t="s">
        <v>33</v>
      </c>
      <c r="F804" t="s">
        <v>34</v>
      </c>
      <c r="H804" t="s">
        <v>1996</v>
      </c>
      <c r="I804" t="s">
        <v>1997</v>
      </c>
      <c r="J804" t="s">
        <v>1998</v>
      </c>
      <c r="K804">
        <v>0</v>
      </c>
      <c r="L804">
        <v>0</v>
      </c>
      <c r="M804">
        <v>0</v>
      </c>
      <c r="N804" s="5">
        <v>0</v>
      </c>
      <c r="O804" s="5">
        <f>VLOOKUP(B804,[1]Dinosaur!$A$24:$D$47,3,FALSE)</f>
        <v>293780.88</v>
      </c>
      <c r="P804" s="5"/>
      <c r="Q804" s="5">
        <v>0</v>
      </c>
      <c r="R804" s="5">
        <f>VLOOKUP(B804,[1]Dinosaur!$A$24:$D$47,4,FALSE)</f>
        <v>359048.36897999997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4133.1499999999996</v>
      </c>
      <c r="AI804">
        <v>-32.760399999999997</v>
      </c>
      <c r="AJ804">
        <v>0</v>
      </c>
      <c r="AK804">
        <v>4100.3896000000004</v>
      </c>
    </row>
    <row r="805" spans="1:37" hidden="1" outlineLevel="2" x14ac:dyDescent="0.25">
      <c r="A805" s="1">
        <v>45159</v>
      </c>
      <c r="B805" t="s">
        <v>2094</v>
      </c>
      <c r="C805" t="b">
        <v>1</v>
      </c>
      <c r="D805" t="s">
        <v>2095</v>
      </c>
      <c r="E805" t="s">
        <v>33</v>
      </c>
      <c r="F805" t="s">
        <v>34</v>
      </c>
      <c r="H805" t="s">
        <v>2938</v>
      </c>
      <c r="J805" t="s">
        <v>2939</v>
      </c>
      <c r="K805">
        <v>0</v>
      </c>
      <c r="L805">
        <v>0</v>
      </c>
      <c r="M805">
        <v>0</v>
      </c>
      <c r="N805" s="5">
        <v>0</v>
      </c>
      <c r="O805" s="5">
        <f>VLOOKUP(B805,[1]Dinosaur!$A$24:$D$47,3,FALSE)</f>
        <v>293780.88</v>
      </c>
      <c r="P805" s="5"/>
      <c r="Q805" s="5">
        <v>0</v>
      </c>
      <c r="R805" s="5">
        <f>VLOOKUP(B805,[1]Dinosaur!$A$24:$D$47,4,FALSE)</f>
        <v>359048.36897999997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-509.36</v>
      </c>
      <c r="AI805">
        <v>-179.65559999999999</v>
      </c>
      <c r="AJ805">
        <v>0</v>
      </c>
      <c r="AK805">
        <v>-689.01559999999995</v>
      </c>
    </row>
    <row r="806" spans="1:37" hidden="1" outlineLevel="2" x14ac:dyDescent="0.25">
      <c r="A806" s="1">
        <v>45159</v>
      </c>
      <c r="B806" t="s">
        <v>2094</v>
      </c>
      <c r="C806" t="b">
        <v>1</v>
      </c>
      <c r="D806" t="s">
        <v>2095</v>
      </c>
      <c r="E806" t="s">
        <v>33</v>
      </c>
      <c r="F806" t="s">
        <v>34</v>
      </c>
      <c r="H806" t="s">
        <v>2940</v>
      </c>
      <c r="J806" t="s">
        <v>2941</v>
      </c>
      <c r="K806">
        <v>0</v>
      </c>
      <c r="L806">
        <v>0</v>
      </c>
      <c r="M806">
        <v>0</v>
      </c>
      <c r="N806" s="5">
        <v>0</v>
      </c>
      <c r="O806" s="5">
        <f>VLOOKUP(B806,[1]Dinosaur!$A$24:$D$47,3,FALSE)</f>
        <v>293780.88</v>
      </c>
      <c r="P806" s="5"/>
      <c r="Q806" s="5">
        <v>0</v>
      </c>
      <c r="R806" s="5">
        <f>VLOOKUP(B806,[1]Dinosaur!$A$24:$D$47,4,FALSE)</f>
        <v>359048.36897999997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2519</v>
      </c>
      <c r="AI806">
        <v>55</v>
      </c>
      <c r="AJ806">
        <v>0</v>
      </c>
      <c r="AK806">
        <v>2574</v>
      </c>
    </row>
    <row r="807" spans="1:37" hidden="1" outlineLevel="2" x14ac:dyDescent="0.25">
      <c r="A807" s="1">
        <v>45159</v>
      </c>
      <c r="B807" t="s">
        <v>2094</v>
      </c>
      <c r="C807" t="b">
        <v>1</v>
      </c>
      <c r="D807" t="s">
        <v>2095</v>
      </c>
      <c r="E807" t="s">
        <v>33</v>
      </c>
      <c r="F807" t="s">
        <v>34</v>
      </c>
      <c r="H807" t="s">
        <v>2942</v>
      </c>
      <c r="I807" t="s">
        <v>2943</v>
      </c>
      <c r="J807" t="s">
        <v>2944</v>
      </c>
      <c r="K807">
        <v>0</v>
      </c>
      <c r="L807">
        <v>0</v>
      </c>
      <c r="M807">
        <v>0</v>
      </c>
      <c r="N807" s="5">
        <v>0</v>
      </c>
      <c r="O807" s="5">
        <f>VLOOKUP(B807,[1]Dinosaur!$A$24:$D$47,3,FALSE)</f>
        <v>293780.88</v>
      </c>
      <c r="P807" s="5"/>
      <c r="Q807" s="5">
        <v>0</v>
      </c>
      <c r="R807" s="5">
        <f>VLOOKUP(B807,[1]Dinosaur!$A$24:$D$47,4,FALSE)</f>
        <v>359048.36897999997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-98.8</v>
      </c>
      <c r="AI807">
        <v>166.11109999999999</v>
      </c>
      <c r="AJ807">
        <v>0</v>
      </c>
      <c r="AK807">
        <v>67.311099999999996</v>
      </c>
    </row>
    <row r="808" spans="1:37" hidden="1" outlineLevel="2" x14ac:dyDescent="0.25">
      <c r="A808" s="1">
        <v>45159</v>
      </c>
      <c r="B808" t="s">
        <v>2094</v>
      </c>
      <c r="C808" t="b">
        <v>1</v>
      </c>
      <c r="D808" t="s">
        <v>2095</v>
      </c>
      <c r="E808" t="s">
        <v>33</v>
      </c>
      <c r="F808" t="s">
        <v>34</v>
      </c>
      <c r="H808" t="s">
        <v>2945</v>
      </c>
      <c r="I808" t="s">
        <v>2946</v>
      </c>
      <c r="J808" t="s">
        <v>2947</v>
      </c>
      <c r="K808">
        <v>0</v>
      </c>
      <c r="L808">
        <v>0</v>
      </c>
      <c r="M808">
        <v>0</v>
      </c>
      <c r="N808" s="5">
        <v>0</v>
      </c>
      <c r="O808" s="5">
        <f>VLOOKUP(B808,[1]Dinosaur!$A$24:$D$47,3,FALSE)</f>
        <v>293780.88</v>
      </c>
      <c r="P808" s="5"/>
      <c r="Q808" s="5">
        <v>0</v>
      </c>
      <c r="R808" s="5">
        <f>VLOOKUP(B808,[1]Dinosaur!$A$24:$D$47,4,FALSE)</f>
        <v>359048.36897999997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-5549.7</v>
      </c>
      <c r="AI808">
        <v>-394.25</v>
      </c>
      <c r="AJ808">
        <v>0</v>
      </c>
      <c r="AK808">
        <v>-5943.95</v>
      </c>
    </row>
    <row r="809" spans="1:37" hidden="1" outlineLevel="2" x14ac:dyDescent="0.25">
      <c r="A809" s="1">
        <v>45159</v>
      </c>
      <c r="B809" t="s">
        <v>2094</v>
      </c>
      <c r="C809" t="b">
        <v>1</v>
      </c>
      <c r="D809" t="s">
        <v>2095</v>
      </c>
      <c r="E809" t="s">
        <v>33</v>
      </c>
      <c r="F809" t="s">
        <v>34</v>
      </c>
      <c r="H809" t="s">
        <v>2948</v>
      </c>
      <c r="I809" t="s">
        <v>2949</v>
      </c>
      <c r="J809" t="s">
        <v>2950</v>
      </c>
      <c r="K809">
        <v>0</v>
      </c>
      <c r="L809">
        <v>0</v>
      </c>
      <c r="M809">
        <v>0</v>
      </c>
      <c r="N809" s="5">
        <v>0</v>
      </c>
      <c r="O809" s="5">
        <f>VLOOKUP(B809,[1]Dinosaur!$A$24:$D$47,3,FALSE)</f>
        <v>293780.88</v>
      </c>
      <c r="P809" s="5"/>
      <c r="Q809" s="5">
        <v>0</v>
      </c>
      <c r="R809" s="5">
        <f>VLOOKUP(B809,[1]Dinosaur!$A$24:$D$47,4,FALSE)</f>
        <v>359048.36897999997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16633.727999999999</v>
      </c>
      <c r="AI809">
        <v>-196.4085</v>
      </c>
      <c r="AJ809">
        <v>0</v>
      </c>
      <c r="AK809">
        <v>16437.319500000001</v>
      </c>
    </row>
    <row r="810" spans="1:37" hidden="1" outlineLevel="2" x14ac:dyDescent="0.25">
      <c r="A810" s="1">
        <v>45159</v>
      </c>
      <c r="B810" t="s">
        <v>2094</v>
      </c>
      <c r="C810" t="b">
        <v>1</v>
      </c>
      <c r="D810" t="s">
        <v>2095</v>
      </c>
      <c r="E810" t="s">
        <v>33</v>
      </c>
      <c r="F810" t="s">
        <v>34</v>
      </c>
      <c r="H810" t="s">
        <v>2951</v>
      </c>
      <c r="I810" t="s">
        <v>2952</v>
      </c>
      <c r="J810" t="s">
        <v>2953</v>
      </c>
      <c r="K810">
        <v>0</v>
      </c>
      <c r="L810">
        <v>0</v>
      </c>
      <c r="M810">
        <v>0</v>
      </c>
      <c r="N810" s="5">
        <v>0</v>
      </c>
      <c r="O810" s="5">
        <f>VLOOKUP(B810,[1]Dinosaur!$A$24:$D$47,3,FALSE)</f>
        <v>293780.88</v>
      </c>
      <c r="P810" s="5"/>
      <c r="Q810" s="5">
        <v>0</v>
      </c>
      <c r="R810" s="5">
        <f>VLOOKUP(B810,[1]Dinosaur!$A$24:$D$47,4,FALSE)</f>
        <v>359048.36897999997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-342.72</v>
      </c>
      <c r="AI810">
        <v>-88.399900000000002</v>
      </c>
      <c r="AJ810">
        <v>0</v>
      </c>
      <c r="AK810">
        <v>-431.11989999999997</v>
      </c>
    </row>
    <row r="811" spans="1:37" hidden="1" outlineLevel="2" x14ac:dyDescent="0.25">
      <c r="A811" s="1">
        <v>45159</v>
      </c>
      <c r="B811" t="s">
        <v>2094</v>
      </c>
      <c r="C811" t="b">
        <v>1</v>
      </c>
      <c r="D811" t="s">
        <v>2095</v>
      </c>
      <c r="E811" t="s">
        <v>33</v>
      </c>
      <c r="F811" t="s">
        <v>34</v>
      </c>
      <c r="H811" t="s">
        <v>2954</v>
      </c>
      <c r="I811" t="s">
        <v>2955</v>
      </c>
      <c r="J811" t="s">
        <v>2956</v>
      </c>
      <c r="K811">
        <v>0</v>
      </c>
      <c r="L811">
        <v>0</v>
      </c>
      <c r="M811">
        <v>0</v>
      </c>
      <c r="N811" s="5">
        <v>0</v>
      </c>
      <c r="O811" s="5">
        <f>VLOOKUP(B811,[1]Dinosaur!$A$24:$D$47,3,FALSE)</f>
        <v>293780.88</v>
      </c>
      <c r="P811" s="5"/>
      <c r="Q811" s="5">
        <v>0</v>
      </c>
      <c r="R811" s="5">
        <f>VLOOKUP(B811,[1]Dinosaur!$A$24:$D$47,4,FALSE)</f>
        <v>359048.36897999997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3.1749999999999998</v>
      </c>
      <c r="AI811">
        <v>-324.21879999999999</v>
      </c>
      <c r="AJ811">
        <v>0</v>
      </c>
      <c r="AK811">
        <v>-321.04379999999998</v>
      </c>
    </row>
    <row r="812" spans="1:37" hidden="1" outlineLevel="2" x14ac:dyDescent="0.25">
      <c r="A812" s="1">
        <v>45159</v>
      </c>
      <c r="B812" t="s">
        <v>2094</v>
      </c>
      <c r="C812" t="b">
        <v>1</v>
      </c>
      <c r="D812" t="s">
        <v>2095</v>
      </c>
      <c r="E812" t="s">
        <v>33</v>
      </c>
      <c r="F812" t="s">
        <v>34</v>
      </c>
      <c r="H812" t="s">
        <v>2957</v>
      </c>
      <c r="I812" t="s">
        <v>2958</v>
      </c>
      <c r="J812" t="s">
        <v>2959</v>
      </c>
      <c r="K812">
        <v>0</v>
      </c>
      <c r="L812">
        <v>0</v>
      </c>
      <c r="M812">
        <v>0</v>
      </c>
      <c r="N812" s="5">
        <v>0</v>
      </c>
      <c r="O812" s="5">
        <f>VLOOKUP(B812,[1]Dinosaur!$A$24:$D$47,3,FALSE)</f>
        <v>293780.88</v>
      </c>
      <c r="P812" s="5"/>
      <c r="Q812" s="5">
        <v>0</v>
      </c>
      <c r="R812" s="5">
        <f>VLOOKUP(B812,[1]Dinosaur!$A$24:$D$47,4,FALSE)</f>
        <v>359048.36897999997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17565.12</v>
      </c>
      <c r="AI812">
        <v>237.5</v>
      </c>
      <c r="AJ812">
        <v>0</v>
      </c>
      <c r="AK812">
        <v>17802.62</v>
      </c>
    </row>
    <row r="813" spans="1:37" hidden="1" outlineLevel="2" x14ac:dyDescent="0.25">
      <c r="A813" s="1">
        <v>45159</v>
      </c>
      <c r="B813" t="s">
        <v>2094</v>
      </c>
      <c r="C813" t="b">
        <v>1</v>
      </c>
      <c r="D813" t="s">
        <v>2095</v>
      </c>
      <c r="E813" t="s">
        <v>33</v>
      </c>
      <c r="F813" t="s">
        <v>34</v>
      </c>
      <c r="H813" t="s">
        <v>120</v>
      </c>
      <c r="I813" t="s">
        <v>121</v>
      </c>
      <c r="J813" t="s">
        <v>122</v>
      </c>
      <c r="K813">
        <v>0</v>
      </c>
      <c r="L813">
        <v>0</v>
      </c>
      <c r="M813">
        <v>0</v>
      </c>
      <c r="N813" s="5">
        <v>0</v>
      </c>
      <c r="O813" s="5">
        <f>VLOOKUP(B813,[1]Dinosaur!$A$24:$D$47,3,FALSE)</f>
        <v>293780.88</v>
      </c>
      <c r="P813" s="5"/>
      <c r="Q813" s="5">
        <v>0</v>
      </c>
      <c r="R813" s="5">
        <f>VLOOKUP(B813,[1]Dinosaur!$A$24:$D$47,4,FALSE)</f>
        <v>359048.36897999997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-24624.841</v>
      </c>
      <c r="AI813">
        <v>247.30869999999999</v>
      </c>
      <c r="AJ813">
        <v>0</v>
      </c>
      <c r="AK813">
        <v>-24377.532299999999</v>
      </c>
    </row>
    <row r="814" spans="1:37" hidden="1" outlineLevel="2" x14ac:dyDescent="0.25">
      <c r="A814" s="1">
        <v>45159</v>
      </c>
      <c r="B814" t="s">
        <v>2094</v>
      </c>
      <c r="C814" t="b">
        <v>1</v>
      </c>
      <c r="D814" t="s">
        <v>2095</v>
      </c>
      <c r="E814" t="s">
        <v>33</v>
      </c>
      <c r="F814" t="s">
        <v>34</v>
      </c>
      <c r="H814" t="s">
        <v>2960</v>
      </c>
      <c r="I814" t="s">
        <v>2961</v>
      </c>
      <c r="J814" t="s">
        <v>2962</v>
      </c>
      <c r="K814">
        <v>0</v>
      </c>
      <c r="L814">
        <v>0</v>
      </c>
      <c r="M814">
        <v>0</v>
      </c>
      <c r="N814" s="5">
        <v>0</v>
      </c>
      <c r="O814" s="5">
        <f>VLOOKUP(B814,[1]Dinosaur!$A$24:$D$47,3,FALSE)</f>
        <v>293780.88</v>
      </c>
      <c r="P814" s="5"/>
      <c r="Q814" s="5">
        <v>0</v>
      </c>
      <c r="R814" s="5">
        <f>VLOOKUP(B814,[1]Dinosaur!$A$24:$D$47,4,FALSE)</f>
        <v>359048.36897999997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841.5</v>
      </c>
      <c r="AI814">
        <v>0</v>
      </c>
      <c r="AJ814">
        <v>0</v>
      </c>
      <c r="AK814">
        <v>841.5</v>
      </c>
    </row>
    <row r="815" spans="1:37" hidden="1" outlineLevel="2" x14ac:dyDescent="0.25">
      <c r="A815" s="1">
        <v>45159</v>
      </c>
      <c r="B815" t="s">
        <v>2094</v>
      </c>
      <c r="C815" t="b">
        <v>1</v>
      </c>
      <c r="D815" t="s">
        <v>2095</v>
      </c>
      <c r="E815" t="s">
        <v>33</v>
      </c>
      <c r="F815" t="s">
        <v>34</v>
      </c>
      <c r="H815" t="s">
        <v>2963</v>
      </c>
      <c r="I815" t="s">
        <v>2964</v>
      </c>
      <c r="J815" t="s">
        <v>2965</v>
      </c>
      <c r="K815">
        <v>0</v>
      </c>
      <c r="L815">
        <v>0</v>
      </c>
      <c r="M815">
        <v>0</v>
      </c>
      <c r="N815" s="5">
        <v>0</v>
      </c>
      <c r="O815" s="5">
        <f>VLOOKUP(B815,[1]Dinosaur!$A$24:$D$47,3,FALSE)</f>
        <v>293780.88</v>
      </c>
      <c r="P815" s="5"/>
      <c r="Q815" s="5">
        <v>0</v>
      </c>
      <c r="R815" s="5">
        <f>VLOOKUP(B815,[1]Dinosaur!$A$24:$D$47,4,FALSE)</f>
        <v>359048.36897999997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10646.715</v>
      </c>
      <c r="AD815">
        <v>151.23330000000001</v>
      </c>
      <c r="AE815">
        <v>0</v>
      </c>
      <c r="AF815">
        <v>10797.9483</v>
      </c>
      <c r="AG815">
        <v>0</v>
      </c>
      <c r="AH815">
        <v>11424.915000000001</v>
      </c>
      <c r="AI815">
        <v>318.06659999999999</v>
      </c>
      <c r="AJ815">
        <v>0</v>
      </c>
      <c r="AK815">
        <v>11742.981599999999</v>
      </c>
    </row>
    <row r="816" spans="1:37" hidden="1" outlineLevel="2" x14ac:dyDescent="0.25">
      <c r="A816" s="1">
        <v>45159</v>
      </c>
      <c r="B816" t="s">
        <v>2094</v>
      </c>
      <c r="C816" t="b">
        <v>1</v>
      </c>
      <c r="D816" t="s">
        <v>2095</v>
      </c>
      <c r="E816" t="s">
        <v>33</v>
      </c>
      <c r="F816" t="s">
        <v>34</v>
      </c>
      <c r="H816" t="s">
        <v>123</v>
      </c>
      <c r="I816" t="s">
        <v>124</v>
      </c>
      <c r="J816" t="s">
        <v>125</v>
      </c>
      <c r="K816">
        <v>0</v>
      </c>
      <c r="L816">
        <v>0</v>
      </c>
      <c r="M816">
        <v>0</v>
      </c>
      <c r="N816" s="5">
        <v>0</v>
      </c>
      <c r="O816" s="5">
        <f>VLOOKUP(B816,[1]Dinosaur!$A$24:$D$47,3,FALSE)</f>
        <v>293780.88</v>
      </c>
      <c r="P816" s="5"/>
      <c r="Q816" s="5">
        <v>0</v>
      </c>
      <c r="R816" s="5">
        <f>VLOOKUP(B816,[1]Dinosaur!$A$24:$D$47,4,FALSE)</f>
        <v>359048.36897999997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5347.95</v>
      </c>
      <c r="AI816">
        <v>0</v>
      </c>
      <c r="AJ816">
        <v>0</v>
      </c>
      <c r="AK816">
        <v>5347.95</v>
      </c>
    </row>
    <row r="817" spans="1:37" hidden="1" outlineLevel="2" x14ac:dyDescent="0.25">
      <c r="A817" s="1">
        <v>45159</v>
      </c>
      <c r="B817" t="s">
        <v>2094</v>
      </c>
      <c r="C817" t="b">
        <v>1</v>
      </c>
      <c r="D817" t="s">
        <v>2095</v>
      </c>
      <c r="E817" t="s">
        <v>33</v>
      </c>
      <c r="F817" t="s">
        <v>34</v>
      </c>
      <c r="H817" t="s">
        <v>2966</v>
      </c>
      <c r="J817" t="s">
        <v>2967</v>
      </c>
      <c r="K817">
        <v>0</v>
      </c>
      <c r="L817">
        <v>0</v>
      </c>
      <c r="M817">
        <v>0</v>
      </c>
      <c r="N817" s="5">
        <v>0</v>
      </c>
      <c r="O817" s="5">
        <f>VLOOKUP(B817,[1]Dinosaur!$A$24:$D$47,3,FALSE)</f>
        <v>293780.88</v>
      </c>
      <c r="P817" s="5"/>
      <c r="Q817" s="5">
        <v>0</v>
      </c>
      <c r="R817" s="5">
        <f>VLOOKUP(B817,[1]Dinosaur!$A$24:$D$47,4,FALSE)</f>
        <v>359048.36897999997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1248</v>
      </c>
      <c r="AD817">
        <v>0</v>
      </c>
      <c r="AE817">
        <v>0</v>
      </c>
      <c r="AF817">
        <v>1248</v>
      </c>
      <c r="AG817">
        <v>0</v>
      </c>
      <c r="AH817">
        <v>1248</v>
      </c>
      <c r="AI817">
        <v>0</v>
      </c>
      <c r="AJ817">
        <v>0</v>
      </c>
      <c r="AK817">
        <v>1248</v>
      </c>
    </row>
    <row r="818" spans="1:37" hidden="1" outlineLevel="2" x14ac:dyDescent="0.25">
      <c r="A818" s="1">
        <v>45159</v>
      </c>
      <c r="B818" t="s">
        <v>2094</v>
      </c>
      <c r="C818" t="b">
        <v>1</v>
      </c>
      <c r="D818" t="s">
        <v>2095</v>
      </c>
      <c r="E818" t="s">
        <v>33</v>
      </c>
      <c r="F818" t="s">
        <v>34</v>
      </c>
      <c r="H818" t="s">
        <v>2968</v>
      </c>
      <c r="I818" t="s">
        <v>2969</v>
      </c>
      <c r="J818" t="s">
        <v>2970</v>
      </c>
      <c r="K818">
        <v>0</v>
      </c>
      <c r="L818">
        <v>0</v>
      </c>
      <c r="M818">
        <v>0</v>
      </c>
      <c r="N818" s="5">
        <v>0</v>
      </c>
      <c r="O818" s="5">
        <f>VLOOKUP(B818,[1]Dinosaur!$A$24:$D$47,3,FALSE)</f>
        <v>293780.88</v>
      </c>
      <c r="P818" s="5"/>
      <c r="Q818" s="5">
        <v>0</v>
      </c>
      <c r="R818" s="5">
        <f>VLOOKUP(B818,[1]Dinosaur!$A$24:$D$47,4,FALSE)</f>
        <v>359048.36897999997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-4499</v>
      </c>
      <c r="AI818">
        <v>-68.055599999999998</v>
      </c>
      <c r="AJ818">
        <v>0</v>
      </c>
      <c r="AK818">
        <v>-4567.0555999999997</v>
      </c>
    </row>
    <row r="819" spans="1:37" hidden="1" outlineLevel="2" x14ac:dyDescent="0.25">
      <c r="A819" s="1">
        <v>45159</v>
      </c>
      <c r="B819" t="s">
        <v>2094</v>
      </c>
      <c r="C819" t="b">
        <v>1</v>
      </c>
      <c r="D819" t="s">
        <v>2095</v>
      </c>
      <c r="E819" t="s">
        <v>33</v>
      </c>
      <c r="F819" t="s">
        <v>34</v>
      </c>
      <c r="H819" t="s">
        <v>2971</v>
      </c>
      <c r="I819" t="s">
        <v>2972</v>
      </c>
      <c r="J819" t="s">
        <v>2973</v>
      </c>
      <c r="K819">
        <v>0</v>
      </c>
      <c r="L819">
        <v>0</v>
      </c>
      <c r="M819">
        <v>0</v>
      </c>
      <c r="N819" s="5">
        <v>0</v>
      </c>
      <c r="O819" s="5">
        <f>VLOOKUP(B819,[1]Dinosaur!$A$24:$D$47,3,FALSE)</f>
        <v>293780.88</v>
      </c>
      <c r="P819" s="5"/>
      <c r="Q819" s="5">
        <v>0</v>
      </c>
      <c r="R819" s="5">
        <f>VLOOKUP(B819,[1]Dinosaur!$A$24:$D$47,4,FALSE)</f>
        <v>359048.36897999997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16892.71</v>
      </c>
      <c r="AI819">
        <v>-42.783299999999997</v>
      </c>
      <c r="AJ819">
        <v>0</v>
      </c>
      <c r="AK819">
        <v>16849.9267</v>
      </c>
    </row>
    <row r="820" spans="1:37" hidden="1" outlineLevel="2" x14ac:dyDescent="0.25">
      <c r="A820" s="1">
        <v>45159</v>
      </c>
      <c r="B820" t="s">
        <v>2094</v>
      </c>
      <c r="C820" t="b">
        <v>1</v>
      </c>
      <c r="D820" t="s">
        <v>2095</v>
      </c>
      <c r="E820" t="s">
        <v>33</v>
      </c>
      <c r="F820" t="s">
        <v>34</v>
      </c>
      <c r="H820" t="s">
        <v>2974</v>
      </c>
      <c r="I820" t="s">
        <v>2975</v>
      </c>
      <c r="J820" t="s">
        <v>2976</v>
      </c>
      <c r="K820">
        <v>0</v>
      </c>
      <c r="L820">
        <v>0</v>
      </c>
      <c r="M820">
        <v>0</v>
      </c>
      <c r="N820" s="5">
        <v>0</v>
      </c>
      <c r="O820" s="5">
        <f>VLOOKUP(B820,[1]Dinosaur!$A$24:$D$47,3,FALSE)</f>
        <v>293780.88</v>
      </c>
      <c r="P820" s="5"/>
      <c r="Q820" s="5">
        <v>0</v>
      </c>
      <c r="R820" s="5">
        <f>VLOOKUP(B820,[1]Dinosaur!$A$24:$D$47,4,FALSE)</f>
        <v>359048.36897999997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-3135.25</v>
      </c>
      <c r="AI820">
        <v>-699.99980000000005</v>
      </c>
      <c r="AJ820">
        <v>0</v>
      </c>
      <c r="AK820">
        <v>-3835.2498000000001</v>
      </c>
    </row>
    <row r="821" spans="1:37" hidden="1" outlineLevel="2" x14ac:dyDescent="0.25">
      <c r="A821" s="1">
        <v>45159</v>
      </c>
      <c r="B821" t="s">
        <v>2094</v>
      </c>
      <c r="C821" t="b">
        <v>1</v>
      </c>
      <c r="D821" t="s">
        <v>2095</v>
      </c>
      <c r="E821" t="s">
        <v>33</v>
      </c>
      <c r="F821" t="s">
        <v>34</v>
      </c>
      <c r="H821" t="s">
        <v>2977</v>
      </c>
      <c r="J821" t="s">
        <v>2978</v>
      </c>
      <c r="K821">
        <v>0</v>
      </c>
      <c r="L821">
        <v>0</v>
      </c>
      <c r="M821">
        <v>0</v>
      </c>
      <c r="N821" s="5">
        <v>0</v>
      </c>
      <c r="O821" s="5">
        <f>VLOOKUP(B821,[1]Dinosaur!$A$24:$D$47,3,FALSE)</f>
        <v>293780.88</v>
      </c>
      <c r="P821" s="5"/>
      <c r="Q821" s="5">
        <v>0</v>
      </c>
      <c r="R821" s="5">
        <f>VLOOKUP(B821,[1]Dinosaur!$A$24:$D$47,4,FALSE)</f>
        <v>359048.36897999997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528.875</v>
      </c>
      <c r="AI821">
        <v>8.0189000000000004</v>
      </c>
      <c r="AJ821">
        <v>0</v>
      </c>
      <c r="AK821">
        <v>536.89390000000003</v>
      </c>
    </row>
    <row r="822" spans="1:37" hidden="1" outlineLevel="2" x14ac:dyDescent="0.25">
      <c r="A822" s="1">
        <v>45159</v>
      </c>
      <c r="B822" t="s">
        <v>2094</v>
      </c>
      <c r="C822" t="b">
        <v>1</v>
      </c>
      <c r="D822" t="s">
        <v>2095</v>
      </c>
      <c r="E822" t="s">
        <v>33</v>
      </c>
      <c r="F822" t="s">
        <v>34</v>
      </c>
      <c r="H822" t="s">
        <v>2979</v>
      </c>
      <c r="I822" t="s">
        <v>2980</v>
      </c>
      <c r="J822" t="s">
        <v>2981</v>
      </c>
      <c r="K822">
        <v>0</v>
      </c>
      <c r="L822">
        <v>0</v>
      </c>
      <c r="M822">
        <v>0</v>
      </c>
      <c r="N822" s="5">
        <v>0</v>
      </c>
      <c r="O822" s="5">
        <f>VLOOKUP(B822,[1]Dinosaur!$A$24:$D$47,3,FALSE)</f>
        <v>293780.88</v>
      </c>
      <c r="P822" s="5"/>
      <c r="Q822" s="5">
        <v>0</v>
      </c>
      <c r="R822" s="5">
        <f>VLOOKUP(B822,[1]Dinosaur!$A$24:$D$47,4,FALSE)</f>
        <v>359048.36897999997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3620.75</v>
      </c>
      <c r="AI822">
        <v>-879.99990000000003</v>
      </c>
      <c r="AJ822">
        <v>0</v>
      </c>
      <c r="AK822">
        <v>2740.7501000000002</v>
      </c>
    </row>
    <row r="823" spans="1:37" hidden="1" outlineLevel="2" x14ac:dyDescent="0.25">
      <c r="A823" s="1">
        <v>45159</v>
      </c>
      <c r="B823" t="s">
        <v>2094</v>
      </c>
      <c r="C823" t="b">
        <v>1</v>
      </c>
      <c r="D823" t="s">
        <v>2095</v>
      </c>
      <c r="E823" t="s">
        <v>33</v>
      </c>
      <c r="F823" t="s">
        <v>34</v>
      </c>
      <c r="H823" t="s">
        <v>2982</v>
      </c>
      <c r="I823" t="s">
        <v>2983</v>
      </c>
      <c r="J823" t="s">
        <v>2984</v>
      </c>
      <c r="K823">
        <v>0</v>
      </c>
      <c r="L823">
        <v>0</v>
      </c>
      <c r="M823">
        <v>0</v>
      </c>
      <c r="N823" s="5">
        <v>0</v>
      </c>
      <c r="O823" s="5">
        <f>VLOOKUP(B823,[1]Dinosaur!$A$24:$D$47,3,FALSE)</f>
        <v>293780.88</v>
      </c>
      <c r="P823" s="5"/>
      <c r="Q823" s="5">
        <v>0</v>
      </c>
      <c r="R823" s="5">
        <f>VLOOKUP(B823,[1]Dinosaur!$A$24:$D$47,4,FALSE)</f>
        <v>359048.36897999997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23</v>
      </c>
      <c r="AI823">
        <v>0</v>
      </c>
      <c r="AJ823">
        <v>0</v>
      </c>
      <c r="AK823">
        <v>23</v>
      </c>
    </row>
    <row r="824" spans="1:37" hidden="1" outlineLevel="2" x14ac:dyDescent="0.25">
      <c r="A824" s="1">
        <v>45159</v>
      </c>
      <c r="B824" t="s">
        <v>2094</v>
      </c>
      <c r="C824" t="b">
        <v>1</v>
      </c>
      <c r="D824" t="s">
        <v>2095</v>
      </c>
      <c r="E824" t="s">
        <v>33</v>
      </c>
      <c r="F824" t="s">
        <v>34</v>
      </c>
      <c r="H824" t="s">
        <v>2985</v>
      </c>
      <c r="I824" t="s">
        <v>2986</v>
      </c>
      <c r="J824" t="s">
        <v>2987</v>
      </c>
      <c r="K824">
        <v>0</v>
      </c>
      <c r="L824">
        <v>0</v>
      </c>
      <c r="M824">
        <v>0</v>
      </c>
      <c r="N824" s="5">
        <v>0</v>
      </c>
      <c r="O824" s="5">
        <f>VLOOKUP(B824,[1]Dinosaur!$A$24:$D$47,3,FALSE)</f>
        <v>293780.88</v>
      </c>
      <c r="P824" s="5"/>
      <c r="Q824" s="5">
        <v>0</v>
      </c>
      <c r="R824" s="5">
        <f>VLOOKUP(B824,[1]Dinosaur!$A$24:$D$47,4,FALSE)</f>
        <v>359048.36897999997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9151.2000000000007</v>
      </c>
      <c r="AD824">
        <v>0</v>
      </c>
      <c r="AE824">
        <v>0</v>
      </c>
      <c r="AF824">
        <v>9151.2000000000007</v>
      </c>
      <c r="AG824">
        <v>0</v>
      </c>
      <c r="AH824">
        <v>8839.1450000000004</v>
      </c>
      <c r="AI824">
        <v>57.475000000000001</v>
      </c>
      <c r="AJ824">
        <v>0</v>
      </c>
      <c r="AK824">
        <v>8896.6200000000008</v>
      </c>
    </row>
    <row r="825" spans="1:37" hidden="1" outlineLevel="2" x14ac:dyDescent="0.25">
      <c r="A825" s="1">
        <v>45159</v>
      </c>
      <c r="B825" t="s">
        <v>2094</v>
      </c>
      <c r="C825" t="b">
        <v>1</v>
      </c>
      <c r="D825" t="s">
        <v>2095</v>
      </c>
      <c r="E825" t="s">
        <v>33</v>
      </c>
      <c r="F825" t="s">
        <v>34</v>
      </c>
      <c r="H825" t="s">
        <v>2988</v>
      </c>
      <c r="I825" t="s">
        <v>2989</v>
      </c>
      <c r="J825" t="s">
        <v>2990</v>
      </c>
      <c r="K825">
        <v>0</v>
      </c>
      <c r="L825">
        <v>0</v>
      </c>
      <c r="M825">
        <v>0</v>
      </c>
      <c r="N825" s="5">
        <v>0</v>
      </c>
      <c r="O825" s="5">
        <f>VLOOKUP(B825,[1]Dinosaur!$A$24:$D$47,3,FALSE)</f>
        <v>293780.88</v>
      </c>
      <c r="P825" s="5"/>
      <c r="Q825" s="5">
        <v>0</v>
      </c>
      <c r="R825" s="5">
        <f>VLOOKUP(B825,[1]Dinosaur!$A$24:$D$47,4,FALSE)</f>
        <v>359048.36897999997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309</v>
      </c>
      <c r="AI825">
        <v>0</v>
      </c>
      <c r="AJ825">
        <v>0</v>
      </c>
      <c r="AK825">
        <v>309</v>
      </c>
    </row>
    <row r="826" spans="1:37" hidden="1" outlineLevel="2" x14ac:dyDescent="0.25">
      <c r="A826" s="1">
        <v>45159</v>
      </c>
      <c r="B826" t="s">
        <v>2094</v>
      </c>
      <c r="C826" t="b">
        <v>1</v>
      </c>
      <c r="D826" t="s">
        <v>2095</v>
      </c>
      <c r="E826" t="s">
        <v>33</v>
      </c>
      <c r="F826" t="s">
        <v>34</v>
      </c>
      <c r="H826" t="s">
        <v>2991</v>
      </c>
      <c r="I826" t="s">
        <v>2992</v>
      </c>
      <c r="J826" t="s">
        <v>2993</v>
      </c>
      <c r="K826">
        <v>0</v>
      </c>
      <c r="L826">
        <v>0</v>
      </c>
      <c r="M826">
        <v>0</v>
      </c>
      <c r="N826" s="5">
        <v>0</v>
      </c>
      <c r="O826" s="5">
        <f>VLOOKUP(B826,[1]Dinosaur!$A$24:$D$47,3,FALSE)</f>
        <v>293780.88</v>
      </c>
      <c r="P826" s="5"/>
      <c r="Q826" s="5">
        <v>0</v>
      </c>
      <c r="R826" s="5">
        <f>VLOOKUP(B826,[1]Dinosaur!$A$24:$D$47,4,FALSE)</f>
        <v>359048.36897999997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1157</v>
      </c>
      <c r="AI826">
        <v>0</v>
      </c>
      <c r="AJ826">
        <v>0</v>
      </c>
      <c r="AK826">
        <v>1157</v>
      </c>
    </row>
    <row r="827" spans="1:37" hidden="1" outlineLevel="2" x14ac:dyDescent="0.25">
      <c r="A827" s="1">
        <v>45159</v>
      </c>
      <c r="B827" t="s">
        <v>2094</v>
      </c>
      <c r="C827" t="b">
        <v>1</v>
      </c>
      <c r="D827" t="s">
        <v>2095</v>
      </c>
      <c r="E827" t="s">
        <v>33</v>
      </c>
      <c r="F827" t="s">
        <v>34</v>
      </c>
      <c r="H827" t="s">
        <v>2994</v>
      </c>
      <c r="I827" t="s">
        <v>2995</v>
      </c>
      <c r="J827" t="s">
        <v>2996</v>
      </c>
      <c r="K827">
        <v>0</v>
      </c>
      <c r="L827">
        <v>0</v>
      </c>
      <c r="M827">
        <v>0</v>
      </c>
      <c r="N827" s="5">
        <v>0</v>
      </c>
      <c r="O827" s="5">
        <f>VLOOKUP(B827,[1]Dinosaur!$A$24:$D$47,3,FALSE)</f>
        <v>293780.88</v>
      </c>
      <c r="P827" s="5"/>
      <c r="Q827" s="5">
        <v>0</v>
      </c>
      <c r="R827" s="5">
        <f>VLOOKUP(B827,[1]Dinosaur!$A$24:$D$47,4,FALSE)</f>
        <v>359048.36897999997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-431.25</v>
      </c>
      <c r="AI827">
        <v>-10.9619</v>
      </c>
      <c r="AJ827">
        <v>0</v>
      </c>
      <c r="AK827">
        <v>-442.21190000000001</v>
      </c>
    </row>
    <row r="828" spans="1:37" hidden="1" outlineLevel="2" x14ac:dyDescent="0.25">
      <c r="A828" s="1">
        <v>45159</v>
      </c>
      <c r="B828" t="s">
        <v>2094</v>
      </c>
      <c r="C828" t="b">
        <v>1</v>
      </c>
      <c r="D828" t="s">
        <v>2095</v>
      </c>
      <c r="E828" t="s">
        <v>33</v>
      </c>
      <c r="F828" t="s">
        <v>34</v>
      </c>
      <c r="H828" t="s">
        <v>2997</v>
      </c>
      <c r="I828" t="s">
        <v>2998</v>
      </c>
      <c r="J828" t="s">
        <v>2999</v>
      </c>
      <c r="K828">
        <v>0</v>
      </c>
      <c r="L828">
        <v>0</v>
      </c>
      <c r="M828">
        <v>0</v>
      </c>
      <c r="N828" s="5">
        <v>0</v>
      </c>
      <c r="O828" s="5">
        <f>VLOOKUP(B828,[1]Dinosaur!$A$24:$D$47,3,FALSE)</f>
        <v>293780.88</v>
      </c>
      <c r="P828" s="5"/>
      <c r="Q828" s="5">
        <v>0</v>
      </c>
      <c r="R828" s="5">
        <f>VLOOKUP(B828,[1]Dinosaur!$A$24:$D$47,4,FALSE)</f>
        <v>359048.36897999997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-8174.5</v>
      </c>
      <c r="AI828">
        <v>-422.9778</v>
      </c>
      <c r="AJ828">
        <v>0</v>
      </c>
      <c r="AK828">
        <v>-8597.4778000000006</v>
      </c>
    </row>
    <row r="829" spans="1:37" hidden="1" outlineLevel="2" x14ac:dyDescent="0.25">
      <c r="A829" s="1">
        <v>45159</v>
      </c>
      <c r="B829" t="s">
        <v>2094</v>
      </c>
      <c r="C829" t="b">
        <v>1</v>
      </c>
      <c r="D829" t="s">
        <v>2095</v>
      </c>
      <c r="E829" t="s">
        <v>33</v>
      </c>
      <c r="F829" t="s">
        <v>34</v>
      </c>
      <c r="H829" t="s">
        <v>3000</v>
      </c>
      <c r="I829" t="s">
        <v>3001</v>
      </c>
      <c r="J829" t="s">
        <v>3002</v>
      </c>
      <c r="K829">
        <v>0</v>
      </c>
      <c r="L829">
        <v>0</v>
      </c>
      <c r="M829">
        <v>0</v>
      </c>
      <c r="N829" s="5">
        <v>0</v>
      </c>
      <c r="O829" s="5">
        <f>VLOOKUP(B829,[1]Dinosaur!$A$24:$D$47,3,FALSE)</f>
        <v>293780.88</v>
      </c>
      <c r="P829" s="5"/>
      <c r="Q829" s="5">
        <v>0</v>
      </c>
      <c r="R829" s="5">
        <f>VLOOKUP(B829,[1]Dinosaur!$A$24:$D$47,4,FALSE)</f>
        <v>359048.36897999997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4706.08</v>
      </c>
      <c r="AI829">
        <v>-49.865000000000002</v>
      </c>
      <c r="AJ829">
        <v>0</v>
      </c>
      <c r="AK829">
        <v>4656.2150000000001</v>
      </c>
    </row>
    <row r="830" spans="1:37" hidden="1" outlineLevel="2" x14ac:dyDescent="0.25">
      <c r="A830" s="1">
        <v>45159</v>
      </c>
      <c r="B830" t="s">
        <v>2094</v>
      </c>
      <c r="C830" t="b">
        <v>1</v>
      </c>
      <c r="D830" t="s">
        <v>2095</v>
      </c>
      <c r="E830" t="s">
        <v>33</v>
      </c>
      <c r="F830" t="s">
        <v>34</v>
      </c>
      <c r="H830" t="s">
        <v>3003</v>
      </c>
      <c r="I830" t="s">
        <v>3004</v>
      </c>
      <c r="J830" t="s">
        <v>3005</v>
      </c>
      <c r="K830">
        <v>0</v>
      </c>
      <c r="L830">
        <v>0</v>
      </c>
      <c r="M830">
        <v>0</v>
      </c>
      <c r="N830" s="5">
        <v>0</v>
      </c>
      <c r="O830" s="5">
        <f>VLOOKUP(B830,[1]Dinosaur!$A$24:$D$47,3,FALSE)</f>
        <v>293780.88</v>
      </c>
      <c r="P830" s="5"/>
      <c r="Q830" s="5">
        <v>0</v>
      </c>
      <c r="R830" s="5">
        <f>VLOOKUP(B830,[1]Dinosaur!$A$24:$D$47,4,FALSE)</f>
        <v>359048.36897999997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471.18</v>
      </c>
      <c r="AI830">
        <v>-11.666700000000001</v>
      </c>
      <c r="AJ830">
        <v>0</v>
      </c>
      <c r="AK830">
        <v>459.51330000000002</v>
      </c>
    </row>
    <row r="831" spans="1:37" hidden="1" outlineLevel="2" x14ac:dyDescent="0.25">
      <c r="A831" s="1">
        <v>45159</v>
      </c>
      <c r="B831" t="s">
        <v>2094</v>
      </c>
      <c r="C831" t="b">
        <v>1</v>
      </c>
      <c r="D831" t="s">
        <v>2095</v>
      </c>
      <c r="E831" t="s">
        <v>33</v>
      </c>
      <c r="F831" t="s">
        <v>34</v>
      </c>
      <c r="H831" t="s">
        <v>3006</v>
      </c>
      <c r="I831" t="s">
        <v>3007</v>
      </c>
      <c r="J831" t="s">
        <v>3008</v>
      </c>
      <c r="K831">
        <v>0</v>
      </c>
      <c r="L831">
        <v>0</v>
      </c>
      <c r="M831">
        <v>0</v>
      </c>
      <c r="N831" s="5">
        <v>0</v>
      </c>
      <c r="O831" s="5">
        <f>VLOOKUP(B831,[1]Dinosaur!$A$24:$D$47,3,FALSE)</f>
        <v>293780.88</v>
      </c>
      <c r="P831" s="5"/>
      <c r="Q831" s="5">
        <v>0</v>
      </c>
      <c r="R831" s="5">
        <f>VLOOKUP(B831,[1]Dinosaur!$A$24:$D$47,4,FALSE)</f>
        <v>359048.36897999997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-7679.95</v>
      </c>
      <c r="AI831">
        <v>-1454.1115</v>
      </c>
      <c r="AJ831">
        <v>0</v>
      </c>
      <c r="AK831">
        <v>-9134.0614999999998</v>
      </c>
    </row>
    <row r="832" spans="1:37" hidden="1" outlineLevel="2" x14ac:dyDescent="0.25">
      <c r="A832" s="1">
        <v>45159</v>
      </c>
      <c r="B832" t="s">
        <v>2094</v>
      </c>
      <c r="C832" t="b">
        <v>1</v>
      </c>
      <c r="D832" t="s">
        <v>2095</v>
      </c>
      <c r="E832" t="s">
        <v>33</v>
      </c>
      <c r="F832" t="s">
        <v>34</v>
      </c>
      <c r="H832" t="s">
        <v>3009</v>
      </c>
      <c r="I832" t="s">
        <v>3010</v>
      </c>
      <c r="J832" t="s">
        <v>3011</v>
      </c>
      <c r="K832">
        <v>0</v>
      </c>
      <c r="L832">
        <v>0</v>
      </c>
      <c r="M832">
        <v>0</v>
      </c>
      <c r="N832" s="5">
        <v>0</v>
      </c>
      <c r="O832" s="5">
        <f>VLOOKUP(B832,[1]Dinosaur!$A$24:$D$47,3,FALSE)</f>
        <v>293780.88</v>
      </c>
      <c r="P832" s="5"/>
      <c r="Q832" s="5">
        <v>0</v>
      </c>
      <c r="R832" s="5">
        <f>VLOOKUP(B832,[1]Dinosaur!$A$24:$D$47,4,FALSE)</f>
        <v>359048.36897999997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7651.7</v>
      </c>
      <c r="AI832">
        <v>-41.569499999999998</v>
      </c>
      <c r="AJ832">
        <v>0</v>
      </c>
      <c r="AK832">
        <v>7610.1305000000002</v>
      </c>
    </row>
    <row r="833" spans="1:37" hidden="1" outlineLevel="2" x14ac:dyDescent="0.25">
      <c r="A833" s="1">
        <v>45159</v>
      </c>
      <c r="B833" t="s">
        <v>2094</v>
      </c>
      <c r="C833" t="b">
        <v>1</v>
      </c>
      <c r="D833" t="s">
        <v>2095</v>
      </c>
      <c r="E833" t="s">
        <v>33</v>
      </c>
      <c r="F833" t="s">
        <v>34</v>
      </c>
      <c r="H833" t="s">
        <v>3012</v>
      </c>
      <c r="I833" t="s">
        <v>3013</v>
      </c>
      <c r="J833" t="s">
        <v>3014</v>
      </c>
      <c r="K833">
        <v>0</v>
      </c>
      <c r="L833">
        <v>0</v>
      </c>
      <c r="M833">
        <v>0</v>
      </c>
      <c r="N833" s="5">
        <v>0</v>
      </c>
      <c r="O833" s="5">
        <f>VLOOKUP(B833,[1]Dinosaur!$A$24:$D$47,3,FALSE)</f>
        <v>293780.88</v>
      </c>
      <c r="P833" s="5"/>
      <c r="Q833" s="5">
        <v>0</v>
      </c>
      <c r="R833" s="5">
        <f>VLOOKUP(B833,[1]Dinosaur!$A$24:$D$47,4,FALSE)</f>
        <v>359048.36897999997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0.21110000000000001</v>
      </c>
      <c r="AJ833">
        <v>0</v>
      </c>
      <c r="AK833">
        <v>0.21110000000000001</v>
      </c>
    </row>
    <row r="834" spans="1:37" hidden="1" outlineLevel="2" x14ac:dyDescent="0.25">
      <c r="A834" s="1">
        <v>45159</v>
      </c>
      <c r="B834" t="s">
        <v>2094</v>
      </c>
      <c r="C834" t="b">
        <v>1</v>
      </c>
      <c r="D834" t="s">
        <v>2095</v>
      </c>
      <c r="E834" t="s">
        <v>33</v>
      </c>
      <c r="F834" t="s">
        <v>34</v>
      </c>
      <c r="H834" t="s">
        <v>3015</v>
      </c>
      <c r="I834" t="s">
        <v>3016</v>
      </c>
      <c r="J834" t="s">
        <v>3017</v>
      </c>
      <c r="K834">
        <v>0</v>
      </c>
      <c r="L834">
        <v>0</v>
      </c>
      <c r="M834">
        <v>0</v>
      </c>
      <c r="N834" s="5">
        <v>0</v>
      </c>
      <c r="O834" s="5">
        <f>VLOOKUP(B834,[1]Dinosaur!$A$24:$D$47,3,FALSE)</f>
        <v>293780.88</v>
      </c>
      <c r="P834" s="5"/>
      <c r="Q834" s="5">
        <v>0</v>
      </c>
      <c r="R834" s="5">
        <f>VLOOKUP(B834,[1]Dinosaur!$A$24:$D$47,4,FALSE)</f>
        <v>359048.36897999997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-306</v>
      </c>
      <c r="AI834">
        <v>0</v>
      </c>
      <c r="AJ834">
        <v>0</v>
      </c>
      <c r="AK834">
        <v>-306</v>
      </c>
    </row>
    <row r="835" spans="1:37" hidden="1" outlineLevel="2" x14ac:dyDescent="0.25">
      <c r="A835" s="1">
        <v>45159</v>
      </c>
      <c r="B835" t="s">
        <v>2094</v>
      </c>
      <c r="C835" t="b">
        <v>1</v>
      </c>
      <c r="D835" t="s">
        <v>2095</v>
      </c>
      <c r="E835" t="s">
        <v>33</v>
      </c>
      <c r="F835" t="s">
        <v>34</v>
      </c>
      <c r="H835" t="s">
        <v>3018</v>
      </c>
      <c r="I835" t="s">
        <v>3019</v>
      </c>
      <c r="J835" t="s">
        <v>3020</v>
      </c>
      <c r="K835">
        <v>0</v>
      </c>
      <c r="L835">
        <v>0</v>
      </c>
      <c r="M835">
        <v>0</v>
      </c>
      <c r="N835" s="5">
        <v>0</v>
      </c>
      <c r="O835" s="5">
        <f>VLOOKUP(B835,[1]Dinosaur!$A$24:$D$47,3,FALSE)</f>
        <v>293780.88</v>
      </c>
      <c r="P835" s="5"/>
      <c r="Q835" s="5">
        <v>0</v>
      </c>
      <c r="R835" s="5">
        <f>VLOOKUP(B835,[1]Dinosaur!$A$24:$D$47,4,FALSE)</f>
        <v>359048.36897999997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-637</v>
      </c>
      <c r="AI835">
        <v>0</v>
      </c>
      <c r="AJ835">
        <v>0</v>
      </c>
      <c r="AK835">
        <v>-637</v>
      </c>
    </row>
    <row r="836" spans="1:37" hidden="1" outlineLevel="2" x14ac:dyDescent="0.25">
      <c r="A836" s="1">
        <v>45159</v>
      </c>
      <c r="B836" t="s">
        <v>2094</v>
      </c>
      <c r="C836" t="b">
        <v>1</v>
      </c>
      <c r="D836" t="s">
        <v>2095</v>
      </c>
      <c r="E836" t="s">
        <v>33</v>
      </c>
      <c r="F836" t="s">
        <v>34</v>
      </c>
      <c r="H836" t="s">
        <v>3021</v>
      </c>
      <c r="I836" t="s">
        <v>3022</v>
      </c>
      <c r="J836" t="s">
        <v>3023</v>
      </c>
      <c r="K836">
        <v>0</v>
      </c>
      <c r="L836">
        <v>0</v>
      </c>
      <c r="M836">
        <v>0</v>
      </c>
      <c r="N836" s="5">
        <v>0</v>
      </c>
      <c r="O836" s="5">
        <f>VLOOKUP(B836,[1]Dinosaur!$A$24:$D$47,3,FALSE)</f>
        <v>293780.88</v>
      </c>
      <c r="P836" s="5"/>
      <c r="Q836" s="5">
        <v>0</v>
      </c>
      <c r="R836" s="5">
        <f>VLOOKUP(B836,[1]Dinosaur!$A$24:$D$47,4,FALSE)</f>
        <v>359048.36897999997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27</v>
      </c>
      <c r="AI836">
        <v>0</v>
      </c>
      <c r="AJ836">
        <v>0</v>
      </c>
      <c r="AK836">
        <v>27</v>
      </c>
    </row>
    <row r="837" spans="1:37" hidden="1" outlineLevel="2" x14ac:dyDescent="0.25">
      <c r="A837" s="1">
        <v>45159</v>
      </c>
      <c r="B837" t="s">
        <v>2094</v>
      </c>
      <c r="C837" t="b">
        <v>1</v>
      </c>
      <c r="D837" t="s">
        <v>2095</v>
      </c>
      <c r="E837" t="s">
        <v>33</v>
      </c>
      <c r="F837" t="s">
        <v>34</v>
      </c>
      <c r="H837" t="s">
        <v>3024</v>
      </c>
      <c r="I837" t="s">
        <v>3025</v>
      </c>
      <c r="J837" t="s">
        <v>3026</v>
      </c>
      <c r="K837">
        <v>0</v>
      </c>
      <c r="L837">
        <v>0</v>
      </c>
      <c r="M837">
        <v>0</v>
      </c>
      <c r="N837" s="5">
        <v>0</v>
      </c>
      <c r="O837" s="5">
        <f>VLOOKUP(B837,[1]Dinosaur!$A$24:$D$47,3,FALSE)</f>
        <v>293780.88</v>
      </c>
      <c r="P837" s="5"/>
      <c r="Q837" s="5">
        <v>0</v>
      </c>
      <c r="R837" s="5">
        <f>VLOOKUP(B837,[1]Dinosaur!$A$24:$D$47,4,FALSE)</f>
        <v>359048.36897999997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3258.65</v>
      </c>
      <c r="AI837">
        <v>236.8056</v>
      </c>
      <c r="AJ837">
        <v>0</v>
      </c>
      <c r="AK837">
        <v>3495.4555999999998</v>
      </c>
    </row>
    <row r="838" spans="1:37" hidden="1" outlineLevel="2" x14ac:dyDescent="0.25">
      <c r="A838" s="1">
        <v>45159</v>
      </c>
      <c r="B838" t="s">
        <v>2094</v>
      </c>
      <c r="C838" t="b">
        <v>1</v>
      </c>
      <c r="D838" t="s">
        <v>2095</v>
      </c>
      <c r="E838" t="s">
        <v>33</v>
      </c>
      <c r="F838" t="s">
        <v>34</v>
      </c>
      <c r="H838" t="s">
        <v>3027</v>
      </c>
      <c r="I838" t="s">
        <v>3028</v>
      </c>
      <c r="J838" t="s">
        <v>3029</v>
      </c>
      <c r="K838">
        <v>0</v>
      </c>
      <c r="L838">
        <v>0</v>
      </c>
      <c r="M838">
        <v>0</v>
      </c>
      <c r="N838" s="5">
        <v>0</v>
      </c>
      <c r="O838" s="5">
        <f>VLOOKUP(B838,[1]Dinosaur!$A$24:$D$47,3,FALSE)</f>
        <v>293780.88</v>
      </c>
      <c r="P838" s="5"/>
      <c r="Q838" s="5">
        <v>0</v>
      </c>
      <c r="R838" s="5">
        <f>VLOOKUP(B838,[1]Dinosaur!$A$24:$D$47,4,FALSE)</f>
        <v>359048.36897999997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1384</v>
      </c>
      <c r="AI838">
        <v>0</v>
      </c>
      <c r="AJ838">
        <v>0</v>
      </c>
      <c r="AK838">
        <v>1384</v>
      </c>
    </row>
    <row r="839" spans="1:37" hidden="1" outlineLevel="2" x14ac:dyDescent="0.25">
      <c r="A839" s="1">
        <v>45159</v>
      </c>
      <c r="B839" t="s">
        <v>2094</v>
      </c>
      <c r="C839" t="b">
        <v>1</v>
      </c>
      <c r="D839" t="s">
        <v>2095</v>
      </c>
      <c r="E839" t="s">
        <v>33</v>
      </c>
      <c r="F839" t="s">
        <v>34</v>
      </c>
      <c r="H839" t="s">
        <v>3030</v>
      </c>
      <c r="I839" t="s">
        <v>3031</v>
      </c>
      <c r="J839" t="s">
        <v>3032</v>
      </c>
      <c r="K839">
        <v>0</v>
      </c>
      <c r="L839">
        <v>0</v>
      </c>
      <c r="M839">
        <v>0</v>
      </c>
      <c r="N839" s="5">
        <v>0</v>
      </c>
      <c r="O839" s="5">
        <f>VLOOKUP(B839,[1]Dinosaur!$A$24:$D$47,3,FALSE)</f>
        <v>293780.88</v>
      </c>
      <c r="P839" s="5"/>
      <c r="Q839" s="5">
        <v>0</v>
      </c>
      <c r="R839" s="5">
        <f>VLOOKUP(B839,[1]Dinosaur!$A$24:$D$47,4,FALSE)</f>
        <v>359048.36897999997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-1201.5</v>
      </c>
      <c r="AI839">
        <v>0</v>
      </c>
      <c r="AJ839">
        <v>0</v>
      </c>
      <c r="AK839">
        <v>-1201.5</v>
      </c>
    </row>
    <row r="840" spans="1:37" hidden="1" outlineLevel="2" x14ac:dyDescent="0.25">
      <c r="A840" s="1">
        <v>45159</v>
      </c>
      <c r="B840" t="s">
        <v>2094</v>
      </c>
      <c r="C840" t="b">
        <v>1</v>
      </c>
      <c r="D840" t="s">
        <v>2095</v>
      </c>
      <c r="E840" t="s">
        <v>33</v>
      </c>
      <c r="F840" t="s">
        <v>34</v>
      </c>
      <c r="H840" t="s">
        <v>3033</v>
      </c>
      <c r="I840" t="s">
        <v>3034</v>
      </c>
      <c r="J840" t="s">
        <v>3035</v>
      </c>
      <c r="K840">
        <v>0</v>
      </c>
      <c r="L840">
        <v>0</v>
      </c>
      <c r="M840">
        <v>0</v>
      </c>
      <c r="N840" s="5">
        <v>0</v>
      </c>
      <c r="O840" s="5">
        <f>VLOOKUP(B840,[1]Dinosaur!$A$24:$D$47,3,FALSE)</f>
        <v>293780.88</v>
      </c>
      <c r="P840" s="5"/>
      <c r="Q840" s="5">
        <v>0</v>
      </c>
      <c r="R840" s="5">
        <f>VLOOKUP(B840,[1]Dinosaur!$A$24:$D$47,4,FALSE)</f>
        <v>359048.36897999997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316.39999999999998</v>
      </c>
      <c r="AI840">
        <v>3.2292000000000001</v>
      </c>
      <c r="AJ840">
        <v>0</v>
      </c>
      <c r="AK840">
        <v>319.62920000000003</v>
      </c>
    </row>
    <row r="841" spans="1:37" hidden="1" outlineLevel="2" x14ac:dyDescent="0.25">
      <c r="A841" s="1">
        <v>45159</v>
      </c>
      <c r="B841" t="s">
        <v>2094</v>
      </c>
      <c r="C841" t="b">
        <v>1</v>
      </c>
      <c r="D841" t="s">
        <v>2095</v>
      </c>
      <c r="E841" t="s">
        <v>33</v>
      </c>
      <c r="F841" t="s">
        <v>34</v>
      </c>
      <c r="H841" t="s">
        <v>3036</v>
      </c>
      <c r="I841" t="s">
        <v>3037</v>
      </c>
      <c r="J841" t="s">
        <v>3038</v>
      </c>
      <c r="K841">
        <v>0</v>
      </c>
      <c r="L841">
        <v>0</v>
      </c>
      <c r="M841">
        <v>0</v>
      </c>
      <c r="N841" s="5">
        <v>0</v>
      </c>
      <c r="O841" s="5">
        <f>VLOOKUP(B841,[1]Dinosaur!$A$24:$D$47,3,FALSE)</f>
        <v>293780.88</v>
      </c>
      <c r="P841" s="5"/>
      <c r="Q841" s="5">
        <v>0</v>
      </c>
      <c r="R841" s="5">
        <f>VLOOKUP(B841,[1]Dinosaur!$A$24:$D$47,4,FALSE)</f>
        <v>359048.36897999997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2402</v>
      </c>
      <c r="AI841">
        <v>-575.625</v>
      </c>
      <c r="AJ841">
        <v>0</v>
      </c>
      <c r="AK841">
        <v>1826.375</v>
      </c>
    </row>
    <row r="842" spans="1:37" hidden="1" outlineLevel="2" x14ac:dyDescent="0.25">
      <c r="A842" s="1">
        <v>45159</v>
      </c>
      <c r="B842" t="s">
        <v>2094</v>
      </c>
      <c r="C842" t="b">
        <v>1</v>
      </c>
      <c r="D842" t="s">
        <v>2095</v>
      </c>
      <c r="E842" t="s">
        <v>33</v>
      </c>
      <c r="F842" t="s">
        <v>34</v>
      </c>
      <c r="H842" t="s">
        <v>3039</v>
      </c>
      <c r="I842" t="s">
        <v>3040</v>
      </c>
      <c r="J842" t="s">
        <v>3041</v>
      </c>
      <c r="K842">
        <v>0</v>
      </c>
      <c r="L842">
        <v>0</v>
      </c>
      <c r="M842">
        <v>0</v>
      </c>
      <c r="N842" s="5">
        <v>0</v>
      </c>
      <c r="O842" s="5">
        <f>VLOOKUP(B842,[1]Dinosaur!$A$24:$D$47,3,FALSE)</f>
        <v>293780.88</v>
      </c>
      <c r="P842" s="5"/>
      <c r="Q842" s="5">
        <v>0</v>
      </c>
      <c r="R842" s="5">
        <f>VLOOKUP(B842,[1]Dinosaur!$A$24:$D$47,4,FALSE)</f>
        <v>359048.36897999997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8922.2000000000007</v>
      </c>
      <c r="AI842">
        <v>25.521000000000001</v>
      </c>
      <c r="AJ842">
        <v>0</v>
      </c>
      <c r="AK842">
        <v>8947.7209999999995</v>
      </c>
    </row>
    <row r="843" spans="1:37" hidden="1" outlineLevel="2" x14ac:dyDescent="0.25">
      <c r="A843" s="1">
        <v>45159</v>
      </c>
      <c r="B843" t="s">
        <v>2094</v>
      </c>
      <c r="C843" t="b">
        <v>1</v>
      </c>
      <c r="D843" t="s">
        <v>2095</v>
      </c>
      <c r="E843" t="s">
        <v>33</v>
      </c>
      <c r="F843" t="s">
        <v>34</v>
      </c>
      <c r="H843" t="s">
        <v>3042</v>
      </c>
      <c r="I843" t="s">
        <v>3043</v>
      </c>
      <c r="J843" t="s">
        <v>3044</v>
      </c>
      <c r="K843">
        <v>0</v>
      </c>
      <c r="L843">
        <v>0</v>
      </c>
      <c r="M843">
        <v>0</v>
      </c>
      <c r="N843" s="5">
        <v>0</v>
      </c>
      <c r="O843" s="5">
        <f>VLOOKUP(B843,[1]Dinosaur!$A$24:$D$47,3,FALSE)</f>
        <v>293780.88</v>
      </c>
      <c r="P843" s="5"/>
      <c r="Q843" s="5">
        <v>0</v>
      </c>
      <c r="R843" s="5">
        <f>VLOOKUP(B843,[1]Dinosaur!$A$24:$D$47,4,FALSE)</f>
        <v>359048.36897999997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-580.5</v>
      </c>
      <c r="AI843">
        <v>-11.527799999999999</v>
      </c>
      <c r="AJ843">
        <v>0</v>
      </c>
      <c r="AK843">
        <v>-592.02779999999996</v>
      </c>
    </row>
    <row r="844" spans="1:37" hidden="1" outlineLevel="2" x14ac:dyDescent="0.25">
      <c r="A844" s="1">
        <v>45159</v>
      </c>
      <c r="B844" t="s">
        <v>2094</v>
      </c>
      <c r="C844" t="b">
        <v>1</v>
      </c>
      <c r="D844" t="s">
        <v>2095</v>
      </c>
      <c r="E844" t="s">
        <v>33</v>
      </c>
      <c r="F844" t="s">
        <v>34</v>
      </c>
      <c r="H844" t="s">
        <v>3045</v>
      </c>
      <c r="I844" t="s">
        <v>3046</v>
      </c>
      <c r="J844" t="s">
        <v>3047</v>
      </c>
      <c r="K844">
        <v>0</v>
      </c>
      <c r="L844">
        <v>0</v>
      </c>
      <c r="M844">
        <v>0</v>
      </c>
      <c r="N844" s="5">
        <v>0</v>
      </c>
      <c r="O844" s="5">
        <f>VLOOKUP(B844,[1]Dinosaur!$A$24:$D$47,3,FALSE)</f>
        <v>293780.88</v>
      </c>
      <c r="P844" s="5"/>
      <c r="Q844" s="5">
        <v>0</v>
      </c>
      <c r="R844" s="5">
        <f>VLOOKUP(B844,[1]Dinosaur!$A$24:$D$47,4,FALSE)</f>
        <v>359048.36897999997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-63.75</v>
      </c>
      <c r="AI844">
        <v>0</v>
      </c>
      <c r="AJ844">
        <v>0</v>
      </c>
      <c r="AK844">
        <v>-63.75</v>
      </c>
    </row>
    <row r="845" spans="1:37" hidden="1" outlineLevel="2" x14ac:dyDescent="0.25">
      <c r="A845" s="1">
        <v>45159</v>
      </c>
      <c r="B845" t="s">
        <v>2094</v>
      </c>
      <c r="C845" t="b">
        <v>1</v>
      </c>
      <c r="D845" t="s">
        <v>2095</v>
      </c>
      <c r="E845" t="s">
        <v>33</v>
      </c>
      <c r="F845" t="s">
        <v>34</v>
      </c>
      <c r="H845" t="s">
        <v>3048</v>
      </c>
      <c r="I845" t="s">
        <v>3049</v>
      </c>
      <c r="J845" t="s">
        <v>3050</v>
      </c>
      <c r="K845">
        <v>0</v>
      </c>
      <c r="L845">
        <v>0</v>
      </c>
      <c r="M845">
        <v>0</v>
      </c>
      <c r="N845" s="5">
        <v>0</v>
      </c>
      <c r="O845" s="5">
        <f>VLOOKUP(B845,[1]Dinosaur!$A$24:$D$47,3,FALSE)</f>
        <v>293780.88</v>
      </c>
      <c r="P845" s="5"/>
      <c r="Q845" s="5">
        <v>0</v>
      </c>
      <c r="R845" s="5">
        <f>VLOOKUP(B845,[1]Dinosaur!$A$24:$D$47,4,FALSE)</f>
        <v>359048.36897999997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-923.65</v>
      </c>
      <c r="AI845">
        <v>-267.3091</v>
      </c>
      <c r="AJ845">
        <v>0</v>
      </c>
      <c r="AK845">
        <v>-1190.9591</v>
      </c>
    </row>
    <row r="846" spans="1:37" hidden="1" outlineLevel="2" x14ac:dyDescent="0.25">
      <c r="A846" s="1">
        <v>45159</v>
      </c>
      <c r="B846" t="s">
        <v>2094</v>
      </c>
      <c r="C846" t="b">
        <v>1</v>
      </c>
      <c r="D846" t="s">
        <v>2095</v>
      </c>
      <c r="E846" t="s">
        <v>33</v>
      </c>
      <c r="F846" t="s">
        <v>34</v>
      </c>
      <c r="H846" t="s">
        <v>3051</v>
      </c>
      <c r="I846" t="s">
        <v>3052</v>
      </c>
      <c r="J846" t="s">
        <v>3053</v>
      </c>
      <c r="K846">
        <v>0</v>
      </c>
      <c r="L846">
        <v>0</v>
      </c>
      <c r="M846">
        <v>0</v>
      </c>
      <c r="N846" s="5">
        <v>0</v>
      </c>
      <c r="O846" s="5">
        <f>VLOOKUP(B846,[1]Dinosaur!$A$24:$D$47,3,FALSE)</f>
        <v>293780.88</v>
      </c>
      <c r="P846" s="5"/>
      <c r="Q846" s="5">
        <v>0</v>
      </c>
      <c r="R846" s="5">
        <f>VLOOKUP(B846,[1]Dinosaur!$A$24:$D$47,4,FALSE)</f>
        <v>359048.36897999997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137.35</v>
      </c>
      <c r="AI846">
        <v>5.7083000000000004</v>
      </c>
      <c r="AJ846">
        <v>0</v>
      </c>
      <c r="AK846">
        <v>143.0583</v>
      </c>
    </row>
    <row r="847" spans="1:37" hidden="1" outlineLevel="2" x14ac:dyDescent="0.25">
      <c r="A847" s="1">
        <v>45159</v>
      </c>
      <c r="B847" t="s">
        <v>2094</v>
      </c>
      <c r="C847" t="b">
        <v>1</v>
      </c>
      <c r="D847" t="s">
        <v>2095</v>
      </c>
      <c r="E847" t="s">
        <v>33</v>
      </c>
      <c r="F847" t="s">
        <v>34</v>
      </c>
      <c r="H847" t="s">
        <v>3054</v>
      </c>
      <c r="I847" t="s">
        <v>3055</v>
      </c>
      <c r="J847" t="s">
        <v>3056</v>
      </c>
      <c r="K847">
        <v>0</v>
      </c>
      <c r="L847">
        <v>0</v>
      </c>
      <c r="M847">
        <v>0</v>
      </c>
      <c r="N847" s="5">
        <v>0</v>
      </c>
      <c r="O847" s="5">
        <f>VLOOKUP(B847,[1]Dinosaur!$A$24:$D$47,3,FALSE)</f>
        <v>293780.88</v>
      </c>
      <c r="P847" s="5"/>
      <c r="Q847" s="5">
        <v>0</v>
      </c>
      <c r="R847" s="5">
        <f>VLOOKUP(B847,[1]Dinosaur!$A$24:$D$47,4,FALSE)</f>
        <v>359048.36897999997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69363.240000000005</v>
      </c>
      <c r="AI847">
        <v>5528.3266999999996</v>
      </c>
      <c r="AJ847">
        <v>0</v>
      </c>
      <c r="AK847">
        <v>74891.566699999996</v>
      </c>
    </row>
    <row r="848" spans="1:37" hidden="1" outlineLevel="2" x14ac:dyDescent="0.25">
      <c r="A848" s="1">
        <v>45159</v>
      </c>
      <c r="B848" t="s">
        <v>2094</v>
      </c>
      <c r="C848" t="b">
        <v>1</v>
      </c>
      <c r="D848" t="s">
        <v>2095</v>
      </c>
      <c r="E848" t="s">
        <v>33</v>
      </c>
      <c r="F848" t="s">
        <v>34</v>
      </c>
      <c r="H848" t="s">
        <v>3057</v>
      </c>
      <c r="I848" t="s">
        <v>3058</v>
      </c>
      <c r="J848" t="s">
        <v>3059</v>
      </c>
      <c r="K848">
        <v>0</v>
      </c>
      <c r="L848">
        <v>0</v>
      </c>
      <c r="M848">
        <v>0</v>
      </c>
      <c r="N848" s="5">
        <v>0</v>
      </c>
      <c r="O848" s="5">
        <f>VLOOKUP(B848,[1]Dinosaur!$A$24:$D$47,3,FALSE)</f>
        <v>293780.88</v>
      </c>
      <c r="P848" s="5"/>
      <c r="Q848" s="5">
        <v>0</v>
      </c>
      <c r="R848" s="5">
        <f>VLOOKUP(B848,[1]Dinosaur!$A$24:$D$47,4,FALSE)</f>
        <v>359048.36897999997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108</v>
      </c>
      <c r="AI848">
        <v>0</v>
      </c>
      <c r="AJ848">
        <v>0</v>
      </c>
      <c r="AK848">
        <v>108</v>
      </c>
    </row>
    <row r="849" spans="1:37" hidden="1" outlineLevel="2" x14ac:dyDescent="0.25">
      <c r="A849" s="1">
        <v>45159</v>
      </c>
      <c r="B849" t="s">
        <v>2094</v>
      </c>
      <c r="C849" t="b">
        <v>1</v>
      </c>
      <c r="D849" t="s">
        <v>2095</v>
      </c>
      <c r="E849" t="s">
        <v>33</v>
      </c>
      <c r="F849" t="s">
        <v>34</v>
      </c>
      <c r="H849" t="s">
        <v>3060</v>
      </c>
      <c r="I849" t="s">
        <v>3061</v>
      </c>
      <c r="J849" t="s">
        <v>3062</v>
      </c>
      <c r="K849">
        <v>0</v>
      </c>
      <c r="L849">
        <v>0</v>
      </c>
      <c r="M849">
        <v>0</v>
      </c>
      <c r="N849" s="5">
        <v>0</v>
      </c>
      <c r="O849" s="5">
        <f>VLOOKUP(B849,[1]Dinosaur!$A$24:$D$47,3,FALSE)</f>
        <v>293780.88</v>
      </c>
      <c r="P849" s="5"/>
      <c r="Q849" s="5">
        <v>0</v>
      </c>
      <c r="R849" s="5">
        <f>VLOOKUP(B849,[1]Dinosaur!$A$24:$D$47,4,FALSE)</f>
        <v>359048.36897999997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-847.5</v>
      </c>
      <c r="AI849">
        <v>-15.833299999999999</v>
      </c>
      <c r="AJ849">
        <v>0</v>
      </c>
      <c r="AK849">
        <v>-863.33330000000001</v>
      </c>
    </row>
    <row r="850" spans="1:37" hidden="1" outlineLevel="2" x14ac:dyDescent="0.25">
      <c r="A850" s="1">
        <v>45159</v>
      </c>
      <c r="B850" t="s">
        <v>2094</v>
      </c>
      <c r="C850" t="b">
        <v>1</v>
      </c>
      <c r="D850" t="s">
        <v>2095</v>
      </c>
      <c r="E850" t="s">
        <v>33</v>
      </c>
      <c r="F850" t="s">
        <v>34</v>
      </c>
      <c r="H850" t="s">
        <v>3063</v>
      </c>
      <c r="J850" t="s">
        <v>3064</v>
      </c>
      <c r="K850">
        <v>0</v>
      </c>
      <c r="L850">
        <v>0</v>
      </c>
      <c r="M850">
        <v>0</v>
      </c>
      <c r="N850" s="5">
        <v>0</v>
      </c>
      <c r="O850" s="5">
        <f>VLOOKUP(B850,[1]Dinosaur!$A$24:$D$47,3,FALSE)</f>
        <v>293780.88</v>
      </c>
      <c r="P850" s="5"/>
      <c r="Q850" s="5">
        <v>0</v>
      </c>
      <c r="R850" s="5">
        <f>VLOOKUP(B850,[1]Dinosaur!$A$24:$D$47,4,FALSE)</f>
        <v>359048.36897999997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9747.5</v>
      </c>
      <c r="AI850">
        <v>-65.555599999999998</v>
      </c>
      <c r="AJ850">
        <v>0</v>
      </c>
      <c r="AK850">
        <v>9681.9444000000003</v>
      </c>
    </row>
    <row r="851" spans="1:37" hidden="1" outlineLevel="2" x14ac:dyDescent="0.25">
      <c r="A851" s="1">
        <v>45159</v>
      </c>
      <c r="B851" t="s">
        <v>2094</v>
      </c>
      <c r="C851" t="b">
        <v>1</v>
      </c>
      <c r="D851" t="s">
        <v>2095</v>
      </c>
      <c r="E851" t="s">
        <v>33</v>
      </c>
      <c r="F851" t="s">
        <v>34</v>
      </c>
      <c r="H851" t="s">
        <v>3065</v>
      </c>
      <c r="I851" t="s">
        <v>3066</v>
      </c>
      <c r="J851" t="s">
        <v>3067</v>
      </c>
      <c r="K851">
        <v>0</v>
      </c>
      <c r="L851">
        <v>0</v>
      </c>
      <c r="M851">
        <v>0</v>
      </c>
      <c r="N851" s="5">
        <v>0</v>
      </c>
      <c r="O851" s="5">
        <f>VLOOKUP(B851,[1]Dinosaur!$A$24:$D$47,3,FALSE)</f>
        <v>293780.88</v>
      </c>
      <c r="P851" s="5"/>
      <c r="Q851" s="5">
        <v>0</v>
      </c>
      <c r="R851" s="5">
        <f>VLOOKUP(B851,[1]Dinosaur!$A$24:$D$47,4,FALSE)</f>
        <v>359048.36897999997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7344.7470000000003</v>
      </c>
      <c r="AI851">
        <v>60.625</v>
      </c>
      <c r="AJ851">
        <v>0</v>
      </c>
      <c r="AK851">
        <v>7405.3720000000003</v>
      </c>
    </row>
    <row r="852" spans="1:37" hidden="1" outlineLevel="2" x14ac:dyDescent="0.25">
      <c r="A852" s="1">
        <v>45159</v>
      </c>
      <c r="B852" t="s">
        <v>2094</v>
      </c>
      <c r="C852" t="b">
        <v>1</v>
      </c>
      <c r="D852" t="s">
        <v>2095</v>
      </c>
      <c r="E852" t="s">
        <v>33</v>
      </c>
      <c r="F852" t="s">
        <v>34</v>
      </c>
      <c r="H852" t="s">
        <v>3068</v>
      </c>
      <c r="I852" t="s">
        <v>3069</v>
      </c>
      <c r="J852" t="s">
        <v>3070</v>
      </c>
      <c r="K852">
        <v>0</v>
      </c>
      <c r="L852">
        <v>0</v>
      </c>
      <c r="M852">
        <v>0</v>
      </c>
      <c r="N852" s="5">
        <v>0</v>
      </c>
      <c r="O852" s="5">
        <f>VLOOKUP(B852,[1]Dinosaur!$A$24:$D$47,3,FALSE)</f>
        <v>293780.88</v>
      </c>
      <c r="P852" s="5"/>
      <c r="Q852" s="5">
        <v>0</v>
      </c>
      <c r="R852" s="5">
        <f>VLOOKUP(B852,[1]Dinosaur!$A$24:$D$47,4,FALSE)</f>
        <v>359048.36897999997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195.75</v>
      </c>
      <c r="AD852">
        <v>0</v>
      </c>
      <c r="AE852">
        <v>0</v>
      </c>
      <c r="AF852">
        <v>195.75</v>
      </c>
      <c r="AG852">
        <v>0</v>
      </c>
      <c r="AH852">
        <v>3543.5</v>
      </c>
      <c r="AI852">
        <v>70.180599999999998</v>
      </c>
      <c r="AJ852">
        <v>0</v>
      </c>
      <c r="AK852">
        <v>3613.6806000000001</v>
      </c>
    </row>
    <row r="853" spans="1:37" hidden="1" outlineLevel="2" x14ac:dyDescent="0.25">
      <c r="A853" s="1">
        <v>45159</v>
      </c>
      <c r="B853" t="s">
        <v>2094</v>
      </c>
      <c r="C853" t="b">
        <v>1</v>
      </c>
      <c r="D853" t="s">
        <v>2095</v>
      </c>
      <c r="E853" t="s">
        <v>33</v>
      </c>
      <c r="F853" t="s">
        <v>34</v>
      </c>
      <c r="H853" t="s">
        <v>3071</v>
      </c>
      <c r="I853" t="s">
        <v>3072</v>
      </c>
      <c r="J853" t="s">
        <v>3073</v>
      </c>
      <c r="K853">
        <v>0</v>
      </c>
      <c r="L853">
        <v>0</v>
      </c>
      <c r="M853">
        <v>0</v>
      </c>
      <c r="N853" s="5">
        <v>0</v>
      </c>
      <c r="O853" s="5">
        <f>VLOOKUP(B853,[1]Dinosaur!$A$24:$D$47,3,FALSE)</f>
        <v>293780.88</v>
      </c>
      <c r="P853" s="5"/>
      <c r="Q853" s="5">
        <v>0</v>
      </c>
      <c r="R853" s="5">
        <f>VLOOKUP(B853,[1]Dinosaur!$A$24:$D$47,4,FALSE)</f>
        <v>359048.36897999997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-1168.7</v>
      </c>
      <c r="AI853">
        <v>0</v>
      </c>
      <c r="AJ853">
        <v>0</v>
      </c>
      <c r="AK853">
        <v>-1168.7</v>
      </c>
    </row>
    <row r="854" spans="1:37" hidden="1" outlineLevel="2" x14ac:dyDescent="0.25">
      <c r="A854" s="1">
        <v>45159</v>
      </c>
      <c r="B854" t="s">
        <v>2094</v>
      </c>
      <c r="C854" t="b">
        <v>1</v>
      </c>
      <c r="D854" t="s">
        <v>2095</v>
      </c>
      <c r="E854" t="s">
        <v>33</v>
      </c>
      <c r="F854" t="s">
        <v>34</v>
      </c>
      <c r="H854" t="s">
        <v>3074</v>
      </c>
      <c r="I854" t="s">
        <v>3075</v>
      </c>
      <c r="J854" t="s">
        <v>3076</v>
      </c>
      <c r="K854">
        <v>0</v>
      </c>
      <c r="L854">
        <v>0</v>
      </c>
      <c r="M854">
        <v>0</v>
      </c>
      <c r="N854" s="5">
        <v>0</v>
      </c>
      <c r="O854" s="5">
        <f>VLOOKUP(B854,[1]Dinosaur!$A$24:$D$47,3,FALSE)</f>
        <v>293780.88</v>
      </c>
      <c r="P854" s="5"/>
      <c r="Q854" s="5">
        <v>0</v>
      </c>
      <c r="R854" s="5">
        <f>VLOOKUP(B854,[1]Dinosaur!$A$24:$D$47,4,FALSE)</f>
        <v>359048.36897999997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30495.025000000001</v>
      </c>
      <c r="AI854">
        <v>203.40299999999999</v>
      </c>
      <c r="AJ854">
        <v>0</v>
      </c>
      <c r="AK854">
        <v>30698.428</v>
      </c>
    </row>
    <row r="855" spans="1:37" hidden="1" outlineLevel="2" x14ac:dyDescent="0.25">
      <c r="A855" s="1">
        <v>45159</v>
      </c>
      <c r="B855" t="s">
        <v>2094</v>
      </c>
      <c r="C855" t="b">
        <v>1</v>
      </c>
      <c r="D855" t="s">
        <v>2095</v>
      </c>
      <c r="E855" t="s">
        <v>33</v>
      </c>
      <c r="F855" t="s">
        <v>34</v>
      </c>
      <c r="H855" t="s">
        <v>3077</v>
      </c>
      <c r="I855" t="s">
        <v>3078</v>
      </c>
      <c r="J855" t="s">
        <v>3079</v>
      </c>
      <c r="K855">
        <v>0</v>
      </c>
      <c r="L855">
        <v>0</v>
      </c>
      <c r="M855">
        <v>0</v>
      </c>
      <c r="N855" s="5">
        <v>0</v>
      </c>
      <c r="O855" s="5">
        <f>VLOOKUP(B855,[1]Dinosaur!$A$24:$D$47,3,FALSE)</f>
        <v>293780.88</v>
      </c>
      <c r="P855" s="5"/>
      <c r="Q855" s="5">
        <v>0</v>
      </c>
      <c r="R855" s="5">
        <f>VLOOKUP(B855,[1]Dinosaur!$A$24:$D$47,4,FALSE)</f>
        <v>359048.36897999997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-18137.12</v>
      </c>
      <c r="AI855">
        <v>547.94479999999999</v>
      </c>
      <c r="AJ855">
        <v>0</v>
      </c>
      <c r="AK855">
        <v>-17589.175200000001</v>
      </c>
    </row>
    <row r="856" spans="1:37" hidden="1" outlineLevel="2" x14ac:dyDescent="0.25">
      <c r="A856" s="1">
        <v>45159</v>
      </c>
      <c r="B856" t="s">
        <v>2094</v>
      </c>
      <c r="C856" t="b">
        <v>1</v>
      </c>
      <c r="D856" t="s">
        <v>2095</v>
      </c>
      <c r="E856" t="s">
        <v>33</v>
      </c>
      <c r="F856" t="s">
        <v>34</v>
      </c>
      <c r="H856" t="s">
        <v>3080</v>
      </c>
      <c r="I856" t="s">
        <v>3081</v>
      </c>
      <c r="J856" t="s">
        <v>3082</v>
      </c>
      <c r="K856">
        <v>0</v>
      </c>
      <c r="L856">
        <v>0</v>
      </c>
      <c r="M856">
        <v>0</v>
      </c>
      <c r="N856" s="5">
        <v>0</v>
      </c>
      <c r="O856" s="5">
        <f>VLOOKUP(B856,[1]Dinosaur!$A$24:$D$47,3,FALSE)</f>
        <v>293780.88</v>
      </c>
      <c r="P856" s="5"/>
      <c r="Q856" s="5">
        <v>0</v>
      </c>
      <c r="R856" s="5">
        <f>VLOOKUP(B856,[1]Dinosaur!$A$24:$D$47,4,FALSE)</f>
        <v>359048.36897999997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12077.45</v>
      </c>
      <c r="AI856">
        <v>826.62019999999995</v>
      </c>
      <c r="AJ856">
        <v>0</v>
      </c>
      <c r="AK856">
        <v>12904.0702</v>
      </c>
    </row>
    <row r="857" spans="1:37" hidden="1" outlineLevel="2" x14ac:dyDescent="0.25">
      <c r="A857" s="1">
        <v>45159</v>
      </c>
      <c r="B857" t="s">
        <v>2094</v>
      </c>
      <c r="C857" t="b">
        <v>1</v>
      </c>
      <c r="D857" t="s">
        <v>2095</v>
      </c>
      <c r="E857" t="s">
        <v>33</v>
      </c>
      <c r="F857" t="s">
        <v>34</v>
      </c>
      <c r="H857" t="s">
        <v>3083</v>
      </c>
      <c r="I857" t="s">
        <v>3084</v>
      </c>
      <c r="J857" t="s">
        <v>3085</v>
      </c>
      <c r="K857">
        <v>0</v>
      </c>
      <c r="L857">
        <v>0</v>
      </c>
      <c r="M857">
        <v>0</v>
      </c>
      <c r="N857" s="5">
        <v>0</v>
      </c>
      <c r="O857" s="5">
        <f>VLOOKUP(B857,[1]Dinosaur!$A$24:$D$47,3,FALSE)</f>
        <v>293780.88</v>
      </c>
      <c r="P857" s="5"/>
      <c r="Q857" s="5">
        <v>0</v>
      </c>
      <c r="R857" s="5">
        <f>VLOOKUP(B857,[1]Dinosaur!$A$24:$D$47,4,FALSE)</f>
        <v>359048.36897999997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523225.13500000001</v>
      </c>
      <c r="AI857">
        <v>1995.4518</v>
      </c>
      <c r="AJ857">
        <v>0</v>
      </c>
      <c r="AK857">
        <v>525220.58680000005</v>
      </c>
    </row>
    <row r="858" spans="1:37" hidden="1" outlineLevel="2" x14ac:dyDescent="0.25">
      <c r="A858" s="1">
        <v>45159</v>
      </c>
      <c r="B858" t="s">
        <v>2094</v>
      </c>
      <c r="C858" t="b">
        <v>1</v>
      </c>
      <c r="D858" t="s">
        <v>2095</v>
      </c>
      <c r="E858" t="s">
        <v>33</v>
      </c>
      <c r="F858" t="s">
        <v>34</v>
      </c>
      <c r="H858" t="s">
        <v>3086</v>
      </c>
      <c r="J858" t="s">
        <v>3087</v>
      </c>
      <c r="K858">
        <v>0</v>
      </c>
      <c r="L858">
        <v>0</v>
      </c>
      <c r="M858">
        <v>0</v>
      </c>
      <c r="N858" s="5">
        <v>0</v>
      </c>
      <c r="O858" s="5">
        <f>VLOOKUP(B858,[1]Dinosaur!$A$24:$D$47,3,FALSE)</f>
        <v>293780.88</v>
      </c>
      <c r="P858" s="5"/>
      <c r="Q858" s="5">
        <v>0</v>
      </c>
      <c r="R858" s="5">
        <f>VLOOKUP(B858,[1]Dinosaur!$A$24:$D$47,4,FALSE)</f>
        <v>359048.36897999997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-4466.2</v>
      </c>
      <c r="AD858">
        <v>-145.6617</v>
      </c>
      <c r="AE858">
        <v>0</v>
      </c>
      <c r="AF858">
        <v>-4611.8617000000004</v>
      </c>
      <c r="AG858">
        <v>0</v>
      </c>
      <c r="AH858">
        <v>-3539.1750000000002</v>
      </c>
      <c r="AI858">
        <v>31.417200000000001</v>
      </c>
      <c r="AJ858">
        <v>0</v>
      </c>
      <c r="AK858">
        <v>-3507.7577999999999</v>
      </c>
    </row>
    <row r="859" spans="1:37" hidden="1" outlineLevel="2" x14ac:dyDescent="0.25">
      <c r="A859" s="1">
        <v>45159</v>
      </c>
      <c r="B859" t="s">
        <v>2094</v>
      </c>
      <c r="C859" t="b">
        <v>1</v>
      </c>
      <c r="D859" t="s">
        <v>2095</v>
      </c>
      <c r="E859" t="s">
        <v>33</v>
      </c>
      <c r="F859" t="s">
        <v>34</v>
      </c>
      <c r="H859" t="s">
        <v>3088</v>
      </c>
      <c r="I859" t="s">
        <v>3089</v>
      </c>
      <c r="J859" t="s">
        <v>3090</v>
      </c>
      <c r="K859">
        <v>0</v>
      </c>
      <c r="L859">
        <v>0</v>
      </c>
      <c r="M859">
        <v>0</v>
      </c>
      <c r="N859" s="5">
        <v>0</v>
      </c>
      <c r="O859" s="5">
        <f>VLOOKUP(B859,[1]Dinosaur!$A$24:$D$47,3,FALSE)</f>
        <v>293780.88</v>
      </c>
      <c r="P859" s="5"/>
      <c r="Q859" s="5">
        <v>0</v>
      </c>
      <c r="R859" s="5">
        <f>VLOOKUP(B859,[1]Dinosaur!$A$24:$D$47,4,FALSE)</f>
        <v>359048.36897999997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1461</v>
      </c>
      <c r="AI859">
        <v>23.96</v>
      </c>
      <c r="AJ859">
        <v>0</v>
      </c>
      <c r="AK859">
        <v>1484.96</v>
      </c>
    </row>
    <row r="860" spans="1:37" hidden="1" outlineLevel="2" x14ac:dyDescent="0.25">
      <c r="A860" s="1">
        <v>45159</v>
      </c>
      <c r="B860" t="s">
        <v>2094</v>
      </c>
      <c r="C860" t="b">
        <v>1</v>
      </c>
      <c r="D860" t="s">
        <v>2095</v>
      </c>
      <c r="E860" t="s">
        <v>33</v>
      </c>
      <c r="F860" t="s">
        <v>34</v>
      </c>
      <c r="H860" t="s">
        <v>3091</v>
      </c>
      <c r="I860" t="s">
        <v>3092</v>
      </c>
      <c r="J860" t="s">
        <v>3093</v>
      </c>
      <c r="K860">
        <v>0</v>
      </c>
      <c r="L860">
        <v>0</v>
      </c>
      <c r="M860">
        <v>0</v>
      </c>
      <c r="N860" s="5">
        <v>0</v>
      </c>
      <c r="O860" s="5">
        <f>VLOOKUP(B860,[1]Dinosaur!$A$24:$D$47,3,FALSE)</f>
        <v>293780.88</v>
      </c>
      <c r="P860" s="5"/>
      <c r="Q860" s="5">
        <v>0</v>
      </c>
      <c r="R860" s="5">
        <f>VLOOKUP(B860,[1]Dinosaur!$A$24:$D$47,4,FALSE)</f>
        <v>359048.36897999997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1343.125</v>
      </c>
      <c r="AI860">
        <v>14.7569</v>
      </c>
      <c r="AJ860">
        <v>0</v>
      </c>
      <c r="AK860">
        <v>1357.8819000000001</v>
      </c>
    </row>
    <row r="861" spans="1:37" hidden="1" outlineLevel="2" x14ac:dyDescent="0.25">
      <c r="A861" s="1">
        <v>45159</v>
      </c>
      <c r="B861" t="s">
        <v>2094</v>
      </c>
      <c r="C861" t="b">
        <v>1</v>
      </c>
      <c r="D861" t="s">
        <v>2095</v>
      </c>
      <c r="E861" t="s">
        <v>33</v>
      </c>
      <c r="F861" t="s">
        <v>34</v>
      </c>
      <c r="H861" t="s">
        <v>3094</v>
      </c>
      <c r="I861" t="s">
        <v>3095</v>
      </c>
      <c r="J861" t="s">
        <v>3096</v>
      </c>
      <c r="K861">
        <v>0</v>
      </c>
      <c r="L861">
        <v>0</v>
      </c>
      <c r="M861">
        <v>0</v>
      </c>
      <c r="N861" s="5">
        <v>0</v>
      </c>
      <c r="O861" s="5">
        <f>VLOOKUP(B861,[1]Dinosaur!$A$24:$D$47,3,FALSE)</f>
        <v>293780.88</v>
      </c>
      <c r="P861" s="5"/>
      <c r="Q861" s="5">
        <v>0</v>
      </c>
      <c r="R861" s="5">
        <f>VLOOKUP(B861,[1]Dinosaur!$A$24:$D$47,4,FALSE)</f>
        <v>359048.36897999997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4348.75</v>
      </c>
      <c r="AI861">
        <v>-113.75</v>
      </c>
      <c r="AJ861">
        <v>0</v>
      </c>
      <c r="AK861">
        <v>4235</v>
      </c>
    </row>
    <row r="862" spans="1:37" hidden="1" outlineLevel="2" x14ac:dyDescent="0.25">
      <c r="A862" s="1">
        <v>45159</v>
      </c>
      <c r="B862" t="s">
        <v>2094</v>
      </c>
      <c r="C862" t="b">
        <v>1</v>
      </c>
      <c r="D862" t="s">
        <v>2095</v>
      </c>
      <c r="E862" t="s">
        <v>33</v>
      </c>
      <c r="H862" t="s">
        <v>3097</v>
      </c>
      <c r="K862">
        <v>0</v>
      </c>
      <c r="L862">
        <v>0</v>
      </c>
      <c r="M862">
        <v>0</v>
      </c>
      <c r="N862" s="5">
        <v>0</v>
      </c>
      <c r="O862" s="5">
        <f>VLOOKUP(B862,[1]Dinosaur!$A$24:$D$47,3,FALSE)</f>
        <v>293780.88</v>
      </c>
      <c r="P862" s="5"/>
      <c r="Q862" s="5">
        <v>0</v>
      </c>
      <c r="R862" s="5">
        <f>VLOOKUP(B862,[1]Dinosaur!$A$24:$D$47,4,FALSE)</f>
        <v>359048.36897999997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364.72230000000002</v>
      </c>
      <c r="AJ862">
        <v>0</v>
      </c>
      <c r="AK862">
        <v>364.72230000000002</v>
      </c>
    </row>
    <row r="863" spans="1:37" hidden="1" outlineLevel="2" x14ac:dyDescent="0.25">
      <c r="A863" s="1">
        <v>45159</v>
      </c>
      <c r="B863" t="s">
        <v>2094</v>
      </c>
      <c r="C863" t="b">
        <v>1</v>
      </c>
      <c r="D863" t="s">
        <v>2095</v>
      </c>
      <c r="E863" t="s">
        <v>33</v>
      </c>
      <c r="F863" t="s">
        <v>34</v>
      </c>
      <c r="H863" t="s">
        <v>3098</v>
      </c>
      <c r="I863" t="s">
        <v>3099</v>
      </c>
      <c r="J863" t="s">
        <v>3100</v>
      </c>
      <c r="K863">
        <v>0</v>
      </c>
      <c r="L863">
        <v>0</v>
      </c>
      <c r="M863">
        <v>0</v>
      </c>
      <c r="N863" s="5">
        <v>0</v>
      </c>
      <c r="O863" s="5">
        <f>VLOOKUP(B863,[1]Dinosaur!$A$24:$D$47,3,FALSE)</f>
        <v>293780.88</v>
      </c>
      <c r="P863" s="5"/>
      <c r="Q863" s="5">
        <v>0</v>
      </c>
      <c r="R863" s="5">
        <f>VLOOKUP(B863,[1]Dinosaur!$A$24:$D$47,4,FALSE)</f>
        <v>359048.36897999997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9886.7000000000007</v>
      </c>
      <c r="AI863">
        <v>97.899900000000002</v>
      </c>
      <c r="AJ863">
        <v>0</v>
      </c>
      <c r="AK863">
        <v>9984.5998999999993</v>
      </c>
    </row>
    <row r="864" spans="1:37" hidden="1" outlineLevel="2" x14ac:dyDescent="0.25">
      <c r="A864" s="1">
        <v>45159</v>
      </c>
      <c r="B864" t="s">
        <v>2094</v>
      </c>
      <c r="C864" t="b">
        <v>1</v>
      </c>
      <c r="D864" t="s">
        <v>2095</v>
      </c>
      <c r="E864" t="s">
        <v>33</v>
      </c>
      <c r="F864" t="s">
        <v>34</v>
      </c>
      <c r="H864" t="s">
        <v>3101</v>
      </c>
      <c r="I864" t="s">
        <v>3102</v>
      </c>
      <c r="J864" t="s">
        <v>3103</v>
      </c>
      <c r="K864">
        <v>0</v>
      </c>
      <c r="L864">
        <v>0</v>
      </c>
      <c r="M864">
        <v>0</v>
      </c>
      <c r="N864" s="5">
        <v>0</v>
      </c>
      <c r="O864" s="5">
        <f>VLOOKUP(B864,[1]Dinosaur!$A$24:$D$47,3,FALSE)</f>
        <v>293780.88</v>
      </c>
      <c r="P864" s="5"/>
      <c r="Q864" s="5">
        <v>0</v>
      </c>
      <c r="R864" s="5">
        <f>VLOOKUP(B864,[1]Dinosaur!$A$24:$D$47,4,FALSE)</f>
        <v>359048.36897999997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454.35</v>
      </c>
      <c r="AI864">
        <v>-1.4443999999999999</v>
      </c>
      <c r="AJ864">
        <v>0</v>
      </c>
      <c r="AK864">
        <v>452.90559999999999</v>
      </c>
    </row>
    <row r="865" spans="1:37" hidden="1" outlineLevel="2" x14ac:dyDescent="0.25">
      <c r="A865" s="1">
        <v>45159</v>
      </c>
      <c r="B865" t="s">
        <v>2094</v>
      </c>
      <c r="C865" t="b">
        <v>1</v>
      </c>
      <c r="D865" t="s">
        <v>2095</v>
      </c>
      <c r="E865" t="s">
        <v>33</v>
      </c>
      <c r="F865" t="s">
        <v>34</v>
      </c>
      <c r="H865" t="s">
        <v>3104</v>
      </c>
      <c r="I865" t="s">
        <v>3105</v>
      </c>
      <c r="J865" t="s">
        <v>3106</v>
      </c>
      <c r="K865">
        <v>0</v>
      </c>
      <c r="L865">
        <v>0</v>
      </c>
      <c r="M865">
        <v>0</v>
      </c>
      <c r="N865" s="5">
        <v>0</v>
      </c>
      <c r="O865" s="5">
        <f>VLOOKUP(B865,[1]Dinosaur!$A$24:$D$47,3,FALSE)</f>
        <v>293780.88</v>
      </c>
      <c r="P865" s="5"/>
      <c r="Q865" s="5">
        <v>0</v>
      </c>
      <c r="R865" s="5">
        <f>VLOOKUP(B865,[1]Dinosaur!$A$24:$D$47,4,FALSE)</f>
        <v>359048.36897999997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3840.2</v>
      </c>
      <c r="AI865">
        <v>-370.13940000000002</v>
      </c>
      <c r="AJ865">
        <v>0</v>
      </c>
      <c r="AK865">
        <v>3470.0605999999998</v>
      </c>
    </row>
    <row r="866" spans="1:37" hidden="1" outlineLevel="2" x14ac:dyDescent="0.25">
      <c r="A866" s="1">
        <v>45159</v>
      </c>
      <c r="B866" t="s">
        <v>2094</v>
      </c>
      <c r="C866" t="b">
        <v>1</v>
      </c>
      <c r="D866" t="s">
        <v>2095</v>
      </c>
      <c r="E866" t="s">
        <v>33</v>
      </c>
      <c r="F866" t="s">
        <v>34</v>
      </c>
      <c r="H866" t="s">
        <v>3107</v>
      </c>
      <c r="I866" t="s">
        <v>3108</v>
      </c>
      <c r="J866" t="s">
        <v>3109</v>
      </c>
      <c r="K866">
        <v>0</v>
      </c>
      <c r="L866">
        <v>0</v>
      </c>
      <c r="M866">
        <v>0</v>
      </c>
      <c r="N866" s="5">
        <v>0</v>
      </c>
      <c r="O866" s="5">
        <f>VLOOKUP(B866,[1]Dinosaur!$A$24:$D$47,3,FALSE)</f>
        <v>293780.88</v>
      </c>
      <c r="P866" s="5"/>
      <c r="Q866" s="5">
        <v>0</v>
      </c>
      <c r="R866" s="5">
        <f>VLOOKUP(B866,[1]Dinosaur!$A$24:$D$47,4,FALSE)</f>
        <v>359048.36897999997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1002.845</v>
      </c>
      <c r="AI866">
        <v>-24.166699999999999</v>
      </c>
      <c r="AJ866">
        <v>0</v>
      </c>
      <c r="AK866">
        <v>978.67830000000004</v>
      </c>
    </row>
    <row r="867" spans="1:37" hidden="1" outlineLevel="2" x14ac:dyDescent="0.25">
      <c r="A867" s="1">
        <v>45159</v>
      </c>
      <c r="B867" t="s">
        <v>2094</v>
      </c>
      <c r="C867" t="b">
        <v>1</v>
      </c>
      <c r="D867" t="s">
        <v>2095</v>
      </c>
      <c r="E867" t="s">
        <v>33</v>
      </c>
      <c r="F867" t="s">
        <v>34</v>
      </c>
      <c r="H867" t="s">
        <v>3110</v>
      </c>
      <c r="I867" t="s">
        <v>3111</v>
      </c>
      <c r="J867" t="s">
        <v>3112</v>
      </c>
      <c r="K867">
        <v>0</v>
      </c>
      <c r="L867">
        <v>0</v>
      </c>
      <c r="M867">
        <v>0</v>
      </c>
      <c r="N867" s="5">
        <v>0</v>
      </c>
      <c r="O867" s="5">
        <f>VLOOKUP(B867,[1]Dinosaur!$A$24:$D$47,3,FALSE)</f>
        <v>293780.88</v>
      </c>
      <c r="P867" s="5"/>
      <c r="Q867" s="5">
        <v>0</v>
      </c>
      <c r="R867" s="5">
        <f>VLOOKUP(B867,[1]Dinosaur!$A$24:$D$47,4,FALSE)</f>
        <v>359048.36897999997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4690.5</v>
      </c>
      <c r="AI867">
        <v>148.1249</v>
      </c>
      <c r="AJ867">
        <v>0</v>
      </c>
      <c r="AK867">
        <v>4838.6248999999998</v>
      </c>
    </row>
    <row r="868" spans="1:37" hidden="1" outlineLevel="2" x14ac:dyDescent="0.25">
      <c r="A868" s="1">
        <v>45159</v>
      </c>
      <c r="B868" t="s">
        <v>2094</v>
      </c>
      <c r="C868" t="b">
        <v>1</v>
      </c>
      <c r="D868" t="s">
        <v>2095</v>
      </c>
      <c r="E868" t="s">
        <v>33</v>
      </c>
      <c r="F868" t="s">
        <v>34</v>
      </c>
      <c r="H868" t="s">
        <v>3113</v>
      </c>
      <c r="I868" t="s">
        <v>3114</v>
      </c>
      <c r="J868" t="s">
        <v>3115</v>
      </c>
      <c r="K868">
        <v>0</v>
      </c>
      <c r="L868">
        <v>0</v>
      </c>
      <c r="M868">
        <v>0</v>
      </c>
      <c r="N868" s="5">
        <v>0</v>
      </c>
      <c r="O868" s="5">
        <f>VLOOKUP(B868,[1]Dinosaur!$A$24:$D$47,3,FALSE)</f>
        <v>293780.88</v>
      </c>
      <c r="P868" s="5"/>
      <c r="Q868" s="5">
        <v>0</v>
      </c>
      <c r="R868" s="5">
        <f>VLOOKUP(B868,[1]Dinosaur!$A$24:$D$47,4,FALSE)</f>
        <v>359048.36897999997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0.4375</v>
      </c>
      <c r="AJ868">
        <v>0</v>
      </c>
      <c r="AK868">
        <v>0.4375</v>
      </c>
    </row>
    <row r="869" spans="1:37" hidden="1" outlineLevel="2" x14ac:dyDescent="0.25">
      <c r="A869" s="1">
        <v>45159</v>
      </c>
      <c r="B869" t="s">
        <v>2094</v>
      </c>
      <c r="C869" t="b">
        <v>1</v>
      </c>
      <c r="D869" t="s">
        <v>2095</v>
      </c>
      <c r="E869" t="s">
        <v>33</v>
      </c>
      <c r="F869" t="s">
        <v>34</v>
      </c>
      <c r="H869" t="s">
        <v>3116</v>
      </c>
      <c r="I869" t="s">
        <v>3117</v>
      </c>
      <c r="J869" t="s">
        <v>3118</v>
      </c>
      <c r="K869">
        <v>0</v>
      </c>
      <c r="L869">
        <v>0</v>
      </c>
      <c r="M869">
        <v>0</v>
      </c>
      <c r="N869" s="5">
        <v>0</v>
      </c>
      <c r="O869" s="5">
        <f>VLOOKUP(B869,[1]Dinosaur!$A$24:$D$47,3,FALSE)</f>
        <v>293780.88</v>
      </c>
      <c r="P869" s="5"/>
      <c r="Q869" s="5">
        <v>0</v>
      </c>
      <c r="R869" s="5">
        <f>VLOOKUP(B869,[1]Dinosaur!$A$24:$D$47,4,FALSE)</f>
        <v>359048.36897999997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1523.5</v>
      </c>
      <c r="AI869">
        <v>107.29170000000001</v>
      </c>
      <c r="AJ869">
        <v>0</v>
      </c>
      <c r="AK869">
        <v>1630.7917</v>
      </c>
    </row>
    <row r="870" spans="1:37" hidden="1" outlineLevel="2" x14ac:dyDescent="0.25">
      <c r="A870" s="1">
        <v>45159</v>
      </c>
      <c r="B870" t="s">
        <v>2094</v>
      </c>
      <c r="C870" t="b">
        <v>1</v>
      </c>
      <c r="D870" t="s">
        <v>2095</v>
      </c>
      <c r="E870" t="s">
        <v>33</v>
      </c>
      <c r="F870" t="s">
        <v>34</v>
      </c>
      <c r="H870" t="s">
        <v>3119</v>
      </c>
      <c r="I870" t="s">
        <v>3120</v>
      </c>
      <c r="J870" t="s">
        <v>3121</v>
      </c>
      <c r="K870">
        <v>0</v>
      </c>
      <c r="L870">
        <v>0</v>
      </c>
      <c r="M870">
        <v>0</v>
      </c>
      <c r="N870" s="5">
        <v>0</v>
      </c>
      <c r="O870" s="5">
        <f>VLOOKUP(B870,[1]Dinosaur!$A$24:$D$47,3,FALSE)</f>
        <v>293780.88</v>
      </c>
      <c r="P870" s="5"/>
      <c r="Q870" s="5">
        <v>0</v>
      </c>
      <c r="R870" s="5">
        <f>VLOOKUP(B870,[1]Dinosaur!$A$24:$D$47,4,FALSE)</f>
        <v>359048.36897999997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-3680</v>
      </c>
      <c r="AI870">
        <v>-322.77800000000002</v>
      </c>
      <c r="AJ870">
        <v>0</v>
      </c>
      <c r="AK870">
        <v>-4002.7779999999998</v>
      </c>
    </row>
    <row r="871" spans="1:37" hidden="1" outlineLevel="2" x14ac:dyDescent="0.25">
      <c r="A871" s="1">
        <v>45159</v>
      </c>
      <c r="B871" t="s">
        <v>2094</v>
      </c>
      <c r="C871" t="b">
        <v>1</v>
      </c>
      <c r="D871" t="s">
        <v>2095</v>
      </c>
      <c r="E871" t="s">
        <v>33</v>
      </c>
      <c r="F871" t="s">
        <v>34</v>
      </c>
      <c r="H871" t="s">
        <v>3122</v>
      </c>
      <c r="I871" t="s">
        <v>3123</v>
      </c>
      <c r="J871" t="s">
        <v>3124</v>
      </c>
      <c r="K871">
        <v>0</v>
      </c>
      <c r="L871">
        <v>0</v>
      </c>
      <c r="M871">
        <v>0</v>
      </c>
      <c r="N871" s="5">
        <v>0</v>
      </c>
      <c r="O871" s="5">
        <f>VLOOKUP(B871,[1]Dinosaur!$A$24:$D$47,3,FALSE)</f>
        <v>293780.88</v>
      </c>
      <c r="P871" s="5"/>
      <c r="Q871" s="5">
        <v>0</v>
      </c>
      <c r="R871" s="5">
        <f>VLOOKUP(B871,[1]Dinosaur!$A$24:$D$47,4,FALSE)</f>
        <v>359048.36897999997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-144.5</v>
      </c>
      <c r="AI871">
        <v>0</v>
      </c>
      <c r="AJ871">
        <v>0</v>
      </c>
      <c r="AK871">
        <v>-144.5</v>
      </c>
    </row>
    <row r="872" spans="1:37" hidden="1" outlineLevel="2" x14ac:dyDescent="0.25">
      <c r="A872" s="1">
        <v>45159</v>
      </c>
      <c r="B872" t="s">
        <v>2094</v>
      </c>
      <c r="C872" t="b">
        <v>1</v>
      </c>
      <c r="D872" t="s">
        <v>2095</v>
      </c>
      <c r="E872" t="s">
        <v>33</v>
      </c>
      <c r="F872" t="s">
        <v>34</v>
      </c>
      <c r="H872" t="s">
        <v>3125</v>
      </c>
      <c r="I872" t="s">
        <v>3126</v>
      </c>
      <c r="J872" t="s">
        <v>3127</v>
      </c>
      <c r="K872">
        <v>0</v>
      </c>
      <c r="L872">
        <v>0</v>
      </c>
      <c r="M872">
        <v>0</v>
      </c>
      <c r="N872" s="5">
        <v>0</v>
      </c>
      <c r="O872" s="5">
        <f>VLOOKUP(B872,[1]Dinosaur!$A$24:$D$47,3,FALSE)</f>
        <v>293780.88</v>
      </c>
      <c r="P872" s="5"/>
      <c r="Q872" s="5">
        <v>0</v>
      </c>
      <c r="R872" s="5">
        <f>VLOOKUP(B872,[1]Dinosaur!$A$24:$D$47,4,FALSE)</f>
        <v>359048.36897999997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3349.75</v>
      </c>
      <c r="AI872">
        <v>0</v>
      </c>
      <c r="AJ872">
        <v>0</v>
      </c>
      <c r="AK872">
        <v>3349.75</v>
      </c>
    </row>
    <row r="873" spans="1:37" hidden="1" outlineLevel="2" x14ac:dyDescent="0.25">
      <c r="A873" s="1">
        <v>45159</v>
      </c>
      <c r="B873" t="s">
        <v>2094</v>
      </c>
      <c r="C873" t="b">
        <v>1</v>
      </c>
      <c r="D873" t="s">
        <v>2095</v>
      </c>
      <c r="E873" t="s">
        <v>33</v>
      </c>
      <c r="F873" t="s">
        <v>34</v>
      </c>
      <c r="H873" t="s">
        <v>3128</v>
      </c>
      <c r="I873" t="s">
        <v>3129</v>
      </c>
      <c r="J873" t="s">
        <v>3130</v>
      </c>
      <c r="K873">
        <v>0</v>
      </c>
      <c r="L873">
        <v>0</v>
      </c>
      <c r="M873">
        <v>0</v>
      </c>
      <c r="N873" s="5">
        <v>0</v>
      </c>
      <c r="O873" s="5">
        <f>VLOOKUP(B873,[1]Dinosaur!$A$24:$D$47,3,FALSE)</f>
        <v>293780.88</v>
      </c>
      <c r="P873" s="5"/>
      <c r="Q873" s="5">
        <v>0</v>
      </c>
      <c r="R873" s="5">
        <f>VLOOKUP(B873,[1]Dinosaur!$A$24:$D$47,4,FALSE)</f>
        <v>359048.36897999997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-13196.5</v>
      </c>
      <c r="AI873">
        <v>-34.017400000000002</v>
      </c>
      <c r="AJ873">
        <v>0</v>
      </c>
      <c r="AK873">
        <v>-13230.517400000001</v>
      </c>
    </row>
    <row r="874" spans="1:37" hidden="1" outlineLevel="2" x14ac:dyDescent="0.25">
      <c r="A874" s="1">
        <v>45159</v>
      </c>
      <c r="B874" t="s">
        <v>2094</v>
      </c>
      <c r="C874" t="b">
        <v>1</v>
      </c>
      <c r="D874" t="s">
        <v>2095</v>
      </c>
      <c r="E874" t="s">
        <v>33</v>
      </c>
      <c r="F874" t="s">
        <v>34</v>
      </c>
      <c r="H874" t="s">
        <v>3131</v>
      </c>
      <c r="I874" t="s">
        <v>3132</v>
      </c>
      <c r="J874" t="s">
        <v>3133</v>
      </c>
      <c r="K874">
        <v>0</v>
      </c>
      <c r="L874">
        <v>0</v>
      </c>
      <c r="M874">
        <v>0</v>
      </c>
      <c r="N874" s="5">
        <v>0</v>
      </c>
      <c r="O874" s="5">
        <f>VLOOKUP(B874,[1]Dinosaur!$A$24:$D$47,3,FALSE)</f>
        <v>293780.88</v>
      </c>
      <c r="P874" s="5"/>
      <c r="Q874" s="5">
        <v>0</v>
      </c>
      <c r="R874" s="5">
        <f>VLOOKUP(B874,[1]Dinosaur!$A$24:$D$47,4,FALSE)</f>
        <v>359048.36897999997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-357.5</v>
      </c>
      <c r="AI874">
        <v>0</v>
      </c>
      <c r="AJ874">
        <v>0</v>
      </c>
      <c r="AK874">
        <v>-357.5</v>
      </c>
    </row>
    <row r="875" spans="1:37" hidden="1" outlineLevel="2" x14ac:dyDescent="0.25">
      <c r="A875" s="1">
        <v>45159</v>
      </c>
      <c r="B875" t="s">
        <v>2094</v>
      </c>
      <c r="C875" t="b">
        <v>1</v>
      </c>
      <c r="D875" t="s">
        <v>2095</v>
      </c>
      <c r="E875" t="s">
        <v>33</v>
      </c>
      <c r="F875" t="s">
        <v>34</v>
      </c>
      <c r="H875" t="s">
        <v>1728</v>
      </c>
      <c r="I875" t="s">
        <v>1729</v>
      </c>
      <c r="J875" t="s">
        <v>1730</v>
      </c>
      <c r="K875">
        <v>0</v>
      </c>
      <c r="L875">
        <v>0</v>
      </c>
      <c r="M875">
        <v>0</v>
      </c>
      <c r="N875" s="5">
        <v>0</v>
      </c>
      <c r="O875" s="5">
        <f>VLOOKUP(B875,[1]Dinosaur!$A$24:$D$47,3,FALSE)</f>
        <v>293780.88</v>
      </c>
      <c r="P875" s="5"/>
      <c r="Q875" s="5">
        <v>0</v>
      </c>
      <c r="R875" s="5">
        <f>VLOOKUP(B875,[1]Dinosaur!$A$24:$D$47,4,FALSE)</f>
        <v>359048.36897999997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10798.03</v>
      </c>
      <c r="AI875">
        <v>87.9375</v>
      </c>
      <c r="AJ875">
        <v>0</v>
      </c>
      <c r="AK875">
        <v>10885.967500000001</v>
      </c>
    </row>
    <row r="876" spans="1:37" hidden="1" outlineLevel="2" x14ac:dyDescent="0.25">
      <c r="A876" s="1">
        <v>45159</v>
      </c>
      <c r="B876" t="s">
        <v>2094</v>
      </c>
      <c r="C876" t="b">
        <v>1</v>
      </c>
      <c r="D876" t="s">
        <v>2095</v>
      </c>
      <c r="E876" t="s">
        <v>33</v>
      </c>
      <c r="F876" t="s">
        <v>34</v>
      </c>
      <c r="H876" t="s">
        <v>3134</v>
      </c>
      <c r="I876" t="s">
        <v>3135</v>
      </c>
      <c r="J876" t="s">
        <v>3136</v>
      </c>
      <c r="K876">
        <v>0</v>
      </c>
      <c r="L876">
        <v>0</v>
      </c>
      <c r="M876">
        <v>0</v>
      </c>
      <c r="N876" s="5">
        <v>0</v>
      </c>
      <c r="O876" s="5">
        <f>VLOOKUP(B876,[1]Dinosaur!$A$24:$D$47,3,FALSE)</f>
        <v>293780.88</v>
      </c>
      <c r="P876" s="5"/>
      <c r="Q876" s="5">
        <v>0</v>
      </c>
      <c r="R876" s="5">
        <f>VLOOKUP(B876,[1]Dinosaur!$A$24:$D$47,4,FALSE)</f>
        <v>359048.36897999997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-645.4</v>
      </c>
      <c r="AI876">
        <v>-16.319199999999999</v>
      </c>
      <c r="AJ876">
        <v>0</v>
      </c>
      <c r="AK876">
        <v>-661.7192</v>
      </c>
    </row>
    <row r="877" spans="1:37" hidden="1" outlineLevel="2" x14ac:dyDescent="0.25">
      <c r="A877" s="1">
        <v>45159</v>
      </c>
      <c r="B877" t="s">
        <v>2094</v>
      </c>
      <c r="C877" t="b">
        <v>1</v>
      </c>
      <c r="D877" t="s">
        <v>2095</v>
      </c>
      <c r="E877" t="s">
        <v>33</v>
      </c>
      <c r="F877" t="s">
        <v>34</v>
      </c>
      <c r="H877" t="s">
        <v>3137</v>
      </c>
      <c r="J877" t="s">
        <v>3138</v>
      </c>
      <c r="K877">
        <v>0</v>
      </c>
      <c r="L877">
        <v>0</v>
      </c>
      <c r="M877">
        <v>0</v>
      </c>
      <c r="N877" s="5">
        <v>0</v>
      </c>
      <c r="O877" s="5">
        <f>VLOOKUP(B877,[1]Dinosaur!$A$24:$D$47,3,FALSE)</f>
        <v>293780.88</v>
      </c>
      <c r="P877" s="5"/>
      <c r="Q877" s="5">
        <v>0</v>
      </c>
      <c r="R877" s="5">
        <f>VLOOKUP(B877,[1]Dinosaur!$A$24:$D$47,4,FALSE)</f>
        <v>359048.36897999997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387.5</v>
      </c>
      <c r="AI877">
        <v>-81.111199999999997</v>
      </c>
      <c r="AJ877">
        <v>0</v>
      </c>
      <c r="AK877">
        <v>306.3888</v>
      </c>
    </row>
    <row r="878" spans="1:37" hidden="1" outlineLevel="2" x14ac:dyDescent="0.25">
      <c r="A878" s="1">
        <v>45159</v>
      </c>
      <c r="B878" t="s">
        <v>2094</v>
      </c>
      <c r="C878" t="b">
        <v>1</v>
      </c>
      <c r="D878" t="s">
        <v>2095</v>
      </c>
      <c r="E878" t="s">
        <v>33</v>
      </c>
      <c r="F878" t="s">
        <v>34</v>
      </c>
      <c r="H878" t="s">
        <v>3139</v>
      </c>
      <c r="I878" t="s">
        <v>3140</v>
      </c>
      <c r="J878" t="s">
        <v>3141</v>
      </c>
      <c r="K878">
        <v>0</v>
      </c>
      <c r="L878">
        <v>0</v>
      </c>
      <c r="M878">
        <v>0</v>
      </c>
      <c r="N878" s="5">
        <v>0</v>
      </c>
      <c r="O878" s="5">
        <f>VLOOKUP(B878,[1]Dinosaur!$A$24:$D$47,3,FALSE)</f>
        <v>293780.88</v>
      </c>
      <c r="P878" s="5"/>
      <c r="Q878" s="5">
        <v>0</v>
      </c>
      <c r="R878" s="5">
        <f>VLOOKUP(B878,[1]Dinosaur!$A$24:$D$47,4,FALSE)</f>
        <v>359048.36897999997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-200.01599999999999</v>
      </c>
      <c r="AI878">
        <v>-50.491799999999998</v>
      </c>
      <c r="AJ878">
        <v>0</v>
      </c>
      <c r="AK878">
        <v>-250.5078</v>
      </c>
    </row>
    <row r="879" spans="1:37" hidden="1" outlineLevel="2" x14ac:dyDescent="0.25">
      <c r="A879" s="1">
        <v>45159</v>
      </c>
      <c r="B879" t="s">
        <v>2094</v>
      </c>
      <c r="C879" t="b">
        <v>1</v>
      </c>
      <c r="D879" t="s">
        <v>2095</v>
      </c>
      <c r="E879" t="s">
        <v>33</v>
      </c>
      <c r="F879" t="s">
        <v>34</v>
      </c>
      <c r="H879" t="s">
        <v>3142</v>
      </c>
      <c r="I879" t="s">
        <v>3143</v>
      </c>
      <c r="J879" t="s">
        <v>3144</v>
      </c>
      <c r="K879">
        <v>0</v>
      </c>
      <c r="L879">
        <v>0</v>
      </c>
      <c r="M879">
        <v>0</v>
      </c>
      <c r="N879" s="5">
        <v>0</v>
      </c>
      <c r="O879" s="5">
        <f>VLOOKUP(B879,[1]Dinosaur!$A$24:$D$47,3,FALSE)</f>
        <v>293780.88</v>
      </c>
      <c r="P879" s="5"/>
      <c r="Q879" s="5">
        <v>0</v>
      </c>
      <c r="R879" s="5">
        <f>VLOOKUP(B879,[1]Dinosaur!$A$24:$D$47,4,FALSE)</f>
        <v>359048.36897999997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-158.5</v>
      </c>
      <c r="AI879">
        <v>-70</v>
      </c>
      <c r="AJ879">
        <v>0</v>
      </c>
      <c r="AK879">
        <v>-228.5</v>
      </c>
    </row>
    <row r="880" spans="1:37" hidden="1" outlineLevel="2" x14ac:dyDescent="0.25">
      <c r="A880" s="1">
        <v>45159</v>
      </c>
      <c r="B880" t="s">
        <v>2094</v>
      </c>
      <c r="C880" t="b">
        <v>1</v>
      </c>
      <c r="D880" t="s">
        <v>2095</v>
      </c>
      <c r="E880" t="s">
        <v>33</v>
      </c>
      <c r="F880" t="s">
        <v>34</v>
      </c>
      <c r="H880" t="s">
        <v>3145</v>
      </c>
      <c r="I880" t="s">
        <v>3146</v>
      </c>
      <c r="J880" t="s">
        <v>3147</v>
      </c>
      <c r="K880">
        <v>0</v>
      </c>
      <c r="L880">
        <v>0</v>
      </c>
      <c r="M880">
        <v>0</v>
      </c>
      <c r="N880" s="5">
        <v>0</v>
      </c>
      <c r="O880" s="5">
        <f>VLOOKUP(B880,[1]Dinosaur!$A$24:$D$47,3,FALSE)</f>
        <v>293780.88</v>
      </c>
      <c r="P880" s="5"/>
      <c r="Q880" s="5">
        <v>0</v>
      </c>
      <c r="R880" s="5">
        <f>VLOOKUP(B880,[1]Dinosaur!$A$24:$D$47,4,FALSE)</f>
        <v>359048.36897999997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300.5</v>
      </c>
      <c r="AI880">
        <v>-112.5</v>
      </c>
      <c r="AJ880">
        <v>0</v>
      </c>
      <c r="AK880">
        <v>188</v>
      </c>
    </row>
    <row r="881" spans="1:37" hidden="1" outlineLevel="2" x14ac:dyDescent="0.25">
      <c r="A881" s="1">
        <v>45159</v>
      </c>
      <c r="B881" t="s">
        <v>2094</v>
      </c>
      <c r="C881" t="b">
        <v>1</v>
      </c>
      <c r="D881" t="s">
        <v>2095</v>
      </c>
      <c r="E881" t="s">
        <v>33</v>
      </c>
      <c r="F881" t="s">
        <v>34</v>
      </c>
      <c r="H881" t="s">
        <v>3148</v>
      </c>
      <c r="J881" t="s">
        <v>3149</v>
      </c>
      <c r="K881">
        <v>0</v>
      </c>
      <c r="L881">
        <v>0</v>
      </c>
      <c r="M881">
        <v>0</v>
      </c>
      <c r="N881" s="5">
        <v>0</v>
      </c>
      <c r="O881" s="5">
        <f>VLOOKUP(B881,[1]Dinosaur!$A$24:$D$47,3,FALSE)</f>
        <v>293780.88</v>
      </c>
      <c r="P881" s="5"/>
      <c r="Q881" s="5">
        <v>0</v>
      </c>
      <c r="R881" s="5">
        <f>VLOOKUP(B881,[1]Dinosaur!$A$24:$D$47,4,FALSE)</f>
        <v>359048.36897999997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700.25</v>
      </c>
      <c r="AI881">
        <v>0</v>
      </c>
      <c r="AJ881">
        <v>0</v>
      </c>
      <c r="AK881">
        <v>700.25</v>
      </c>
    </row>
    <row r="882" spans="1:37" hidden="1" outlineLevel="2" x14ac:dyDescent="0.25">
      <c r="A882" s="1">
        <v>45159</v>
      </c>
      <c r="B882" t="s">
        <v>2094</v>
      </c>
      <c r="C882" t="b">
        <v>1</v>
      </c>
      <c r="D882" t="s">
        <v>2095</v>
      </c>
      <c r="E882" t="s">
        <v>33</v>
      </c>
      <c r="F882" t="s">
        <v>34</v>
      </c>
      <c r="H882" t="s">
        <v>3150</v>
      </c>
      <c r="I882" t="s">
        <v>3151</v>
      </c>
      <c r="J882" t="s">
        <v>3152</v>
      </c>
      <c r="K882">
        <v>0</v>
      </c>
      <c r="L882">
        <v>0</v>
      </c>
      <c r="M882">
        <v>0</v>
      </c>
      <c r="N882" s="5">
        <v>0</v>
      </c>
      <c r="O882" s="5">
        <f>VLOOKUP(B882,[1]Dinosaur!$A$24:$D$47,3,FALSE)</f>
        <v>293780.88</v>
      </c>
      <c r="P882" s="5"/>
      <c r="Q882" s="5">
        <v>0</v>
      </c>
      <c r="R882" s="5">
        <f>VLOOKUP(B882,[1]Dinosaur!$A$24:$D$47,4,FALSE)</f>
        <v>359048.36897999997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-532.5</v>
      </c>
      <c r="AI882">
        <v>0</v>
      </c>
      <c r="AJ882">
        <v>0</v>
      </c>
      <c r="AK882">
        <v>-532.5</v>
      </c>
    </row>
    <row r="883" spans="1:37" hidden="1" outlineLevel="2" x14ac:dyDescent="0.25">
      <c r="A883" s="1">
        <v>45159</v>
      </c>
      <c r="B883" t="s">
        <v>2094</v>
      </c>
      <c r="C883" t="b">
        <v>1</v>
      </c>
      <c r="D883" t="s">
        <v>2095</v>
      </c>
      <c r="E883" t="s">
        <v>33</v>
      </c>
      <c r="F883" t="s">
        <v>34</v>
      </c>
      <c r="H883" t="s">
        <v>3153</v>
      </c>
      <c r="I883" t="s">
        <v>3154</v>
      </c>
      <c r="J883" t="s">
        <v>3155</v>
      </c>
      <c r="K883">
        <v>0</v>
      </c>
      <c r="L883">
        <v>0</v>
      </c>
      <c r="M883">
        <v>0</v>
      </c>
      <c r="N883" s="5">
        <v>0</v>
      </c>
      <c r="O883" s="5">
        <f>VLOOKUP(B883,[1]Dinosaur!$A$24:$D$47,3,FALSE)</f>
        <v>293780.88</v>
      </c>
      <c r="P883" s="5"/>
      <c r="Q883" s="5">
        <v>0</v>
      </c>
      <c r="R883" s="5">
        <f>VLOOKUP(B883,[1]Dinosaur!$A$24:$D$47,4,FALSE)</f>
        <v>359048.36897999997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2724</v>
      </c>
      <c r="AD883">
        <v>24.305599999999998</v>
      </c>
      <c r="AE883">
        <v>0</v>
      </c>
      <c r="AF883">
        <v>2748.3056000000001</v>
      </c>
      <c r="AG883">
        <v>0</v>
      </c>
      <c r="AH883">
        <v>2724</v>
      </c>
      <c r="AI883">
        <v>24.305599999999998</v>
      </c>
      <c r="AJ883">
        <v>0</v>
      </c>
      <c r="AK883">
        <v>2748.3056000000001</v>
      </c>
    </row>
    <row r="884" spans="1:37" hidden="1" outlineLevel="2" x14ac:dyDescent="0.25">
      <c r="A884" s="1">
        <v>45159</v>
      </c>
      <c r="B884" t="s">
        <v>2094</v>
      </c>
      <c r="C884" t="b">
        <v>1</v>
      </c>
      <c r="D884" t="s">
        <v>2095</v>
      </c>
      <c r="E884" t="s">
        <v>33</v>
      </c>
      <c r="F884" t="s">
        <v>34</v>
      </c>
      <c r="H884" t="s">
        <v>3156</v>
      </c>
      <c r="I884" t="s">
        <v>3157</v>
      </c>
      <c r="J884" t="s">
        <v>3158</v>
      </c>
      <c r="K884">
        <v>0</v>
      </c>
      <c r="L884">
        <v>0</v>
      </c>
      <c r="M884">
        <v>0</v>
      </c>
      <c r="N884" s="5">
        <v>0</v>
      </c>
      <c r="O884" s="5">
        <f>VLOOKUP(B884,[1]Dinosaur!$A$24:$D$47,3,FALSE)</f>
        <v>293780.88</v>
      </c>
      <c r="P884" s="5"/>
      <c r="Q884" s="5">
        <v>0</v>
      </c>
      <c r="R884" s="5">
        <f>VLOOKUP(B884,[1]Dinosaur!$A$24:$D$47,4,FALSE)</f>
        <v>359048.36897999997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1728</v>
      </c>
      <c r="AI884">
        <v>0</v>
      </c>
      <c r="AJ884">
        <v>0</v>
      </c>
      <c r="AK884">
        <v>1728</v>
      </c>
    </row>
    <row r="885" spans="1:37" hidden="1" outlineLevel="2" x14ac:dyDescent="0.25">
      <c r="A885" s="1">
        <v>45159</v>
      </c>
      <c r="B885" t="s">
        <v>2094</v>
      </c>
      <c r="C885" t="b">
        <v>1</v>
      </c>
      <c r="D885" t="s">
        <v>2095</v>
      </c>
      <c r="E885" t="s">
        <v>33</v>
      </c>
      <c r="F885" t="s">
        <v>34</v>
      </c>
      <c r="H885" t="s">
        <v>3159</v>
      </c>
      <c r="J885" t="s">
        <v>3160</v>
      </c>
      <c r="K885">
        <v>0</v>
      </c>
      <c r="L885">
        <v>0</v>
      </c>
      <c r="M885">
        <v>0</v>
      </c>
      <c r="N885" s="5">
        <v>0</v>
      </c>
      <c r="O885" s="5">
        <f>VLOOKUP(B885,[1]Dinosaur!$A$24:$D$47,3,FALSE)</f>
        <v>293780.88</v>
      </c>
      <c r="P885" s="5"/>
      <c r="Q885" s="5">
        <v>0</v>
      </c>
      <c r="R885" s="5">
        <f>VLOOKUP(B885,[1]Dinosaur!$A$24:$D$47,4,FALSE)</f>
        <v>359048.36897999997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5949.25</v>
      </c>
      <c r="AI885">
        <v>68.419600000000003</v>
      </c>
      <c r="AJ885">
        <v>0</v>
      </c>
      <c r="AK885">
        <v>6017.6696000000002</v>
      </c>
    </row>
    <row r="886" spans="1:37" hidden="1" outlineLevel="2" x14ac:dyDescent="0.25">
      <c r="A886" s="1">
        <v>45159</v>
      </c>
      <c r="B886" t="s">
        <v>2094</v>
      </c>
      <c r="C886" t="b">
        <v>1</v>
      </c>
      <c r="D886" t="s">
        <v>2095</v>
      </c>
      <c r="E886" t="s">
        <v>33</v>
      </c>
      <c r="F886" t="s">
        <v>34</v>
      </c>
      <c r="H886" t="s">
        <v>3161</v>
      </c>
      <c r="J886" t="s">
        <v>3162</v>
      </c>
      <c r="K886">
        <v>0</v>
      </c>
      <c r="L886">
        <v>0</v>
      </c>
      <c r="M886">
        <v>0</v>
      </c>
      <c r="N886" s="5">
        <v>0</v>
      </c>
      <c r="O886" s="5">
        <f>VLOOKUP(B886,[1]Dinosaur!$A$24:$D$47,3,FALSE)</f>
        <v>293780.88</v>
      </c>
      <c r="P886" s="5"/>
      <c r="Q886" s="5">
        <v>0</v>
      </c>
      <c r="R886" s="5">
        <f>VLOOKUP(B886,[1]Dinosaur!$A$24:$D$47,4,FALSE)</f>
        <v>359048.36897999997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50.5</v>
      </c>
      <c r="AI886">
        <v>0</v>
      </c>
      <c r="AJ886">
        <v>0</v>
      </c>
      <c r="AK886">
        <v>50.5</v>
      </c>
    </row>
    <row r="887" spans="1:37" hidden="1" outlineLevel="2" x14ac:dyDescent="0.25">
      <c r="A887" s="1">
        <v>45159</v>
      </c>
      <c r="B887" t="s">
        <v>2094</v>
      </c>
      <c r="C887" t="b">
        <v>1</v>
      </c>
      <c r="D887" t="s">
        <v>2095</v>
      </c>
      <c r="E887" t="s">
        <v>33</v>
      </c>
      <c r="F887" t="s">
        <v>34</v>
      </c>
      <c r="H887" t="s">
        <v>181</v>
      </c>
      <c r="I887" t="s">
        <v>182</v>
      </c>
      <c r="J887" t="s">
        <v>183</v>
      </c>
      <c r="K887">
        <v>0</v>
      </c>
      <c r="L887">
        <v>0</v>
      </c>
      <c r="M887">
        <v>0</v>
      </c>
      <c r="N887" s="5">
        <v>0</v>
      </c>
      <c r="O887" s="5">
        <f>VLOOKUP(B887,[1]Dinosaur!$A$24:$D$47,3,FALSE)</f>
        <v>293780.88</v>
      </c>
      <c r="P887" s="5"/>
      <c r="Q887" s="5">
        <v>0</v>
      </c>
      <c r="R887" s="5">
        <f>VLOOKUP(B887,[1]Dinosaur!$A$24:$D$47,4,FALSE)</f>
        <v>359048.36897999997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15408.6</v>
      </c>
      <c r="AI887">
        <v>-266.00779999999997</v>
      </c>
      <c r="AJ887">
        <v>0</v>
      </c>
      <c r="AK887">
        <v>15142.592199999999</v>
      </c>
    </row>
    <row r="888" spans="1:37" hidden="1" outlineLevel="2" x14ac:dyDescent="0.25">
      <c r="A888" s="1">
        <v>45159</v>
      </c>
      <c r="B888" t="s">
        <v>2094</v>
      </c>
      <c r="C888" t="b">
        <v>1</v>
      </c>
      <c r="D888" t="s">
        <v>2095</v>
      </c>
      <c r="E888" t="s">
        <v>33</v>
      </c>
      <c r="F888" t="s">
        <v>34</v>
      </c>
      <c r="H888" t="s">
        <v>3163</v>
      </c>
      <c r="I888" t="s">
        <v>3164</v>
      </c>
      <c r="J888" t="s">
        <v>3165</v>
      </c>
      <c r="K888">
        <v>0</v>
      </c>
      <c r="L888">
        <v>0</v>
      </c>
      <c r="M888">
        <v>0</v>
      </c>
      <c r="N888" s="5">
        <v>0</v>
      </c>
      <c r="O888" s="5">
        <f>VLOOKUP(B888,[1]Dinosaur!$A$24:$D$47,3,FALSE)</f>
        <v>293780.88</v>
      </c>
      <c r="P888" s="5"/>
      <c r="Q888" s="5">
        <v>0</v>
      </c>
      <c r="R888" s="5">
        <f>VLOOKUP(B888,[1]Dinosaur!$A$24:$D$47,4,FALSE)</f>
        <v>359048.36897999997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-2586.1210000000001</v>
      </c>
      <c r="AI888">
        <v>1156.5</v>
      </c>
      <c r="AJ888">
        <v>0</v>
      </c>
      <c r="AK888">
        <v>-1429.6210000000001</v>
      </c>
    </row>
    <row r="889" spans="1:37" hidden="1" outlineLevel="2" x14ac:dyDescent="0.25">
      <c r="A889" s="1">
        <v>45159</v>
      </c>
      <c r="B889" t="s">
        <v>2094</v>
      </c>
      <c r="C889" t="b">
        <v>1</v>
      </c>
      <c r="D889" t="s">
        <v>2095</v>
      </c>
      <c r="E889" t="s">
        <v>33</v>
      </c>
      <c r="F889" t="s">
        <v>34</v>
      </c>
      <c r="H889" t="s">
        <v>3166</v>
      </c>
      <c r="J889" t="s">
        <v>3167</v>
      </c>
      <c r="K889">
        <v>0</v>
      </c>
      <c r="L889">
        <v>0</v>
      </c>
      <c r="M889">
        <v>0</v>
      </c>
      <c r="N889" s="5">
        <v>0</v>
      </c>
      <c r="O889" s="5">
        <f>VLOOKUP(B889,[1]Dinosaur!$A$24:$D$47,3,FALSE)</f>
        <v>293780.88</v>
      </c>
      <c r="P889" s="5"/>
      <c r="Q889" s="5">
        <v>0</v>
      </c>
      <c r="R889" s="5">
        <f>VLOOKUP(B889,[1]Dinosaur!$A$24:$D$47,4,FALSE)</f>
        <v>359048.36897999997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-10066.25</v>
      </c>
      <c r="AI889">
        <v>-1130.2076999999999</v>
      </c>
      <c r="AJ889">
        <v>0</v>
      </c>
      <c r="AK889">
        <v>-11196.457700000001</v>
      </c>
    </row>
    <row r="890" spans="1:37" hidden="1" outlineLevel="2" x14ac:dyDescent="0.25">
      <c r="A890" s="1">
        <v>45159</v>
      </c>
      <c r="B890" t="s">
        <v>2094</v>
      </c>
      <c r="C890" t="b">
        <v>1</v>
      </c>
      <c r="D890" t="s">
        <v>2095</v>
      </c>
      <c r="E890" t="s">
        <v>33</v>
      </c>
      <c r="F890" t="s">
        <v>34</v>
      </c>
      <c r="H890" t="s">
        <v>3168</v>
      </c>
      <c r="J890" t="s">
        <v>3169</v>
      </c>
      <c r="K890">
        <v>0</v>
      </c>
      <c r="L890">
        <v>0</v>
      </c>
      <c r="M890">
        <v>0</v>
      </c>
      <c r="N890" s="5">
        <v>0</v>
      </c>
      <c r="O890" s="5">
        <f>VLOOKUP(B890,[1]Dinosaur!$A$24:$D$47,3,FALSE)</f>
        <v>293780.88</v>
      </c>
      <c r="P890" s="5"/>
      <c r="Q890" s="5">
        <v>0</v>
      </c>
      <c r="R890" s="5">
        <f>VLOOKUP(B890,[1]Dinosaur!$A$24:$D$47,4,FALSE)</f>
        <v>359048.36897999997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967.1</v>
      </c>
      <c r="AI890">
        <v>-15.9735</v>
      </c>
      <c r="AJ890">
        <v>0</v>
      </c>
      <c r="AK890">
        <v>951.12649999999996</v>
      </c>
    </row>
    <row r="891" spans="1:37" hidden="1" outlineLevel="2" x14ac:dyDescent="0.25">
      <c r="A891" s="1">
        <v>45159</v>
      </c>
      <c r="B891" t="s">
        <v>2094</v>
      </c>
      <c r="C891" t="b">
        <v>1</v>
      </c>
      <c r="D891" t="s">
        <v>2095</v>
      </c>
      <c r="E891" t="s">
        <v>33</v>
      </c>
      <c r="F891" t="s">
        <v>34</v>
      </c>
      <c r="H891" t="s">
        <v>3170</v>
      </c>
      <c r="J891" t="s">
        <v>3171</v>
      </c>
      <c r="K891">
        <v>0</v>
      </c>
      <c r="L891">
        <v>0</v>
      </c>
      <c r="M891">
        <v>0</v>
      </c>
      <c r="N891" s="5">
        <v>0</v>
      </c>
      <c r="O891" s="5">
        <f>VLOOKUP(B891,[1]Dinosaur!$A$24:$D$47,3,FALSE)</f>
        <v>293780.88</v>
      </c>
      <c r="P891" s="5"/>
      <c r="Q891" s="5">
        <v>0</v>
      </c>
      <c r="R891" s="5">
        <f>VLOOKUP(B891,[1]Dinosaur!$A$24:$D$47,4,FALSE)</f>
        <v>359048.36897999997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-1345.5</v>
      </c>
      <c r="AI891">
        <v>-35.7166</v>
      </c>
      <c r="AJ891">
        <v>0</v>
      </c>
      <c r="AK891">
        <v>-1381.2166</v>
      </c>
    </row>
    <row r="892" spans="1:37" hidden="1" outlineLevel="2" x14ac:dyDescent="0.25">
      <c r="A892" s="1">
        <v>45159</v>
      </c>
      <c r="B892" t="s">
        <v>2094</v>
      </c>
      <c r="C892" t="b">
        <v>1</v>
      </c>
      <c r="D892" t="s">
        <v>2095</v>
      </c>
      <c r="E892" t="s">
        <v>33</v>
      </c>
      <c r="F892" t="s">
        <v>34</v>
      </c>
      <c r="H892" t="s">
        <v>3172</v>
      </c>
      <c r="I892" t="s">
        <v>3173</v>
      </c>
      <c r="J892" t="s">
        <v>3174</v>
      </c>
      <c r="K892">
        <v>0</v>
      </c>
      <c r="L892">
        <v>0</v>
      </c>
      <c r="M892">
        <v>0</v>
      </c>
      <c r="N892" s="5">
        <v>0</v>
      </c>
      <c r="O892" s="5">
        <f>VLOOKUP(B892,[1]Dinosaur!$A$24:$D$47,3,FALSE)</f>
        <v>293780.88</v>
      </c>
      <c r="P892" s="5"/>
      <c r="Q892" s="5">
        <v>0</v>
      </c>
      <c r="R892" s="5">
        <f>VLOOKUP(B892,[1]Dinosaur!$A$24:$D$47,4,FALSE)</f>
        <v>359048.36897999997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6140.25</v>
      </c>
      <c r="AI892">
        <v>548.6114</v>
      </c>
      <c r="AJ892">
        <v>0</v>
      </c>
      <c r="AK892">
        <v>6688.8613999999998</v>
      </c>
    </row>
    <row r="893" spans="1:37" hidden="1" outlineLevel="2" x14ac:dyDescent="0.25">
      <c r="A893" s="1">
        <v>45159</v>
      </c>
      <c r="B893" t="s">
        <v>2094</v>
      </c>
      <c r="C893" t="b">
        <v>1</v>
      </c>
      <c r="D893" t="s">
        <v>2095</v>
      </c>
      <c r="E893" t="s">
        <v>33</v>
      </c>
      <c r="F893" t="s">
        <v>34</v>
      </c>
      <c r="H893" t="s">
        <v>3175</v>
      </c>
      <c r="I893" t="s">
        <v>3176</v>
      </c>
      <c r="J893" t="s">
        <v>3177</v>
      </c>
      <c r="K893">
        <v>0</v>
      </c>
      <c r="L893">
        <v>0</v>
      </c>
      <c r="M893">
        <v>0</v>
      </c>
      <c r="N893" s="5">
        <v>0</v>
      </c>
      <c r="O893" s="5">
        <f>VLOOKUP(B893,[1]Dinosaur!$A$24:$D$47,3,FALSE)</f>
        <v>293780.88</v>
      </c>
      <c r="P893" s="5"/>
      <c r="Q893" s="5">
        <v>0</v>
      </c>
      <c r="R893" s="5">
        <f>VLOOKUP(B893,[1]Dinosaur!$A$24:$D$47,4,FALSE)</f>
        <v>359048.36897999997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207.07499999999999</v>
      </c>
      <c r="AI893">
        <v>26.541699999999999</v>
      </c>
      <c r="AJ893">
        <v>0</v>
      </c>
      <c r="AK893">
        <v>233.61670000000001</v>
      </c>
    </row>
    <row r="894" spans="1:37" hidden="1" outlineLevel="2" x14ac:dyDescent="0.25">
      <c r="A894" s="1">
        <v>45159</v>
      </c>
      <c r="B894" t="s">
        <v>2094</v>
      </c>
      <c r="C894" t="b">
        <v>1</v>
      </c>
      <c r="D894" t="s">
        <v>2095</v>
      </c>
      <c r="E894" t="s">
        <v>33</v>
      </c>
      <c r="F894" t="s">
        <v>34</v>
      </c>
      <c r="H894" t="s">
        <v>3178</v>
      </c>
      <c r="I894" t="s">
        <v>3179</v>
      </c>
      <c r="J894" t="s">
        <v>3180</v>
      </c>
      <c r="K894">
        <v>0</v>
      </c>
      <c r="L894">
        <v>0</v>
      </c>
      <c r="M894">
        <v>0</v>
      </c>
      <c r="N894" s="5">
        <v>0</v>
      </c>
      <c r="O894" s="5">
        <f>VLOOKUP(B894,[1]Dinosaur!$A$24:$D$47,3,FALSE)</f>
        <v>293780.88</v>
      </c>
      <c r="P894" s="5"/>
      <c r="Q894" s="5">
        <v>0</v>
      </c>
      <c r="R894" s="5">
        <f>VLOOKUP(B894,[1]Dinosaur!$A$24:$D$47,4,FALSE)</f>
        <v>359048.36897999997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555</v>
      </c>
      <c r="AI894">
        <v>-27.083300000000001</v>
      </c>
      <c r="AJ894">
        <v>0</v>
      </c>
      <c r="AK894">
        <v>527.91669999999999</v>
      </c>
    </row>
    <row r="895" spans="1:37" hidden="1" outlineLevel="2" x14ac:dyDescent="0.25">
      <c r="A895" s="1">
        <v>45159</v>
      </c>
      <c r="B895" t="s">
        <v>2094</v>
      </c>
      <c r="C895" t="b">
        <v>1</v>
      </c>
      <c r="D895" t="s">
        <v>2095</v>
      </c>
      <c r="E895" t="s">
        <v>33</v>
      </c>
      <c r="F895" t="s">
        <v>34</v>
      </c>
      <c r="H895" t="s">
        <v>3181</v>
      </c>
      <c r="I895" t="s">
        <v>3182</v>
      </c>
      <c r="J895" t="s">
        <v>3183</v>
      </c>
      <c r="K895">
        <v>0</v>
      </c>
      <c r="L895">
        <v>0</v>
      </c>
      <c r="M895">
        <v>0</v>
      </c>
      <c r="N895" s="5">
        <v>0</v>
      </c>
      <c r="O895" s="5">
        <f>VLOOKUP(B895,[1]Dinosaur!$A$24:$D$47,3,FALSE)</f>
        <v>293780.88</v>
      </c>
      <c r="P895" s="5"/>
      <c r="Q895" s="5">
        <v>0</v>
      </c>
      <c r="R895" s="5">
        <f>VLOOKUP(B895,[1]Dinosaur!$A$24:$D$47,4,FALSE)</f>
        <v>359048.36897999997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-0.96</v>
      </c>
      <c r="AI895">
        <v>-5.25</v>
      </c>
      <c r="AJ895">
        <v>0</v>
      </c>
      <c r="AK895">
        <v>-6.21</v>
      </c>
    </row>
    <row r="896" spans="1:37" hidden="1" outlineLevel="2" x14ac:dyDescent="0.25">
      <c r="A896" s="1">
        <v>45159</v>
      </c>
      <c r="B896" t="s">
        <v>2094</v>
      </c>
      <c r="C896" t="b">
        <v>1</v>
      </c>
      <c r="D896" t="s">
        <v>2095</v>
      </c>
      <c r="E896" t="s">
        <v>33</v>
      </c>
      <c r="F896" t="s">
        <v>34</v>
      </c>
      <c r="H896" t="s">
        <v>3184</v>
      </c>
      <c r="I896" t="s">
        <v>3185</v>
      </c>
      <c r="J896" t="s">
        <v>3186</v>
      </c>
      <c r="K896">
        <v>0</v>
      </c>
      <c r="L896">
        <v>0</v>
      </c>
      <c r="M896">
        <v>0</v>
      </c>
      <c r="N896" s="5">
        <v>0</v>
      </c>
      <c r="O896" s="5">
        <f>VLOOKUP(B896,[1]Dinosaur!$A$24:$D$47,3,FALSE)</f>
        <v>293780.88</v>
      </c>
      <c r="P896" s="5"/>
      <c r="Q896" s="5">
        <v>0</v>
      </c>
      <c r="R896" s="5">
        <f>VLOOKUP(B896,[1]Dinosaur!$A$24:$D$47,4,FALSE)</f>
        <v>359048.36897999997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4314.7</v>
      </c>
      <c r="AI896">
        <v>70.000699999999995</v>
      </c>
      <c r="AJ896">
        <v>0</v>
      </c>
      <c r="AK896">
        <v>4384.7007000000003</v>
      </c>
    </row>
    <row r="897" spans="1:37" hidden="1" outlineLevel="2" x14ac:dyDescent="0.25">
      <c r="A897" s="1">
        <v>45159</v>
      </c>
      <c r="B897" t="s">
        <v>2094</v>
      </c>
      <c r="C897" t="b">
        <v>1</v>
      </c>
      <c r="D897" t="s">
        <v>2095</v>
      </c>
      <c r="E897" t="s">
        <v>33</v>
      </c>
      <c r="F897" t="s">
        <v>34</v>
      </c>
      <c r="H897" t="s">
        <v>3187</v>
      </c>
      <c r="I897" t="s">
        <v>3188</v>
      </c>
      <c r="J897" t="s">
        <v>3189</v>
      </c>
      <c r="K897">
        <v>0</v>
      </c>
      <c r="L897">
        <v>0</v>
      </c>
      <c r="M897">
        <v>0</v>
      </c>
      <c r="N897" s="5">
        <v>0</v>
      </c>
      <c r="O897" s="5">
        <f>VLOOKUP(B897,[1]Dinosaur!$A$24:$D$47,3,FALSE)</f>
        <v>293780.88</v>
      </c>
      <c r="P897" s="5"/>
      <c r="Q897" s="5">
        <v>0</v>
      </c>
      <c r="R897" s="5">
        <f>VLOOKUP(B897,[1]Dinosaur!$A$24:$D$47,4,FALSE)</f>
        <v>359048.36897999997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-3438.5</v>
      </c>
      <c r="AI897">
        <v>-21.9</v>
      </c>
      <c r="AJ897">
        <v>0</v>
      </c>
      <c r="AK897">
        <v>-3460.4</v>
      </c>
    </row>
    <row r="898" spans="1:37" hidden="1" outlineLevel="2" x14ac:dyDescent="0.25">
      <c r="A898" s="1">
        <v>45159</v>
      </c>
      <c r="B898" t="s">
        <v>2094</v>
      </c>
      <c r="C898" t="b">
        <v>1</v>
      </c>
      <c r="D898" t="s">
        <v>2095</v>
      </c>
      <c r="E898" t="s">
        <v>33</v>
      </c>
      <c r="F898" t="s">
        <v>34</v>
      </c>
      <c r="H898" t="s">
        <v>3190</v>
      </c>
      <c r="J898" t="s">
        <v>3191</v>
      </c>
      <c r="K898">
        <v>0</v>
      </c>
      <c r="L898">
        <v>0</v>
      </c>
      <c r="M898">
        <v>0</v>
      </c>
      <c r="N898" s="5">
        <v>0</v>
      </c>
      <c r="O898" s="5">
        <f>VLOOKUP(B898,[1]Dinosaur!$A$24:$D$47,3,FALSE)</f>
        <v>293780.88</v>
      </c>
      <c r="P898" s="5"/>
      <c r="Q898" s="5">
        <v>0</v>
      </c>
      <c r="R898" s="5">
        <f>VLOOKUP(B898,[1]Dinosaur!$A$24:$D$47,4,FALSE)</f>
        <v>359048.36897999997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-641.25</v>
      </c>
      <c r="AI898">
        <v>-218.75</v>
      </c>
      <c r="AJ898">
        <v>0</v>
      </c>
      <c r="AK898">
        <v>-860</v>
      </c>
    </row>
    <row r="899" spans="1:37" hidden="1" outlineLevel="2" x14ac:dyDescent="0.25">
      <c r="A899" s="1">
        <v>45159</v>
      </c>
      <c r="B899" t="s">
        <v>2094</v>
      </c>
      <c r="C899" t="b">
        <v>1</v>
      </c>
      <c r="D899" t="s">
        <v>2095</v>
      </c>
      <c r="E899" t="s">
        <v>33</v>
      </c>
      <c r="F899" t="s">
        <v>34</v>
      </c>
      <c r="H899" t="s">
        <v>3192</v>
      </c>
      <c r="J899" t="s">
        <v>3193</v>
      </c>
      <c r="K899">
        <v>0</v>
      </c>
      <c r="L899">
        <v>0</v>
      </c>
      <c r="M899">
        <v>0</v>
      </c>
      <c r="N899" s="5">
        <v>0</v>
      </c>
      <c r="O899" s="5">
        <f>VLOOKUP(B899,[1]Dinosaur!$A$24:$D$47,3,FALSE)</f>
        <v>293780.88</v>
      </c>
      <c r="P899" s="5"/>
      <c r="Q899" s="5">
        <v>0</v>
      </c>
      <c r="R899" s="5">
        <f>VLOOKUP(B899,[1]Dinosaur!$A$24:$D$47,4,FALSE)</f>
        <v>359048.36897999997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833.9</v>
      </c>
      <c r="AI899">
        <v>-59.6111</v>
      </c>
      <c r="AJ899">
        <v>0</v>
      </c>
      <c r="AK899">
        <v>774.28890000000001</v>
      </c>
    </row>
    <row r="900" spans="1:37" hidden="1" outlineLevel="2" x14ac:dyDescent="0.25">
      <c r="A900" s="1">
        <v>45159</v>
      </c>
      <c r="B900" t="s">
        <v>2094</v>
      </c>
      <c r="C900" t="b">
        <v>1</v>
      </c>
      <c r="D900" t="s">
        <v>2095</v>
      </c>
      <c r="E900" t="s">
        <v>33</v>
      </c>
      <c r="F900" t="s">
        <v>34</v>
      </c>
      <c r="H900" t="s">
        <v>3194</v>
      </c>
      <c r="I900" t="s">
        <v>3195</v>
      </c>
      <c r="J900" t="s">
        <v>3196</v>
      </c>
      <c r="K900">
        <v>0</v>
      </c>
      <c r="L900">
        <v>0</v>
      </c>
      <c r="M900">
        <v>0</v>
      </c>
      <c r="N900" s="5">
        <v>0</v>
      </c>
      <c r="O900" s="5">
        <f>VLOOKUP(B900,[1]Dinosaur!$A$24:$D$47,3,FALSE)</f>
        <v>293780.88</v>
      </c>
      <c r="P900" s="5"/>
      <c r="Q900" s="5">
        <v>0</v>
      </c>
      <c r="R900" s="5">
        <f>VLOOKUP(B900,[1]Dinosaur!$A$24:$D$47,4,FALSE)</f>
        <v>359048.36897999997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3426.5</v>
      </c>
      <c r="AI900">
        <v>737.38879999999995</v>
      </c>
      <c r="AJ900">
        <v>0</v>
      </c>
      <c r="AK900">
        <v>4163.8887999999997</v>
      </c>
    </row>
    <row r="901" spans="1:37" hidden="1" outlineLevel="2" x14ac:dyDescent="0.25">
      <c r="A901" s="1">
        <v>45159</v>
      </c>
      <c r="B901" t="s">
        <v>2094</v>
      </c>
      <c r="C901" t="b">
        <v>1</v>
      </c>
      <c r="D901" t="s">
        <v>2095</v>
      </c>
      <c r="E901" t="s">
        <v>33</v>
      </c>
      <c r="F901" t="s">
        <v>34</v>
      </c>
      <c r="H901" t="s">
        <v>3197</v>
      </c>
      <c r="I901" t="s">
        <v>3198</v>
      </c>
      <c r="J901" t="s">
        <v>3199</v>
      </c>
      <c r="K901">
        <v>0</v>
      </c>
      <c r="L901">
        <v>0</v>
      </c>
      <c r="M901">
        <v>0</v>
      </c>
      <c r="N901" s="5">
        <v>0</v>
      </c>
      <c r="O901" s="5">
        <f>VLOOKUP(B901,[1]Dinosaur!$A$24:$D$47,3,FALSE)</f>
        <v>293780.88</v>
      </c>
      <c r="P901" s="5"/>
      <c r="Q901" s="5">
        <v>0</v>
      </c>
      <c r="R901" s="5">
        <f>VLOOKUP(B901,[1]Dinosaur!$A$24:$D$47,4,FALSE)</f>
        <v>359048.36897999997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5088.5</v>
      </c>
      <c r="AI901">
        <v>648.95830000000001</v>
      </c>
      <c r="AJ901">
        <v>0</v>
      </c>
      <c r="AK901">
        <v>5737.4583000000002</v>
      </c>
    </row>
    <row r="902" spans="1:37" hidden="1" outlineLevel="2" x14ac:dyDescent="0.25">
      <c r="A902" s="1">
        <v>45159</v>
      </c>
      <c r="B902" t="s">
        <v>2094</v>
      </c>
      <c r="C902" t="b">
        <v>1</v>
      </c>
      <c r="D902" t="s">
        <v>2095</v>
      </c>
      <c r="E902" t="s">
        <v>33</v>
      </c>
      <c r="F902" t="s">
        <v>34</v>
      </c>
      <c r="H902" t="s">
        <v>3200</v>
      </c>
      <c r="I902" t="s">
        <v>3201</v>
      </c>
      <c r="J902" t="s">
        <v>3202</v>
      </c>
      <c r="K902">
        <v>0</v>
      </c>
      <c r="L902">
        <v>0</v>
      </c>
      <c r="M902">
        <v>0</v>
      </c>
      <c r="N902" s="5">
        <v>0</v>
      </c>
      <c r="O902" s="5">
        <f>VLOOKUP(B902,[1]Dinosaur!$A$24:$D$47,3,FALSE)</f>
        <v>293780.88</v>
      </c>
      <c r="P902" s="5"/>
      <c r="Q902" s="5">
        <v>0</v>
      </c>
      <c r="R902" s="5">
        <f>VLOOKUP(B902,[1]Dinosaur!$A$24:$D$47,4,FALSE)</f>
        <v>359048.36897999997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-104.5</v>
      </c>
      <c r="AD902">
        <v>0</v>
      </c>
      <c r="AE902">
        <v>0</v>
      </c>
      <c r="AF902">
        <v>-104.5</v>
      </c>
      <c r="AG902">
        <v>0</v>
      </c>
      <c r="AH902">
        <v>-104.5</v>
      </c>
      <c r="AI902">
        <v>0</v>
      </c>
      <c r="AJ902">
        <v>0</v>
      </c>
      <c r="AK902">
        <v>-104.5</v>
      </c>
    </row>
    <row r="903" spans="1:37" hidden="1" outlineLevel="2" x14ac:dyDescent="0.25">
      <c r="A903" s="1">
        <v>45159</v>
      </c>
      <c r="B903" t="s">
        <v>2094</v>
      </c>
      <c r="C903" t="b">
        <v>1</v>
      </c>
      <c r="D903" t="s">
        <v>2095</v>
      </c>
      <c r="E903" t="s">
        <v>33</v>
      </c>
      <c r="F903" t="s">
        <v>34</v>
      </c>
      <c r="H903" t="s">
        <v>3203</v>
      </c>
      <c r="I903" t="s">
        <v>3204</v>
      </c>
      <c r="J903" t="s">
        <v>3205</v>
      </c>
      <c r="K903">
        <v>0</v>
      </c>
      <c r="L903">
        <v>0</v>
      </c>
      <c r="M903">
        <v>0</v>
      </c>
      <c r="N903" s="5">
        <v>0</v>
      </c>
      <c r="O903" s="5">
        <f>VLOOKUP(B903,[1]Dinosaur!$A$24:$D$47,3,FALSE)</f>
        <v>293780.88</v>
      </c>
      <c r="P903" s="5"/>
      <c r="Q903" s="5">
        <v>0</v>
      </c>
      <c r="R903" s="5">
        <f>VLOOKUP(B903,[1]Dinosaur!$A$24:$D$47,4,FALSE)</f>
        <v>359048.36897999997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-8210.375</v>
      </c>
      <c r="AI903">
        <v>134.37520000000001</v>
      </c>
      <c r="AJ903">
        <v>0</v>
      </c>
      <c r="AK903">
        <v>-8075.9997999999996</v>
      </c>
    </row>
    <row r="904" spans="1:37" hidden="1" outlineLevel="2" x14ac:dyDescent="0.25">
      <c r="A904" s="1">
        <v>45159</v>
      </c>
      <c r="B904" t="s">
        <v>2094</v>
      </c>
      <c r="C904" t="b">
        <v>1</v>
      </c>
      <c r="D904" t="s">
        <v>2095</v>
      </c>
      <c r="E904" t="s">
        <v>33</v>
      </c>
      <c r="F904" t="s">
        <v>34</v>
      </c>
      <c r="H904" t="s">
        <v>3206</v>
      </c>
      <c r="I904" t="s">
        <v>3207</v>
      </c>
      <c r="J904" t="s">
        <v>3208</v>
      </c>
      <c r="K904">
        <v>0</v>
      </c>
      <c r="L904">
        <v>0</v>
      </c>
      <c r="M904">
        <v>0</v>
      </c>
      <c r="N904" s="5">
        <v>0</v>
      </c>
      <c r="O904" s="5">
        <f>VLOOKUP(B904,[1]Dinosaur!$A$24:$D$47,3,FALSE)</f>
        <v>293780.88</v>
      </c>
      <c r="P904" s="5"/>
      <c r="Q904" s="5">
        <v>0</v>
      </c>
      <c r="R904" s="5">
        <f>VLOOKUP(B904,[1]Dinosaur!$A$24:$D$47,4,FALSE)</f>
        <v>359048.36897999997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-955.69</v>
      </c>
      <c r="AI904">
        <v>49.947800000000001</v>
      </c>
      <c r="AJ904">
        <v>0</v>
      </c>
      <c r="AK904">
        <v>-905.74220000000003</v>
      </c>
    </row>
    <row r="905" spans="1:37" hidden="1" outlineLevel="2" x14ac:dyDescent="0.25">
      <c r="A905" s="1">
        <v>45159</v>
      </c>
      <c r="B905" t="s">
        <v>2094</v>
      </c>
      <c r="C905" t="b">
        <v>1</v>
      </c>
      <c r="D905" t="s">
        <v>2095</v>
      </c>
      <c r="E905" t="s">
        <v>33</v>
      </c>
      <c r="F905" t="s">
        <v>34</v>
      </c>
      <c r="H905" t="s">
        <v>3209</v>
      </c>
      <c r="I905" t="s">
        <v>3210</v>
      </c>
      <c r="J905" t="s">
        <v>3211</v>
      </c>
      <c r="K905">
        <v>0</v>
      </c>
      <c r="L905">
        <v>0</v>
      </c>
      <c r="M905">
        <v>0</v>
      </c>
      <c r="N905" s="5">
        <v>0</v>
      </c>
      <c r="O905" s="5">
        <f>VLOOKUP(B905,[1]Dinosaur!$A$24:$D$47,3,FALSE)</f>
        <v>293780.88</v>
      </c>
      <c r="P905" s="5"/>
      <c r="Q905" s="5">
        <v>0</v>
      </c>
      <c r="R905" s="5">
        <f>VLOOKUP(B905,[1]Dinosaur!$A$24:$D$47,4,FALSE)</f>
        <v>359048.36897999997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3239.99</v>
      </c>
      <c r="AI905">
        <v>99.999899999999997</v>
      </c>
      <c r="AJ905">
        <v>0</v>
      </c>
      <c r="AK905">
        <v>3339.9899</v>
      </c>
    </row>
    <row r="906" spans="1:37" hidden="1" outlineLevel="2" x14ac:dyDescent="0.25">
      <c r="A906" s="1">
        <v>45159</v>
      </c>
      <c r="B906" t="s">
        <v>2094</v>
      </c>
      <c r="C906" t="b">
        <v>1</v>
      </c>
      <c r="D906" t="s">
        <v>2095</v>
      </c>
      <c r="E906" t="s">
        <v>33</v>
      </c>
      <c r="F906" t="s">
        <v>34</v>
      </c>
      <c r="H906" t="s">
        <v>3212</v>
      </c>
      <c r="I906" t="s">
        <v>3213</v>
      </c>
      <c r="J906" t="s">
        <v>3214</v>
      </c>
      <c r="K906">
        <v>0</v>
      </c>
      <c r="L906">
        <v>0</v>
      </c>
      <c r="M906">
        <v>0</v>
      </c>
      <c r="N906" s="5">
        <v>0</v>
      </c>
      <c r="O906" s="5">
        <f>VLOOKUP(B906,[1]Dinosaur!$A$24:$D$47,3,FALSE)</f>
        <v>293780.88</v>
      </c>
      <c r="P906" s="5"/>
      <c r="Q906" s="5">
        <v>0</v>
      </c>
      <c r="R906" s="5">
        <f>VLOOKUP(B906,[1]Dinosaur!$A$24:$D$47,4,FALSE)</f>
        <v>359048.36897999997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503.3</v>
      </c>
      <c r="AI906">
        <v>-172.22219999999999</v>
      </c>
      <c r="AJ906">
        <v>0</v>
      </c>
      <c r="AK906">
        <v>331.07780000000002</v>
      </c>
    </row>
    <row r="907" spans="1:37" hidden="1" outlineLevel="2" x14ac:dyDescent="0.25">
      <c r="A907" s="1">
        <v>45159</v>
      </c>
      <c r="B907" t="s">
        <v>2094</v>
      </c>
      <c r="C907" t="b">
        <v>1</v>
      </c>
      <c r="D907" t="s">
        <v>2095</v>
      </c>
      <c r="E907" t="s">
        <v>33</v>
      </c>
      <c r="F907" t="s">
        <v>34</v>
      </c>
      <c r="H907" t="s">
        <v>3215</v>
      </c>
      <c r="I907" t="s">
        <v>3216</v>
      </c>
      <c r="J907" t="s">
        <v>3217</v>
      </c>
      <c r="K907">
        <v>0</v>
      </c>
      <c r="L907">
        <v>0</v>
      </c>
      <c r="M907">
        <v>0</v>
      </c>
      <c r="N907" s="5">
        <v>0</v>
      </c>
      <c r="O907" s="5">
        <f>VLOOKUP(B907,[1]Dinosaur!$A$24:$D$47,3,FALSE)</f>
        <v>293780.88</v>
      </c>
      <c r="P907" s="5"/>
      <c r="Q907" s="5">
        <v>0</v>
      </c>
      <c r="R907" s="5">
        <f>VLOOKUP(B907,[1]Dinosaur!$A$24:$D$47,4,FALSE)</f>
        <v>359048.36897999997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8933.9</v>
      </c>
      <c r="AI907">
        <v>200</v>
      </c>
      <c r="AJ907">
        <v>0</v>
      </c>
      <c r="AK907">
        <v>9133.9</v>
      </c>
    </row>
    <row r="908" spans="1:37" hidden="1" outlineLevel="2" x14ac:dyDescent="0.25">
      <c r="A908" s="1">
        <v>45159</v>
      </c>
      <c r="B908" t="s">
        <v>2094</v>
      </c>
      <c r="C908" t="b">
        <v>1</v>
      </c>
      <c r="D908" t="s">
        <v>2095</v>
      </c>
      <c r="E908" t="s">
        <v>33</v>
      </c>
      <c r="F908" t="s">
        <v>34</v>
      </c>
      <c r="H908" t="s">
        <v>3218</v>
      </c>
      <c r="I908" t="s">
        <v>3219</v>
      </c>
      <c r="J908" t="s">
        <v>3220</v>
      </c>
      <c r="K908">
        <v>0</v>
      </c>
      <c r="L908">
        <v>0</v>
      </c>
      <c r="M908">
        <v>0</v>
      </c>
      <c r="N908" s="5">
        <v>0</v>
      </c>
      <c r="O908" s="5">
        <f>VLOOKUP(B908,[1]Dinosaur!$A$24:$D$47,3,FALSE)</f>
        <v>293780.88</v>
      </c>
      <c r="P908" s="5"/>
      <c r="Q908" s="5">
        <v>0</v>
      </c>
      <c r="R908" s="5">
        <f>VLOOKUP(B908,[1]Dinosaur!$A$24:$D$47,4,FALSE)</f>
        <v>359048.36897999997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-280.5</v>
      </c>
      <c r="AI908">
        <v>0</v>
      </c>
      <c r="AJ908">
        <v>0</v>
      </c>
      <c r="AK908">
        <v>-280.5</v>
      </c>
    </row>
    <row r="909" spans="1:37" hidden="1" outlineLevel="2" x14ac:dyDescent="0.25">
      <c r="A909" s="1">
        <v>45159</v>
      </c>
      <c r="B909" t="s">
        <v>2094</v>
      </c>
      <c r="C909" t="b">
        <v>1</v>
      </c>
      <c r="D909" t="s">
        <v>2095</v>
      </c>
      <c r="E909" t="s">
        <v>33</v>
      </c>
      <c r="F909" t="s">
        <v>34</v>
      </c>
      <c r="H909" t="s">
        <v>3221</v>
      </c>
      <c r="I909" t="s">
        <v>3222</v>
      </c>
      <c r="J909" t="s">
        <v>3223</v>
      </c>
      <c r="K909">
        <v>0</v>
      </c>
      <c r="L909">
        <v>0</v>
      </c>
      <c r="M909">
        <v>0</v>
      </c>
      <c r="N909" s="5">
        <v>0</v>
      </c>
      <c r="O909" s="5">
        <f>VLOOKUP(B909,[1]Dinosaur!$A$24:$D$47,3,FALSE)</f>
        <v>293780.88</v>
      </c>
      <c r="P909" s="5"/>
      <c r="Q909" s="5">
        <v>0</v>
      </c>
      <c r="R909" s="5">
        <f>VLOOKUP(B909,[1]Dinosaur!$A$24:$D$47,4,FALSE)</f>
        <v>359048.36897999997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-1069.375</v>
      </c>
      <c r="AI909">
        <v>82.882000000000005</v>
      </c>
      <c r="AJ909">
        <v>0</v>
      </c>
      <c r="AK909">
        <v>-986.49300000000005</v>
      </c>
    </row>
    <row r="910" spans="1:37" hidden="1" outlineLevel="2" x14ac:dyDescent="0.25">
      <c r="A910" s="1">
        <v>45159</v>
      </c>
      <c r="B910" t="s">
        <v>2094</v>
      </c>
      <c r="C910" t="b">
        <v>1</v>
      </c>
      <c r="D910" t="s">
        <v>2095</v>
      </c>
      <c r="E910" t="s">
        <v>33</v>
      </c>
      <c r="F910" t="s">
        <v>34</v>
      </c>
      <c r="H910" t="s">
        <v>3224</v>
      </c>
      <c r="I910" t="s">
        <v>3225</v>
      </c>
      <c r="J910" t="s">
        <v>3226</v>
      </c>
      <c r="K910">
        <v>0</v>
      </c>
      <c r="L910">
        <v>0</v>
      </c>
      <c r="M910">
        <v>0</v>
      </c>
      <c r="N910" s="5">
        <v>0</v>
      </c>
      <c r="O910" s="5">
        <f>VLOOKUP(B910,[1]Dinosaur!$A$24:$D$47,3,FALSE)</f>
        <v>293780.88</v>
      </c>
      <c r="P910" s="5"/>
      <c r="Q910" s="5">
        <v>0</v>
      </c>
      <c r="R910" s="5">
        <f>VLOOKUP(B910,[1]Dinosaur!$A$24:$D$47,4,FALSE)</f>
        <v>359048.36897999997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540.79</v>
      </c>
      <c r="AI910">
        <v>-47.551499999999997</v>
      </c>
      <c r="AJ910">
        <v>0</v>
      </c>
      <c r="AK910">
        <v>493.23849999999999</v>
      </c>
    </row>
    <row r="911" spans="1:37" hidden="1" outlineLevel="2" x14ac:dyDescent="0.25">
      <c r="A911" s="1">
        <v>45159</v>
      </c>
      <c r="B911" t="s">
        <v>2094</v>
      </c>
      <c r="C911" t="b">
        <v>1</v>
      </c>
      <c r="D911" t="s">
        <v>2095</v>
      </c>
      <c r="E911" t="s">
        <v>33</v>
      </c>
      <c r="F911" t="s">
        <v>34</v>
      </c>
      <c r="H911" t="s">
        <v>3227</v>
      </c>
      <c r="I911" t="s">
        <v>3228</v>
      </c>
      <c r="J911" t="s">
        <v>3229</v>
      </c>
      <c r="K911">
        <v>0</v>
      </c>
      <c r="L911">
        <v>0</v>
      </c>
      <c r="M911">
        <v>0</v>
      </c>
      <c r="N911" s="5">
        <v>0</v>
      </c>
      <c r="O911" s="5">
        <f>VLOOKUP(B911,[1]Dinosaur!$A$24:$D$47,3,FALSE)</f>
        <v>293780.88</v>
      </c>
      <c r="P911" s="5"/>
      <c r="Q911" s="5">
        <v>0</v>
      </c>
      <c r="R911" s="5">
        <f>VLOOKUP(B911,[1]Dinosaur!$A$24:$D$47,4,FALSE)</f>
        <v>359048.36897999997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1585</v>
      </c>
      <c r="AI911">
        <v>0</v>
      </c>
      <c r="AJ911">
        <v>0</v>
      </c>
      <c r="AK911">
        <v>1585</v>
      </c>
    </row>
    <row r="912" spans="1:37" hidden="1" outlineLevel="2" x14ac:dyDescent="0.25">
      <c r="A912" s="1">
        <v>45159</v>
      </c>
      <c r="B912" t="s">
        <v>2094</v>
      </c>
      <c r="C912" t="b">
        <v>1</v>
      </c>
      <c r="D912" t="s">
        <v>2095</v>
      </c>
      <c r="E912" t="s">
        <v>33</v>
      </c>
      <c r="F912" t="s">
        <v>34</v>
      </c>
      <c r="H912" t="s">
        <v>3230</v>
      </c>
      <c r="I912" t="s">
        <v>3231</v>
      </c>
      <c r="J912" t="s">
        <v>3232</v>
      </c>
      <c r="K912">
        <v>0</v>
      </c>
      <c r="L912">
        <v>0</v>
      </c>
      <c r="M912">
        <v>0</v>
      </c>
      <c r="N912" s="5">
        <v>0</v>
      </c>
      <c r="O912" s="5">
        <f>VLOOKUP(B912,[1]Dinosaur!$A$24:$D$47,3,FALSE)</f>
        <v>293780.88</v>
      </c>
      <c r="P912" s="5"/>
      <c r="Q912" s="5">
        <v>0</v>
      </c>
      <c r="R912" s="5">
        <f>VLOOKUP(B912,[1]Dinosaur!$A$24:$D$47,4,FALSE)</f>
        <v>359048.36897999997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-210.5</v>
      </c>
      <c r="AD912">
        <v>0</v>
      </c>
      <c r="AE912">
        <v>0</v>
      </c>
      <c r="AF912">
        <v>-210.5</v>
      </c>
      <c r="AG912">
        <v>0</v>
      </c>
      <c r="AH912">
        <v>-24649.4</v>
      </c>
      <c r="AI912">
        <v>1920.5</v>
      </c>
      <c r="AJ912">
        <v>0</v>
      </c>
      <c r="AK912">
        <v>-22728.9</v>
      </c>
    </row>
    <row r="913" spans="1:37" hidden="1" outlineLevel="2" x14ac:dyDescent="0.25">
      <c r="A913" s="1">
        <v>45159</v>
      </c>
      <c r="B913" t="s">
        <v>2094</v>
      </c>
      <c r="C913" t="b">
        <v>1</v>
      </c>
      <c r="D913" t="s">
        <v>2095</v>
      </c>
      <c r="E913" t="s">
        <v>33</v>
      </c>
      <c r="F913" t="s">
        <v>34</v>
      </c>
      <c r="H913" t="s">
        <v>3233</v>
      </c>
      <c r="I913" t="s">
        <v>3234</v>
      </c>
      <c r="J913" t="s">
        <v>3235</v>
      </c>
      <c r="K913">
        <v>0</v>
      </c>
      <c r="L913">
        <v>0</v>
      </c>
      <c r="M913">
        <v>0</v>
      </c>
      <c r="N913" s="5">
        <v>0</v>
      </c>
      <c r="O913" s="5">
        <f>VLOOKUP(B913,[1]Dinosaur!$A$24:$D$47,3,FALSE)</f>
        <v>293780.88</v>
      </c>
      <c r="P913" s="5"/>
      <c r="Q913" s="5">
        <v>0</v>
      </c>
      <c r="R913" s="5">
        <f>VLOOKUP(B913,[1]Dinosaur!$A$24:$D$47,4,FALSE)</f>
        <v>359048.36897999997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1786.35</v>
      </c>
      <c r="AI913">
        <v>-267.47930000000002</v>
      </c>
      <c r="AJ913">
        <v>0</v>
      </c>
      <c r="AK913">
        <v>1518.8706999999999</v>
      </c>
    </row>
    <row r="914" spans="1:37" hidden="1" outlineLevel="2" x14ac:dyDescent="0.25">
      <c r="A914" s="1">
        <v>45159</v>
      </c>
      <c r="B914" t="s">
        <v>2094</v>
      </c>
      <c r="C914" t="b">
        <v>1</v>
      </c>
      <c r="D914" t="s">
        <v>2095</v>
      </c>
      <c r="E914" t="s">
        <v>33</v>
      </c>
      <c r="F914" t="s">
        <v>34</v>
      </c>
      <c r="H914" t="s">
        <v>3236</v>
      </c>
      <c r="I914" t="s">
        <v>3237</v>
      </c>
      <c r="J914" t="s">
        <v>3238</v>
      </c>
      <c r="K914">
        <v>0</v>
      </c>
      <c r="L914">
        <v>0</v>
      </c>
      <c r="M914">
        <v>0</v>
      </c>
      <c r="N914" s="5">
        <v>0</v>
      </c>
      <c r="O914" s="5">
        <f>VLOOKUP(B914,[1]Dinosaur!$A$24:$D$47,3,FALSE)</f>
        <v>293780.88</v>
      </c>
      <c r="P914" s="5"/>
      <c r="Q914" s="5">
        <v>0</v>
      </c>
      <c r="R914" s="5">
        <f>VLOOKUP(B914,[1]Dinosaur!$A$24:$D$47,4,FALSE)</f>
        <v>359048.36897999997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5558.3249999999998</v>
      </c>
      <c r="AI914">
        <v>157.25</v>
      </c>
      <c r="AJ914">
        <v>0</v>
      </c>
      <c r="AK914">
        <v>5715.5749999999998</v>
      </c>
    </row>
    <row r="915" spans="1:37" hidden="1" outlineLevel="2" x14ac:dyDescent="0.25">
      <c r="A915" s="1">
        <v>45159</v>
      </c>
      <c r="B915" t="s">
        <v>2094</v>
      </c>
      <c r="C915" t="b">
        <v>1</v>
      </c>
      <c r="D915" t="s">
        <v>2095</v>
      </c>
      <c r="E915" t="s">
        <v>33</v>
      </c>
      <c r="F915" t="s">
        <v>34</v>
      </c>
      <c r="H915" t="s">
        <v>1775</v>
      </c>
      <c r="I915" t="s">
        <v>1776</v>
      </c>
      <c r="J915" t="s">
        <v>1777</v>
      </c>
      <c r="K915">
        <v>0</v>
      </c>
      <c r="L915">
        <v>0</v>
      </c>
      <c r="M915">
        <v>0</v>
      </c>
      <c r="N915" s="5">
        <v>0</v>
      </c>
      <c r="O915" s="5">
        <f>VLOOKUP(B915,[1]Dinosaur!$A$24:$D$47,3,FALSE)</f>
        <v>293780.88</v>
      </c>
      <c r="P915" s="5"/>
      <c r="Q915" s="5">
        <v>0</v>
      </c>
      <c r="R915" s="5">
        <f>VLOOKUP(B915,[1]Dinosaur!$A$24:$D$47,4,FALSE)</f>
        <v>359048.36897999997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715.5</v>
      </c>
      <c r="AI915">
        <v>-138.02080000000001</v>
      </c>
      <c r="AJ915">
        <v>0</v>
      </c>
      <c r="AK915">
        <v>577.47919999999999</v>
      </c>
    </row>
    <row r="916" spans="1:37" hidden="1" outlineLevel="2" x14ac:dyDescent="0.25">
      <c r="A916" s="1">
        <v>45159</v>
      </c>
      <c r="B916" t="s">
        <v>2094</v>
      </c>
      <c r="C916" t="b">
        <v>1</v>
      </c>
      <c r="D916" t="s">
        <v>2095</v>
      </c>
      <c r="E916" t="s">
        <v>33</v>
      </c>
      <c r="F916" t="s">
        <v>34</v>
      </c>
      <c r="H916" t="s">
        <v>3239</v>
      </c>
      <c r="I916" t="s">
        <v>3240</v>
      </c>
      <c r="J916" t="s">
        <v>3241</v>
      </c>
      <c r="K916">
        <v>0</v>
      </c>
      <c r="L916">
        <v>0</v>
      </c>
      <c r="M916">
        <v>0</v>
      </c>
      <c r="N916" s="5">
        <v>0</v>
      </c>
      <c r="O916" s="5">
        <f>VLOOKUP(B916,[1]Dinosaur!$A$24:$D$47,3,FALSE)</f>
        <v>293780.88</v>
      </c>
      <c r="P916" s="5"/>
      <c r="Q916" s="5">
        <v>0</v>
      </c>
      <c r="R916" s="5">
        <f>VLOOKUP(B916,[1]Dinosaur!$A$24:$D$47,4,FALSE)</f>
        <v>359048.36897999997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-193.34</v>
      </c>
      <c r="AI916">
        <v>-20.649899999999999</v>
      </c>
      <c r="AJ916">
        <v>0</v>
      </c>
      <c r="AK916">
        <v>-213.98990000000001</v>
      </c>
    </row>
    <row r="917" spans="1:37" hidden="1" outlineLevel="2" x14ac:dyDescent="0.25">
      <c r="A917" s="1">
        <v>45159</v>
      </c>
      <c r="B917" t="s">
        <v>2094</v>
      </c>
      <c r="C917" t="b">
        <v>1</v>
      </c>
      <c r="D917" t="s">
        <v>2095</v>
      </c>
      <c r="E917" t="s">
        <v>33</v>
      </c>
      <c r="F917" t="s">
        <v>34</v>
      </c>
      <c r="H917" t="s">
        <v>1781</v>
      </c>
      <c r="I917" t="s">
        <v>1782</v>
      </c>
      <c r="J917" t="s">
        <v>1783</v>
      </c>
      <c r="K917">
        <v>0</v>
      </c>
      <c r="L917">
        <v>0</v>
      </c>
      <c r="M917">
        <v>0</v>
      </c>
      <c r="N917" s="5">
        <v>0</v>
      </c>
      <c r="O917" s="5">
        <f>VLOOKUP(B917,[1]Dinosaur!$A$24:$D$47,3,FALSE)</f>
        <v>293780.88</v>
      </c>
      <c r="P917" s="5"/>
      <c r="Q917" s="5">
        <v>0</v>
      </c>
      <c r="R917" s="5">
        <f>VLOOKUP(B917,[1]Dinosaur!$A$24:$D$47,4,FALSE)</f>
        <v>359048.36897999997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-2973.625</v>
      </c>
      <c r="AI917">
        <v>46.875</v>
      </c>
      <c r="AJ917">
        <v>0</v>
      </c>
      <c r="AK917">
        <v>-2926.75</v>
      </c>
    </row>
    <row r="918" spans="1:37" hidden="1" outlineLevel="2" x14ac:dyDescent="0.25">
      <c r="A918" s="1">
        <v>45159</v>
      </c>
      <c r="B918" t="s">
        <v>2094</v>
      </c>
      <c r="C918" t="b">
        <v>1</v>
      </c>
      <c r="D918" t="s">
        <v>2095</v>
      </c>
      <c r="E918" t="s">
        <v>33</v>
      </c>
      <c r="F918" t="s">
        <v>34</v>
      </c>
      <c r="H918" t="s">
        <v>3242</v>
      </c>
      <c r="I918" t="s">
        <v>3243</v>
      </c>
      <c r="J918" t="s">
        <v>3244</v>
      </c>
      <c r="K918">
        <v>0</v>
      </c>
      <c r="L918">
        <v>0</v>
      </c>
      <c r="M918">
        <v>0</v>
      </c>
      <c r="N918" s="5">
        <v>0</v>
      </c>
      <c r="O918" s="5">
        <f>VLOOKUP(B918,[1]Dinosaur!$A$24:$D$47,3,FALSE)</f>
        <v>293780.88</v>
      </c>
      <c r="P918" s="5"/>
      <c r="Q918" s="5">
        <v>0</v>
      </c>
      <c r="R918" s="5">
        <f>VLOOKUP(B918,[1]Dinosaur!$A$24:$D$47,4,FALSE)</f>
        <v>359048.36897999997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7563.05</v>
      </c>
      <c r="AI918">
        <v>367.69450000000001</v>
      </c>
      <c r="AJ918">
        <v>0</v>
      </c>
      <c r="AK918">
        <v>7930.7444999999998</v>
      </c>
    </row>
    <row r="919" spans="1:37" hidden="1" outlineLevel="2" x14ac:dyDescent="0.25">
      <c r="A919" s="1">
        <v>45159</v>
      </c>
      <c r="B919" t="s">
        <v>2094</v>
      </c>
      <c r="C919" t="b">
        <v>1</v>
      </c>
      <c r="D919" t="s">
        <v>2095</v>
      </c>
      <c r="E919" t="s">
        <v>33</v>
      </c>
      <c r="F919" t="s">
        <v>34</v>
      </c>
      <c r="H919" t="s">
        <v>3245</v>
      </c>
      <c r="I919" t="s">
        <v>3246</v>
      </c>
      <c r="J919" t="s">
        <v>3247</v>
      </c>
      <c r="K919">
        <v>0</v>
      </c>
      <c r="L919">
        <v>0</v>
      </c>
      <c r="M919">
        <v>0</v>
      </c>
      <c r="N919" s="5">
        <v>0</v>
      </c>
      <c r="O919" s="5">
        <f>VLOOKUP(B919,[1]Dinosaur!$A$24:$D$47,3,FALSE)</f>
        <v>293780.88</v>
      </c>
      <c r="P919" s="5"/>
      <c r="Q919" s="5">
        <v>0</v>
      </c>
      <c r="R919" s="5">
        <f>VLOOKUP(B919,[1]Dinosaur!$A$24:$D$47,4,FALSE)</f>
        <v>359048.36897999997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-406.6</v>
      </c>
      <c r="AI919">
        <v>-2.5</v>
      </c>
      <c r="AJ919">
        <v>0</v>
      </c>
      <c r="AK919">
        <v>-409.1</v>
      </c>
    </row>
    <row r="920" spans="1:37" hidden="1" outlineLevel="2" x14ac:dyDescent="0.25">
      <c r="A920" s="1">
        <v>45159</v>
      </c>
      <c r="B920" t="s">
        <v>2094</v>
      </c>
      <c r="C920" t="b">
        <v>1</v>
      </c>
      <c r="D920" t="s">
        <v>2095</v>
      </c>
      <c r="E920" t="s">
        <v>33</v>
      </c>
      <c r="F920" t="s">
        <v>34</v>
      </c>
      <c r="H920" t="s">
        <v>3248</v>
      </c>
      <c r="I920" t="s">
        <v>3249</v>
      </c>
      <c r="J920" t="s">
        <v>3250</v>
      </c>
      <c r="K920">
        <v>0</v>
      </c>
      <c r="L920">
        <v>0</v>
      </c>
      <c r="M920">
        <v>0</v>
      </c>
      <c r="N920" s="5">
        <v>0</v>
      </c>
      <c r="O920" s="5">
        <f>VLOOKUP(B920,[1]Dinosaur!$A$24:$D$47,3,FALSE)</f>
        <v>293780.88</v>
      </c>
      <c r="P920" s="5"/>
      <c r="Q920" s="5">
        <v>0</v>
      </c>
      <c r="R920" s="5">
        <f>VLOOKUP(B920,[1]Dinosaur!$A$24:$D$47,4,FALSE)</f>
        <v>359048.36897999997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111.4</v>
      </c>
      <c r="AI920">
        <v>0</v>
      </c>
      <c r="AJ920">
        <v>0</v>
      </c>
      <c r="AK920">
        <v>111.4</v>
      </c>
    </row>
    <row r="921" spans="1:37" hidden="1" outlineLevel="2" x14ac:dyDescent="0.25">
      <c r="A921" s="1">
        <v>45159</v>
      </c>
      <c r="B921" t="s">
        <v>2094</v>
      </c>
      <c r="C921" t="b">
        <v>1</v>
      </c>
      <c r="D921" t="s">
        <v>2095</v>
      </c>
      <c r="E921" t="s">
        <v>33</v>
      </c>
      <c r="F921" t="s">
        <v>34</v>
      </c>
      <c r="H921" t="s">
        <v>3251</v>
      </c>
      <c r="I921" t="s">
        <v>3252</v>
      </c>
      <c r="J921" t="s">
        <v>3253</v>
      </c>
      <c r="K921">
        <v>0</v>
      </c>
      <c r="L921">
        <v>0</v>
      </c>
      <c r="M921">
        <v>0</v>
      </c>
      <c r="N921" s="5">
        <v>0</v>
      </c>
      <c r="O921" s="5">
        <f>VLOOKUP(B921,[1]Dinosaur!$A$24:$D$47,3,FALSE)</f>
        <v>293780.88</v>
      </c>
      <c r="P921" s="5"/>
      <c r="Q921" s="5">
        <v>0</v>
      </c>
      <c r="R921" s="5">
        <f>VLOOKUP(B921,[1]Dinosaur!$A$24:$D$47,4,FALSE)</f>
        <v>359048.36897999997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-101.25</v>
      </c>
      <c r="AI921">
        <v>7.6388999999999996</v>
      </c>
      <c r="AJ921">
        <v>0</v>
      </c>
      <c r="AK921">
        <v>-93.611099999999993</v>
      </c>
    </row>
    <row r="922" spans="1:37" hidden="1" outlineLevel="2" x14ac:dyDescent="0.25">
      <c r="A922" s="1">
        <v>45159</v>
      </c>
      <c r="B922" t="s">
        <v>2094</v>
      </c>
      <c r="C922" t="b">
        <v>1</v>
      </c>
      <c r="D922" t="s">
        <v>2095</v>
      </c>
      <c r="E922" t="s">
        <v>33</v>
      </c>
      <c r="F922" t="s">
        <v>34</v>
      </c>
      <c r="H922" t="s">
        <v>3254</v>
      </c>
      <c r="I922" t="s">
        <v>3255</v>
      </c>
      <c r="J922" t="s">
        <v>3256</v>
      </c>
      <c r="K922">
        <v>0</v>
      </c>
      <c r="L922">
        <v>0</v>
      </c>
      <c r="M922">
        <v>0</v>
      </c>
      <c r="N922" s="5">
        <v>0</v>
      </c>
      <c r="O922" s="5">
        <f>VLOOKUP(B922,[1]Dinosaur!$A$24:$D$47,3,FALSE)</f>
        <v>293780.88</v>
      </c>
      <c r="P922" s="5"/>
      <c r="Q922" s="5">
        <v>0</v>
      </c>
      <c r="R922" s="5">
        <f>VLOOKUP(B922,[1]Dinosaur!$A$24:$D$47,4,FALSE)</f>
        <v>359048.36897999997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-23332</v>
      </c>
      <c r="AI922">
        <v>-953.88890000000004</v>
      </c>
      <c r="AJ922">
        <v>0</v>
      </c>
      <c r="AK922">
        <v>-24285.888900000002</v>
      </c>
    </row>
    <row r="923" spans="1:37" hidden="1" outlineLevel="2" x14ac:dyDescent="0.25">
      <c r="A923" s="1">
        <v>45159</v>
      </c>
      <c r="B923" t="s">
        <v>2094</v>
      </c>
      <c r="C923" t="b">
        <v>1</v>
      </c>
      <c r="D923" t="s">
        <v>2095</v>
      </c>
      <c r="E923" t="s">
        <v>33</v>
      </c>
      <c r="F923" t="s">
        <v>34</v>
      </c>
      <c r="H923" t="s">
        <v>3257</v>
      </c>
      <c r="J923" t="s">
        <v>3258</v>
      </c>
      <c r="K923">
        <v>0</v>
      </c>
      <c r="L923">
        <v>0</v>
      </c>
      <c r="M923">
        <v>0</v>
      </c>
      <c r="N923" s="5">
        <v>0</v>
      </c>
      <c r="O923" s="5">
        <f>VLOOKUP(B923,[1]Dinosaur!$A$24:$D$47,3,FALSE)</f>
        <v>293780.88</v>
      </c>
      <c r="P923" s="5"/>
      <c r="Q923" s="5">
        <v>0</v>
      </c>
      <c r="R923" s="5">
        <f>VLOOKUP(B923,[1]Dinosaur!$A$24:$D$47,4,FALSE)</f>
        <v>359048.36897999997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-5137</v>
      </c>
      <c r="AI923">
        <v>-87.5</v>
      </c>
      <c r="AJ923">
        <v>0</v>
      </c>
      <c r="AK923">
        <v>-5224.5</v>
      </c>
    </row>
    <row r="924" spans="1:37" hidden="1" outlineLevel="2" x14ac:dyDescent="0.25">
      <c r="A924" s="1">
        <v>45159</v>
      </c>
      <c r="B924" t="s">
        <v>2094</v>
      </c>
      <c r="C924" t="b">
        <v>1</v>
      </c>
      <c r="D924" t="s">
        <v>2095</v>
      </c>
      <c r="E924" t="s">
        <v>33</v>
      </c>
      <c r="F924" t="s">
        <v>34</v>
      </c>
      <c r="H924" t="s">
        <v>3259</v>
      </c>
      <c r="I924" t="s">
        <v>3260</v>
      </c>
      <c r="J924" t="s">
        <v>3261</v>
      </c>
      <c r="K924">
        <v>0</v>
      </c>
      <c r="L924">
        <v>0</v>
      </c>
      <c r="M924">
        <v>0</v>
      </c>
      <c r="N924" s="5">
        <v>0</v>
      </c>
      <c r="O924" s="5">
        <f>VLOOKUP(B924,[1]Dinosaur!$A$24:$D$47,3,FALSE)</f>
        <v>293780.88</v>
      </c>
      <c r="P924" s="5"/>
      <c r="Q924" s="5">
        <v>0</v>
      </c>
      <c r="R924" s="5">
        <f>VLOOKUP(B924,[1]Dinosaur!$A$24:$D$47,4,FALSE)</f>
        <v>359048.36897999997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379.82</v>
      </c>
      <c r="AI924">
        <v>23.799900000000001</v>
      </c>
      <c r="AJ924">
        <v>0</v>
      </c>
      <c r="AK924">
        <v>403.61989999999997</v>
      </c>
    </row>
    <row r="925" spans="1:37" hidden="1" outlineLevel="2" x14ac:dyDescent="0.25">
      <c r="A925" s="1">
        <v>45159</v>
      </c>
      <c r="B925" t="s">
        <v>2094</v>
      </c>
      <c r="C925" t="b">
        <v>1</v>
      </c>
      <c r="D925" t="s">
        <v>2095</v>
      </c>
      <c r="E925" t="s">
        <v>33</v>
      </c>
      <c r="F925" t="s">
        <v>34</v>
      </c>
      <c r="H925" t="s">
        <v>1793</v>
      </c>
      <c r="I925" t="s">
        <v>1794</v>
      </c>
      <c r="J925" t="s">
        <v>1795</v>
      </c>
      <c r="K925">
        <v>0</v>
      </c>
      <c r="L925">
        <v>0</v>
      </c>
      <c r="M925">
        <v>0</v>
      </c>
      <c r="N925" s="5">
        <v>0</v>
      </c>
      <c r="O925" s="5">
        <f>VLOOKUP(B925,[1]Dinosaur!$A$24:$D$47,3,FALSE)</f>
        <v>293780.88</v>
      </c>
      <c r="P925" s="5"/>
      <c r="Q925" s="5">
        <v>0</v>
      </c>
      <c r="R925" s="5">
        <f>VLOOKUP(B925,[1]Dinosaur!$A$24:$D$47,4,FALSE)</f>
        <v>359048.36897999997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702</v>
      </c>
      <c r="AI925">
        <v>-127.75</v>
      </c>
      <c r="AJ925">
        <v>0</v>
      </c>
      <c r="AK925">
        <v>574.25</v>
      </c>
    </row>
    <row r="926" spans="1:37" hidden="1" outlineLevel="2" x14ac:dyDescent="0.25">
      <c r="A926" s="1">
        <v>45159</v>
      </c>
      <c r="B926" t="s">
        <v>2094</v>
      </c>
      <c r="C926" t="b">
        <v>1</v>
      </c>
      <c r="D926" t="s">
        <v>2095</v>
      </c>
      <c r="E926" t="s">
        <v>33</v>
      </c>
      <c r="F926" t="s">
        <v>34</v>
      </c>
      <c r="H926" t="s">
        <v>1796</v>
      </c>
      <c r="I926" t="s">
        <v>1797</v>
      </c>
      <c r="J926" t="s">
        <v>1798</v>
      </c>
      <c r="K926">
        <v>0</v>
      </c>
      <c r="L926">
        <v>0</v>
      </c>
      <c r="M926">
        <v>0</v>
      </c>
      <c r="N926" s="5">
        <v>0</v>
      </c>
      <c r="O926" s="5">
        <f>VLOOKUP(B926,[1]Dinosaur!$A$24:$D$47,3,FALSE)</f>
        <v>293780.88</v>
      </c>
      <c r="P926" s="5"/>
      <c r="Q926" s="5">
        <v>0</v>
      </c>
      <c r="R926" s="5">
        <f>VLOOKUP(B926,[1]Dinosaur!$A$24:$D$47,4,FALSE)</f>
        <v>359048.36897999997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3188.5</v>
      </c>
      <c r="AI926">
        <v>0</v>
      </c>
      <c r="AJ926">
        <v>0</v>
      </c>
      <c r="AK926">
        <v>3188.5</v>
      </c>
    </row>
    <row r="927" spans="1:37" hidden="1" outlineLevel="2" x14ac:dyDescent="0.25">
      <c r="A927" s="1">
        <v>45159</v>
      </c>
      <c r="B927" t="s">
        <v>2094</v>
      </c>
      <c r="C927" t="b">
        <v>1</v>
      </c>
      <c r="D927" t="s">
        <v>2095</v>
      </c>
      <c r="E927" t="s">
        <v>33</v>
      </c>
      <c r="F927" t="s">
        <v>34</v>
      </c>
      <c r="H927" t="s">
        <v>3262</v>
      </c>
      <c r="I927" t="s">
        <v>3263</v>
      </c>
      <c r="J927" t="s">
        <v>3264</v>
      </c>
      <c r="K927">
        <v>0</v>
      </c>
      <c r="L927">
        <v>0</v>
      </c>
      <c r="M927">
        <v>0</v>
      </c>
      <c r="N927" s="5">
        <v>0</v>
      </c>
      <c r="O927" s="5">
        <f>VLOOKUP(B927,[1]Dinosaur!$A$24:$D$47,3,FALSE)</f>
        <v>293780.88</v>
      </c>
      <c r="P927" s="5"/>
      <c r="Q927" s="5">
        <v>0</v>
      </c>
      <c r="R927" s="5">
        <f>VLOOKUP(B927,[1]Dinosaur!$A$24:$D$47,4,FALSE)</f>
        <v>359048.36897999997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25.5</v>
      </c>
      <c r="AI927">
        <v>-12.222200000000001</v>
      </c>
      <c r="AJ927">
        <v>0</v>
      </c>
      <c r="AK927">
        <v>13.277799999999999</v>
      </c>
    </row>
    <row r="928" spans="1:37" hidden="1" outlineLevel="2" x14ac:dyDescent="0.25">
      <c r="A928" s="1">
        <v>45159</v>
      </c>
      <c r="B928" t="s">
        <v>2094</v>
      </c>
      <c r="C928" t="b">
        <v>1</v>
      </c>
      <c r="D928" t="s">
        <v>2095</v>
      </c>
      <c r="E928" t="s">
        <v>33</v>
      </c>
      <c r="F928" t="s">
        <v>34</v>
      </c>
      <c r="H928" t="s">
        <v>3265</v>
      </c>
      <c r="I928" t="s">
        <v>3266</v>
      </c>
      <c r="J928" t="s">
        <v>3267</v>
      </c>
      <c r="K928">
        <v>0</v>
      </c>
      <c r="L928">
        <v>0</v>
      </c>
      <c r="M928">
        <v>0</v>
      </c>
      <c r="N928" s="5">
        <v>0</v>
      </c>
      <c r="O928" s="5">
        <f>VLOOKUP(B928,[1]Dinosaur!$A$24:$D$47,3,FALSE)</f>
        <v>293780.88</v>
      </c>
      <c r="P928" s="5"/>
      <c r="Q928" s="5">
        <v>0</v>
      </c>
      <c r="R928" s="5">
        <f>VLOOKUP(B928,[1]Dinosaur!$A$24:$D$47,4,FALSE)</f>
        <v>359048.36897999997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-943</v>
      </c>
      <c r="AI928">
        <v>-60</v>
      </c>
      <c r="AJ928">
        <v>0</v>
      </c>
      <c r="AK928">
        <v>-1003</v>
      </c>
    </row>
    <row r="929" spans="1:37" hidden="1" outlineLevel="2" x14ac:dyDescent="0.25">
      <c r="A929" s="1">
        <v>45159</v>
      </c>
      <c r="B929" t="s">
        <v>2094</v>
      </c>
      <c r="C929" t="b">
        <v>1</v>
      </c>
      <c r="D929" t="s">
        <v>2095</v>
      </c>
      <c r="E929" t="s">
        <v>33</v>
      </c>
      <c r="F929" t="s">
        <v>34</v>
      </c>
      <c r="H929" t="s">
        <v>3268</v>
      </c>
      <c r="I929" t="s">
        <v>3269</v>
      </c>
      <c r="J929" t="s">
        <v>3270</v>
      </c>
      <c r="K929">
        <v>0</v>
      </c>
      <c r="L929">
        <v>0</v>
      </c>
      <c r="M929">
        <v>0</v>
      </c>
      <c r="N929" s="5">
        <v>0</v>
      </c>
      <c r="O929" s="5">
        <f>VLOOKUP(B929,[1]Dinosaur!$A$24:$D$47,3,FALSE)</f>
        <v>293780.88</v>
      </c>
      <c r="P929" s="5"/>
      <c r="Q929" s="5">
        <v>0</v>
      </c>
      <c r="R929" s="5">
        <f>VLOOKUP(B929,[1]Dinosaur!$A$24:$D$47,4,FALSE)</f>
        <v>359048.36897999997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-31.02</v>
      </c>
      <c r="AI929">
        <v>-68.535499999999999</v>
      </c>
      <c r="AJ929">
        <v>0</v>
      </c>
      <c r="AK929">
        <v>-99.555499999999995</v>
      </c>
    </row>
    <row r="930" spans="1:37" hidden="1" outlineLevel="2" x14ac:dyDescent="0.25">
      <c r="A930" s="1">
        <v>45159</v>
      </c>
      <c r="B930" t="s">
        <v>2094</v>
      </c>
      <c r="C930" t="b">
        <v>1</v>
      </c>
      <c r="D930" t="s">
        <v>2095</v>
      </c>
      <c r="E930" t="s">
        <v>33</v>
      </c>
      <c r="F930" t="s">
        <v>34</v>
      </c>
      <c r="H930" t="s">
        <v>3271</v>
      </c>
      <c r="I930" t="s">
        <v>3272</v>
      </c>
      <c r="J930" t="s">
        <v>3273</v>
      </c>
      <c r="K930">
        <v>0</v>
      </c>
      <c r="L930">
        <v>0</v>
      </c>
      <c r="M930">
        <v>0</v>
      </c>
      <c r="N930" s="5">
        <v>0</v>
      </c>
      <c r="O930" s="5">
        <f>VLOOKUP(B930,[1]Dinosaur!$A$24:$D$47,3,FALSE)</f>
        <v>293780.88</v>
      </c>
      <c r="P930" s="5"/>
      <c r="Q930" s="5">
        <v>0</v>
      </c>
      <c r="R930" s="5">
        <f>VLOOKUP(B930,[1]Dinosaur!$A$24:$D$47,4,FALSE)</f>
        <v>359048.36897999997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-22395.424999999999</v>
      </c>
      <c r="AI930">
        <v>-555.625</v>
      </c>
      <c r="AJ930">
        <v>0</v>
      </c>
      <c r="AK930">
        <v>-22951.05</v>
      </c>
    </row>
    <row r="931" spans="1:37" hidden="1" outlineLevel="2" x14ac:dyDescent="0.25">
      <c r="A931" s="1">
        <v>45159</v>
      </c>
      <c r="B931" t="s">
        <v>2094</v>
      </c>
      <c r="C931" t="b">
        <v>1</v>
      </c>
      <c r="D931" t="s">
        <v>2095</v>
      </c>
      <c r="E931" t="s">
        <v>33</v>
      </c>
      <c r="F931" t="s">
        <v>34</v>
      </c>
      <c r="H931" t="s">
        <v>3274</v>
      </c>
      <c r="I931" t="s">
        <v>3275</v>
      </c>
      <c r="J931" t="s">
        <v>3276</v>
      </c>
      <c r="K931">
        <v>0</v>
      </c>
      <c r="L931">
        <v>0</v>
      </c>
      <c r="M931">
        <v>0</v>
      </c>
      <c r="N931" s="5">
        <v>0</v>
      </c>
      <c r="O931" s="5">
        <f>VLOOKUP(B931,[1]Dinosaur!$A$24:$D$47,3,FALSE)</f>
        <v>293780.88</v>
      </c>
      <c r="P931" s="5"/>
      <c r="Q931" s="5">
        <v>0</v>
      </c>
      <c r="R931" s="5">
        <f>VLOOKUP(B931,[1]Dinosaur!$A$24:$D$47,4,FALSE)</f>
        <v>359048.36897999997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22.725000000000001</v>
      </c>
      <c r="AI931">
        <v>0</v>
      </c>
      <c r="AJ931">
        <v>0</v>
      </c>
      <c r="AK931">
        <v>22.725000000000001</v>
      </c>
    </row>
    <row r="932" spans="1:37" hidden="1" outlineLevel="2" x14ac:dyDescent="0.25">
      <c r="A932" s="1">
        <v>45159</v>
      </c>
      <c r="B932" t="s">
        <v>2094</v>
      </c>
      <c r="C932" t="b">
        <v>1</v>
      </c>
      <c r="D932" t="s">
        <v>2095</v>
      </c>
      <c r="E932" t="s">
        <v>33</v>
      </c>
      <c r="F932" t="s">
        <v>34</v>
      </c>
      <c r="H932" t="s">
        <v>3277</v>
      </c>
      <c r="I932" t="s">
        <v>3278</v>
      </c>
      <c r="J932" t="s">
        <v>3279</v>
      </c>
      <c r="K932">
        <v>0</v>
      </c>
      <c r="L932">
        <v>0</v>
      </c>
      <c r="M932">
        <v>0</v>
      </c>
      <c r="N932" s="5">
        <v>0</v>
      </c>
      <c r="O932" s="5">
        <f>VLOOKUP(B932,[1]Dinosaur!$A$24:$D$47,3,FALSE)</f>
        <v>293780.88</v>
      </c>
      <c r="P932" s="5"/>
      <c r="Q932" s="5">
        <v>0</v>
      </c>
      <c r="R932" s="5">
        <f>VLOOKUP(B932,[1]Dinosaur!$A$24:$D$47,4,FALSE)</f>
        <v>359048.36897999997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680.25</v>
      </c>
      <c r="AI932">
        <v>-23.4375</v>
      </c>
      <c r="AJ932">
        <v>0</v>
      </c>
      <c r="AK932">
        <v>656.8125</v>
      </c>
    </row>
    <row r="933" spans="1:37" hidden="1" outlineLevel="2" x14ac:dyDescent="0.25">
      <c r="A933" s="1">
        <v>45159</v>
      </c>
      <c r="B933" t="s">
        <v>2094</v>
      </c>
      <c r="C933" t="b">
        <v>1</v>
      </c>
      <c r="D933" t="s">
        <v>2095</v>
      </c>
      <c r="E933" t="s">
        <v>33</v>
      </c>
      <c r="F933" t="s">
        <v>34</v>
      </c>
      <c r="H933" t="s">
        <v>3280</v>
      </c>
      <c r="I933" t="s">
        <v>3281</v>
      </c>
      <c r="J933" t="s">
        <v>3282</v>
      </c>
      <c r="K933">
        <v>0</v>
      </c>
      <c r="L933">
        <v>0</v>
      </c>
      <c r="M933">
        <v>0</v>
      </c>
      <c r="N933" s="5">
        <v>0</v>
      </c>
      <c r="O933" s="5">
        <f>VLOOKUP(B933,[1]Dinosaur!$A$24:$D$47,3,FALSE)</f>
        <v>293780.88</v>
      </c>
      <c r="P933" s="5"/>
      <c r="Q933" s="5">
        <v>0</v>
      </c>
      <c r="R933" s="5">
        <f>VLOOKUP(B933,[1]Dinosaur!$A$24:$D$47,4,FALSE)</f>
        <v>359048.36897999997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516.5</v>
      </c>
      <c r="AI933">
        <v>-31.944400000000002</v>
      </c>
      <c r="AJ933">
        <v>0</v>
      </c>
      <c r="AK933">
        <v>484.55560000000003</v>
      </c>
    </row>
    <row r="934" spans="1:37" hidden="1" outlineLevel="2" x14ac:dyDescent="0.25">
      <c r="A934" s="1">
        <v>45159</v>
      </c>
      <c r="B934" t="s">
        <v>2094</v>
      </c>
      <c r="C934" t="b">
        <v>1</v>
      </c>
      <c r="D934" t="s">
        <v>2095</v>
      </c>
      <c r="E934" t="s">
        <v>33</v>
      </c>
      <c r="F934" t="s">
        <v>34</v>
      </c>
      <c r="H934" t="s">
        <v>3283</v>
      </c>
      <c r="I934" t="s">
        <v>3284</v>
      </c>
      <c r="J934" t="s">
        <v>3285</v>
      </c>
      <c r="K934">
        <v>0</v>
      </c>
      <c r="L934">
        <v>0</v>
      </c>
      <c r="M934">
        <v>0</v>
      </c>
      <c r="N934" s="5">
        <v>0</v>
      </c>
      <c r="O934" s="5">
        <f>VLOOKUP(B934,[1]Dinosaur!$A$24:$D$47,3,FALSE)</f>
        <v>293780.88</v>
      </c>
      <c r="P934" s="5"/>
      <c r="Q934" s="5">
        <v>0</v>
      </c>
      <c r="R934" s="5">
        <f>VLOOKUP(B934,[1]Dinosaur!$A$24:$D$47,4,FALSE)</f>
        <v>359048.36897999997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21.75</v>
      </c>
      <c r="AI934">
        <v>10.677</v>
      </c>
      <c r="AJ934">
        <v>0</v>
      </c>
      <c r="AK934">
        <v>32.427</v>
      </c>
    </row>
    <row r="935" spans="1:37" hidden="1" outlineLevel="2" x14ac:dyDescent="0.25">
      <c r="A935" s="1">
        <v>45159</v>
      </c>
      <c r="B935" t="s">
        <v>2094</v>
      </c>
      <c r="C935" t="b">
        <v>1</v>
      </c>
      <c r="D935" t="s">
        <v>2095</v>
      </c>
      <c r="E935" t="s">
        <v>33</v>
      </c>
      <c r="F935" t="s">
        <v>34</v>
      </c>
      <c r="H935" t="s">
        <v>3286</v>
      </c>
      <c r="I935" t="s">
        <v>3287</v>
      </c>
      <c r="J935" t="s">
        <v>3288</v>
      </c>
      <c r="K935">
        <v>0</v>
      </c>
      <c r="L935">
        <v>0</v>
      </c>
      <c r="M935">
        <v>0</v>
      </c>
      <c r="N935" s="5">
        <v>0</v>
      </c>
      <c r="O935" s="5">
        <f>VLOOKUP(B935,[1]Dinosaur!$A$24:$D$47,3,FALSE)</f>
        <v>293780.88</v>
      </c>
      <c r="P935" s="5"/>
      <c r="Q935" s="5">
        <v>0</v>
      </c>
      <c r="R935" s="5">
        <f>VLOOKUP(B935,[1]Dinosaur!$A$24:$D$47,4,FALSE)</f>
        <v>359048.36897999997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3724</v>
      </c>
      <c r="AI935">
        <v>0</v>
      </c>
      <c r="AJ935">
        <v>0</v>
      </c>
      <c r="AK935">
        <v>3724</v>
      </c>
    </row>
    <row r="936" spans="1:37" hidden="1" outlineLevel="2" x14ac:dyDescent="0.25">
      <c r="A936" s="1">
        <v>45159</v>
      </c>
      <c r="B936" t="s">
        <v>2094</v>
      </c>
      <c r="C936" t="b">
        <v>1</v>
      </c>
      <c r="D936" t="s">
        <v>2095</v>
      </c>
      <c r="E936" t="s">
        <v>33</v>
      </c>
      <c r="F936" t="s">
        <v>34</v>
      </c>
      <c r="H936" t="s">
        <v>1802</v>
      </c>
      <c r="I936" t="s">
        <v>1803</v>
      </c>
      <c r="J936" t="s">
        <v>1804</v>
      </c>
      <c r="K936">
        <v>0</v>
      </c>
      <c r="L936">
        <v>0</v>
      </c>
      <c r="M936">
        <v>0</v>
      </c>
      <c r="N936" s="5">
        <v>0</v>
      </c>
      <c r="O936" s="5">
        <f>VLOOKUP(B936,[1]Dinosaur!$A$24:$D$47,3,FALSE)</f>
        <v>293780.88</v>
      </c>
      <c r="P936" s="5"/>
      <c r="Q936" s="5">
        <v>0</v>
      </c>
      <c r="R936" s="5">
        <f>VLOOKUP(B936,[1]Dinosaur!$A$24:$D$47,4,FALSE)</f>
        <v>359048.36897999997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8809.5</v>
      </c>
      <c r="AI936">
        <v>0</v>
      </c>
      <c r="AJ936">
        <v>0</v>
      </c>
      <c r="AK936">
        <v>8809.5</v>
      </c>
    </row>
    <row r="937" spans="1:37" hidden="1" outlineLevel="2" x14ac:dyDescent="0.25">
      <c r="A937" s="1">
        <v>45159</v>
      </c>
      <c r="B937" t="s">
        <v>2094</v>
      </c>
      <c r="C937" t="b">
        <v>1</v>
      </c>
      <c r="D937" t="s">
        <v>2095</v>
      </c>
      <c r="E937" t="s">
        <v>33</v>
      </c>
      <c r="F937" t="s">
        <v>34</v>
      </c>
      <c r="H937" t="s">
        <v>3289</v>
      </c>
      <c r="I937" t="s">
        <v>3290</v>
      </c>
      <c r="J937" t="s">
        <v>3291</v>
      </c>
      <c r="K937">
        <v>0</v>
      </c>
      <c r="L937">
        <v>0</v>
      </c>
      <c r="M937">
        <v>0</v>
      </c>
      <c r="N937" s="5">
        <v>0</v>
      </c>
      <c r="O937" s="5">
        <f>VLOOKUP(B937,[1]Dinosaur!$A$24:$D$47,3,FALSE)</f>
        <v>293780.88</v>
      </c>
      <c r="P937" s="5"/>
      <c r="Q937" s="5">
        <v>0</v>
      </c>
      <c r="R937" s="5">
        <f>VLOOKUP(B937,[1]Dinosaur!$A$24:$D$47,4,FALSE)</f>
        <v>359048.36897999997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309.5</v>
      </c>
      <c r="AI937">
        <v>-5.1388999999999996</v>
      </c>
      <c r="AJ937">
        <v>0</v>
      </c>
      <c r="AK937">
        <v>304.36110000000002</v>
      </c>
    </row>
    <row r="938" spans="1:37" hidden="1" outlineLevel="2" x14ac:dyDescent="0.25">
      <c r="A938" s="1">
        <v>45159</v>
      </c>
      <c r="B938" t="s">
        <v>2094</v>
      </c>
      <c r="C938" t="b">
        <v>1</v>
      </c>
      <c r="D938" t="s">
        <v>2095</v>
      </c>
      <c r="E938" t="s">
        <v>33</v>
      </c>
      <c r="F938" t="s">
        <v>34</v>
      </c>
      <c r="H938" t="s">
        <v>3292</v>
      </c>
      <c r="J938" t="s">
        <v>3293</v>
      </c>
      <c r="K938">
        <v>0</v>
      </c>
      <c r="L938">
        <v>0</v>
      </c>
      <c r="M938">
        <v>0</v>
      </c>
      <c r="N938" s="5">
        <v>0</v>
      </c>
      <c r="O938" s="5">
        <f>VLOOKUP(B938,[1]Dinosaur!$A$24:$D$47,3,FALSE)</f>
        <v>293780.88</v>
      </c>
      <c r="P938" s="5"/>
      <c r="Q938" s="5">
        <v>0</v>
      </c>
      <c r="R938" s="5">
        <f>VLOOKUP(B938,[1]Dinosaur!$A$24:$D$47,4,FALSE)</f>
        <v>359048.36897999997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1292.2</v>
      </c>
      <c r="AI938">
        <v>0</v>
      </c>
      <c r="AJ938">
        <v>0</v>
      </c>
      <c r="AK938">
        <v>1292.2</v>
      </c>
    </row>
    <row r="939" spans="1:37" hidden="1" outlineLevel="2" x14ac:dyDescent="0.25">
      <c r="A939" s="1">
        <v>45159</v>
      </c>
      <c r="B939" t="s">
        <v>2094</v>
      </c>
      <c r="C939" t="b">
        <v>1</v>
      </c>
      <c r="D939" t="s">
        <v>2095</v>
      </c>
      <c r="E939" t="s">
        <v>33</v>
      </c>
      <c r="F939" t="s">
        <v>34</v>
      </c>
      <c r="H939" t="s">
        <v>3294</v>
      </c>
      <c r="I939" t="s">
        <v>3295</v>
      </c>
      <c r="J939" t="s">
        <v>3296</v>
      </c>
      <c r="K939">
        <v>0</v>
      </c>
      <c r="L939">
        <v>0</v>
      </c>
      <c r="M939">
        <v>0</v>
      </c>
      <c r="N939" s="5">
        <v>0</v>
      </c>
      <c r="O939" s="5">
        <f>VLOOKUP(B939,[1]Dinosaur!$A$24:$D$47,3,FALSE)</f>
        <v>293780.88</v>
      </c>
      <c r="P939" s="5"/>
      <c r="Q939" s="5">
        <v>0</v>
      </c>
      <c r="R939" s="5">
        <f>VLOOKUP(B939,[1]Dinosaur!$A$24:$D$47,4,FALSE)</f>
        <v>359048.36897999997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316.25</v>
      </c>
      <c r="AI939">
        <v>0</v>
      </c>
      <c r="AJ939">
        <v>0</v>
      </c>
      <c r="AK939">
        <v>316.25</v>
      </c>
    </row>
    <row r="940" spans="1:37" hidden="1" outlineLevel="2" x14ac:dyDescent="0.25">
      <c r="A940" s="1">
        <v>45159</v>
      </c>
      <c r="B940" t="s">
        <v>2094</v>
      </c>
      <c r="C940" t="b">
        <v>1</v>
      </c>
      <c r="D940" t="s">
        <v>2095</v>
      </c>
      <c r="E940" t="s">
        <v>33</v>
      </c>
      <c r="F940" t="s">
        <v>34</v>
      </c>
      <c r="H940" t="s">
        <v>3297</v>
      </c>
      <c r="I940" t="s">
        <v>3298</v>
      </c>
      <c r="J940" t="s">
        <v>3299</v>
      </c>
      <c r="K940">
        <v>0</v>
      </c>
      <c r="L940">
        <v>0</v>
      </c>
      <c r="M940">
        <v>0</v>
      </c>
      <c r="N940" s="5">
        <v>0</v>
      </c>
      <c r="O940" s="5">
        <f>VLOOKUP(B940,[1]Dinosaur!$A$24:$D$47,3,FALSE)</f>
        <v>293780.88</v>
      </c>
      <c r="P940" s="5"/>
      <c r="Q940" s="5">
        <v>0</v>
      </c>
      <c r="R940" s="5">
        <f>VLOOKUP(B940,[1]Dinosaur!$A$24:$D$47,4,FALSE)</f>
        <v>359048.36897999997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644</v>
      </c>
      <c r="AI940">
        <v>0</v>
      </c>
      <c r="AJ940">
        <v>0</v>
      </c>
      <c r="AK940">
        <v>644</v>
      </c>
    </row>
    <row r="941" spans="1:37" hidden="1" outlineLevel="2" x14ac:dyDescent="0.25">
      <c r="A941" s="1">
        <v>45159</v>
      </c>
      <c r="B941" t="s">
        <v>2094</v>
      </c>
      <c r="C941" t="b">
        <v>1</v>
      </c>
      <c r="D941" t="s">
        <v>2095</v>
      </c>
      <c r="E941" t="s">
        <v>33</v>
      </c>
      <c r="F941" t="s">
        <v>34</v>
      </c>
      <c r="H941" t="s">
        <v>3300</v>
      </c>
      <c r="I941" t="s">
        <v>3301</v>
      </c>
      <c r="J941" t="s">
        <v>3302</v>
      </c>
      <c r="K941">
        <v>0</v>
      </c>
      <c r="L941">
        <v>0</v>
      </c>
      <c r="M941">
        <v>0</v>
      </c>
      <c r="N941" s="5">
        <v>0</v>
      </c>
      <c r="O941" s="5">
        <f>VLOOKUP(B941,[1]Dinosaur!$A$24:$D$47,3,FALSE)</f>
        <v>293780.88</v>
      </c>
      <c r="P941" s="5"/>
      <c r="Q941" s="5">
        <v>0</v>
      </c>
      <c r="R941" s="5">
        <f>VLOOKUP(B941,[1]Dinosaur!$A$24:$D$47,4,FALSE)</f>
        <v>359048.36897999997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414</v>
      </c>
      <c r="AI941">
        <v>0</v>
      </c>
      <c r="AJ941">
        <v>0</v>
      </c>
      <c r="AK941">
        <v>414</v>
      </c>
    </row>
    <row r="942" spans="1:37" hidden="1" outlineLevel="2" x14ac:dyDescent="0.25">
      <c r="A942" s="1">
        <v>45159</v>
      </c>
      <c r="B942" t="s">
        <v>2094</v>
      </c>
      <c r="C942" t="b">
        <v>1</v>
      </c>
      <c r="D942" t="s">
        <v>2095</v>
      </c>
      <c r="E942" t="s">
        <v>33</v>
      </c>
      <c r="F942" t="s">
        <v>34</v>
      </c>
      <c r="H942" t="s">
        <v>3303</v>
      </c>
      <c r="I942" t="s">
        <v>3304</v>
      </c>
      <c r="J942" t="s">
        <v>3305</v>
      </c>
      <c r="K942">
        <v>0</v>
      </c>
      <c r="L942">
        <v>0</v>
      </c>
      <c r="M942">
        <v>0</v>
      </c>
      <c r="N942" s="5">
        <v>0</v>
      </c>
      <c r="O942" s="5">
        <f>VLOOKUP(B942,[1]Dinosaur!$A$24:$D$47,3,FALSE)</f>
        <v>293780.88</v>
      </c>
      <c r="P942" s="5"/>
      <c r="Q942" s="5">
        <v>0</v>
      </c>
      <c r="R942" s="5">
        <f>VLOOKUP(B942,[1]Dinosaur!$A$24:$D$47,4,FALSE)</f>
        <v>359048.36897999997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-463.3</v>
      </c>
      <c r="AI942">
        <v>-20</v>
      </c>
      <c r="AJ942">
        <v>0</v>
      </c>
      <c r="AK942">
        <v>-483.3</v>
      </c>
    </row>
    <row r="943" spans="1:37" hidden="1" outlineLevel="2" x14ac:dyDescent="0.25">
      <c r="A943" s="1">
        <v>45159</v>
      </c>
      <c r="B943" t="s">
        <v>2094</v>
      </c>
      <c r="C943" t="b">
        <v>1</v>
      </c>
      <c r="D943" t="s">
        <v>2095</v>
      </c>
      <c r="E943" t="s">
        <v>33</v>
      </c>
      <c r="F943" t="s">
        <v>34</v>
      </c>
      <c r="H943" t="s">
        <v>3306</v>
      </c>
      <c r="I943" t="s">
        <v>3307</v>
      </c>
      <c r="J943" t="s">
        <v>3308</v>
      </c>
      <c r="K943">
        <v>0</v>
      </c>
      <c r="L943">
        <v>0</v>
      </c>
      <c r="M943">
        <v>0</v>
      </c>
      <c r="N943" s="5">
        <v>0</v>
      </c>
      <c r="O943" s="5">
        <f>VLOOKUP(B943,[1]Dinosaur!$A$24:$D$47,3,FALSE)</f>
        <v>293780.88</v>
      </c>
      <c r="P943" s="5"/>
      <c r="Q943" s="5">
        <v>0</v>
      </c>
      <c r="R943" s="5">
        <f>VLOOKUP(B943,[1]Dinosaur!$A$24:$D$47,4,FALSE)</f>
        <v>359048.36897999997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5816.25</v>
      </c>
      <c r="AI943">
        <v>-37.5</v>
      </c>
      <c r="AJ943">
        <v>0</v>
      </c>
      <c r="AK943">
        <v>5778.75</v>
      </c>
    </row>
    <row r="944" spans="1:37" hidden="1" outlineLevel="2" x14ac:dyDescent="0.25">
      <c r="A944" s="1">
        <v>45159</v>
      </c>
      <c r="B944" t="s">
        <v>2094</v>
      </c>
      <c r="C944" t="b">
        <v>1</v>
      </c>
      <c r="D944" t="s">
        <v>2095</v>
      </c>
      <c r="E944" t="s">
        <v>33</v>
      </c>
      <c r="F944" t="s">
        <v>34</v>
      </c>
      <c r="H944" t="s">
        <v>3309</v>
      </c>
      <c r="I944" t="s">
        <v>3310</v>
      </c>
      <c r="J944" t="s">
        <v>3311</v>
      </c>
      <c r="K944">
        <v>0</v>
      </c>
      <c r="L944">
        <v>0</v>
      </c>
      <c r="M944">
        <v>0</v>
      </c>
      <c r="N944" s="5">
        <v>0</v>
      </c>
      <c r="O944" s="5">
        <f>VLOOKUP(B944,[1]Dinosaur!$A$24:$D$47,3,FALSE)</f>
        <v>293780.88</v>
      </c>
      <c r="P944" s="5"/>
      <c r="Q944" s="5">
        <v>0</v>
      </c>
      <c r="R944" s="5">
        <f>VLOOKUP(B944,[1]Dinosaur!$A$24:$D$47,4,FALSE)</f>
        <v>359048.36897999997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-945</v>
      </c>
      <c r="AI944">
        <v>0</v>
      </c>
      <c r="AJ944">
        <v>0</v>
      </c>
      <c r="AK944">
        <v>-945</v>
      </c>
    </row>
    <row r="945" spans="1:37" hidden="1" outlineLevel="2" x14ac:dyDescent="0.25">
      <c r="A945" s="1">
        <v>45159</v>
      </c>
      <c r="B945" t="s">
        <v>2094</v>
      </c>
      <c r="C945" t="b">
        <v>1</v>
      </c>
      <c r="D945" t="s">
        <v>2095</v>
      </c>
      <c r="E945" t="s">
        <v>33</v>
      </c>
      <c r="F945" t="s">
        <v>34</v>
      </c>
      <c r="H945" t="s">
        <v>3312</v>
      </c>
      <c r="I945" t="s">
        <v>3313</v>
      </c>
      <c r="J945" t="s">
        <v>3314</v>
      </c>
      <c r="K945">
        <v>83.558999999999997</v>
      </c>
      <c r="L945">
        <v>0.01</v>
      </c>
      <c r="M945">
        <v>4.7</v>
      </c>
      <c r="N945" s="5">
        <v>250677</v>
      </c>
      <c r="O945" s="5">
        <f>VLOOKUP(B945,[1]Dinosaur!$A$24:$D$47,3,FALSE)</f>
        <v>293780.88</v>
      </c>
      <c r="P945" s="5"/>
      <c r="Q945" s="5">
        <v>250677</v>
      </c>
      <c r="R945" s="5">
        <f>VLOOKUP(B945,[1]Dinosaur!$A$24:$D$47,4,FALSE)</f>
        <v>359048.36897999997</v>
      </c>
      <c r="S945">
        <v>300000</v>
      </c>
      <c r="T945">
        <v>300000</v>
      </c>
      <c r="U945">
        <v>250677</v>
      </c>
      <c r="V945">
        <v>250677</v>
      </c>
      <c r="W945">
        <v>-2601</v>
      </c>
      <c r="X945">
        <v>0</v>
      </c>
      <c r="Y945">
        <v>39.166699999999999</v>
      </c>
      <c r="Z945">
        <v>0</v>
      </c>
      <c r="AA945">
        <v>-2561.8332999999998</v>
      </c>
      <c r="AB945">
        <v>-12198</v>
      </c>
      <c r="AC945">
        <v>0</v>
      </c>
      <c r="AD945">
        <v>822.50040000000001</v>
      </c>
      <c r="AE945">
        <v>0</v>
      </c>
      <c r="AF945">
        <v>-11375.499599999999</v>
      </c>
      <c r="AG945">
        <v>-24522</v>
      </c>
      <c r="AH945">
        <v>-4494</v>
      </c>
      <c r="AI945">
        <v>7180.5582000000004</v>
      </c>
      <c r="AJ945">
        <v>0</v>
      </c>
      <c r="AK945">
        <v>-21835.441800000001</v>
      </c>
    </row>
    <row r="946" spans="1:37" hidden="1" outlineLevel="2" x14ac:dyDescent="0.25">
      <c r="A946" s="1">
        <v>45159</v>
      </c>
      <c r="B946" t="s">
        <v>2094</v>
      </c>
      <c r="C946" t="b">
        <v>1</v>
      </c>
      <c r="D946" t="s">
        <v>2095</v>
      </c>
      <c r="E946" t="s">
        <v>33</v>
      </c>
      <c r="F946" t="s">
        <v>34</v>
      </c>
      <c r="H946" t="s">
        <v>3315</v>
      </c>
      <c r="I946" t="s">
        <v>3316</v>
      </c>
      <c r="J946" t="s">
        <v>3317</v>
      </c>
      <c r="K946">
        <v>75.435000000000002</v>
      </c>
      <c r="L946">
        <v>0.01</v>
      </c>
      <c r="M946">
        <v>4.2</v>
      </c>
      <c r="N946" s="5">
        <v>3771.75</v>
      </c>
      <c r="O946" s="5">
        <f>VLOOKUP(B946,[1]Dinosaur!$A$24:$D$47,3,FALSE)</f>
        <v>293780.88</v>
      </c>
      <c r="P946" s="5"/>
      <c r="Q946" s="5">
        <v>3771.75</v>
      </c>
      <c r="R946" s="5">
        <f>VLOOKUP(B946,[1]Dinosaur!$A$24:$D$47,4,FALSE)</f>
        <v>359048.36897999997</v>
      </c>
      <c r="S946">
        <v>5000</v>
      </c>
      <c r="T946">
        <v>5000</v>
      </c>
      <c r="U946">
        <v>3771.75</v>
      </c>
      <c r="V946">
        <v>3771.75</v>
      </c>
      <c r="W946">
        <v>-48.65</v>
      </c>
      <c r="X946">
        <v>0</v>
      </c>
      <c r="Y946">
        <v>0.58330000000000004</v>
      </c>
      <c r="Z946">
        <v>0</v>
      </c>
      <c r="AA946">
        <v>-48.066699999999997</v>
      </c>
      <c r="AB946">
        <v>-195.05</v>
      </c>
      <c r="AC946">
        <v>0</v>
      </c>
      <c r="AD946">
        <v>12.249599999999999</v>
      </c>
      <c r="AE946">
        <v>0</v>
      </c>
      <c r="AF946">
        <v>-182.8004</v>
      </c>
      <c r="AG946">
        <v>-186.35</v>
      </c>
      <c r="AH946">
        <v>0</v>
      </c>
      <c r="AI946">
        <v>136.4957</v>
      </c>
      <c r="AJ946">
        <v>0</v>
      </c>
      <c r="AK946">
        <v>-49.854300000000002</v>
      </c>
    </row>
    <row r="947" spans="1:37" hidden="1" outlineLevel="2" x14ac:dyDescent="0.25">
      <c r="A947" s="1">
        <v>45159</v>
      </c>
      <c r="B947" t="s">
        <v>2094</v>
      </c>
      <c r="C947" t="b">
        <v>1</v>
      </c>
      <c r="D947" t="s">
        <v>2095</v>
      </c>
      <c r="E947" t="s">
        <v>33</v>
      </c>
      <c r="F947" t="s">
        <v>34</v>
      </c>
      <c r="H947" t="s">
        <v>3318</v>
      </c>
      <c r="I947" t="s">
        <v>3319</v>
      </c>
      <c r="J947" t="s">
        <v>3320</v>
      </c>
      <c r="K947">
        <v>0</v>
      </c>
      <c r="L947">
        <v>0</v>
      </c>
      <c r="M947">
        <v>0</v>
      </c>
      <c r="N947" s="5">
        <v>0</v>
      </c>
      <c r="O947" s="5">
        <f>VLOOKUP(B947,[1]Dinosaur!$A$24:$D$47,3,FALSE)</f>
        <v>293780.88</v>
      </c>
      <c r="P947" s="5"/>
      <c r="Q947" s="5">
        <v>0</v>
      </c>
      <c r="R947" s="5">
        <f>VLOOKUP(B947,[1]Dinosaur!$A$24:$D$47,4,FALSE)</f>
        <v>359048.36897999997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523.51</v>
      </c>
      <c r="AI947">
        <v>126.25</v>
      </c>
      <c r="AJ947">
        <v>0</v>
      </c>
      <c r="AK947">
        <v>649.76</v>
      </c>
    </row>
    <row r="948" spans="1:37" hidden="1" outlineLevel="2" x14ac:dyDescent="0.25">
      <c r="A948" s="1">
        <v>45159</v>
      </c>
      <c r="B948" t="s">
        <v>2094</v>
      </c>
      <c r="C948" t="b">
        <v>1</v>
      </c>
      <c r="D948" t="s">
        <v>2095</v>
      </c>
      <c r="E948" t="s">
        <v>33</v>
      </c>
      <c r="F948" t="s">
        <v>34</v>
      </c>
      <c r="H948" t="s">
        <v>3321</v>
      </c>
      <c r="I948" t="s">
        <v>3322</v>
      </c>
      <c r="J948" t="s">
        <v>3323</v>
      </c>
      <c r="K948">
        <v>0</v>
      </c>
      <c r="L948">
        <v>0</v>
      </c>
      <c r="M948">
        <v>0</v>
      </c>
      <c r="N948" s="5">
        <v>0</v>
      </c>
      <c r="O948" s="5">
        <f>VLOOKUP(B948,[1]Dinosaur!$A$24:$D$47,3,FALSE)</f>
        <v>293780.88</v>
      </c>
      <c r="P948" s="5"/>
      <c r="Q948" s="5">
        <v>0</v>
      </c>
      <c r="R948" s="5">
        <f>VLOOKUP(B948,[1]Dinosaur!$A$24:$D$47,4,FALSE)</f>
        <v>359048.36897999997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-1976.325</v>
      </c>
      <c r="AI948">
        <v>24.583300000000001</v>
      </c>
      <c r="AJ948">
        <v>0</v>
      </c>
      <c r="AK948">
        <v>-1951.7417</v>
      </c>
    </row>
    <row r="949" spans="1:37" hidden="1" outlineLevel="2" x14ac:dyDescent="0.25">
      <c r="A949" s="1">
        <v>45159</v>
      </c>
      <c r="B949" t="s">
        <v>2094</v>
      </c>
      <c r="C949" t="b">
        <v>1</v>
      </c>
      <c r="D949" t="s">
        <v>2095</v>
      </c>
      <c r="E949" t="s">
        <v>33</v>
      </c>
      <c r="F949" t="s">
        <v>34</v>
      </c>
      <c r="H949" t="s">
        <v>3324</v>
      </c>
      <c r="I949" t="s">
        <v>3325</v>
      </c>
      <c r="J949" t="s">
        <v>3326</v>
      </c>
      <c r="K949">
        <v>0</v>
      </c>
      <c r="L949">
        <v>0</v>
      </c>
      <c r="M949">
        <v>0</v>
      </c>
      <c r="N949" s="5">
        <v>0</v>
      </c>
      <c r="O949" s="5">
        <f>VLOOKUP(B949,[1]Dinosaur!$A$24:$D$47,3,FALSE)</f>
        <v>293780.88</v>
      </c>
      <c r="P949" s="5"/>
      <c r="Q949" s="5">
        <v>0</v>
      </c>
      <c r="R949" s="5">
        <f>VLOOKUP(B949,[1]Dinosaur!$A$24:$D$47,4,FALSE)</f>
        <v>359048.36897999997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3467.9</v>
      </c>
      <c r="AI949">
        <v>33.75</v>
      </c>
      <c r="AJ949">
        <v>0</v>
      </c>
      <c r="AK949">
        <v>3501.65</v>
      </c>
    </row>
    <row r="950" spans="1:37" hidden="1" outlineLevel="2" x14ac:dyDescent="0.25">
      <c r="A950" s="1">
        <v>45159</v>
      </c>
      <c r="B950" t="s">
        <v>2094</v>
      </c>
      <c r="C950" t="b">
        <v>1</v>
      </c>
      <c r="D950" t="s">
        <v>2095</v>
      </c>
      <c r="E950" t="s">
        <v>33</v>
      </c>
      <c r="F950" t="s">
        <v>34</v>
      </c>
      <c r="H950" t="s">
        <v>3327</v>
      </c>
      <c r="I950" t="s">
        <v>3328</v>
      </c>
      <c r="J950" t="s">
        <v>3329</v>
      </c>
      <c r="K950">
        <v>0</v>
      </c>
      <c r="L950">
        <v>0</v>
      </c>
      <c r="M950">
        <v>0</v>
      </c>
      <c r="N950" s="5">
        <v>0</v>
      </c>
      <c r="O950" s="5">
        <f>VLOOKUP(B950,[1]Dinosaur!$A$24:$D$47,3,FALSE)</f>
        <v>293780.88</v>
      </c>
      <c r="P950" s="5"/>
      <c r="Q950" s="5">
        <v>0</v>
      </c>
      <c r="R950" s="5">
        <f>VLOOKUP(B950,[1]Dinosaur!$A$24:$D$47,4,FALSE)</f>
        <v>359048.36897999997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-49433.324999999997</v>
      </c>
      <c r="AI950">
        <v>-2962.0273999999999</v>
      </c>
      <c r="AJ950">
        <v>0</v>
      </c>
      <c r="AK950">
        <v>-52395.352400000003</v>
      </c>
    </row>
    <row r="951" spans="1:37" hidden="1" outlineLevel="2" x14ac:dyDescent="0.25">
      <c r="A951" s="1">
        <v>45159</v>
      </c>
      <c r="B951" t="s">
        <v>2094</v>
      </c>
      <c r="C951" t="b">
        <v>1</v>
      </c>
      <c r="D951" t="s">
        <v>2095</v>
      </c>
      <c r="E951" t="s">
        <v>33</v>
      </c>
      <c r="F951" t="s">
        <v>34</v>
      </c>
      <c r="H951" t="s">
        <v>3330</v>
      </c>
      <c r="I951" t="s">
        <v>3331</v>
      </c>
      <c r="J951" t="s">
        <v>3332</v>
      </c>
      <c r="K951">
        <v>0</v>
      </c>
      <c r="L951">
        <v>0</v>
      </c>
      <c r="M951">
        <v>0</v>
      </c>
      <c r="N951" s="5">
        <v>0</v>
      </c>
      <c r="O951" s="5">
        <f>VLOOKUP(B951,[1]Dinosaur!$A$24:$D$47,3,FALSE)</f>
        <v>293780.88</v>
      </c>
      <c r="P951" s="5"/>
      <c r="Q951" s="5">
        <v>0</v>
      </c>
      <c r="R951" s="5">
        <f>VLOOKUP(B951,[1]Dinosaur!$A$24:$D$47,4,FALSE)</f>
        <v>359048.36897999997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-3741.25</v>
      </c>
      <c r="AI951">
        <v>-719.71519999999998</v>
      </c>
      <c r="AJ951">
        <v>0</v>
      </c>
      <c r="AK951">
        <v>-4460.9651999999996</v>
      </c>
    </row>
    <row r="952" spans="1:37" hidden="1" outlineLevel="2" x14ac:dyDescent="0.25">
      <c r="A952" s="1">
        <v>45159</v>
      </c>
      <c r="B952" t="s">
        <v>2094</v>
      </c>
      <c r="C952" t="b">
        <v>1</v>
      </c>
      <c r="D952" t="s">
        <v>2095</v>
      </c>
      <c r="E952" t="s">
        <v>33</v>
      </c>
      <c r="F952" t="s">
        <v>34</v>
      </c>
      <c r="H952" t="s">
        <v>3333</v>
      </c>
      <c r="I952" t="s">
        <v>3334</v>
      </c>
      <c r="J952" t="s">
        <v>3335</v>
      </c>
      <c r="K952">
        <v>0</v>
      </c>
      <c r="L952">
        <v>0</v>
      </c>
      <c r="M952">
        <v>0</v>
      </c>
      <c r="N952" s="5">
        <v>0</v>
      </c>
      <c r="O952" s="5">
        <f>VLOOKUP(B952,[1]Dinosaur!$A$24:$D$47,3,FALSE)</f>
        <v>293780.88</v>
      </c>
      <c r="P952" s="5"/>
      <c r="Q952" s="5">
        <v>0</v>
      </c>
      <c r="R952" s="5">
        <f>VLOOKUP(B952,[1]Dinosaur!$A$24:$D$47,4,FALSE)</f>
        <v>359048.36897999997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6793.5</v>
      </c>
      <c r="AI952">
        <v>-11.1111</v>
      </c>
      <c r="AJ952">
        <v>0</v>
      </c>
      <c r="AK952">
        <v>6782.3888999999999</v>
      </c>
    </row>
    <row r="953" spans="1:37" hidden="1" outlineLevel="2" x14ac:dyDescent="0.25">
      <c r="A953" s="1">
        <v>45159</v>
      </c>
      <c r="B953" t="s">
        <v>2094</v>
      </c>
      <c r="C953" t="b">
        <v>1</v>
      </c>
      <c r="D953" t="s">
        <v>2095</v>
      </c>
      <c r="E953" t="s">
        <v>33</v>
      </c>
      <c r="F953" t="s">
        <v>34</v>
      </c>
      <c r="H953" t="s">
        <v>3336</v>
      </c>
      <c r="I953" t="s">
        <v>3337</v>
      </c>
      <c r="J953" t="s">
        <v>3338</v>
      </c>
      <c r="K953">
        <v>0</v>
      </c>
      <c r="L953">
        <v>0</v>
      </c>
      <c r="M953">
        <v>0</v>
      </c>
      <c r="N953" s="5">
        <v>0</v>
      </c>
      <c r="O953" s="5">
        <f>VLOOKUP(B953,[1]Dinosaur!$A$24:$D$47,3,FALSE)</f>
        <v>293780.88</v>
      </c>
      <c r="P953" s="5"/>
      <c r="Q953" s="5">
        <v>0</v>
      </c>
      <c r="R953" s="5">
        <f>VLOOKUP(B953,[1]Dinosaur!$A$24:$D$47,4,FALSE)</f>
        <v>359048.36897999997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-470.5</v>
      </c>
      <c r="AI953">
        <v>-19.999500000000001</v>
      </c>
      <c r="AJ953">
        <v>0</v>
      </c>
      <c r="AK953">
        <v>-490.49950000000001</v>
      </c>
    </row>
    <row r="954" spans="1:37" hidden="1" outlineLevel="2" x14ac:dyDescent="0.25">
      <c r="A954" s="1">
        <v>45159</v>
      </c>
      <c r="B954" t="s">
        <v>2094</v>
      </c>
      <c r="C954" t="b">
        <v>1</v>
      </c>
      <c r="D954" t="s">
        <v>2095</v>
      </c>
      <c r="E954" t="s">
        <v>33</v>
      </c>
      <c r="F954" t="s">
        <v>34</v>
      </c>
      <c r="H954" t="s">
        <v>3339</v>
      </c>
      <c r="I954" t="s">
        <v>3340</v>
      </c>
      <c r="J954" t="s">
        <v>3341</v>
      </c>
      <c r="K954">
        <v>0</v>
      </c>
      <c r="L954">
        <v>0</v>
      </c>
      <c r="M954">
        <v>0</v>
      </c>
      <c r="N954" s="5">
        <v>0</v>
      </c>
      <c r="O954" s="5">
        <f>VLOOKUP(B954,[1]Dinosaur!$A$24:$D$47,3,FALSE)</f>
        <v>293780.88</v>
      </c>
      <c r="P954" s="5"/>
      <c r="Q954" s="5">
        <v>0</v>
      </c>
      <c r="R954" s="5">
        <f>VLOOKUP(B954,[1]Dinosaur!$A$24:$D$47,4,FALSE)</f>
        <v>359048.36897999997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759.5</v>
      </c>
      <c r="AI954">
        <v>-9.0277999999999992</v>
      </c>
      <c r="AJ954">
        <v>0</v>
      </c>
      <c r="AK954">
        <v>750.47220000000004</v>
      </c>
    </row>
    <row r="955" spans="1:37" hidden="1" outlineLevel="2" x14ac:dyDescent="0.25">
      <c r="A955" s="1">
        <v>45159</v>
      </c>
      <c r="B955" t="s">
        <v>2094</v>
      </c>
      <c r="C955" t="b">
        <v>1</v>
      </c>
      <c r="D955" t="s">
        <v>2095</v>
      </c>
      <c r="E955" t="s">
        <v>33</v>
      </c>
      <c r="F955" t="s">
        <v>34</v>
      </c>
      <c r="H955" t="s">
        <v>3342</v>
      </c>
      <c r="I955" t="s">
        <v>3343</v>
      </c>
      <c r="J955" t="s">
        <v>3344</v>
      </c>
      <c r="K955">
        <v>0</v>
      </c>
      <c r="L955">
        <v>0</v>
      </c>
      <c r="M955">
        <v>0</v>
      </c>
      <c r="N955" s="5">
        <v>0</v>
      </c>
      <c r="O955" s="5">
        <f>VLOOKUP(B955,[1]Dinosaur!$A$24:$D$47,3,FALSE)</f>
        <v>293780.88</v>
      </c>
      <c r="P955" s="5"/>
      <c r="Q955" s="5">
        <v>0</v>
      </c>
      <c r="R955" s="5">
        <f>VLOOKUP(B955,[1]Dinosaur!$A$24:$D$47,4,FALSE)</f>
        <v>359048.36897999997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-620.625</v>
      </c>
      <c r="AI955">
        <v>15.625</v>
      </c>
      <c r="AJ955">
        <v>0</v>
      </c>
      <c r="AK955">
        <v>-605</v>
      </c>
    </row>
    <row r="956" spans="1:37" hidden="1" outlineLevel="2" x14ac:dyDescent="0.25">
      <c r="A956" s="1">
        <v>45159</v>
      </c>
      <c r="B956" t="s">
        <v>2094</v>
      </c>
      <c r="C956" t="b">
        <v>1</v>
      </c>
      <c r="D956" t="s">
        <v>2095</v>
      </c>
      <c r="E956" t="s">
        <v>33</v>
      </c>
      <c r="F956" t="s">
        <v>34</v>
      </c>
      <c r="H956" t="s">
        <v>3345</v>
      </c>
      <c r="J956" t="s">
        <v>3346</v>
      </c>
      <c r="K956">
        <v>0</v>
      </c>
      <c r="L956">
        <v>0</v>
      </c>
      <c r="M956">
        <v>0</v>
      </c>
      <c r="N956" s="5">
        <v>0</v>
      </c>
      <c r="O956" s="5">
        <f>VLOOKUP(B956,[1]Dinosaur!$A$24:$D$47,3,FALSE)</f>
        <v>293780.88</v>
      </c>
      <c r="P956" s="5"/>
      <c r="Q956" s="5">
        <v>0</v>
      </c>
      <c r="R956" s="5">
        <f>VLOOKUP(B956,[1]Dinosaur!$A$24:$D$47,4,FALSE)</f>
        <v>359048.36897999997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5534.6750000000002</v>
      </c>
      <c r="AI956">
        <v>-10.0694</v>
      </c>
      <c r="AJ956">
        <v>0</v>
      </c>
      <c r="AK956">
        <v>5524.6055999999999</v>
      </c>
    </row>
    <row r="957" spans="1:37" hidden="1" outlineLevel="2" x14ac:dyDescent="0.25">
      <c r="A957" s="1">
        <v>45159</v>
      </c>
      <c r="B957" t="s">
        <v>2094</v>
      </c>
      <c r="C957" t="b">
        <v>1</v>
      </c>
      <c r="D957" t="s">
        <v>2095</v>
      </c>
      <c r="E957" t="s">
        <v>33</v>
      </c>
      <c r="F957" t="s">
        <v>34</v>
      </c>
      <c r="H957" t="s">
        <v>3347</v>
      </c>
      <c r="J957" t="s">
        <v>3348</v>
      </c>
      <c r="K957">
        <v>0</v>
      </c>
      <c r="L957">
        <v>0</v>
      </c>
      <c r="M957">
        <v>0</v>
      </c>
      <c r="N957" s="5">
        <v>0</v>
      </c>
      <c r="O957" s="5">
        <f>VLOOKUP(B957,[1]Dinosaur!$A$24:$D$47,3,FALSE)</f>
        <v>293780.88</v>
      </c>
      <c r="P957" s="5"/>
      <c r="Q957" s="5">
        <v>0</v>
      </c>
      <c r="R957" s="5">
        <f>VLOOKUP(B957,[1]Dinosaur!$A$24:$D$47,4,FALSE)</f>
        <v>359048.36897999997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15803.5</v>
      </c>
      <c r="AI957">
        <v>-967.71109999999999</v>
      </c>
      <c r="AJ957">
        <v>0</v>
      </c>
      <c r="AK957">
        <v>14835.7889</v>
      </c>
    </row>
    <row r="958" spans="1:37" hidden="1" outlineLevel="2" x14ac:dyDescent="0.25">
      <c r="A958" s="1">
        <v>45159</v>
      </c>
      <c r="B958" t="s">
        <v>2094</v>
      </c>
      <c r="C958" t="b">
        <v>1</v>
      </c>
      <c r="D958" t="s">
        <v>2095</v>
      </c>
      <c r="E958" t="s">
        <v>33</v>
      </c>
      <c r="F958" t="s">
        <v>34</v>
      </c>
      <c r="H958" t="s">
        <v>3349</v>
      </c>
      <c r="J958" t="s">
        <v>3350</v>
      </c>
      <c r="K958">
        <v>0</v>
      </c>
      <c r="L958">
        <v>0</v>
      </c>
      <c r="M958">
        <v>0</v>
      </c>
      <c r="N958" s="5">
        <v>0</v>
      </c>
      <c r="O958" s="5">
        <f>VLOOKUP(B958,[1]Dinosaur!$A$24:$D$47,3,FALSE)</f>
        <v>293780.88</v>
      </c>
      <c r="P958" s="5"/>
      <c r="Q958" s="5">
        <v>0</v>
      </c>
      <c r="R958" s="5">
        <f>VLOOKUP(B958,[1]Dinosaur!$A$24:$D$47,4,FALSE)</f>
        <v>359048.36897999997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-36.950000000000003</v>
      </c>
      <c r="AI958">
        <v>0</v>
      </c>
      <c r="AJ958">
        <v>0</v>
      </c>
      <c r="AK958">
        <v>-36.950000000000003</v>
      </c>
    </row>
    <row r="959" spans="1:37" hidden="1" outlineLevel="2" x14ac:dyDescent="0.25">
      <c r="A959" s="1">
        <v>45159</v>
      </c>
      <c r="B959" t="s">
        <v>2094</v>
      </c>
      <c r="C959" t="b">
        <v>1</v>
      </c>
      <c r="D959" t="s">
        <v>2095</v>
      </c>
      <c r="E959" t="s">
        <v>33</v>
      </c>
      <c r="F959" t="s">
        <v>34</v>
      </c>
      <c r="H959" t="s">
        <v>3351</v>
      </c>
      <c r="J959" t="s">
        <v>3352</v>
      </c>
      <c r="K959">
        <v>0</v>
      </c>
      <c r="L959">
        <v>0</v>
      </c>
      <c r="M959">
        <v>0</v>
      </c>
      <c r="N959" s="5">
        <v>0</v>
      </c>
      <c r="O959" s="5">
        <f>VLOOKUP(B959,[1]Dinosaur!$A$24:$D$47,3,FALSE)</f>
        <v>293780.88</v>
      </c>
      <c r="P959" s="5"/>
      <c r="Q959" s="5">
        <v>0</v>
      </c>
      <c r="R959" s="5">
        <f>VLOOKUP(B959,[1]Dinosaur!$A$24:$D$47,4,FALSE)</f>
        <v>359048.36897999997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13375.174999999999</v>
      </c>
      <c r="AI959">
        <v>253.7671</v>
      </c>
      <c r="AJ959">
        <v>0</v>
      </c>
      <c r="AK959">
        <v>13628.9421</v>
      </c>
    </row>
    <row r="960" spans="1:37" hidden="1" outlineLevel="2" x14ac:dyDescent="0.25">
      <c r="A960" s="1">
        <v>45159</v>
      </c>
      <c r="B960" t="s">
        <v>2094</v>
      </c>
      <c r="C960" t="b">
        <v>1</v>
      </c>
      <c r="D960" t="s">
        <v>2095</v>
      </c>
      <c r="E960" t="s">
        <v>33</v>
      </c>
      <c r="F960" t="s">
        <v>34</v>
      </c>
      <c r="H960" t="s">
        <v>3353</v>
      </c>
      <c r="J960" t="s">
        <v>3352</v>
      </c>
      <c r="K960">
        <v>0</v>
      </c>
      <c r="L960">
        <v>0</v>
      </c>
      <c r="M960">
        <v>0</v>
      </c>
      <c r="N960" s="5">
        <v>0</v>
      </c>
      <c r="O960" s="5">
        <f>VLOOKUP(B960,[1]Dinosaur!$A$24:$D$47,3,FALSE)</f>
        <v>293780.88</v>
      </c>
      <c r="P960" s="5"/>
      <c r="Q960" s="5">
        <v>0</v>
      </c>
      <c r="R960" s="5">
        <f>VLOOKUP(B960,[1]Dinosaur!$A$24:$D$47,4,FALSE)</f>
        <v>359048.36897999997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62.25</v>
      </c>
      <c r="AI960">
        <v>0</v>
      </c>
      <c r="AJ960">
        <v>0</v>
      </c>
      <c r="AK960">
        <v>62.25</v>
      </c>
    </row>
    <row r="961" spans="1:37" hidden="1" outlineLevel="2" x14ac:dyDescent="0.25">
      <c r="A961" s="1">
        <v>45159</v>
      </c>
      <c r="B961" t="s">
        <v>2094</v>
      </c>
      <c r="C961" t="b">
        <v>1</v>
      </c>
      <c r="D961" t="s">
        <v>2095</v>
      </c>
      <c r="E961" t="s">
        <v>33</v>
      </c>
      <c r="F961" t="s">
        <v>34</v>
      </c>
      <c r="H961" t="s">
        <v>3354</v>
      </c>
      <c r="J961" t="s">
        <v>3355</v>
      </c>
      <c r="K961">
        <v>0</v>
      </c>
      <c r="L961">
        <v>0</v>
      </c>
      <c r="M961">
        <v>0</v>
      </c>
      <c r="N961" s="5">
        <v>0</v>
      </c>
      <c r="O961" s="5">
        <f>VLOOKUP(B961,[1]Dinosaur!$A$24:$D$47,3,FALSE)</f>
        <v>293780.88</v>
      </c>
      <c r="P961" s="5"/>
      <c r="Q961" s="5">
        <v>0</v>
      </c>
      <c r="R961" s="5">
        <f>VLOOKUP(B961,[1]Dinosaur!$A$24:$D$47,4,FALSE)</f>
        <v>359048.36897999997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8919.4</v>
      </c>
      <c r="AI961">
        <v>201.2499</v>
      </c>
      <c r="AJ961">
        <v>0</v>
      </c>
      <c r="AK961">
        <v>9120.6499000000003</v>
      </c>
    </row>
    <row r="962" spans="1:37" hidden="1" outlineLevel="2" x14ac:dyDescent="0.25">
      <c r="A962" s="1">
        <v>45159</v>
      </c>
      <c r="B962" t="s">
        <v>2094</v>
      </c>
      <c r="C962" t="b">
        <v>1</v>
      </c>
      <c r="D962" t="s">
        <v>2095</v>
      </c>
      <c r="E962" t="s">
        <v>33</v>
      </c>
      <c r="F962" t="s">
        <v>34</v>
      </c>
      <c r="H962" t="s">
        <v>3356</v>
      </c>
      <c r="I962" t="s">
        <v>3357</v>
      </c>
      <c r="J962" t="s">
        <v>3358</v>
      </c>
      <c r="K962">
        <v>0</v>
      </c>
      <c r="L962">
        <v>0</v>
      </c>
      <c r="M962">
        <v>0</v>
      </c>
      <c r="N962" s="5">
        <v>0</v>
      </c>
      <c r="O962" s="5">
        <f>VLOOKUP(B962,[1]Dinosaur!$A$24:$D$47,3,FALSE)</f>
        <v>293780.88</v>
      </c>
      <c r="P962" s="5"/>
      <c r="Q962" s="5">
        <v>0</v>
      </c>
      <c r="R962" s="5">
        <f>VLOOKUP(B962,[1]Dinosaur!$A$24:$D$47,4,FALSE)</f>
        <v>359048.36897999997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-886.5</v>
      </c>
      <c r="AI962">
        <v>0</v>
      </c>
      <c r="AJ962">
        <v>0</v>
      </c>
      <c r="AK962">
        <v>-886.5</v>
      </c>
    </row>
    <row r="963" spans="1:37" hidden="1" outlineLevel="2" x14ac:dyDescent="0.25">
      <c r="A963" s="1">
        <v>45159</v>
      </c>
      <c r="B963" t="s">
        <v>2094</v>
      </c>
      <c r="C963" t="b">
        <v>1</v>
      </c>
      <c r="D963" t="s">
        <v>2095</v>
      </c>
      <c r="E963" t="s">
        <v>33</v>
      </c>
      <c r="F963" t="s">
        <v>34</v>
      </c>
      <c r="H963" t="s">
        <v>3359</v>
      </c>
      <c r="I963" t="s">
        <v>3360</v>
      </c>
      <c r="J963" t="s">
        <v>3361</v>
      </c>
      <c r="K963">
        <v>0</v>
      </c>
      <c r="L963">
        <v>0</v>
      </c>
      <c r="M963">
        <v>0</v>
      </c>
      <c r="N963" s="5">
        <v>0</v>
      </c>
      <c r="O963" s="5">
        <f>VLOOKUP(B963,[1]Dinosaur!$A$24:$D$47,3,FALSE)</f>
        <v>293780.88</v>
      </c>
      <c r="P963" s="5"/>
      <c r="Q963" s="5">
        <v>0</v>
      </c>
      <c r="R963" s="5">
        <f>VLOOKUP(B963,[1]Dinosaur!$A$24:$D$47,4,FALSE)</f>
        <v>359048.36897999997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-966.5</v>
      </c>
      <c r="AI963">
        <v>-110.5249</v>
      </c>
      <c r="AJ963">
        <v>0</v>
      </c>
      <c r="AK963">
        <v>-1077.0248999999999</v>
      </c>
    </row>
    <row r="964" spans="1:37" hidden="1" outlineLevel="2" x14ac:dyDescent="0.25">
      <c r="A964" s="1">
        <v>45159</v>
      </c>
      <c r="B964" t="s">
        <v>2094</v>
      </c>
      <c r="C964" t="b">
        <v>1</v>
      </c>
      <c r="D964" t="s">
        <v>2095</v>
      </c>
      <c r="E964" t="s">
        <v>33</v>
      </c>
      <c r="F964" t="s">
        <v>34</v>
      </c>
      <c r="H964" t="s">
        <v>3362</v>
      </c>
      <c r="I964" t="s">
        <v>3363</v>
      </c>
      <c r="J964" t="s">
        <v>3364</v>
      </c>
      <c r="K964">
        <v>0</v>
      </c>
      <c r="L964">
        <v>0</v>
      </c>
      <c r="M964">
        <v>0</v>
      </c>
      <c r="N964" s="5">
        <v>0</v>
      </c>
      <c r="O964" s="5">
        <f>VLOOKUP(B964,[1]Dinosaur!$A$24:$D$47,3,FALSE)</f>
        <v>293780.88</v>
      </c>
      <c r="P964" s="5"/>
      <c r="Q964" s="5">
        <v>0</v>
      </c>
      <c r="R964" s="5">
        <f>VLOOKUP(B964,[1]Dinosaur!$A$24:$D$47,4,FALSE)</f>
        <v>359048.36897999997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2195</v>
      </c>
      <c r="AI964">
        <v>71.652799999999999</v>
      </c>
      <c r="AJ964">
        <v>0</v>
      </c>
      <c r="AK964">
        <v>2266.6527999999998</v>
      </c>
    </row>
    <row r="965" spans="1:37" hidden="1" outlineLevel="2" x14ac:dyDescent="0.25">
      <c r="A965" s="1">
        <v>45159</v>
      </c>
      <c r="B965" t="s">
        <v>2094</v>
      </c>
      <c r="C965" t="b">
        <v>1</v>
      </c>
      <c r="D965" t="s">
        <v>2095</v>
      </c>
      <c r="E965" t="s">
        <v>33</v>
      </c>
      <c r="F965" t="s">
        <v>34</v>
      </c>
      <c r="H965" t="s">
        <v>3365</v>
      </c>
      <c r="I965" t="s">
        <v>3366</v>
      </c>
      <c r="J965" t="s">
        <v>3367</v>
      </c>
      <c r="K965">
        <v>0</v>
      </c>
      <c r="L965">
        <v>0</v>
      </c>
      <c r="M965">
        <v>0</v>
      </c>
      <c r="N965" s="5">
        <v>0</v>
      </c>
      <c r="O965" s="5">
        <f>VLOOKUP(B965,[1]Dinosaur!$A$24:$D$47,3,FALSE)</f>
        <v>293780.88</v>
      </c>
      <c r="P965" s="5"/>
      <c r="Q965" s="5">
        <v>0</v>
      </c>
      <c r="R965" s="5">
        <f>VLOOKUP(B965,[1]Dinosaur!$A$24:$D$47,4,FALSE)</f>
        <v>359048.36897999997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794.25</v>
      </c>
      <c r="AI965">
        <v>54.166699999999999</v>
      </c>
      <c r="AJ965">
        <v>0</v>
      </c>
      <c r="AK965">
        <v>848.41669999999999</v>
      </c>
    </row>
    <row r="966" spans="1:37" hidden="1" outlineLevel="2" x14ac:dyDescent="0.25">
      <c r="A966" s="1">
        <v>45159</v>
      </c>
      <c r="B966" t="s">
        <v>2094</v>
      </c>
      <c r="C966" t="b">
        <v>1</v>
      </c>
      <c r="D966" t="s">
        <v>2095</v>
      </c>
      <c r="E966" t="s">
        <v>33</v>
      </c>
      <c r="F966" t="s">
        <v>34</v>
      </c>
      <c r="H966" t="s">
        <v>3368</v>
      </c>
      <c r="I966" t="s">
        <v>3369</v>
      </c>
      <c r="J966" t="s">
        <v>3370</v>
      </c>
      <c r="K966">
        <v>0</v>
      </c>
      <c r="L966">
        <v>0</v>
      </c>
      <c r="M966">
        <v>0</v>
      </c>
      <c r="N966" s="5">
        <v>0</v>
      </c>
      <c r="O966" s="5">
        <f>VLOOKUP(B966,[1]Dinosaur!$A$24:$D$47,3,FALSE)</f>
        <v>293780.88</v>
      </c>
      <c r="P966" s="5"/>
      <c r="Q966" s="5">
        <v>0</v>
      </c>
      <c r="R966" s="5">
        <f>VLOOKUP(B966,[1]Dinosaur!$A$24:$D$47,4,FALSE)</f>
        <v>359048.36897999997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405.62</v>
      </c>
      <c r="AI966">
        <v>-2.5628000000000002</v>
      </c>
      <c r="AJ966">
        <v>0</v>
      </c>
      <c r="AK966">
        <v>403.05720000000002</v>
      </c>
    </row>
    <row r="967" spans="1:37" hidden="1" outlineLevel="2" x14ac:dyDescent="0.25">
      <c r="A967" s="1">
        <v>45159</v>
      </c>
      <c r="B967" t="s">
        <v>2094</v>
      </c>
      <c r="C967" t="b">
        <v>1</v>
      </c>
      <c r="D967" t="s">
        <v>2095</v>
      </c>
      <c r="E967" t="s">
        <v>33</v>
      </c>
      <c r="F967" t="s">
        <v>34</v>
      </c>
      <c r="H967" t="s">
        <v>3371</v>
      </c>
      <c r="I967" t="s">
        <v>3372</v>
      </c>
      <c r="J967" t="s">
        <v>3373</v>
      </c>
      <c r="K967">
        <v>0</v>
      </c>
      <c r="L967">
        <v>0</v>
      </c>
      <c r="M967">
        <v>0</v>
      </c>
      <c r="N967" s="5">
        <v>0</v>
      </c>
      <c r="O967" s="5">
        <f>VLOOKUP(B967,[1]Dinosaur!$A$24:$D$47,3,FALSE)</f>
        <v>293780.88</v>
      </c>
      <c r="P967" s="5"/>
      <c r="Q967" s="5">
        <v>0</v>
      </c>
      <c r="R967" s="5">
        <f>VLOOKUP(B967,[1]Dinosaur!$A$24:$D$47,4,FALSE)</f>
        <v>359048.36897999997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-6292</v>
      </c>
      <c r="AI967">
        <v>-252.6387</v>
      </c>
      <c r="AJ967">
        <v>0</v>
      </c>
      <c r="AK967">
        <v>-6544.6387000000004</v>
      </c>
    </row>
    <row r="968" spans="1:37" hidden="1" outlineLevel="2" x14ac:dyDescent="0.25">
      <c r="A968" s="1">
        <v>45159</v>
      </c>
      <c r="B968" t="s">
        <v>2094</v>
      </c>
      <c r="C968" t="b">
        <v>1</v>
      </c>
      <c r="D968" t="s">
        <v>2095</v>
      </c>
      <c r="E968" t="s">
        <v>33</v>
      </c>
      <c r="F968" t="s">
        <v>34</v>
      </c>
      <c r="H968" t="s">
        <v>3374</v>
      </c>
      <c r="I968" t="s">
        <v>3375</v>
      </c>
      <c r="J968" t="s">
        <v>3376</v>
      </c>
      <c r="K968">
        <v>0</v>
      </c>
      <c r="L968">
        <v>0</v>
      </c>
      <c r="M968">
        <v>0</v>
      </c>
      <c r="N968" s="5">
        <v>0</v>
      </c>
      <c r="O968" s="5">
        <f>VLOOKUP(B968,[1]Dinosaur!$A$24:$D$47,3,FALSE)</f>
        <v>293780.88</v>
      </c>
      <c r="P968" s="5"/>
      <c r="Q968" s="5">
        <v>0</v>
      </c>
      <c r="R968" s="5">
        <f>VLOOKUP(B968,[1]Dinosaur!$A$24:$D$47,4,FALSE)</f>
        <v>359048.36897999997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464.02499999999998</v>
      </c>
      <c r="AI968">
        <v>246</v>
      </c>
      <c r="AJ968">
        <v>0</v>
      </c>
      <c r="AK968">
        <v>710.02499999999998</v>
      </c>
    </row>
    <row r="969" spans="1:37" hidden="1" outlineLevel="2" x14ac:dyDescent="0.25">
      <c r="A969" s="1">
        <v>45159</v>
      </c>
      <c r="B969" t="s">
        <v>2094</v>
      </c>
      <c r="C969" t="b">
        <v>1</v>
      </c>
      <c r="D969" t="s">
        <v>2095</v>
      </c>
      <c r="E969" t="s">
        <v>33</v>
      </c>
      <c r="F969" t="s">
        <v>34</v>
      </c>
      <c r="H969" t="s">
        <v>3377</v>
      </c>
      <c r="I969" t="s">
        <v>3378</v>
      </c>
      <c r="J969" t="s">
        <v>3379</v>
      </c>
      <c r="K969">
        <v>0</v>
      </c>
      <c r="L969">
        <v>0</v>
      </c>
      <c r="M969">
        <v>0</v>
      </c>
      <c r="N969" s="5">
        <v>0</v>
      </c>
      <c r="O969" s="5">
        <f>VLOOKUP(B969,[1]Dinosaur!$A$24:$D$47,3,FALSE)</f>
        <v>293780.88</v>
      </c>
      <c r="P969" s="5"/>
      <c r="Q969" s="5">
        <v>0</v>
      </c>
      <c r="R969" s="5">
        <f>VLOOKUP(B969,[1]Dinosaur!$A$24:$D$47,4,FALSE)</f>
        <v>359048.36897999997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-4135</v>
      </c>
      <c r="AI969">
        <v>-366.66669999999999</v>
      </c>
      <c r="AJ969">
        <v>0</v>
      </c>
      <c r="AK969">
        <v>-4501.6666999999998</v>
      </c>
    </row>
    <row r="970" spans="1:37" hidden="1" outlineLevel="2" x14ac:dyDescent="0.25">
      <c r="A970" s="1">
        <v>45159</v>
      </c>
      <c r="B970" t="s">
        <v>2094</v>
      </c>
      <c r="C970" t="b">
        <v>1</v>
      </c>
      <c r="D970" t="s">
        <v>2095</v>
      </c>
      <c r="E970" t="s">
        <v>33</v>
      </c>
      <c r="F970" t="s">
        <v>34</v>
      </c>
      <c r="H970" t="s">
        <v>3380</v>
      </c>
      <c r="I970" t="s">
        <v>3381</v>
      </c>
      <c r="J970" t="s">
        <v>3382</v>
      </c>
      <c r="K970">
        <v>0</v>
      </c>
      <c r="L970">
        <v>0</v>
      </c>
      <c r="M970">
        <v>0</v>
      </c>
      <c r="N970" s="5">
        <v>0</v>
      </c>
      <c r="O970" s="5">
        <f>VLOOKUP(B970,[1]Dinosaur!$A$24:$D$47,3,FALSE)</f>
        <v>293780.88</v>
      </c>
      <c r="P970" s="5"/>
      <c r="Q970" s="5">
        <v>0</v>
      </c>
      <c r="R970" s="5">
        <f>VLOOKUP(B970,[1]Dinosaur!$A$24:$D$47,4,FALSE)</f>
        <v>359048.36897999997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1246</v>
      </c>
      <c r="AI970">
        <v>-48.611199999999997</v>
      </c>
      <c r="AJ970">
        <v>0</v>
      </c>
      <c r="AK970">
        <v>1197.3887999999999</v>
      </c>
    </row>
    <row r="971" spans="1:37" hidden="1" outlineLevel="2" x14ac:dyDescent="0.25">
      <c r="A971" s="1">
        <v>45159</v>
      </c>
      <c r="B971" t="s">
        <v>2094</v>
      </c>
      <c r="C971" t="b">
        <v>1</v>
      </c>
      <c r="D971" t="s">
        <v>2095</v>
      </c>
      <c r="E971" t="s">
        <v>33</v>
      </c>
      <c r="F971" t="s">
        <v>34</v>
      </c>
      <c r="H971" t="s">
        <v>3383</v>
      </c>
      <c r="I971" t="s">
        <v>3384</v>
      </c>
      <c r="J971" t="s">
        <v>3385</v>
      </c>
      <c r="K971">
        <v>0</v>
      </c>
      <c r="L971">
        <v>0</v>
      </c>
      <c r="M971">
        <v>0</v>
      </c>
      <c r="N971" s="5">
        <v>0</v>
      </c>
      <c r="O971" s="5">
        <f>VLOOKUP(B971,[1]Dinosaur!$A$24:$D$47,3,FALSE)</f>
        <v>293780.88</v>
      </c>
      <c r="P971" s="5"/>
      <c r="Q971" s="5">
        <v>0</v>
      </c>
      <c r="R971" s="5">
        <f>VLOOKUP(B971,[1]Dinosaur!$A$24:$D$47,4,FALSE)</f>
        <v>359048.36897999997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1433.8</v>
      </c>
      <c r="AI971">
        <v>47.222099999999998</v>
      </c>
      <c r="AJ971">
        <v>0</v>
      </c>
      <c r="AK971">
        <v>1481.0220999999999</v>
      </c>
    </row>
    <row r="972" spans="1:37" hidden="1" outlineLevel="2" x14ac:dyDescent="0.25">
      <c r="A972" s="1">
        <v>45159</v>
      </c>
      <c r="B972" t="s">
        <v>2094</v>
      </c>
      <c r="C972" t="b">
        <v>1</v>
      </c>
      <c r="D972" t="s">
        <v>2095</v>
      </c>
      <c r="E972" t="s">
        <v>33</v>
      </c>
      <c r="F972" t="s">
        <v>34</v>
      </c>
      <c r="H972" t="s">
        <v>3386</v>
      </c>
      <c r="I972" t="s">
        <v>3387</v>
      </c>
      <c r="J972" t="s">
        <v>3388</v>
      </c>
      <c r="K972">
        <v>0</v>
      </c>
      <c r="L972">
        <v>0</v>
      </c>
      <c r="M972">
        <v>0</v>
      </c>
      <c r="N972" s="5">
        <v>0</v>
      </c>
      <c r="O972" s="5">
        <f>VLOOKUP(B972,[1]Dinosaur!$A$24:$D$47,3,FALSE)</f>
        <v>293780.88</v>
      </c>
      <c r="P972" s="5"/>
      <c r="Q972" s="5">
        <v>0</v>
      </c>
      <c r="R972" s="5">
        <f>VLOOKUP(B972,[1]Dinosaur!$A$24:$D$47,4,FALSE)</f>
        <v>359048.36897999997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-3165.35</v>
      </c>
      <c r="AI972">
        <v>-31.3889</v>
      </c>
      <c r="AJ972">
        <v>0</v>
      </c>
      <c r="AK972">
        <v>-3196.7388999999998</v>
      </c>
    </row>
    <row r="973" spans="1:37" hidden="1" outlineLevel="2" x14ac:dyDescent="0.25">
      <c r="A973" s="1">
        <v>45159</v>
      </c>
      <c r="B973" t="s">
        <v>2094</v>
      </c>
      <c r="C973" t="b">
        <v>1</v>
      </c>
      <c r="D973" t="s">
        <v>2095</v>
      </c>
      <c r="E973" t="s">
        <v>33</v>
      </c>
      <c r="F973" t="s">
        <v>34</v>
      </c>
      <c r="H973" t="s">
        <v>3389</v>
      </c>
      <c r="J973" t="s">
        <v>3390</v>
      </c>
      <c r="K973">
        <v>0</v>
      </c>
      <c r="L973">
        <v>0</v>
      </c>
      <c r="M973">
        <v>0</v>
      </c>
      <c r="N973" s="5">
        <v>0</v>
      </c>
      <c r="O973" s="5">
        <f>VLOOKUP(B973,[1]Dinosaur!$A$24:$D$47,3,FALSE)</f>
        <v>293780.88</v>
      </c>
      <c r="P973" s="5"/>
      <c r="Q973" s="5">
        <v>0</v>
      </c>
      <c r="R973" s="5">
        <f>VLOOKUP(B973,[1]Dinosaur!$A$24:$D$47,4,FALSE)</f>
        <v>359048.36897999997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7812.4</v>
      </c>
      <c r="AI973">
        <v>75.722200000000001</v>
      </c>
      <c r="AJ973">
        <v>0</v>
      </c>
      <c r="AK973">
        <v>7888.1221999999998</v>
      </c>
    </row>
    <row r="974" spans="1:37" hidden="1" outlineLevel="2" x14ac:dyDescent="0.25">
      <c r="A974" s="1">
        <v>45159</v>
      </c>
      <c r="B974" t="s">
        <v>2094</v>
      </c>
      <c r="C974" t="b">
        <v>1</v>
      </c>
      <c r="D974" t="s">
        <v>2095</v>
      </c>
      <c r="E974" t="s">
        <v>33</v>
      </c>
      <c r="F974" t="s">
        <v>34</v>
      </c>
      <c r="H974" t="s">
        <v>3391</v>
      </c>
      <c r="I974" t="s">
        <v>3392</v>
      </c>
      <c r="J974" t="s">
        <v>3393</v>
      </c>
      <c r="K974">
        <v>0</v>
      </c>
      <c r="L974">
        <v>0</v>
      </c>
      <c r="M974">
        <v>0</v>
      </c>
      <c r="N974" s="5">
        <v>0</v>
      </c>
      <c r="O974" s="5">
        <f>VLOOKUP(B974,[1]Dinosaur!$A$24:$D$47,3,FALSE)</f>
        <v>293780.88</v>
      </c>
      <c r="P974" s="5"/>
      <c r="Q974" s="5">
        <v>0</v>
      </c>
      <c r="R974" s="5">
        <f>VLOOKUP(B974,[1]Dinosaur!$A$24:$D$47,4,FALSE)</f>
        <v>359048.36897999997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-897.76</v>
      </c>
      <c r="AI974">
        <v>1.3110999999999999</v>
      </c>
      <c r="AJ974">
        <v>0</v>
      </c>
      <c r="AK974">
        <v>-896.44889999999998</v>
      </c>
    </row>
    <row r="975" spans="1:37" hidden="1" outlineLevel="2" x14ac:dyDescent="0.25">
      <c r="A975" s="1">
        <v>45159</v>
      </c>
      <c r="B975" t="s">
        <v>2094</v>
      </c>
      <c r="C975" t="b">
        <v>1</v>
      </c>
      <c r="D975" t="s">
        <v>2095</v>
      </c>
      <c r="E975" t="s">
        <v>33</v>
      </c>
      <c r="F975" t="s">
        <v>34</v>
      </c>
      <c r="H975" t="s">
        <v>3394</v>
      </c>
      <c r="I975" t="s">
        <v>3395</v>
      </c>
      <c r="J975" t="s">
        <v>3396</v>
      </c>
      <c r="K975">
        <v>0</v>
      </c>
      <c r="L975">
        <v>0</v>
      </c>
      <c r="M975">
        <v>0</v>
      </c>
      <c r="N975" s="5">
        <v>0</v>
      </c>
      <c r="O975" s="5">
        <f>VLOOKUP(B975,[1]Dinosaur!$A$24:$D$47,3,FALSE)</f>
        <v>293780.88</v>
      </c>
      <c r="P975" s="5"/>
      <c r="Q975" s="5">
        <v>0</v>
      </c>
      <c r="R975" s="5">
        <f>VLOOKUP(B975,[1]Dinosaur!$A$24:$D$47,4,FALSE)</f>
        <v>359048.36897999997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1382.125</v>
      </c>
      <c r="AI975">
        <v>-184.65620000000001</v>
      </c>
      <c r="AJ975">
        <v>0</v>
      </c>
      <c r="AK975">
        <v>1197.4688000000001</v>
      </c>
    </row>
    <row r="976" spans="1:37" hidden="1" outlineLevel="2" x14ac:dyDescent="0.25">
      <c r="A976" s="1">
        <v>45159</v>
      </c>
      <c r="B976" t="s">
        <v>2094</v>
      </c>
      <c r="C976" t="b">
        <v>1</v>
      </c>
      <c r="D976" t="s">
        <v>2095</v>
      </c>
      <c r="E976" t="s">
        <v>33</v>
      </c>
      <c r="F976" t="s">
        <v>34</v>
      </c>
      <c r="H976" t="s">
        <v>3397</v>
      </c>
      <c r="I976" t="s">
        <v>3398</v>
      </c>
      <c r="J976" t="s">
        <v>3399</v>
      </c>
      <c r="K976">
        <v>0</v>
      </c>
      <c r="L976">
        <v>0</v>
      </c>
      <c r="M976">
        <v>0</v>
      </c>
      <c r="N976" s="5">
        <v>0</v>
      </c>
      <c r="O976" s="5">
        <f>VLOOKUP(B976,[1]Dinosaur!$A$24:$D$47,3,FALSE)</f>
        <v>293780.88</v>
      </c>
      <c r="P976" s="5"/>
      <c r="Q976" s="5">
        <v>0</v>
      </c>
      <c r="R976" s="5">
        <f>VLOOKUP(B976,[1]Dinosaur!$A$24:$D$47,4,FALSE)</f>
        <v>359048.36897999997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3454.2</v>
      </c>
      <c r="AD976">
        <v>-598.88890000000004</v>
      </c>
      <c r="AE976">
        <v>0</v>
      </c>
      <c r="AF976">
        <v>2855.3110999999999</v>
      </c>
      <c r="AG976">
        <v>0</v>
      </c>
      <c r="AH976">
        <v>2950.7</v>
      </c>
      <c r="AI976">
        <v>-561.94449999999995</v>
      </c>
      <c r="AJ976">
        <v>0</v>
      </c>
      <c r="AK976">
        <v>2388.7555000000002</v>
      </c>
    </row>
    <row r="977" spans="1:37" hidden="1" outlineLevel="2" x14ac:dyDescent="0.25">
      <c r="A977" s="1">
        <v>45159</v>
      </c>
      <c r="B977" t="s">
        <v>2094</v>
      </c>
      <c r="C977" t="b">
        <v>1</v>
      </c>
      <c r="D977" t="s">
        <v>2095</v>
      </c>
      <c r="E977" t="s">
        <v>33</v>
      </c>
      <c r="F977" t="s">
        <v>34</v>
      </c>
      <c r="H977" t="s">
        <v>3400</v>
      </c>
      <c r="I977" t="s">
        <v>3401</v>
      </c>
      <c r="J977" t="s">
        <v>3402</v>
      </c>
      <c r="K977">
        <v>0</v>
      </c>
      <c r="L977">
        <v>0</v>
      </c>
      <c r="M977">
        <v>0</v>
      </c>
      <c r="N977" s="5">
        <v>0</v>
      </c>
      <c r="O977" s="5">
        <f>VLOOKUP(B977,[1]Dinosaur!$A$24:$D$47,3,FALSE)</f>
        <v>293780.88</v>
      </c>
      <c r="P977" s="5"/>
      <c r="Q977" s="5">
        <v>0</v>
      </c>
      <c r="R977" s="5">
        <f>VLOOKUP(B977,[1]Dinosaur!$A$24:$D$47,4,FALSE)</f>
        <v>359048.36897999997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-1758.5</v>
      </c>
      <c r="AI977">
        <v>-88.888800000000003</v>
      </c>
      <c r="AJ977">
        <v>0</v>
      </c>
      <c r="AK977">
        <v>-1847.3887999999999</v>
      </c>
    </row>
    <row r="978" spans="1:37" hidden="1" outlineLevel="2" x14ac:dyDescent="0.25">
      <c r="A978" s="1">
        <v>45159</v>
      </c>
      <c r="B978" t="s">
        <v>2094</v>
      </c>
      <c r="C978" t="b">
        <v>1</v>
      </c>
      <c r="D978" t="s">
        <v>2095</v>
      </c>
      <c r="E978" t="s">
        <v>33</v>
      </c>
      <c r="F978" t="s">
        <v>34</v>
      </c>
      <c r="H978" t="s">
        <v>3403</v>
      </c>
      <c r="I978" t="s">
        <v>3404</v>
      </c>
      <c r="J978" t="s">
        <v>3405</v>
      </c>
      <c r="K978">
        <v>0</v>
      </c>
      <c r="L978">
        <v>0</v>
      </c>
      <c r="M978">
        <v>0</v>
      </c>
      <c r="N978" s="5">
        <v>0</v>
      </c>
      <c r="O978" s="5">
        <f>VLOOKUP(B978,[1]Dinosaur!$A$24:$D$47,3,FALSE)</f>
        <v>293780.88</v>
      </c>
      <c r="P978" s="5"/>
      <c r="Q978" s="5">
        <v>0</v>
      </c>
      <c r="R978" s="5">
        <f>VLOOKUP(B978,[1]Dinosaur!$A$24:$D$47,4,FALSE)</f>
        <v>359048.36897999997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44</v>
      </c>
      <c r="AI978">
        <v>0</v>
      </c>
      <c r="AJ978">
        <v>0</v>
      </c>
      <c r="AK978">
        <v>44</v>
      </c>
    </row>
    <row r="979" spans="1:37" hidden="1" outlineLevel="2" x14ac:dyDescent="0.25">
      <c r="A979" s="1">
        <v>45159</v>
      </c>
      <c r="B979" t="s">
        <v>2094</v>
      </c>
      <c r="C979" t="b">
        <v>1</v>
      </c>
      <c r="D979" t="s">
        <v>2095</v>
      </c>
      <c r="E979" t="s">
        <v>33</v>
      </c>
      <c r="F979" t="s">
        <v>34</v>
      </c>
      <c r="H979" t="s">
        <v>3406</v>
      </c>
      <c r="I979" t="s">
        <v>3407</v>
      </c>
      <c r="J979" t="s">
        <v>3408</v>
      </c>
      <c r="K979">
        <v>0</v>
      </c>
      <c r="L979">
        <v>0</v>
      </c>
      <c r="M979">
        <v>0</v>
      </c>
      <c r="N979" s="5">
        <v>0</v>
      </c>
      <c r="O979" s="5">
        <f>VLOOKUP(B979,[1]Dinosaur!$A$24:$D$47,3,FALSE)</f>
        <v>293780.88</v>
      </c>
      <c r="P979" s="5"/>
      <c r="Q979" s="5">
        <v>0</v>
      </c>
      <c r="R979" s="5">
        <f>VLOOKUP(B979,[1]Dinosaur!$A$24:$D$47,4,FALSE)</f>
        <v>359048.36897999997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-80.12</v>
      </c>
      <c r="AI979">
        <v>-17.017299999999999</v>
      </c>
      <c r="AJ979">
        <v>0</v>
      </c>
      <c r="AK979">
        <v>-97.137299999999996</v>
      </c>
    </row>
    <row r="980" spans="1:37" hidden="1" outlineLevel="2" x14ac:dyDescent="0.25">
      <c r="A980" s="1">
        <v>45159</v>
      </c>
      <c r="B980" t="s">
        <v>2094</v>
      </c>
      <c r="C980" t="b">
        <v>1</v>
      </c>
      <c r="D980" t="s">
        <v>2095</v>
      </c>
      <c r="E980" t="s">
        <v>33</v>
      </c>
      <c r="F980" t="s">
        <v>34</v>
      </c>
      <c r="H980" t="s">
        <v>3409</v>
      </c>
      <c r="I980" t="s">
        <v>3410</v>
      </c>
      <c r="J980" t="s">
        <v>3411</v>
      </c>
      <c r="K980">
        <v>0</v>
      </c>
      <c r="L980">
        <v>0</v>
      </c>
      <c r="M980">
        <v>0</v>
      </c>
      <c r="N980" s="5">
        <v>0</v>
      </c>
      <c r="O980" s="5">
        <f>VLOOKUP(B980,[1]Dinosaur!$A$24:$D$47,3,FALSE)</f>
        <v>293780.88</v>
      </c>
      <c r="P980" s="5"/>
      <c r="Q980" s="5">
        <v>0</v>
      </c>
      <c r="R980" s="5">
        <f>VLOOKUP(B980,[1]Dinosaur!$A$24:$D$47,4,FALSE)</f>
        <v>359048.36897999997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384</v>
      </c>
      <c r="AI980">
        <v>45.138800000000003</v>
      </c>
      <c r="AJ980">
        <v>0</v>
      </c>
      <c r="AK980">
        <v>429.1388</v>
      </c>
    </row>
    <row r="981" spans="1:37" hidden="1" outlineLevel="2" x14ac:dyDescent="0.25">
      <c r="A981" s="1">
        <v>45159</v>
      </c>
      <c r="B981" t="s">
        <v>2094</v>
      </c>
      <c r="C981" t="b">
        <v>1</v>
      </c>
      <c r="D981" t="s">
        <v>2095</v>
      </c>
      <c r="E981" t="s">
        <v>33</v>
      </c>
      <c r="F981" t="s">
        <v>34</v>
      </c>
      <c r="H981" t="s">
        <v>3412</v>
      </c>
      <c r="I981" t="s">
        <v>3413</v>
      </c>
      <c r="J981" t="s">
        <v>3414</v>
      </c>
      <c r="K981">
        <v>0</v>
      </c>
      <c r="L981">
        <v>0</v>
      </c>
      <c r="M981">
        <v>0</v>
      </c>
      <c r="N981" s="5">
        <v>0</v>
      </c>
      <c r="O981" s="5">
        <f>VLOOKUP(B981,[1]Dinosaur!$A$24:$D$47,3,FALSE)</f>
        <v>293780.88</v>
      </c>
      <c r="P981" s="5"/>
      <c r="Q981" s="5">
        <v>0</v>
      </c>
      <c r="R981" s="5">
        <f>VLOOKUP(B981,[1]Dinosaur!$A$24:$D$47,4,FALSE)</f>
        <v>359048.36897999997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503.5</v>
      </c>
      <c r="AI981">
        <v>20.555599999999998</v>
      </c>
      <c r="AJ981">
        <v>0</v>
      </c>
      <c r="AK981">
        <v>524.05560000000003</v>
      </c>
    </row>
    <row r="982" spans="1:37" hidden="1" outlineLevel="2" x14ac:dyDescent="0.25">
      <c r="A982" s="1">
        <v>45159</v>
      </c>
      <c r="B982" t="s">
        <v>2094</v>
      </c>
      <c r="C982" t="b">
        <v>1</v>
      </c>
      <c r="D982" t="s">
        <v>2095</v>
      </c>
      <c r="E982" t="s">
        <v>33</v>
      </c>
      <c r="F982" t="s">
        <v>34</v>
      </c>
      <c r="H982" t="s">
        <v>3415</v>
      </c>
      <c r="I982" t="s">
        <v>3416</v>
      </c>
      <c r="J982" t="s">
        <v>3417</v>
      </c>
      <c r="K982">
        <v>0</v>
      </c>
      <c r="L982">
        <v>0</v>
      </c>
      <c r="M982">
        <v>0</v>
      </c>
      <c r="N982" s="5">
        <v>0</v>
      </c>
      <c r="O982" s="5">
        <f>VLOOKUP(B982,[1]Dinosaur!$A$24:$D$47,3,FALSE)</f>
        <v>293780.88</v>
      </c>
      <c r="P982" s="5"/>
      <c r="Q982" s="5">
        <v>0</v>
      </c>
      <c r="R982" s="5">
        <f>VLOOKUP(B982,[1]Dinosaur!$A$24:$D$47,4,FALSE)</f>
        <v>359048.36897999997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5495</v>
      </c>
      <c r="AI982">
        <v>217.15289999999999</v>
      </c>
      <c r="AJ982">
        <v>0</v>
      </c>
      <c r="AK982">
        <v>5712.1529</v>
      </c>
    </row>
    <row r="983" spans="1:37" hidden="1" outlineLevel="2" x14ac:dyDescent="0.25">
      <c r="A983" s="1">
        <v>45159</v>
      </c>
      <c r="B983" t="s">
        <v>2094</v>
      </c>
      <c r="C983" t="b">
        <v>1</v>
      </c>
      <c r="D983" t="s">
        <v>2095</v>
      </c>
      <c r="E983" t="s">
        <v>33</v>
      </c>
      <c r="F983" t="s">
        <v>34</v>
      </c>
      <c r="H983" t="s">
        <v>3418</v>
      </c>
      <c r="I983" t="s">
        <v>3419</v>
      </c>
      <c r="J983" t="s">
        <v>3420</v>
      </c>
      <c r="K983">
        <v>0</v>
      </c>
      <c r="L983">
        <v>0</v>
      </c>
      <c r="M983">
        <v>0</v>
      </c>
      <c r="N983" s="5">
        <v>0</v>
      </c>
      <c r="O983" s="5">
        <f>VLOOKUP(B983,[1]Dinosaur!$A$24:$D$47,3,FALSE)</f>
        <v>293780.88</v>
      </c>
      <c r="P983" s="5"/>
      <c r="Q983" s="5">
        <v>0</v>
      </c>
      <c r="R983" s="5">
        <f>VLOOKUP(B983,[1]Dinosaur!$A$24:$D$47,4,FALSE)</f>
        <v>359048.36897999997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-8008</v>
      </c>
      <c r="AD983">
        <v>1020.8432</v>
      </c>
      <c r="AE983">
        <v>0</v>
      </c>
      <c r="AF983">
        <v>-6987.1567999999997</v>
      </c>
      <c r="AG983">
        <v>0</v>
      </c>
      <c r="AH983">
        <v>-10315</v>
      </c>
      <c r="AI983">
        <v>1171.6577</v>
      </c>
      <c r="AJ983">
        <v>0</v>
      </c>
      <c r="AK983">
        <v>-9143.3423000000003</v>
      </c>
    </row>
    <row r="984" spans="1:37" hidden="1" outlineLevel="2" x14ac:dyDescent="0.25">
      <c r="A984" s="1">
        <v>45159</v>
      </c>
      <c r="B984" t="s">
        <v>2094</v>
      </c>
      <c r="C984" t="b">
        <v>1</v>
      </c>
      <c r="D984" t="s">
        <v>2095</v>
      </c>
      <c r="E984" t="s">
        <v>33</v>
      </c>
      <c r="F984" t="s">
        <v>34</v>
      </c>
      <c r="H984" t="s">
        <v>3421</v>
      </c>
      <c r="I984" t="s">
        <v>3422</v>
      </c>
      <c r="J984" t="s">
        <v>3423</v>
      </c>
      <c r="K984">
        <v>0</v>
      </c>
      <c r="L984">
        <v>0</v>
      </c>
      <c r="M984">
        <v>0</v>
      </c>
      <c r="N984" s="5">
        <v>0</v>
      </c>
      <c r="O984" s="5">
        <f>VLOOKUP(B984,[1]Dinosaur!$A$24:$D$47,3,FALSE)</f>
        <v>293780.88</v>
      </c>
      <c r="P984" s="5"/>
      <c r="Q984" s="5">
        <v>0</v>
      </c>
      <c r="R984" s="5">
        <f>VLOOKUP(B984,[1]Dinosaur!$A$24:$D$47,4,FALSE)</f>
        <v>359048.36897999997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611</v>
      </c>
      <c r="AD984">
        <v>-81.933300000000003</v>
      </c>
      <c r="AE984">
        <v>0</v>
      </c>
      <c r="AF984">
        <v>529.06669999999997</v>
      </c>
      <c r="AG984">
        <v>0</v>
      </c>
      <c r="AH984">
        <v>611</v>
      </c>
      <c r="AI984">
        <v>-81.933300000000003</v>
      </c>
      <c r="AJ984">
        <v>0</v>
      </c>
      <c r="AK984">
        <v>529.06669999999997</v>
      </c>
    </row>
    <row r="985" spans="1:37" hidden="1" outlineLevel="2" x14ac:dyDescent="0.25">
      <c r="A985" s="1">
        <v>45159</v>
      </c>
      <c r="B985" t="s">
        <v>2094</v>
      </c>
      <c r="C985" t="b">
        <v>1</v>
      </c>
      <c r="D985" t="s">
        <v>2095</v>
      </c>
      <c r="E985" t="s">
        <v>33</v>
      </c>
      <c r="F985" t="s">
        <v>34</v>
      </c>
      <c r="H985" t="s">
        <v>3424</v>
      </c>
      <c r="J985" t="s">
        <v>3425</v>
      </c>
      <c r="K985">
        <v>86.25</v>
      </c>
      <c r="L985">
        <v>0.01</v>
      </c>
      <c r="M985">
        <v>0</v>
      </c>
      <c r="N985" s="5">
        <v>-86250</v>
      </c>
      <c r="O985" s="5">
        <f>VLOOKUP(B985,[1]Dinosaur!$A$24:$D$47,3,FALSE)</f>
        <v>293780.88</v>
      </c>
      <c r="P985" s="5"/>
      <c r="Q985" s="5">
        <v>-86250</v>
      </c>
      <c r="R985" s="5">
        <f>VLOOKUP(B985,[1]Dinosaur!$A$24:$D$47,4,FALSE)</f>
        <v>359048.36897999997</v>
      </c>
      <c r="S985">
        <v>-100000</v>
      </c>
      <c r="T985">
        <v>-100000</v>
      </c>
      <c r="U985">
        <v>-86250</v>
      </c>
      <c r="V985">
        <v>-86250</v>
      </c>
      <c r="W985">
        <v>0</v>
      </c>
      <c r="X985">
        <v>0</v>
      </c>
      <c r="Y985">
        <v>-14.722200000000001</v>
      </c>
      <c r="Z985">
        <v>0</v>
      </c>
      <c r="AA985">
        <v>-14.722200000000001</v>
      </c>
      <c r="AB985">
        <v>16930.7</v>
      </c>
      <c r="AC985">
        <v>-13465.7</v>
      </c>
      <c r="AD985">
        <v>-603.61130000000003</v>
      </c>
      <c r="AE985">
        <v>0</v>
      </c>
      <c r="AF985">
        <v>2861.3887</v>
      </c>
      <c r="AG985">
        <v>-5893.9</v>
      </c>
      <c r="AH985">
        <v>-13465.7</v>
      </c>
      <c r="AI985">
        <v>-2237.7786000000001</v>
      </c>
      <c r="AJ985">
        <v>0</v>
      </c>
      <c r="AK985">
        <v>-21597.3786</v>
      </c>
    </row>
    <row r="986" spans="1:37" hidden="1" outlineLevel="2" x14ac:dyDescent="0.25">
      <c r="A986" s="1">
        <v>45159</v>
      </c>
      <c r="B986" t="s">
        <v>2094</v>
      </c>
      <c r="C986" t="b">
        <v>1</v>
      </c>
      <c r="D986" t="s">
        <v>2095</v>
      </c>
      <c r="E986" t="s">
        <v>33</v>
      </c>
      <c r="F986" t="s">
        <v>34</v>
      </c>
      <c r="H986" t="s">
        <v>3426</v>
      </c>
      <c r="I986" t="s">
        <v>3427</v>
      </c>
      <c r="J986" t="s">
        <v>3428</v>
      </c>
      <c r="K986">
        <v>0</v>
      </c>
      <c r="L986">
        <v>0</v>
      </c>
      <c r="M986">
        <v>0</v>
      </c>
      <c r="N986" s="5">
        <v>0</v>
      </c>
      <c r="O986" s="5">
        <f>VLOOKUP(B986,[1]Dinosaur!$A$24:$D$47,3,FALSE)</f>
        <v>293780.88</v>
      </c>
      <c r="P986" s="5"/>
      <c r="Q986" s="5">
        <v>0</v>
      </c>
      <c r="R986" s="5">
        <f>VLOOKUP(B986,[1]Dinosaur!$A$24:$D$47,4,FALSE)</f>
        <v>359048.36897999997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1534</v>
      </c>
      <c r="AI986">
        <v>127.44450000000001</v>
      </c>
      <c r="AJ986">
        <v>0</v>
      </c>
      <c r="AK986">
        <v>1661.4445000000001</v>
      </c>
    </row>
    <row r="987" spans="1:37" hidden="1" outlineLevel="2" x14ac:dyDescent="0.25">
      <c r="A987" s="1">
        <v>45159</v>
      </c>
      <c r="B987" t="s">
        <v>2094</v>
      </c>
      <c r="C987" t="b">
        <v>1</v>
      </c>
      <c r="D987" t="s">
        <v>2095</v>
      </c>
      <c r="E987" t="s">
        <v>33</v>
      </c>
      <c r="F987" t="s">
        <v>34</v>
      </c>
      <c r="H987" t="s">
        <v>3429</v>
      </c>
      <c r="I987" t="s">
        <v>3430</v>
      </c>
      <c r="J987" t="s">
        <v>3431</v>
      </c>
      <c r="K987">
        <v>75.111000000000004</v>
      </c>
      <c r="L987">
        <v>0.01</v>
      </c>
      <c r="M987">
        <v>3.9</v>
      </c>
      <c r="N987" s="5">
        <v>56333.25</v>
      </c>
      <c r="O987" s="5">
        <f>VLOOKUP(B987,[1]Dinosaur!$A$24:$D$47,3,FALSE)</f>
        <v>293780.88</v>
      </c>
      <c r="P987" s="5"/>
      <c r="Q987" s="5">
        <v>56333.25</v>
      </c>
      <c r="R987" s="5">
        <f>VLOOKUP(B987,[1]Dinosaur!$A$24:$D$47,4,FALSE)</f>
        <v>359048.36897999997</v>
      </c>
      <c r="S987">
        <v>75000</v>
      </c>
      <c r="T987">
        <v>75000</v>
      </c>
      <c r="U987">
        <v>56333.25</v>
      </c>
      <c r="V987">
        <v>56333.25</v>
      </c>
      <c r="W987">
        <v>-688.5</v>
      </c>
      <c r="X987">
        <v>0</v>
      </c>
      <c r="Y987">
        <v>8.125</v>
      </c>
      <c r="Z987">
        <v>0</v>
      </c>
      <c r="AA987">
        <v>-680.375</v>
      </c>
      <c r="AB987">
        <v>-1327.875</v>
      </c>
      <c r="AC987">
        <v>0</v>
      </c>
      <c r="AD987">
        <v>32.5</v>
      </c>
      <c r="AE987">
        <v>0</v>
      </c>
      <c r="AF987">
        <v>-1295.375</v>
      </c>
      <c r="AG987">
        <v>-1327.875</v>
      </c>
      <c r="AH987">
        <v>0</v>
      </c>
      <c r="AI987">
        <v>32.5</v>
      </c>
      <c r="AJ987">
        <v>0</v>
      </c>
      <c r="AK987">
        <v>-1295.375</v>
      </c>
    </row>
    <row r="988" spans="1:37" hidden="1" outlineLevel="2" x14ac:dyDescent="0.25">
      <c r="A988" s="1">
        <v>45159</v>
      </c>
      <c r="B988" t="s">
        <v>2094</v>
      </c>
      <c r="C988" t="b">
        <v>1</v>
      </c>
      <c r="D988" t="s">
        <v>2095</v>
      </c>
      <c r="E988" t="s">
        <v>33</v>
      </c>
      <c r="F988" t="s">
        <v>34</v>
      </c>
      <c r="H988" t="s">
        <v>3432</v>
      </c>
      <c r="I988" t="s">
        <v>3433</v>
      </c>
      <c r="J988" t="s">
        <v>3434</v>
      </c>
      <c r="K988">
        <v>0</v>
      </c>
      <c r="L988">
        <v>0</v>
      </c>
      <c r="M988">
        <v>0</v>
      </c>
      <c r="N988" s="5">
        <v>0</v>
      </c>
      <c r="O988" s="5">
        <f>VLOOKUP(B988,[1]Dinosaur!$A$24:$D$47,3,FALSE)</f>
        <v>293780.88</v>
      </c>
      <c r="P988" s="5"/>
      <c r="Q988" s="5">
        <v>0</v>
      </c>
      <c r="R988" s="5">
        <f>VLOOKUP(B988,[1]Dinosaur!$A$24:$D$47,4,FALSE)</f>
        <v>359048.36897999997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10437.75</v>
      </c>
      <c r="AI988">
        <v>67.708299999999994</v>
      </c>
      <c r="AJ988">
        <v>0</v>
      </c>
      <c r="AK988">
        <v>10505.4583</v>
      </c>
    </row>
    <row r="989" spans="1:37" hidden="1" outlineLevel="2" x14ac:dyDescent="0.25">
      <c r="A989" s="1">
        <v>45159</v>
      </c>
      <c r="B989" t="s">
        <v>2094</v>
      </c>
      <c r="C989" t="b">
        <v>1</v>
      </c>
      <c r="D989" t="s">
        <v>2095</v>
      </c>
      <c r="E989" t="s">
        <v>33</v>
      </c>
      <c r="F989" t="s">
        <v>34</v>
      </c>
      <c r="H989" t="s">
        <v>3435</v>
      </c>
      <c r="I989" t="s">
        <v>3436</v>
      </c>
      <c r="J989" t="s">
        <v>3437</v>
      </c>
      <c r="K989">
        <v>0</v>
      </c>
      <c r="L989">
        <v>0</v>
      </c>
      <c r="M989">
        <v>0</v>
      </c>
      <c r="N989" s="5">
        <v>0</v>
      </c>
      <c r="O989" s="5">
        <f>VLOOKUP(B989,[1]Dinosaur!$A$24:$D$47,3,FALSE)</f>
        <v>293780.88</v>
      </c>
      <c r="P989" s="5"/>
      <c r="Q989" s="5">
        <v>0</v>
      </c>
      <c r="R989" s="5">
        <f>VLOOKUP(B989,[1]Dinosaur!$A$24:$D$47,4,FALSE)</f>
        <v>359048.36897999997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-8366.25</v>
      </c>
      <c r="AI989">
        <v>377.77769999999998</v>
      </c>
      <c r="AJ989">
        <v>0</v>
      </c>
      <c r="AK989">
        <v>-7988.4723000000004</v>
      </c>
    </row>
    <row r="990" spans="1:37" hidden="1" outlineLevel="2" x14ac:dyDescent="0.25">
      <c r="A990" s="1">
        <v>45159</v>
      </c>
      <c r="B990" t="s">
        <v>2094</v>
      </c>
      <c r="C990" t="b">
        <v>1</v>
      </c>
      <c r="D990" t="s">
        <v>2095</v>
      </c>
      <c r="E990" t="s">
        <v>33</v>
      </c>
      <c r="F990" t="s">
        <v>34</v>
      </c>
      <c r="H990" t="s">
        <v>3438</v>
      </c>
      <c r="I990" t="s">
        <v>3439</v>
      </c>
      <c r="J990" t="s">
        <v>3440</v>
      </c>
      <c r="K990">
        <v>0</v>
      </c>
      <c r="L990">
        <v>0</v>
      </c>
      <c r="M990">
        <v>0</v>
      </c>
      <c r="N990" s="5">
        <v>0</v>
      </c>
      <c r="O990" s="5">
        <f>VLOOKUP(B990,[1]Dinosaur!$A$24:$D$47,3,FALSE)</f>
        <v>293780.88</v>
      </c>
      <c r="P990" s="5"/>
      <c r="Q990" s="5">
        <v>0</v>
      </c>
      <c r="R990" s="5">
        <f>VLOOKUP(B990,[1]Dinosaur!$A$24:$D$47,4,FALSE)</f>
        <v>359048.36897999997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950</v>
      </c>
      <c r="AI990">
        <v>-16.3888</v>
      </c>
      <c r="AJ990">
        <v>0</v>
      </c>
      <c r="AK990">
        <v>933.61120000000005</v>
      </c>
    </row>
    <row r="991" spans="1:37" hidden="1" outlineLevel="2" x14ac:dyDescent="0.25">
      <c r="A991" s="1">
        <v>45159</v>
      </c>
      <c r="B991" t="s">
        <v>2094</v>
      </c>
      <c r="C991" t="b">
        <v>1</v>
      </c>
      <c r="D991" t="s">
        <v>2095</v>
      </c>
      <c r="E991" t="s">
        <v>33</v>
      </c>
      <c r="F991" t="s">
        <v>34</v>
      </c>
      <c r="H991" t="s">
        <v>3441</v>
      </c>
      <c r="I991" t="s">
        <v>3442</v>
      </c>
      <c r="J991" t="s">
        <v>3443</v>
      </c>
      <c r="K991">
        <v>0</v>
      </c>
      <c r="L991">
        <v>0</v>
      </c>
      <c r="M991">
        <v>0</v>
      </c>
      <c r="N991" s="5">
        <v>0</v>
      </c>
      <c r="O991" s="5">
        <f>VLOOKUP(B991,[1]Dinosaur!$A$24:$D$47,3,FALSE)</f>
        <v>293780.88</v>
      </c>
      <c r="P991" s="5"/>
      <c r="Q991" s="5">
        <v>0</v>
      </c>
      <c r="R991" s="5">
        <f>VLOOKUP(B991,[1]Dinosaur!$A$24:$D$47,4,FALSE)</f>
        <v>359048.36897999997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640.25</v>
      </c>
      <c r="AI991">
        <v>0</v>
      </c>
      <c r="AJ991">
        <v>0</v>
      </c>
      <c r="AK991">
        <v>640.25</v>
      </c>
    </row>
    <row r="992" spans="1:37" hidden="1" outlineLevel="2" x14ac:dyDescent="0.25">
      <c r="A992" s="1">
        <v>45159</v>
      </c>
      <c r="B992" t="s">
        <v>2094</v>
      </c>
      <c r="C992" t="b">
        <v>1</v>
      </c>
      <c r="D992" t="s">
        <v>2095</v>
      </c>
      <c r="E992" t="s">
        <v>33</v>
      </c>
      <c r="F992" t="s">
        <v>34</v>
      </c>
      <c r="H992" t="s">
        <v>3444</v>
      </c>
      <c r="I992" t="s">
        <v>3445</v>
      </c>
      <c r="J992" t="s">
        <v>3446</v>
      </c>
      <c r="K992">
        <v>0</v>
      </c>
      <c r="L992">
        <v>0</v>
      </c>
      <c r="M992">
        <v>0</v>
      </c>
      <c r="N992" s="5">
        <v>0</v>
      </c>
      <c r="O992" s="5">
        <f>VLOOKUP(B992,[1]Dinosaur!$A$24:$D$47,3,FALSE)</f>
        <v>293780.88</v>
      </c>
      <c r="P992" s="5"/>
      <c r="Q992" s="5">
        <v>0</v>
      </c>
      <c r="R992" s="5">
        <f>VLOOKUP(B992,[1]Dinosaur!$A$24:$D$47,4,FALSE)</f>
        <v>359048.36897999997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7017.5</v>
      </c>
      <c r="AI992">
        <v>-275</v>
      </c>
      <c r="AJ992">
        <v>0</v>
      </c>
      <c r="AK992">
        <v>6742.5</v>
      </c>
    </row>
    <row r="993" spans="1:37" hidden="1" outlineLevel="2" x14ac:dyDescent="0.25">
      <c r="A993" s="1">
        <v>45159</v>
      </c>
      <c r="B993" t="s">
        <v>2094</v>
      </c>
      <c r="C993" t="b">
        <v>1</v>
      </c>
      <c r="D993" t="s">
        <v>2095</v>
      </c>
      <c r="E993" t="s">
        <v>33</v>
      </c>
      <c r="F993" t="s">
        <v>301</v>
      </c>
      <c r="H993" t="s">
        <v>1038</v>
      </c>
      <c r="I993" t="s">
        <v>1039</v>
      </c>
      <c r="J993" t="s">
        <v>1040</v>
      </c>
      <c r="K993">
        <v>0</v>
      </c>
      <c r="L993">
        <v>0</v>
      </c>
      <c r="M993">
        <v>0</v>
      </c>
      <c r="N993" s="5">
        <v>0</v>
      </c>
      <c r="O993" s="5">
        <f>VLOOKUP(B993,[1]Dinosaur!$A$24:$D$47,3,FALSE)</f>
        <v>293780.88</v>
      </c>
      <c r="P993" s="5"/>
      <c r="Q993" s="5">
        <v>0</v>
      </c>
      <c r="R993" s="5">
        <f>VLOOKUP(B993,[1]Dinosaur!$A$24:$D$47,4,FALSE)</f>
        <v>359048.36897999997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-1E-4</v>
      </c>
      <c r="AI993">
        <v>0</v>
      </c>
      <c r="AJ993">
        <v>0</v>
      </c>
      <c r="AK993">
        <v>-1E-4</v>
      </c>
    </row>
    <row r="994" spans="1:37" hidden="1" outlineLevel="2" x14ac:dyDescent="0.25">
      <c r="A994" s="1">
        <v>45159</v>
      </c>
      <c r="B994" t="s">
        <v>2094</v>
      </c>
      <c r="C994" t="b">
        <v>1</v>
      </c>
      <c r="D994" t="s">
        <v>2095</v>
      </c>
      <c r="E994" t="s">
        <v>33</v>
      </c>
      <c r="F994" t="s">
        <v>301</v>
      </c>
      <c r="H994" t="s">
        <v>3447</v>
      </c>
      <c r="I994" t="s">
        <v>3448</v>
      </c>
      <c r="J994" t="s">
        <v>3449</v>
      </c>
      <c r="K994">
        <v>0</v>
      </c>
      <c r="L994">
        <v>0</v>
      </c>
      <c r="M994">
        <v>0</v>
      </c>
      <c r="N994" s="5">
        <v>0</v>
      </c>
      <c r="O994" s="5">
        <f>VLOOKUP(B994,[1]Dinosaur!$A$24:$D$47,3,FALSE)</f>
        <v>293780.88</v>
      </c>
      <c r="P994" s="5"/>
      <c r="Q994" s="5">
        <v>0</v>
      </c>
      <c r="R994" s="5">
        <f>VLOOKUP(B994,[1]Dinosaur!$A$24:$D$47,4,FALSE)</f>
        <v>359048.36897999997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-1E-4</v>
      </c>
      <c r="AI994">
        <v>0</v>
      </c>
      <c r="AJ994">
        <v>0</v>
      </c>
      <c r="AK994">
        <v>-1E-4</v>
      </c>
    </row>
    <row r="995" spans="1:37" hidden="1" outlineLevel="2" x14ac:dyDescent="0.25">
      <c r="A995" s="1">
        <v>45159</v>
      </c>
      <c r="B995" t="s">
        <v>2094</v>
      </c>
      <c r="C995" t="b">
        <v>1</v>
      </c>
      <c r="D995" t="s">
        <v>2095</v>
      </c>
      <c r="E995" t="s">
        <v>33</v>
      </c>
      <c r="F995" t="s">
        <v>301</v>
      </c>
      <c r="H995" t="s">
        <v>3450</v>
      </c>
      <c r="I995" t="s">
        <v>3451</v>
      </c>
      <c r="J995" t="s">
        <v>3452</v>
      </c>
      <c r="K995">
        <v>0</v>
      </c>
      <c r="L995">
        <v>0</v>
      </c>
      <c r="M995">
        <v>0</v>
      </c>
      <c r="N995" s="5">
        <v>0</v>
      </c>
      <c r="O995" s="5">
        <f>VLOOKUP(B995,[1]Dinosaur!$A$24:$D$47,3,FALSE)</f>
        <v>293780.88</v>
      </c>
      <c r="P995" s="5"/>
      <c r="Q995" s="5">
        <v>0</v>
      </c>
      <c r="R995" s="5">
        <f>VLOOKUP(B995,[1]Dinosaur!$A$24:$D$47,4,FALSE)</f>
        <v>359048.36897999997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-1E-4</v>
      </c>
      <c r="Y995">
        <v>0</v>
      </c>
      <c r="Z995">
        <v>0</v>
      </c>
      <c r="AA995">
        <v>-1E-4</v>
      </c>
      <c r="AB995">
        <v>0</v>
      </c>
      <c r="AC995">
        <v>-1E-4</v>
      </c>
      <c r="AD995">
        <v>0</v>
      </c>
      <c r="AE995">
        <v>0</v>
      </c>
      <c r="AF995">
        <v>-1E-4</v>
      </c>
      <c r="AG995">
        <v>0</v>
      </c>
      <c r="AH995">
        <v>-1E-4</v>
      </c>
      <c r="AI995">
        <v>0</v>
      </c>
      <c r="AJ995">
        <v>0</v>
      </c>
      <c r="AK995">
        <v>-1E-4</v>
      </c>
    </row>
    <row r="996" spans="1:37" hidden="1" outlineLevel="2" x14ac:dyDescent="0.25">
      <c r="A996" s="1">
        <v>45159</v>
      </c>
      <c r="B996" t="s">
        <v>2094</v>
      </c>
      <c r="C996" t="b">
        <v>1</v>
      </c>
      <c r="D996" t="s">
        <v>2095</v>
      </c>
      <c r="E996" t="s">
        <v>33</v>
      </c>
      <c r="F996" t="s">
        <v>301</v>
      </c>
      <c r="H996" t="s">
        <v>3453</v>
      </c>
      <c r="I996" t="s">
        <v>3454</v>
      </c>
      <c r="J996" t="s">
        <v>3455</v>
      </c>
      <c r="K996">
        <v>60.503999999999998</v>
      </c>
      <c r="L996">
        <v>0.01</v>
      </c>
      <c r="M996">
        <v>2</v>
      </c>
      <c r="N996" s="5">
        <v>121.008</v>
      </c>
      <c r="O996" s="5">
        <f>VLOOKUP(B996,[1]Dinosaur!$A$24:$D$47,3,FALSE)</f>
        <v>293780.88</v>
      </c>
      <c r="P996" s="5"/>
      <c r="Q996" s="5">
        <v>121.008</v>
      </c>
      <c r="R996" s="5">
        <f>VLOOKUP(B996,[1]Dinosaur!$A$24:$D$47,4,FALSE)</f>
        <v>359048.36897999997</v>
      </c>
      <c r="S996">
        <v>200</v>
      </c>
      <c r="T996">
        <v>200</v>
      </c>
      <c r="U996">
        <v>121.008</v>
      </c>
      <c r="V996">
        <v>121.008</v>
      </c>
      <c r="W996">
        <v>-1.766</v>
      </c>
      <c r="X996">
        <v>0</v>
      </c>
      <c r="Y996">
        <v>1.09E-2</v>
      </c>
      <c r="Z996">
        <v>0</v>
      </c>
      <c r="AA996">
        <v>-1.7551000000000001</v>
      </c>
      <c r="AB996">
        <v>-10.93</v>
      </c>
      <c r="AC996">
        <v>0</v>
      </c>
      <c r="AD996">
        <v>0.23139999999999999</v>
      </c>
      <c r="AE996">
        <v>0</v>
      </c>
      <c r="AF996">
        <v>-10.698600000000001</v>
      </c>
      <c r="AG996">
        <v>-11.242000000000001</v>
      </c>
      <c r="AH996">
        <v>0</v>
      </c>
      <c r="AI996">
        <v>2.5831</v>
      </c>
      <c r="AJ996">
        <v>0</v>
      </c>
      <c r="AK996">
        <v>-8.6588999999999992</v>
      </c>
    </row>
    <row r="997" spans="1:37" hidden="1" outlineLevel="2" x14ac:dyDescent="0.25">
      <c r="A997" s="1">
        <v>45159</v>
      </c>
      <c r="B997" t="s">
        <v>2094</v>
      </c>
      <c r="C997" t="b">
        <v>1</v>
      </c>
      <c r="D997" t="s">
        <v>2095</v>
      </c>
      <c r="E997" t="s">
        <v>33</v>
      </c>
      <c r="F997" t="s">
        <v>301</v>
      </c>
      <c r="H997" t="s">
        <v>3456</v>
      </c>
      <c r="I997" t="s">
        <v>3457</v>
      </c>
      <c r="J997" t="s">
        <v>3458</v>
      </c>
      <c r="K997">
        <v>0</v>
      </c>
      <c r="L997">
        <v>0</v>
      </c>
      <c r="M997">
        <v>0</v>
      </c>
      <c r="N997" s="5">
        <v>0</v>
      </c>
      <c r="O997" s="5">
        <f>VLOOKUP(B997,[1]Dinosaur!$A$24:$D$47,3,FALSE)</f>
        <v>293780.88</v>
      </c>
      <c r="P997" s="5"/>
      <c r="Q997" s="5">
        <v>0</v>
      </c>
      <c r="R997" s="5">
        <f>VLOOKUP(B997,[1]Dinosaur!$A$24:$D$47,4,FALSE)</f>
        <v>359048.36897999997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-1E-4</v>
      </c>
      <c r="Y997">
        <v>0</v>
      </c>
      <c r="Z997">
        <v>0</v>
      </c>
      <c r="AA997">
        <v>-1E-4</v>
      </c>
      <c r="AB997">
        <v>0</v>
      </c>
      <c r="AC997">
        <v>-1E-4</v>
      </c>
      <c r="AD997">
        <v>0</v>
      </c>
      <c r="AE997">
        <v>0</v>
      </c>
      <c r="AF997">
        <v>-1E-4</v>
      </c>
      <c r="AG997">
        <v>0</v>
      </c>
      <c r="AH997">
        <v>-1E-4</v>
      </c>
      <c r="AI997">
        <v>0</v>
      </c>
      <c r="AJ997">
        <v>0</v>
      </c>
      <c r="AK997">
        <v>-1E-4</v>
      </c>
    </row>
    <row r="998" spans="1:37" hidden="1" outlineLevel="2" x14ac:dyDescent="0.25">
      <c r="A998" s="1">
        <v>45159</v>
      </c>
      <c r="B998" t="s">
        <v>2094</v>
      </c>
      <c r="C998" t="b">
        <v>1</v>
      </c>
      <c r="D998" t="s">
        <v>2095</v>
      </c>
      <c r="E998" t="s">
        <v>33</v>
      </c>
      <c r="F998" t="s">
        <v>301</v>
      </c>
      <c r="H998" t="s">
        <v>3459</v>
      </c>
      <c r="I998" t="s">
        <v>3460</v>
      </c>
      <c r="J998" t="s">
        <v>3461</v>
      </c>
      <c r="K998">
        <v>0</v>
      </c>
      <c r="L998">
        <v>0</v>
      </c>
      <c r="M998">
        <v>0</v>
      </c>
      <c r="N998" s="5">
        <v>0</v>
      </c>
      <c r="O998" s="5">
        <f>VLOOKUP(B998,[1]Dinosaur!$A$24:$D$47,3,FALSE)</f>
        <v>293780.88</v>
      </c>
      <c r="P998" s="5"/>
      <c r="Q998" s="5">
        <v>0</v>
      </c>
      <c r="R998" s="5">
        <f>VLOOKUP(B998,[1]Dinosaur!$A$24:$D$47,4,FALSE)</f>
        <v>359048.36897999997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1E-4</v>
      </c>
      <c r="AI998">
        <v>0</v>
      </c>
      <c r="AJ998">
        <v>0</v>
      </c>
      <c r="AK998">
        <v>1E-4</v>
      </c>
    </row>
    <row r="999" spans="1:37" hidden="1" outlineLevel="2" x14ac:dyDescent="0.25">
      <c r="A999" s="1">
        <v>45159</v>
      </c>
      <c r="B999" t="s">
        <v>2094</v>
      </c>
      <c r="C999" t="b">
        <v>1</v>
      </c>
      <c r="D999" t="s">
        <v>2095</v>
      </c>
      <c r="E999" t="s">
        <v>33</v>
      </c>
      <c r="F999" t="s">
        <v>301</v>
      </c>
      <c r="H999" t="s">
        <v>3462</v>
      </c>
      <c r="I999" t="s">
        <v>3463</v>
      </c>
      <c r="J999" t="s">
        <v>3464</v>
      </c>
      <c r="K999">
        <v>0</v>
      </c>
      <c r="L999">
        <v>0</v>
      </c>
      <c r="M999">
        <v>0</v>
      </c>
      <c r="N999" s="5">
        <v>0</v>
      </c>
      <c r="O999" s="5">
        <f>VLOOKUP(B999,[1]Dinosaur!$A$24:$D$47,3,FALSE)</f>
        <v>293780.88</v>
      </c>
      <c r="P999" s="5"/>
      <c r="Q999" s="5">
        <v>0</v>
      </c>
      <c r="R999" s="5">
        <f>VLOOKUP(B999,[1]Dinosaur!$A$24:$D$47,4,FALSE)</f>
        <v>359048.36897999997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-2493.1641</v>
      </c>
      <c r="AI999">
        <v>-9.1333000000000002</v>
      </c>
      <c r="AJ999">
        <v>0</v>
      </c>
      <c r="AK999">
        <v>-2502.2973999999999</v>
      </c>
    </row>
    <row r="1000" spans="1:37" hidden="1" outlineLevel="2" x14ac:dyDescent="0.25">
      <c r="A1000" s="1">
        <v>45159</v>
      </c>
      <c r="B1000" t="s">
        <v>2094</v>
      </c>
      <c r="C1000" t="b">
        <v>1</v>
      </c>
      <c r="D1000" t="s">
        <v>2095</v>
      </c>
      <c r="E1000" t="s">
        <v>33</v>
      </c>
      <c r="F1000" t="s">
        <v>301</v>
      </c>
      <c r="H1000" t="s">
        <v>3465</v>
      </c>
      <c r="I1000" t="s">
        <v>3466</v>
      </c>
      <c r="J1000" t="s">
        <v>3467</v>
      </c>
      <c r="K1000">
        <v>76.203000000000003</v>
      </c>
      <c r="L1000">
        <v>0.01</v>
      </c>
      <c r="M1000">
        <v>3</v>
      </c>
      <c r="N1000" s="5">
        <v>76.203000000000003</v>
      </c>
      <c r="O1000" s="5">
        <f>VLOOKUP(B1000,[1]Dinosaur!$A$24:$D$47,3,FALSE)</f>
        <v>293780.88</v>
      </c>
      <c r="P1000" s="5"/>
      <c r="Q1000" s="5">
        <v>76.203000000000003</v>
      </c>
      <c r="R1000" s="5">
        <f>VLOOKUP(B1000,[1]Dinosaur!$A$24:$D$47,4,FALSE)</f>
        <v>359048.36897999997</v>
      </c>
      <c r="S1000">
        <v>100</v>
      </c>
      <c r="T1000">
        <v>100</v>
      </c>
      <c r="U1000">
        <v>76.203000000000003</v>
      </c>
      <c r="V1000">
        <v>76.203000000000003</v>
      </c>
      <c r="W1000">
        <v>-1.0349999999999999</v>
      </c>
      <c r="X1000">
        <v>0</v>
      </c>
      <c r="Y1000">
        <v>8.2000000000000007E-3</v>
      </c>
      <c r="Z1000">
        <v>0</v>
      </c>
      <c r="AA1000">
        <v>-1.0267999999999999</v>
      </c>
      <c r="AB1000">
        <v>-6.2460000000000004</v>
      </c>
      <c r="AC1000">
        <v>0</v>
      </c>
      <c r="AD1000">
        <v>0.17349999999999999</v>
      </c>
      <c r="AE1000">
        <v>0</v>
      </c>
      <c r="AF1000">
        <v>-6.0724999999999998</v>
      </c>
      <c r="AG1000">
        <v>1887.5029999999999</v>
      </c>
      <c r="AH1000">
        <v>-124632.0313</v>
      </c>
      <c r="AI1000">
        <v>-775.14700000000005</v>
      </c>
      <c r="AJ1000">
        <v>0</v>
      </c>
      <c r="AK1000">
        <v>-123519.6753</v>
      </c>
    </row>
    <row r="1001" spans="1:37" hidden="1" outlineLevel="2" x14ac:dyDescent="0.25">
      <c r="A1001" s="1">
        <v>45159</v>
      </c>
      <c r="B1001" t="s">
        <v>2094</v>
      </c>
      <c r="C1001" t="b">
        <v>1</v>
      </c>
      <c r="D1001" t="s">
        <v>2095</v>
      </c>
      <c r="E1001" t="s">
        <v>33</v>
      </c>
      <c r="F1001" t="s">
        <v>301</v>
      </c>
      <c r="H1001" t="s">
        <v>3468</v>
      </c>
      <c r="I1001" t="s">
        <v>3469</v>
      </c>
      <c r="J1001" t="s">
        <v>3470</v>
      </c>
      <c r="K1001">
        <v>92.414000000000001</v>
      </c>
      <c r="L1001">
        <v>0.01</v>
      </c>
      <c r="M1001">
        <v>4</v>
      </c>
      <c r="N1001" s="5">
        <v>277.24200000000002</v>
      </c>
      <c r="O1001" s="5">
        <f>VLOOKUP(B1001,[1]Dinosaur!$A$24:$D$47,3,FALSE)</f>
        <v>293780.88</v>
      </c>
      <c r="P1001" s="5"/>
      <c r="Q1001" s="5">
        <v>277.24200000000002</v>
      </c>
      <c r="R1001" s="5">
        <f>VLOOKUP(B1001,[1]Dinosaur!$A$24:$D$47,4,FALSE)</f>
        <v>359048.36897999997</v>
      </c>
      <c r="S1001">
        <v>300</v>
      </c>
      <c r="T1001">
        <v>300</v>
      </c>
      <c r="U1001">
        <v>277.24200000000002</v>
      </c>
      <c r="V1001">
        <v>277.24200000000002</v>
      </c>
      <c r="W1001">
        <v>-3.6930000000000001</v>
      </c>
      <c r="X1001">
        <v>0</v>
      </c>
      <c r="Y1001">
        <v>3.2599999999999997E-2</v>
      </c>
      <c r="Z1001">
        <v>0</v>
      </c>
      <c r="AA1001">
        <v>-3.6604000000000001</v>
      </c>
      <c r="AB1001">
        <v>-21.914999999999999</v>
      </c>
      <c r="AC1001">
        <v>0</v>
      </c>
      <c r="AD1001">
        <v>0.68459999999999999</v>
      </c>
      <c r="AE1001">
        <v>0</v>
      </c>
      <c r="AF1001">
        <v>-21.230399999999999</v>
      </c>
      <c r="AG1001">
        <v>-30.558499999999999</v>
      </c>
      <c r="AH1001">
        <v>-34182.527300000002</v>
      </c>
      <c r="AI1001">
        <v>4957.6010999999999</v>
      </c>
      <c r="AJ1001">
        <v>0</v>
      </c>
      <c r="AK1001">
        <v>-29255.484700000001</v>
      </c>
    </row>
    <row r="1002" spans="1:37" hidden="1" outlineLevel="2" x14ac:dyDescent="0.25">
      <c r="A1002" s="1">
        <v>45159</v>
      </c>
      <c r="B1002" t="s">
        <v>2094</v>
      </c>
      <c r="C1002" t="b">
        <v>1</v>
      </c>
      <c r="D1002" t="s">
        <v>2095</v>
      </c>
      <c r="E1002" t="s">
        <v>33</v>
      </c>
      <c r="F1002" t="s">
        <v>301</v>
      </c>
      <c r="H1002" t="s">
        <v>3471</v>
      </c>
      <c r="I1002" t="s">
        <v>3472</v>
      </c>
      <c r="J1002" t="s">
        <v>3473</v>
      </c>
      <c r="K1002">
        <v>0</v>
      </c>
      <c r="L1002">
        <v>0</v>
      </c>
      <c r="M1002">
        <v>0</v>
      </c>
      <c r="N1002" s="5">
        <v>0</v>
      </c>
      <c r="O1002" s="5">
        <f>VLOOKUP(B1002,[1]Dinosaur!$A$24:$D$47,3,FALSE)</f>
        <v>293780.88</v>
      </c>
      <c r="P1002" s="5"/>
      <c r="Q1002" s="5">
        <v>0</v>
      </c>
      <c r="R1002" s="5">
        <f>VLOOKUP(B1002,[1]Dinosaur!$A$24:$D$47,4,FALSE)</f>
        <v>359048.36897999997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4220.7033000000001</v>
      </c>
      <c r="AI1002">
        <v>2134.5857999999998</v>
      </c>
      <c r="AJ1002">
        <v>0</v>
      </c>
      <c r="AK1002">
        <v>6355.2891</v>
      </c>
    </row>
    <row r="1003" spans="1:37" hidden="1" outlineLevel="2" x14ac:dyDescent="0.25">
      <c r="A1003" s="1">
        <v>45159</v>
      </c>
      <c r="B1003" t="s">
        <v>2094</v>
      </c>
      <c r="C1003" t="b">
        <v>1</v>
      </c>
      <c r="D1003" t="s">
        <v>2095</v>
      </c>
      <c r="E1003" t="s">
        <v>33</v>
      </c>
      <c r="F1003" t="s">
        <v>301</v>
      </c>
      <c r="H1003" t="s">
        <v>1856</v>
      </c>
      <c r="I1003" t="s">
        <v>1857</v>
      </c>
      <c r="J1003" t="s">
        <v>1858</v>
      </c>
      <c r="K1003">
        <v>0</v>
      </c>
      <c r="L1003">
        <v>0</v>
      </c>
      <c r="M1003">
        <v>0</v>
      </c>
      <c r="N1003" s="5">
        <v>0</v>
      </c>
      <c r="O1003" s="5">
        <f>VLOOKUP(B1003,[1]Dinosaur!$A$24:$D$47,3,FALSE)</f>
        <v>293780.88</v>
      </c>
      <c r="P1003" s="5"/>
      <c r="Q1003" s="5">
        <v>0</v>
      </c>
      <c r="R1003" s="5">
        <f>VLOOKUP(B1003,[1]Dinosaur!$A$24:$D$47,4,FALSE)</f>
        <v>359048.36897999997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-23532.013999999999</v>
      </c>
      <c r="AD1003">
        <v>465.14150000000001</v>
      </c>
      <c r="AE1003">
        <v>0</v>
      </c>
      <c r="AF1003">
        <v>-23066.872500000001</v>
      </c>
      <c r="AG1003">
        <v>0</v>
      </c>
      <c r="AH1003">
        <v>-29782.187399999999</v>
      </c>
      <c r="AI1003">
        <v>1764.9342999999999</v>
      </c>
      <c r="AJ1003">
        <v>0</v>
      </c>
      <c r="AK1003">
        <v>-28017.253100000002</v>
      </c>
    </row>
    <row r="1004" spans="1:37" hidden="1" outlineLevel="2" x14ac:dyDescent="0.25">
      <c r="A1004" s="1">
        <v>45159</v>
      </c>
      <c r="B1004" t="s">
        <v>2094</v>
      </c>
      <c r="C1004" t="b">
        <v>1</v>
      </c>
      <c r="D1004" t="s">
        <v>2095</v>
      </c>
      <c r="E1004" t="s">
        <v>33</v>
      </c>
      <c r="F1004" t="s">
        <v>301</v>
      </c>
      <c r="H1004" t="s">
        <v>1859</v>
      </c>
      <c r="I1004" t="s">
        <v>1860</v>
      </c>
      <c r="J1004" t="s">
        <v>1861</v>
      </c>
      <c r="K1004">
        <v>90.078000000000003</v>
      </c>
      <c r="L1004">
        <v>0.01</v>
      </c>
      <c r="M1004">
        <v>3.875</v>
      </c>
      <c r="N1004" s="5">
        <v>-450.39</v>
      </c>
      <c r="O1004" s="5">
        <f>VLOOKUP(B1004,[1]Dinosaur!$A$24:$D$47,3,FALSE)</f>
        <v>293780.88</v>
      </c>
      <c r="P1004" s="5"/>
      <c r="Q1004" s="5">
        <v>-450.39</v>
      </c>
      <c r="R1004" s="5">
        <f>VLOOKUP(B1004,[1]Dinosaur!$A$24:$D$47,4,FALSE)</f>
        <v>359048.36897999997</v>
      </c>
      <c r="S1004">
        <v>-500</v>
      </c>
      <c r="T1004">
        <v>-500</v>
      </c>
      <c r="U1004">
        <v>-450.39</v>
      </c>
      <c r="V1004">
        <v>-450.39</v>
      </c>
      <c r="W1004">
        <v>5.39</v>
      </c>
      <c r="X1004">
        <v>0</v>
      </c>
      <c r="Y1004">
        <v>-5.2600000000000001E-2</v>
      </c>
      <c r="Z1004">
        <v>0</v>
      </c>
      <c r="AA1004">
        <v>5.3373999999999997</v>
      </c>
      <c r="AB1004">
        <v>5.1947000000000001</v>
      </c>
      <c r="AC1004">
        <v>138.6328</v>
      </c>
      <c r="AD1004">
        <v>-1.1174999999999999</v>
      </c>
      <c r="AE1004">
        <v>0</v>
      </c>
      <c r="AF1004">
        <v>142.71</v>
      </c>
      <c r="AG1004">
        <v>17.695900000000002</v>
      </c>
      <c r="AH1004">
        <v>-83461.113299999997</v>
      </c>
      <c r="AI1004">
        <v>1753.9266</v>
      </c>
      <c r="AJ1004">
        <v>0</v>
      </c>
      <c r="AK1004">
        <v>-81689.4908</v>
      </c>
    </row>
    <row r="1005" spans="1:37" hidden="1" outlineLevel="2" x14ac:dyDescent="0.25">
      <c r="A1005" s="1">
        <v>45159</v>
      </c>
      <c r="B1005" t="s">
        <v>2094</v>
      </c>
      <c r="C1005" t="b">
        <v>1</v>
      </c>
      <c r="D1005" t="s">
        <v>2095</v>
      </c>
      <c r="E1005" t="s">
        <v>33</v>
      </c>
      <c r="F1005" t="s">
        <v>301</v>
      </c>
      <c r="H1005" t="s">
        <v>3474</v>
      </c>
      <c r="I1005" t="s">
        <v>3475</v>
      </c>
      <c r="J1005" t="s">
        <v>3476</v>
      </c>
      <c r="K1005">
        <v>86.281000000000006</v>
      </c>
      <c r="L1005">
        <v>0.01</v>
      </c>
      <c r="M1005">
        <v>3.625</v>
      </c>
      <c r="N1005" s="5">
        <v>258843</v>
      </c>
      <c r="O1005" s="5">
        <f>VLOOKUP(B1005,[1]Dinosaur!$A$24:$D$47,3,FALSE)</f>
        <v>293780.88</v>
      </c>
      <c r="P1005" s="5"/>
      <c r="Q1005" s="5">
        <v>129421.5</v>
      </c>
      <c r="R1005" s="5">
        <f>VLOOKUP(B1005,[1]Dinosaur!$A$24:$D$47,4,FALSE)</f>
        <v>359048.36897999997</v>
      </c>
      <c r="S1005">
        <v>300000</v>
      </c>
      <c r="T1005">
        <v>150000</v>
      </c>
      <c r="U1005">
        <v>258843</v>
      </c>
      <c r="V1005">
        <v>129421.5</v>
      </c>
      <c r="W1005">
        <v>626.39059999999995</v>
      </c>
      <c r="X1005">
        <v>-4317.9687999999996</v>
      </c>
      <c r="Y1005">
        <v>14.7758</v>
      </c>
      <c r="Z1005">
        <v>0</v>
      </c>
      <c r="AA1005">
        <v>-3676.8024</v>
      </c>
      <c r="AB1005">
        <v>-2939.6687999999999</v>
      </c>
      <c r="AC1005">
        <v>-42701.562700000002</v>
      </c>
      <c r="AD1005">
        <v>509.2731</v>
      </c>
      <c r="AE1005">
        <v>0</v>
      </c>
      <c r="AF1005">
        <v>-45131.958400000003</v>
      </c>
      <c r="AG1005">
        <v>-153.09379999999999</v>
      </c>
      <c r="AH1005">
        <v>-159531.0159</v>
      </c>
      <c r="AI1005">
        <v>1902.3371</v>
      </c>
      <c r="AJ1005">
        <v>0</v>
      </c>
      <c r="AK1005">
        <v>-157781.7726</v>
      </c>
    </row>
    <row r="1006" spans="1:37" hidden="1" outlineLevel="2" x14ac:dyDescent="0.25">
      <c r="A1006" s="1">
        <v>45159</v>
      </c>
      <c r="B1006" t="s">
        <v>2094</v>
      </c>
      <c r="C1006" t="b">
        <v>1</v>
      </c>
      <c r="D1006" t="s">
        <v>2095</v>
      </c>
      <c r="E1006" t="s">
        <v>33</v>
      </c>
      <c r="F1006" t="s">
        <v>301</v>
      </c>
      <c r="H1006" t="s">
        <v>3477</v>
      </c>
      <c r="I1006" t="s">
        <v>3478</v>
      </c>
      <c r="J1006" t="s">
        <v>3479</v>
      </c>
      <c r="K1006">
        <v>90.046999999999997</v>
      </c>
      <c r="L1006">
        <v>0.01</v>
      </c>
      <c r="M1006">
        <v>3.875</v>
      </c>
      <c r="N1006" s="5">
        <v>675172.40599999996</v>
      </c>
      <c r="O1006" s="5">
        <f>VLOOKUP(B1006,[1]Dinosaur!$A$24:$D$47,3,FALSE)</f>
        <v>293780.88</v>
      </c>
      <c r="P1006" s="5"/>
      <c r="Q1006" s="5">
        <v>504083.10600000003</v>
      </c>
      <c r="R1006" s="5">
        <f>VLOOKUP(B1006,[1]Dinosaur!$A$24:$D$47,4,FALSE)</f>
        <v>359048.36897999997</v>
      </c>
      <c r="S1006">
        <v>749800</v>
      </c>
      <c r="T1006">
        <v>559800</v>
      </c>
      <c r="U1006">
        <v>675172.40599999996</v>
      </c>
      <c r="V1006">
        <v>504083.10600000003</v>
      </c>
      <c r="W1006">
        <v>154.9462</v>
      </c>
      <c r="X1006">
        <v>-7461.9139999999998</v>
      </c>
      <c r="Y1006">
        <v>58.946300000000001</v>
      </c>
      <c r="Z1006">
        <v>0</v>
      </c>
      <c r="AA1006">
        <v>-7248.0214999999998</v>
      </c>
      <c r="AB1006">
        <v>-808.85860000000002</v>
      </c>
      <c r="AC1006">
        <v>-763.99220000000003</v>
      </c>
      <c r="AD1006">
        <v>335.9873</v>
      </c>
      <c r="AE1006">
        <v>0</v>
      </c>
      <c r="AF1006">
        <v>-1236.8634999999999</v>
      </c>
      <c r="AG1006">
        <v>-808.6096</v>
      </c>
      <c r="AH1006">
        <v>-7168.4530999999997</v>
      </c>
      <c r="AI1006">
        <v>934.92690000000005</v>
      </c>
      <c r="AJ1006">
        <v>0</v>
      </c>
      <c r="AK1006">
        <v>-7042.1358</v>
      </c>
    </row>
    <row r="1007" spans="1:37" hidden="1" outlineLevel="2" x14ac:dyDescent="0.25">
      <c r="A1007" s="1">
        <v>45159</v>
      </c>
      <c r="B1007" t="s">
        <v>2094</v>
      </c>
      <c r="C1007" t="b">
        <v>1</v>
      </c>
      <c r="D1007" t="s">
        <v>2095</v>
      </c>
      <c r="E1007" t="s">
        <v>33</v>
      </c>
      <c r="F1007" t="s">
        <v>301</v>
      </c>
      <c r="H1007" t="s">
        <v>3480</v>
      </c>
      <c r="I1007" t="s">
        <v>3481</v>
      </c>
      <c r="J1007" t="s">
        <v>3482</v>
      </c>
      <c r="K1007">
        <v>0</v>
      </c>
      <c r="L1007">
        <v>0</v>
      </c>
      <c r="M1007">
        <v>0</v>
      </c>
      <c r="N1007" s="5">
        <v>0</v>
      </c>
      <c r="O1007" s="5">
        <f>VLOOKUP(B1007,[1]Dinosaur!$A$24:$D$47,3,FALSE)</f>
        <v>293780.88</v>
      </c>
      <c r="P1007" s="5"/>
      <c r="Q1007" s="5">
        <v>0</v>
      </c>
      <c r="R1007" s="5">
        <f>VLOOKUP(B1007,[1]Dinosaur!$A$24:$D$47,4,FALSE)</f>
        <v>359048.36897999997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498.82810000000001</v>
      </c>
      <c r="AD1007">
        <v>0</v>
      </c>
      <c r="AE1007">
        <v>0</v>
      </c>
      <c r="AF1007">
        <v>498.82810000000001</v>
      </c>
      <c r="AG1007">
        <v>0</v>
      </c>
      <c r="AH1007">
        <v>498.82810000000001</v>
      </c>
      <c r="AI1007">
        <v>0</v>
      </c>
      <c r="AJ1007">
        <v>0</v>
      </c>
      <c r="AK1007">
        <v>498.82810000000001</v>
      </c>
    </row>
    <row r="1008" spans="1:37" hidden="1" outlineLevel="2" x14ac:dyDescent="0.25">
      <c r="A1008" s="1">
        <v>45159</v>
      </c>
      <c r="B1008" t="s">
        <v>2094</v>
      </c>
      <c r="C1008" t="b">
        <v>1</v>
      </c>
      <c r="D1008" t="s">
        <v>2095</v>
      </c>
      <c r="E1008" t="s">
        <v>33</v>
      </c>
      <c r="F1008" t="s">
        <v>68</v>
      </c>
      <c r="H1008" t="s">
        <v>3483</v>
      </c>
      <c r="I1008" t="s">
        <v>3484</v>
      </c>
      <c r="J1008" t="s">
        <v>3485</v>
      </c>
      <c r="K1008">
        <v>0</v>
      </c>
      <c r="L1008">
        <v>0</v>
      </c>
      <c r="M1008">
        <v>0</v>
      </c>
      <c r="N1008" s="5">
        <v>0</v>
      </c>
      <c r="O1008" s="5">
        <f>VLOOKUP(B1008,[1]Dinosaur!$A$24:$D$47,3,FALSE)</f>
        <v>293780.88</v>
      </c>
      <c r="P1008" s="5"/>
      <c r="Q1008" s="5">
        <v>0</v>
      </c>
      <c r="R1008" s="5">
        <f>VLOOKUP(B1008,[1]Dinosaur!$A$24:$D$47,4,FALSE)</f>
        <v>359048.36897999997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1E-4</v>
      </c>
      <c r="Y1008">
        <v>0</v>
      </c>
      <c r="Z1008">
        <v>0</v>
      </c>
      <c r="AA1008">
        <v>1E-4</v>
      </c>
      <c r="AB1008">
        <v>0</v>
      </c>
      <c r="AC1008">
        <v>1E-4</v>
      </c>
      <c r="AD1008">
        <v>0</v>
      </c>
      <c r="AE1008">
        <v>0</v>
      </c>
      <c r="AF1008">
        <v>1E-4</v>
      </c>
      <c r="AG1008">
        <v>0</v>
      </c>
      <c r="AH1008">
        <v>1E-4</v>
      </c>
      <c r="AI1008">
        <v>0</v>
      </c>
      <c r="AJ1008">
        <v>0</v>
      </c>
      <c r="AK1008">
        <v>1E-4</v>
      </c>
    </row>
    <row r="1009" spans="1:37" hidden="1" outlineLevel="2" x14ac:dyDescent="0.25">
      <c r="A1009" s="1">
        <v>45159</v>
      </c>
      <c r="B1009" t="s">
        <v>2094</v>
      </c>
      <c r="C1009" t="b">
        <v>1</v>
      </c>
      <c r="D1009" t="s">
        <v>2095</v>
      </c>
      <c r="E1009" t="s">
        <v>33</v>
      </c>
      <c r="F1009" t="s">
        <v>68</v>
      </c>
      <c r="H1009" t="s">
        <v>1899</v>
      </c>
      <c r="I1009" t="s">
        <v>1900</v>
      </c>
      <c r="J1009" t="s">
        <v>1901</v>
      </c>
      <c r="K1009">
        <v>0</v>
      </c>
      <c r="L1009">
        <v>0</v>
      </c>
      <c r="M1009">
        <v>0</v>
      </c>
      <c r="N1009" s="5">
        <v>0</v>
      </c>
      <c r="O1009" s="5">
        <f>VLOOKUP(B1009,[1]Dinosaur!$A$24:$D$47,3,FALSE)</f>
        <v>293780.88</v>
      </c>
      <c r="P1009" s="5"/>
      <c r="Q1009" s="5">
        <v>0</v>
      </c>
      <c r="R1009" s="5">
        <f>VLOOKUP(B1009,[1]Dinosaur!$A$24:$D$47,4,FALSE)</f>
        <v>359048.36897999997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1E-4</v>
      </c>
      <c r="Y1009">
        <v>0</v>
      </c>
      <c r="Z1009">
        <v>0</v>
      </c>
      <c r="AA1009">
        <v>1E-4</v>
      </c>
      <c r="AB1009">
        <v>0</v>
      </c>
      <c r="AC1009">
        <v>1E-4</v>
      </c>
      <c r="AD1009">
        <v>0</v>
      </c>
      <c r="AE1009">
        <v>0</v>
      </c>
      <c r="AF1009">
        <v>1E-4</v>
      </c>
      <c r="AG1009">
        <v>0</v>
      </c>
      <c r="AH1009">
        <v>1E-4</v>
      </c>
      <c r="AI1009">
        <v>0</v>
      </c>
      <c r="AJ1009">
        <v>0</v>
      </c>
      <c r="AK1009">
        <v>1E-4</v>
      </c>
    </row>
    <row r="1010" spans="1:37" hidden="1" outlineLevel="2" x14ac:dyDescent="0.25">
      <c r="A1010" s="1">
        <v>45159</v>
      </c>
      <c r="B1010" t="s">
        <v>2094</v>
      </c>
      <c r="C1010" t="b">
        <v>1</v>
      </c>
      <c r="D1010" t="s">
        <v>2095</v>
      </c>
      <c r="E1010" t="s">
        <v>33</v>
      </c>
      <c r="F1010" t="s">
        <v>68</v>
      </c>
      <c r="H1010" t="s">
        <v>922</v>
      </c>
      <c r="I1010" t="s">
        <v>923</v>
      </c>
      <c r="J1010" t="s">
        <v>924</v>
      </c>
      <c r="K1010">
        <v>0</v>
      </c>
      <c r="L1010">
        <v>0</v>
      </c>
      <c r="M1010">
        <v>0</v>
      </c>
      <c r="N1010" s="5">
        <v>0</v>
      </c>
      <c r="O1010" s="5">
        <f>VLOOKUP(B1010,[1]Dinosaur!$A$24:$D$47,3,FALSE)</f>
        <v>293780.88</v>
      </c>
      <c r="P1010" s="5"/>
      <c r="Q1010" s="5">
        <v>0</v>
      </c>
      <c r="R1010" s="5">
        <f>VLOOKUP(B1010,[1]Dinosaur!$A$24:$D$47,4,FALSE)</f>
        <v>359048.36897999997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1E-4</v>
      </c>
      <c r="Y1010">
        <v>0</v>
      </c>
      <c r="Z1010">
        <v>0</v>
      </c>
      <c r="AA1010">
        <v>1E-4</v>
      </c>
      <c r="AB1010">
        <v>0</v>
      </c>
      <c r="AC1010">
        <v>1E-4</v>
      </c>
      <c r="AD1010">
        <v>0</v>
      </c>
      <c r="AE1010">
        <v>0</v>
      </c>
      <c r="AF1010">
        <v>1E-4</v>
      </c>
      <c r="AG1010">
        <v>0</v>
      </c>
      <c r="AH1010">
        <v>1E-4</v>
      </c>
      <c r="AI1010">
        <v>0</v>
      </c>
      <c r="AJ1010">
        <v>0</v>
      </c>
      <c r="AK1010">
        <v>1E-4</v>
      </c>
    </row>
    <row r="1011" spans="1:37" hidden="1" outlineLevel="2" x14ac:dyDescent="0.25">
      <c r="A1011" s="1">
        <v>45159</v>
      </c>
      <c r="B1011" t="s">
        <v>2094</v>
      </c>
      <c r="C1011" t="b">
        <v>1</v>
      </c>
      <c r="D1011" t="s">
        <v>2095</v>
      </c>
      <c r="E1011" t="s">
        <v>33</v>
      </c>
      <c r="F1011" t="s">
        <v>68</v>
      </c>
      <c r="H1011" t="s">
        <v>925</v>
      </c>
      <c r="I1011" t="s">
        <v>926</v>
      </c>
      <c r="J1011" t="s">
        <v>927</v>
      </c>
      <c r="K1011">
        <v>0</v>
      </c>
      <c r="L1011">
        <v>0</v>
      </c>
      <c r="M1011">
        <v>0</v>
      </c>
      <c r="N1011" s="5">
        <v>0</v>
      </c>
      <c r="O1011" s="5">
        <f>VLOOKUP(B1011,[1]Dinosaur!$A$24:$D$47,3,FALSE)</f>
        <v>293780.88</v>
      </c>
      <c r="P1011" s="5"/>
      <c r="Q1011" s="5">
        <v>0</v>
      </c>
      <c r="R1011" s="5">
        <f>VLOOKUP(B1011,[1]Dinosaur!$A$24:$D$47,4,FALSE)</f>
        <v>359048.36897999997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1E-4</v>
      </c>
      <c r="Y1011">
        <v>0</v>
      </c>
      <c r="Z1011">
        <v>0</v>
      </c>
      <c r="AA1011">
        <v>1E-4</v>
      </c>
      <c r="AB1011">
        <v>0</v>
      </c>
      <c r="AC1011">
        <v>1E-4</v>
      </c>
      <c r="AD1011">
        <v>0</v>
      </c>
      <c r="AE1011">
        <v>0</v>
      </c>
      <c r="AF1011">
        <v>1E-4</v>
      </c>
      <c r="AG1011">
        <v>0</v>
      </c>
      <c r="AH1011">
        <v>1E-4</v>
      </c>
      <c r="AI1011">
        <v>0</v>
      </c>
      <c r="AJ1011">
        <v>0</v>
      </c>
      <c r="AK1011">
        <v>1E-4</v>
      </c>
    </row>
    <row r="1012" spans="1:37" hidden="1" outlineLevel="2" x14ac:dyDescent="0.25">
      <c r="A1012" s="1">
        <v>45159</v>
      </c>
      <c r="B1012" t="s">
        <v>2094</v>
      </c>
      <c r="C1012" t="b">
        <v>1</v>
      </c>
      <c r="D1012" t="s">
        <v>2095</v>
      </c>
      <c r="E1012" t="s">
        <v>33</v>
      </c>
      <c r="F1012" t="s">
        <v>68</v>
      </c>
      <c r="H1012" t="s">
        <v>3486</v>
      </c>
      <c r="I1012" t="s">
        <v>3487</v>
      </c>
      <c r="J1012" t="s">
        <v>3488</v>
      </c>
      <c r="K1012">
        <v>0</v>
      </c>
      <c r="L1012">
        <v>0</v>
      </c>
      <c r="M1012">
        <v>0</v>
      </c>
      <c r="N1012" s="5">
        <v>0</v>
      </c>
      <c r="O1012" s="5">
        <f>VLOOKUP(B1012,[1]Dinosaur!$A$24:$D$47,3,FALSE)</f>
        <v>293780.88</v>
      </c>
      <c r="P1012" s="5"/>
      <c r="Q1012" s="5">
        <v>0</v>
      </c>
      <c r="R1012" s="5">
        <f>VLOOKUP(B1012,[1]Dinosaur!$A$24:$D$47,4,FALSE)</f>
        <v>359048.36897999997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-1E-4</v>
      </c>
      <c r="Y1012">
        <v>0</v>
      </c>
      <c r="Z1012">
        <v>0</v>
      </c>
      <c r="AA1012">
        <v>-1E-4</v>
      </c>
      <c r="AB1012">
        <v>0</v>
      </c>
      <c r="AC1012">
        <v>-1E-4</v>
      </c>
      <c r="AD1012">
        <v>0</v>
      </c>
      <c r="AE1012">
        <v>0</v>
      </c>
      <c r="AF1012">
        <v>-1E-4</v>
      </c>
      <c r="AG1012">
        <v>0</v>
      </c>
      <c r="AH1012">
        <v>-1E-4</v>
      </c>
      <c r="AI1012">
        <v>0</v>
      </c>
      <c r="AJ1012">
        <v>0</v>
      </c>
      <c r="AK1012">
        <v>-1E-4</v>
      </c>
    </row>
    <row r="1013" spans="1:37" hidden="1" outlineLevel="2" x14ac:dyDescent="0.25">
      <c r="A1013" s="1">
        <v>45159</v>
      </c>
      <c r="B1013" t="s">
        <v>2094</v>
      </c>
      <c r="C1013" t="b">
        <v>1</v>
      </c>
      <c r="D1013" t="s">
        <v>2095</v>
      </c>
      <c r="E1013" t="s">
        <v>33</v>
      </c>
      <c r="F1013" t="s">
        <v>68</v>
      </c>
      <c r="H1013" t="s">
        <v>3489</v>
      </c>
      <c r="I1013" t="s">
        <v>3490</v>
      </c>
      <c r="J1013" t="s">
        <v>3491</v>
      </c>
      <c r="K1013">
        <v>0</v>
      </c>
      <c r="L1013">
        <v>0</v>
      </c>
      <c r="M1013">
        <v>0</v>
      </c>
      <c r="N1013" s="5">
        <v>0</v>
      </c>
      <c r="O1013" s="5">
        <f>VLOOKUP(B1013,[1]Dinosaur!$A$24:$D$47,3,FALSE)</f>
        <v>293780.88</v>
      </c>
      <c r="P1013" s="5"/>
      <c r="Q1013" s="5">
        <v>0</v>
      </c>
      <c r="R1013" s="5">
        <f>VLOOKUP(B1013,[1]Dinosaur!$A$24:$D$47,4,FALSE)</f>
        <v>359048.36897999997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-125.325</v>
      </c>
      <c r="AI1013">
        <v>-104.26090000000001</v>
      </c>
      <c r="AJ1013">
        <v>0</v>
      </c>
      <c r="AK1013">
        <v>-229.58590000000001</v>
      </c>
    </row>
    <row r="1014" spans="1:37" hidden="1" outlineLevel="2" x14ac:dyDescent="0.25">
      <c r="A1014" s="1">
        <v>45159</v>
      </c>
      <c r="B1014" t="s">
        <v>2094</v>
      </c>
      <c r="C1014" t="b">
        <v>1</v>
      </c>
      <c r="D1014" t="s">
        <v>2095</v>
      </c>
      <c r="E1014" t="s">
        <v>33</v>
      </c>
      <c r="F1014" t="s">
        <v>68</v>
      </c>
      <c r="H1014" t="s">
        <v>3492</v>
      </c>
      <c r="I1014" t="s">
        <v>3493</v>
      </c>
      <c r="J1014" t="s">
        <v>3494</v>
      </c>
      <c r="K1014">
        <v>0</v>
      </c>
      <c r="L1014">
        <v>0</v>
      </c>
      <c r="M1014">
        <v>0</v>
      </c>
      <c r="N1014" s="5">
        <v>0</v>
      </c>
      <c r="O1014" s="5">
        <f>VLOOKUP(B1014,[1]Dinosaur!$A$24:$D$47,3,FALSE)</f>
        <v>293780.88</v>
      </c>
      <c r="P1014" s="5"/>
      <c r="Q1014" s="5">
        <v>0</v>
      </c>
      <c r="R1014" s="5">
        <f>VLOOKUP(B1014,[1]Dinosaur!$A$24:$D$47,4,FALSE)</f>
        <v>359048.36897999997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-1E-4</v>
      </c>
      <c r="Y1014">
        <v>0</v>
      </c>
      <c r="Z1014">
        <v>0</v>
      </c>
      <c r="AA1014">
        <v>-1E-4</v>
      </c>
      <c r="AB1014">
        <v>0</v>
      </c>
      <c r="AC1014">
        <v>-1E-4</v>
      </c>
      <c r="AD1014">
        <v>0</v>
      </c>
      <c r="AE1014">
        <v>0</v>
      </c>
      <c r="AF1014">
        <v>-1E-4</v>
      </c>
      <c r="AG1014">
        <v>0</v>
      </c>
      <c r="AH1014">
        <v>-1E-4</v>
      </c>
      <c r="AI1014">
        <v>0</v>
      </c>
      <c r="AJ1014">
        <v>0</v>
      </c>
      <c r="AK1014">
        <v>-1E-4</v>
      </c>
    </row>
    <row r="1015" spans="1:37" hidden="1" outlineLevel="2" x14ac:dyDescent="0.25">
      <c r="A1015" s="1">
        <v>45159</v>
      </c>
      <c r="B1015" t="s">
        <v>2094</v>
      </c>
      <c r="C1015" t="b">
        <v>1</v>
      </c>
      <c r="D1015" t="s">
        <v>2095</v>
      </c>
      <c r="E1015" t="s">
        <v>33</v>
      </c>
      <c r="F1015" t="s">
        <v>68</v>
      </c>
      <c r="H1015" t="s">
        <v>3495</v>
      </c>
      <c r="I1015" t="s">
        <v>3496</v>
      </c>
      <c r="J1015" t="s">
        <v>3497</v>
      </c>
      <c r="K1015">
        <v>0</v>
      </c>
      <c r="L1015">
        <v>0</v>
      </c>
      <c r="M1015">
        <v>0</v>
      </c>
      <c r="N1015" s="5">
        <v>0</v>
      </c>
      <c r="O1015" s="5">
        <f>VLOOKUP(B1015,[1]Dinosaur!$A$24:$D$47,3,FALSE)</f>
        <v>293780.88</v>
      </c>
      <c r="P1015" s="5"/>
      <c r="Q1015" s="5">
        <v>0</v>
      </c>
      <c r="R1015" s="5">
        <f>VLOOKUP(B1015,[1]Dinosaur!$A$24:$D$47,4,FALSE)</f>
        <v>359048.36897999997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1E-4</v>
      </c>
      <c r="Y1015">
        <v>0</v>
      </c>
      <c r="Z1015">
        <v>0</v>
      </c>
      <c r="AA1015">
        <v>1E-4</v>
      </c>
      <c r="AB1015">
        <v>0</v>
      </c>
      <c r="AC1015">
        <v>1E-4</v>
      </c>
      <c r="AD1015">
        <v>0</v>
      </c>
      <c r="AE1015">
        <v>0</v>
      </c>
      <c r="AF1015">
        <v>1E-4</v>
      </c>
      <c r="AG1015">
        <v>0</v>
      </c>
      <c r="AH1015">
        <v>1E-4</v>
      </c>
      <c r="AI1015">
        <v>0</v>
      </c>
      <c r="AJ1015">
        <v>0</v>
      </c>
      <c r="AK1015">
        <v>1E-4</v>
      </c>
    </row>
    <row r="1016" spans="1:37" hidden="1" outlineLevel="2" x14ac:dyDescent="0.25">
      <c r="A1016" s="1">
        <v>45159</v>
      </c>
      <c r="B1016" t="s">
        <v>2094</v>
      </c>
      <c r="C1016" t="b">
        <v>1</v>
      </c>
      <c r="D1016" t="s">
        <v>2095</v>
      </c>
      <c r="E1016" t="s">
        <v>33</v>
      </c>
      <c r="F1016" t="s">
        <v>68</v>
      </c>
      <c r="H1016" t="s">
        <v>3498</v>
      </c>
      <c r="I1016" t="s">
        <v>3499</v>
      </c>
      <c r="J1016" t="s">
        <v>3500</v>
      </c>
      <c r="K1016">
        <v>0</v>
      </c>
      <c r="L1016">
        <v>0</v>
      </c>
      <c r="M1016">
        <v>0</v>
      </c>
      <c r="N1016" s="5">
        <v>0</v>
      </c>
      <c r="O1016" s="5">
        <f>VLOOKUP(B1016,[1]Dinosaur!$A$24:$D$47,3,FALSE)</f>
        <v>293780.88</v>
      </c>
      <c r="P1016" s="5"/>
      <c r="Q1016" s="5">
        <v>0</v>
      </c>
      <c r="R1016" s="5">
        <f>VLOOKUP(B1016,[1]Dinosaur!$A$24:$D$47,4,FALSE)</f>
        <v>359048.36897999997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1E-4</v>
      </c>
      <c r="Y1016">
        <v>0</v>
      </c>
      <c r="Z1016">
        <v>0</v>
      </c>
      <c r="AA1016">
        <v>1E-4</v>
      </c>
      <c r="AB1016">
        <v>0</v>
      </c>
      <c r="AC1016">
        <v>1E-4</v>
      </c>
      <c r="AD1016">
        <v>0</v>
      </c>
      <c r="AE1016">
        <v>0</v>
      </c>
      <c r="AF1016">
        <v>1E-4</v>
      </c>
      <c r="AG1016">
        <v>0</v>
      </c>
      <c r="AH1016">
        <v>1E-4</v>
      </c>
      <c r="AI1016">
        <v>0</v>
      </c>
      <c r="AJ1016">
        <v>0</v>
      </c>
      <c r="AK1016">
        <v>1E-4</v>
      </c>
    </row>
    <row r="1017" spans="1:37" hidden="1" outlineLevel="2" x14ac:dyDescent="0.25">
      <c r="A1017" s="1">
        <v>45159</v>
      </c>
      <c r="B1017" t="s">
        <v>2094</v>
      </c>
      <c r="C1017" t="b">
        <v>1</v>
      </c>
      <c r="D1017" t="s">
        <v>2095</v>
      </c>
      <c r="E1017" t="s">
        <v>33</v>
      </c>
      <c r="F1017" t="s">
        <v>68</v>
      </c>
      <c r="H1017" t="s">
        <v>3501</v>
      </c>
      <c r="I1017" t="s">
        <v>3502</v>
      </c>
      <c r="J1017" t="s">
        <v>3503</v>
      </c>
      <c r="K1017">
        <v>0</v>
      </c>
      <c r="L1017">
        <v>0</v>
      </c>
      <c r="M1017">
        <v>0</v>
      </c>
      <c r="N1017" s="5">
        <v>0</v>
      </c>
      <c r="O1017" s="5">
        <f>VLOOKUP(B1017,[1]Dinosaur!$A$24:$D$47,3,FALSE)</f>
        <v>293780.88</v>
      </c>
      <c r="P1017" s="5"/>
      <c r="Q1017" s="5">
        <v>0</v>
      </c>
      <c r="R1017" s="5">
        <f>VLOOKUP(B1017,[1]Dinosaur!$A$24:$D$47,4,FALSE)</f>
        <v>359048.36897999997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-1E-4</v>
      </c>
      <c r="Y1017">
        <v>0</v>
      </c>
      <c r="Z1017">
        <v>0</v>
      </c>
      <c r="AA1017">
        <v>-1E-4</v>
      </c>
      <c r="AB1017">
        <v>0</v>
      </c>
      <c r="AC1017">
        <v>-1E-4</v>
      </c>
      <c r="AD1017">
        <v>0</v>
      </c>
      <c r="AE1017">
        <v>0</v>
      </c>
      <c r="AF1017">
        <v>-1E-4</v>
      </c>
      <c r="AG1017">
        <v>0</v>
      </c>
      <c r="AH1017">
        <v>-1E-4</v>
      </c>
      <c r="AI1017">
        <v>0</v>
      </c>
      <c r="AJ1017">
        <v>0</v>
      </c>
      <c r="AK1017">
        <v>-1E-4</v>
      </c>
    </row>
    <row r="1018" spans="1:37" hidden="1" outlineLevel="2" x14ac:dyDescent="0.25">
      <c r="A1018" s="1">
        <v>45159</v>
      </c>
      <c r="B1018" t="s">
        <v>2094</v>
      </c>
      <c r="C1018" t="b">
        <v>1</v>
      </c>
      <c r="D1018" t="s">
        <v>2095</v>
      </c>
      <c r="E1018" t="s">
        <v>33</v>
      </c>
      <c r="F1018" t="s">
        <v>68</v>
      </c>
      <c r="H1018" t="s">
        <v>3504</v>
      </c>
      <c r="I1018" t="s">
        <v>3505</v>
      </c>
      <c r="J1018" t="s">
        <v>3506</v>
      </c>
      <c r="K1018">
        <v>0</v>
      </c>
      <c r="L1018">
        <v>0</v>
      </c>
      <c r="M1018">
        <v>0</v>
      </c>
      <c r="N1018" s="5">
        <v>0</v>
      </c>
      <c r="O1018" s="5">
        <f>VLOOKUP(B1018,[1]Dinosaur!$A$24:$D$47,3,FALSE)</f>
        <v>293780.88</v>
      </c>
      <c r="P1018" s="5"/>
      <c r="Q1018" s="5">
        <v>0</v>
      </c>
      <c r="R1018" s="5">
        <f>VLOOKUP(B1018,[1]Dinosaur!$A$24:$D$47,4,FALSE)</f>
        <v>359048.36897999997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1E-4</v>
      </c>
      <c r="Y1018">
        <v>0</v>
      </c>
      <c r="Z1018">
        <v>0</v>
      </c>
      <c r="AA1018">
        <v>1E-4</v>
      </c>
      <c r="AB1018">
        <v>0</v>
      </c>
      <c r="AC1018">
        <v>1E-4</v>
      </c>
      <c r="AD1018">
        <v>0</v>
      </c>
      <c r="AE1018">
        <v>0</v>
      </c>
      <c r="AF1018">
        <v>1E-4</v>
      </c>
      <c r="AG1018">
        <v>0</v>
      </c>
      <c r="AH1018">
        <v>1E-4</v>
      </c>
      <c r="AI1018">
        <v>0</v>
      </c>
      <c r="AJ1018">
        <v>0</v>
      </c>
      <c r="AK1018">
        <v>1E-4</v>
      </c>
    </row>
    <row r="1019" spans="1:37" hidden="1" outlineLevel="2" x14ac:dyDescent="0.25">
      <c r="A1019" s="1">
        <v>45159</v>
      </c>
      <c r="B1019" t="s">
        <v>2094</v>
      </c>
      <c r="C1019" t="b">
        <v>1</v>
      </c>
      <c r="D1019" t="s">
        <v>2095</v>
      </c>
      <c r="E1019" t="s">
        <v>33</v>
      </c>
      <c r="F1019" t="s">
        <v>68</v>
      </c>
      <c r="H1019" t="s">
        <v>1868</v>
      </c>
      <c r="I1019" t="s">
        <v>1869</v>
      </c>
      <c r="J1019" t="s">
        <v>1870</v>
      </c>
      <c r="K1019">
        <v>0</v>
      </c>
      <c r="L1019">
        <v>0</v>
      </c>
      <c r="M1019">
        <v>0</v>
      </c>
      <c r="N1019" s="5">
        <v>0</v>
      </c>
      <c r="O1019" s="5">
        <f>VLOOKUP(B1019,[1]Dinosaur!$A$24:$D$47,3,FALSE)</f>
        <v>293780.88</v>
      </c>
      <c r="P1019" s="5"/>
      <c r="Q1019" s="5">
        <v>0</v>
      </c>
      <c r="R1019" s="5">
        <f>VLOOKUP(B1019,[1]Dinosaur!$A$24:$D$47,4,FALSE)</f>
        <v>359048.36897999997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-31067.7562</v>
      </c>
      <c r="AI1019">
        <v>-495.68360000000001</v>
      </c>
      <c r="AJ1019">
        <v>0</v>
      </c>
      <c r="AK1019">
        <v>-31563.4398</v>
      </c>
    </row>
    <row r="1020" spans="1:37" hidden="1" outlineLevel="2" x14ac:dyDescent="0.25">
      <c r="A1020" s="1">
        <v>45159</v>
      </c>
      <c r="B1020" t="s">
        <v>2094</v>
      </c>
      <c r="C1020" t="b">
        <v>1</v>
      </c>
      <c r="D1020" t="s">
        <v>2095</v>
      </c>
      <c r="E1020" t="s">
        <v>33</v>
      </c>
      <c r="F1020" t="s">
        <v>68</v>
      </c>
      <c r="H1020" t="s">
        <v>130</v>
      </c>
      <c r="I1020" t="s">
        <v>131</v>
      </c>
      <c r="J1020" t="s">
        <v>132</v>
      </c>
      <c r="K1020">
        <v>0</v>
      </c>
      <c r="L1020">
        <v>0</v>
      </c>
      <c r="M1020">
        <v>0</v>
      </c>
      <c r="N1020" s="5">
        <v>0</v>
      </c>
      <c r="O1020" s="5">
        <f>VLOOKUP(B1020,[1]Dinosaur!$A$24:$D$47,3,FALSE)</f>
        <v>293780.88</v>
      </c>
      <c r="P1020" s="5"/>
      <c r="Q1020" s="5">
        <v>0</v>
      </c>
      <c r="R1020" s="5">
        <f>VLOOKUP(B1020,[1]Dinosaur!$A$24:$D$47,4,FALSE)</f>
        <v>359048.36897999997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-1E-4</v>
      </c>
      <c r="Y1020">
        <v>0</v>
      </c>
      <c r="Z1020">
        <v>0</v>
      </c>
      <c r="AA1020">
        <v>-1E-4</v>
      </c>
      <c r="AB1020">
        <v>0</v>
      </c>
      <c r="AC1020">
        <v>-1E-4</v>
      </c>
      <c r="AD1020">
        <v>0</v>
      </c>
      <c r="AE1020">
        <v>0</v>
      </c>
      <c r="AF1020">
        <v>-1E-4</v>
      </c>
      <c r="AG1020">
        <v>0</v>
      </c>
      <c r="AH1020">
        <v>-8621.0938000000006</v>
      </c>
      <c r="AI1020">
        <v>-232.8211</v>
      </c>
      <c r="AJ1020">
        <v>0</v>
      </c>
      <c r="AK1020">
        <v>-8853.9148999999998</v>
      </c>
    </row>
    <row r="1021" spans="1:37" hidden="1" outlineLevel="2" x14ac:dyDescent="0.25">
      <c r="A1021" s="1">
        <v>45159</v>
      </c>
      <c r="B1021" t="s">
        <v>2094</v>
      </c>
      <c r="C1021" t="b">
        <v>1</v>
      </c>
      <c r="D1021" t="s">
        <v>2095</v>
      </c>
      <c r="E1021" t="s">
        <v>33</v>
      </c>
      <c r="F1021" t="s">
        <v>68</v>
      </c>
      <c r="H1021" t="s">
        <v>3507</v>
      </c>
      <c r="I1021" t="s">
        <v>3508</v>
      </c>
      <c r="J1021" t="s">
        <v>3509</v>
      </c>
      <c r="K1021">
        <v>0</v>
      </c>
      <c r="L1021">
        <v>0</v>
      </c>
      <c r="M1021">
        <v>0</v>
      </c>
      <c r="N1021" s="5">
        <v>0</v>
      </c>
      <c r="O1021" s="5">
        <f>VLOOKUP(B1021,[1]Dinosaur!$A$24:$D$47,3,FALSE)</f>
        <v>293780.88</v>
      </c>
      <c r="P1021" s="5"/>
      <c r="Q1021" s="5">
        <v>0</v>
      </c>
      <c r="R1021" s="5">
        <f>VLOOKUP(B1021,[1]Dinosaur!$A$24:$D$47,4,FALSE)</f>
        <v>359048.36897999997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-1E-4</v>
      </c>
      <c r="Y1021">
        <v>0</v>
      </c>
      <c r="Z1021">
        <v>0</v>
      </c>
      <c r="AA1021">
        <v>-1E-4</v>
      </c>
      <c r="AB1021">
        <v>0</v>
      </c>
      <c r="AC1021">
        <v>-1E-4</v>
      </c>
      <c r="AD1021">
        <v>0</v>
      </c>
      <c r="AE1021">
        <v>0</v>
      </c>
      <c r="AF1021">
        <v>-1E-4</v>
      </c>
      <c r="AG1021">
        <v>0</v>
      </c>
      <c r="AH1021">
        <v>-594.53129999999999</v>
      </c>
      <c r="AI1021">
        <v>0</v>
      </c>
      <c r="AJ1021">
        <v>0</v>
      </c>
      <c r="AK1021">
        <v>-594.53129999999999</v>
      </c>
    </row>
    <row r="1022" spans="1:37" hidden="1" outlineLevel="2" x14ac:dyDescent="0.25">
      <c r="A1022" s="1">
        <v>45159</v>
      </c>
      <c r="B1022" t="s">
        <v>2094</v>
      </c>
      <c r="C1022" t="b">
        <v>1</v>
      </c>
      <c r="D1022" t="s">
        <v>2095</v>
      </c>
      <c r="E1022" t="s">
        <v>33</v>
      </c>
      <c r="F1022" t="s">
        <v>68</v>
      </c>
      <c r="H1022" t="s">
        <v>3510</v>
      </c>
      <c r="I1022" t="s">
        <v>3511</v>
      </c>
      <c r="J1022" t="s">
        <v>3512</v>
      </c>
      <c r="K1022">
        <v>0</v>
      </c>
      <c r="L1022">
        <v>0</v>
      </c>
      <c r="M1022">
        <v>0</v>
      </c>
      <c r="N1022" s="5">
        <v>0</v>
      </c>
      <c r="O1022" s="5">
        <f>VLOOKUP(B1022,[1]Dinosaur!$A$24:$D$47,3,FALSE)</f>
        <v>293780.88</v>
      </c>
      <c r="P1022" s="5"/>
      <c r="Q1022" s="5">
        <v>0</v>
      </c>
      <c r="R1022" s="5">
        <f>VLOOKUP(B1022,[1]Dinosaur!$A$24:$D$47,4,FALSE)</f>
        <v>359048.36897999997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-205.07810000000001</v>
      </c>
      <c r="AI1022">
        <v>0</v>
      </c>
      <c r="AJ1022">
        <v>0</v>
      </c>
      <c r="AK1022">
        <v>-205.07810000000001</v>
      </c>
    </row>
    <row r="1023" spans="1:37" hidden="1" outlineLevel="2" x14ac:dyDescent="0.25">
      <c r="A1023" s="1">
        <v>45159</v>
      </c>
      <c r="B1023" t="s">
        <v>2094</v>
      </c>
      <c r="C1023" t="b">
        <v>1</v>
      </c>
      <c r="D1023" t="s">
        <v>2095</v>
      </c>
      <c r="E1023" t="s">
        <v>33</v>
      </c>
      <c r="F1023" t="s">
        <v>68</v>
      </c>
      <c r="H1023" t="s">
        <v>133</v>
      </c>
      <c r="I1023" t="s">
        <v>134</v>
      </c>
      <c r="J1023" t="s">
        <v>135</v>
      </c>
      <c r="K1023">
        <v>0</v>
      </c>
      <c r="L1023">
        <v>0</v>
      </c>
      <c r="M1023">
        <v>0</v>
      </c>
      <c r="N1023" s="5">
        <v>0</v>
      </c>
      <c r="O1023" s="5">
        <f>VLOOKUP(B1023,[1]Dinosaur!$A$24:$D$47,3,FALSE)</f>
        <v>293780.88</v>
      </c>
      <c r="P1023" s="5"/>
      <c r="Q1023" s="5">
        <v>0</v>
      </c>
      <c r="R1023" s="5">
        <f>VLOOKUP(B1023,[1]Dinosaur!$A$24:$D$47,4,FALSE)</f>
        <v>359048.36897999997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-884.17970000000003</v>
      </c>
      <c r="AI1023">
        <v>-30.4558</v>
      </c>
      <c r="AJ1023">
        <v>0</v>
      </c>
      <c r="AK1023">
        <v>-914.63549999999998</v>
      </c>
    </row>
    <row r="1024" spans="1:37" hidden="1" outlineLevel="2" x14ac:dyDescent="0.25">
      <c r="A1024" s="1">
        <v>45159</v>
      </c>
      <c r="B1024" t="s">
        <v>2094</v>
      </c>
      <c r="C1024" t="b">
        <v>1</v>
      </c>
      <c r="D1024" t="s">
        <v>2095</v>
      </c>
      <c r="E1024" t="s">
        <v>33</v>
      </c>
      <c r="F1024" t="s">
        <v>68</v>
      </c>
      <c r="H1024" t="s">
        <v>69</v>
      </c>
      <c r="I1024" t="s">
        <v>70</v>
      </c>
      <c r="J1024" t="s">
        <v>71</v>
      </c>
      <c r="K1024">
        <v>0</v>
      </c>
      <c r="L1024">
        <v>0</v>
      </c>
      <c r="M1024">
        <v>0</v>
      </c>
      <c r="N1024" s="5">
        <v>0</v>
      </c>
      <c r="O1024" s="5">
        <f>VLOOKUP(B1024,[1]Dinosaur!$A$24:$D$47,3,FALSE)</f>
        <v>293780.88</v>
      </c>
      <c r="P1024" s="5"/>
      <c r="Q1024" s="5">
        <v>0</v>
      </c>
      <c r="R1024" s="5">
        <f>VLOOKUP(B1024,[1]Dinosaur!$A$24:$D$47,4,FALSE)</f>
        <v>359048.36897999997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-14410.546899999999</v>
      </c>
      <c r="AI1024">
        <v>335.98059999999998</v>
      </c>
      <c r="AJ1024">
        <v>0</v>
      </c>
      <c r="AK1024">
        <v>-14074.5663</v>
      </c>
    </row>
    <row r="1025" spans="1:37" hidden="1" outlineLevel="2" x14ac:dyDescent="0.25">
      <c r="A1025" s="1">
        <v>45159</v>
      </c>
      <c r="B1025" t="s">
        <v>2094</v>
      </c>
      <c r="C1025" t="b">
        <v>1</v>
      </c>
      <c r="D1025" t="s">
        <v>2095</v>
      </c>
      <c r="E1025" t="s">
        <v>33</v>
      </c>
      <c r="F1025" t="s">
        <v>68</v>
      </c>
      <c r="H1025" t="s">
        <v>3513</v>
      </c>
      <c r="I1025" t="s">
        <v>3514</v>
      </c>
      <c r="J1025" t="s">
        <v>3515</v>
      </c>
      <c r="K1025">
        <v>0</v>
      </c>
      <c r="L1025">
        <v>0</v>
      </c>
      <c r="M1025">
        <v>0</v>
      </c>
      <c r="N1025" s="5">
        <v>0</v>
      </c>
      <c r="O1025" s="5">
        <f>VLOOKUP(B1025,[1]Dinosaur!$A$24:$D$47,3,FALSE)</f>
        <v>293780.88</v>
      </c>
      <c r="P1025" s="5"/>
      <c r="Q1025" s="5">
        <v>0</v>
      </c>
      <c r="R1025" s="5">
        <f>VLOOKUP(B1025,[1]Dinosaur!$A$24:$D$47,4,FALSE)</f>
        <v>359048.36897999997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23.4375</v>
      </c>
      <c r="AI1025">
        <v>0</v>
      </c>
      <c r="AJ1025">
        <v>0</v>
      </c>
      <c r="AK1025">
        <v>23.4375</v>
      </c>
    </row>
    <row r="1026" spans="1:37" hidden="1" outlineLevel="2" x14ac:dyDescent="0.25">
      <c r="A1026" s="1">
        <v>45159</v>
      </c>
      <c r="B1026" t="s">
        <v>2094</v>
      </c>
      <c r="C1026" t="b">
        <v>1</v>
      </c>
      <c r="D1026" t="s">
        <v>2095</v>
      </c>
      <c r="E1026" t="s">
        <v>33</v>
      </c>
      <c r="F1026" t="s">
        <v>68</v>
      </c>
      <c r="H1026" t="s">
        <v>3516</v>
      </c>
      <c r="I1026" t="s">
        <v>3517</v>
      </c>
      <c r="J1026" t="s">
        <v>3518</v>
      </c>
      <c r="K1026">
        <v>0</v>
      </c>
      <c r="L1026">
        <v>0</v>
      </c>
      <c r="M1026">
        <v>0</v>
      </c>
      <c r="N1026" s="5">
        <v>0</v>
      </c>
      <c r="O1026" s="5">
        <f>VLOOKUP(B1026,[1]Dinosaur!$A$24:$D$47,3,FALSE)</f>
        <v>293780.88</v>
      </c>
      <c r="P1026" s="5"/>
      <c r="Q1026" s="5">
        <v>0</v>
      </c>
      <c r="R1026" s="5">
        <f>VLOOKUP(B1026,[1]Dinosaur!$A$24:$D$47,4,FALSE)</f>
        <v>359048.36897999997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1486.5234</v>
      </c>
      <c r="AI1026">
        <v>0</v>
      </c>
      <c r="AJ1026">
        <v>0</v>
      </c>
      <c r="AK1026">
        <v>1486.5234</v>
      </c>
    </row>
    <row r="1027" spans="1:37" hidden="1" outlineLevel="2" x14ac:dyDescent="0.25">
      <c r="A1027" s="1">
        <v>45159</v>
      </c>
      <c r="B1027" t="s">
        <v>2094</v>
      </c>
      <c r="C1027" t="b">
        <v>1</v>
      </c>
      <c r="D1027" t="s">
        <v>2095</v>
      </c>
      <c r="E1027" t="s">
        <v>33</v>
      </c>
      <c r="F1027" t="s">
        <v>68</v>
      </c>
      <c r="H1027" t="s">
        <v>1033</v>
      </c>
      <c r="I1027" t="s">
        <v>1034</v>
      </c>
      <c r="J1027" t="s">
        <v>1035</v>
      </c>
      <c r="K1027">
        <v>0</v>
      </c>
      <c r="L1027">
        <v>0</v>
      </c>
      <c r="M1027">
        <v>0</v>
      </c>
      <c r="N1027" s="5">
        <v>0</v>
      </c>
      <c r="O1027" s="5">
        <f>VLOOKUP(B1027,[1]Dinosaur!$A$24:$D$47,3,FALSE)</f>
        <v>293780.88</v>
      </c>
      <c r="P1027" s="5"/>
      <c r="Q1027" s="5">
        <v>0</v>
      </c>
      <c r="R1027" s="5">
        <f>VLOOKUP(B1027,[1]Dinosaur!$A$24:$D$47,4,FALSE)</f>
        <v>359048.36897999997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1307.8125</v>
      </c>
      <c r="AI1027">
        <v>0</v>
      </c>
      <c r="AJ1027">
        <v>0</v>
      </c>
      <c r="AK1027">
        <v>1307.8125</v>
      </c>
    </row>
    <row r="1028" spans="1:37" hidden="1" outlineLevel="2" x14ac:dyDescent="0.25">
      <c r="A1028" s="1">
        <v>45159</v>
      </c>
      <c r="B1028" t="s">
        <v>2094</v>
      </c>
      <c r="C1028" t="b">
        <v>1</v>
      </c>
      <c r="D1028" t="s">
        <v>2095</v>
      </c>
      <c r="E1028" t="s">
        <v>33</v>
      </c>
      <c r="F1028" t="s">
        <v>68</v>
      </c>
      <c r="H1028" t="s">
        <v>3519</v>
      </c>
      <c r="I1028" t="s">
        <v>3520</v>
      </c>
      <c r="J1028" t="s">
        <v>3521</v>
      </c>
      <c r="K1028">
        <v>0</v>
      </c>
      <c r="L1028">
        <v>0</v>
      </c>
      <c r="M1028">
        <v>0</v>
      </c>
      <c r="N1028" s="5">
        <v>0</v>
      </c>
      <c r="O1028" s="5">
        <f>VLOOKUP(B1028,[1]Dinosaur!$A$24:$D$47,3,FALSE)</f>
        <v>293780.88</v>
      </c>
      <c r="P1028" s="5"/>
      <c r="Q1028" s="5">
        <v>0</v>
      </c>
      <c r="R1028" s="5">
        <f>VLOOKUP(B1028,[1]Dinosaur!$A$24:$D$47,4,FALSE)</f>
        <v>359048.36897999997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-843.75</v>
      </c>
      <c r="AI1028">
        <v>0</v>
      </c>
      <c r="AJ1028">
        <v>0</v>
      </c>
      <c r="AK1028">
        <v>-843.75</v>
      </c>
    </row>
    <row r="1029" spans="1:37" hidden="1" outlineLevel="2" x14ac:dyDescent="0.25">
      <c r="A1029" s="1">
        <v>45159</v>
      </c>
      <c r="B1029" t="s">
        <v>2094</v>
      </c>
      <c r="C1029" t="b">
        <v>1</v>
      </c>
      <c r="D1029" t="s">
        <v>2095</v>
      </c>
      <c r="E1029" t="s">
        <v>33</v>
      </c>
      <c r="F1029" t="s">
        <v>68</v>
      </c>
      <c r="H1029" t="s">
        <v>254</v>
      </c>
      <c r="I1029" t="s">
        <v>255</v>
      </c>
      <c r="J1029" t="s">
        <v>256</v>
      </c>
      <c r="K1029">
        <v>0</v>
      </c>
      <c r="L1029">
        <v>0</v>
      </c>
      <c r="M1029">
        <v>0</v>
      </c>
      <c r="N1029" s="5">
        <v>0</v>
      </c>
      <c r="O1029" s="5">
        <f>VLOOKUP(B1029,[1]Dinosaur!$A$24:$D$47,3,FALSE)</f>
        <v>293780.88</v>
      </c>
      <c r="P1029" s="5"/>
      <c r="Q1029" s="5">
        <v>0</v>
      </c>
      <c r="R1029" s="5">
        <f>VLOOKUP(B1029,[1]Dinosaur!$A$24:$D$47,4,FALSE)</f>
        <v>359048.36897999997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56.25</v>
      </c>
      <c r="AI1029">
        <v>0</v>
      </c>
      <c r="AJ1029">
        <v>0</v>
      </c>
      <c r="AK1029">
        <v>56.25</v>
      </c>
    </row>
    <row r="1030" spans="1:37" hidden="1" outlineLevel="2" x14ac:dyDescent="0.25">
      <c r="A1030" s="1">
        <v>45159</v>
      </c>
      <c r="B1030" t="s">
        <v>2094</v>
      </c>
      <c r="C1030" t="b">
        <v>1</v>
      </c>
      <c r="D1030" t="s">
        <v>2095</v>
      </c>
      <c r="E1030" t="s">
        <v>33</v>
      </c>
      <c r="F1030" t="s">
        <v>68</v>
      </c>
      <c r="H1030" t="s">
        <v>72</v>
      </c>
      <c r="I1030" t="s">
        <v>73</v>
      </c>
      <c r="J1030" t="s">
        <v>74</v>
      </c>
      <c r="K1030">
        <v>0</v>
      </c>
      <c r="L1030">
        <v>0</v>
      </c>
      <c r="M1030">
        <v>0</v>
      </c>
      <c r="N1030" s="5">
        <v>0</v>
      </c>
      <c r="O1030" s="5">
        <f>VLOOKUP(B1030,[1]Dinosaur!$A$24:$D$47,3,FALSE)</f>
        <v>293780.88</v>
      </c>
      <c r="P1030" s="5"/>
      <c r="Q1030" s="5">
        <v>0</v>
      </c>
      <c r="R1030" s="5">
        <f>VLOOKUP(B1030,[1]Dinosaur!$A$24:$D$47,4,FALSE)</f>
        <v>359048.36897999997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3773.6327999999999</v>
      </c>
      <c r="AD1030">
        <v>118.7671</v>
      </c>
      <c r="AE1030">
        <v>0</v>
      </c>
      <c r="AF1030">
        <v>3892.3998999999999</v>
      </c>
      <c r="AG1030">
        <v>0</v>
      </c>
      <c r="AH1030">
        <v>-7693.9453000000003</v>
      </c>
      <c r="AI1030">
        <v>106.8445</v>
      </c>
      <c r="AJ1030">
        <v>0</v>
      </c>
      <c r="AK1030">
        <v>-7587.1008000000002</v>
      </c>
    </row>
    <row r="1031" spans="1:37" hidden="1" outlineLevel="2" x14ac:dyDescent="0.25">
      <c r="A1031" s="1">
        <v>45159</v>
      </c>
      <c r="B1031" t="s">
        <v>2094</v>
      </c>
      <c r="C1031" t="b">
        <v>1</v>
      </c>
      <c r="D1031" t="s">
        <v>2095</v>
      </c>
      <c r="E1031" t="s">
        <v>33</v>
      </c>
      <c r="F1031" t="s">
        <v>68</v>
      </c>
      <c r="H1031" t="s">
        <v>75</v>
      </c>
      <c r="I1031" t="s">
        <v>76</v>
      </c>
      <c r="J1031" t="s">
        <v>77</v>
      </c>
      <c r="K1031">
        <v>0</v>
      </c>
      <c r="L1031">
        <v>0</v>
      </c>
      <c r="M1031">
        <v>0</v>
      </c>
      <c r="N1031" s="5">
        <v>0</v>
      </c>
      <c r="O1031" s="5">
        <f>VLOOKUP(B1031,[1]Dinosaur!$A$24:$D$47,3,FALSE)</f>
        <v>293780.88</v>
      </c>
      <c r="P1031" s="5"/>
      <c r="Q1031" s="5">
        <v>0</v>
      </c>
      <c r="R1031" s="5">
        <f>VLOOKUP(B1031,[1]Dinosaur!$A$24:$D$47,4,FALSE)</f>
        <v>359048.36897999997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-550.58590000000004</v>
      </c>
      <c r="AI1031">
        <v>11.8855</v>
      </c>
      <c r="AJ1031">
        <v>0</v>
      </c>
      <c r="AK1031">
        <v>-538.70039999999995</v>
      </c>
    </row>
    <row r="1032" spans="1:37" hidden="1" outlineLevel="2" x14ac:dyDescent="0.25">
      <c r="A1032" s="1">
        <v>45159</v>
      </c>
      <c r="B1032" t="s">
        <v>2094</v>
      </c>
      <c r="C1032" t="b">
        <v>1</v>
      </c>
      <c r="D1032" t="s">
        <v>2095</v>
      </c>
      <c r="E1032" t="s">
        <v>33</v>
      </c>
      <c r="F1032" t="s">
        <v>68</v>
      </c>
      <c r="H1032" t="s">
        <v>1880</v>
      </c>
      <c r="I1032" t="s">
        <v>1881</v>
      </c>
      <c r="J1032" t="s">
        <v>1882</v>
      </c>
      <c r="K1032">
        <v>0</v>
      </c>
      <c r="L1032">
        <v>0</v>
      </c>
      <c r="M1032">
        <v>0</v>
      </c>
      <c r="N1032" s="5">
        <v>0</v>
      </c>
      <c r="O1032" s="5">
        <f>VLOOKUP(B1032,[1]Dinosaur!$A$24:$D$47,3,FALSE)</f>
        <v>293780.88</v>
      </c>
      <c r="P1032" s="5"/>
      <c r="Q1032" s="5">
        <v>0</v>
      </c>
      <c r="R1032" s="5">
        <f>VLOOKUP(B1032,[1]Dinosaur!$A$24:$D$47,4,FALSE)</f>
        <v>359048.36897999997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145.3125</v>
      </c>
      <c r="AI1032">
        <v>0</v>
      </c>
      <c r="AJ1032">
        <v>0</v>
      </c>
      <c r="AK1032">
        <v>145.3125</v>
      </c>
    </row>
    <row r="1033" spans="1:37" hidden="1" outlineLevel="2" x14ac:dyDescent="0.25">
      <c r="A1033" s="1">
        <v>45159</v>
      </c>
      <c r="B1033" t="s">
        <v>2094</v>
      </c>
      <c r="C1033" t="b">
        <v>1</v>
      </c>
      <c r="D1033" t="s">
        <v>2095</v>
      </c>
      <c r="E1033" t="s">
        <v>33</v>
      </c>
      <c r="F1033" t="s">
        <v>68</v>
      </c>
      <c r="H1033" t="s">
        <v>3522</v>
      </c>
      <c r="I1033" t="s">
        <v>3523</v>
      </c>
      <c r="J1033" t="s">
        <v>3524</v>
      </c>
      <c r="K1033">
        <v>0</v>
      </c>
      <c r="L1033">
        <v>0</v>
      </c>
      <c r="M1033">
        <v>0</v>
      </c>
      <c r="N1033" s="5">
        <v>0</v>
      </c>
      <c r="O1033" s="5">
        <f>VLOOKUP(B1033,[1]Dinosaur!$A$24:$D$47,3,FALSE)</f>
        <v>293780.88</v>
      </c>
      <c r="P1033" s="5"/>
      <c r="Q1033" s="5">
        <v>0</v>
      </c>
      <c r="R1033" s="5">
        <f>VLOOKUP(B1033,[1]Dinosaur!$A$24:$D$47,4,FALSE)</f>
        <v>359048.36897999997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464.0625</v>
      </c>
      <c r="AD1033">
        <v>0</v>
      </c>
      <c r="AE1033">
        <v>0</v>
      </c>
      <c r="AF1033">
        <v>464.0625</v>
      </c>
      <c r="AG1033">
        <v>0</v>
      </c>
      <c r="AH1033">
        <v>464.0625</v>
      </c>
      <c r="AI1033">
        <v>0</v>
      </c>
      <c r="AJ1033">
        <v>0</v>
      </c>
      <c r="AK1033">
        <v>464.0625</v>
      </c>
    </row>
    <row r="1034" spans="1:37" hidden="1" outlineLevel="2" x14ac:dyDescent="0.25">
      <c r="A1034" s="1">
        <v>45159</v>
      </c>
      <c r="B1034" t="s">
        <v>2094</v>
      </c>
      <c r="C1034" t="b">
        <v>1</v>
      </c>
      <c r="D1034" t="s">
        <v>2095</v>
      </c>
      <c r="E1034" t="s">
        <v>33</v>
      </c>
      <c r="F1034" t="s">
        <v>34</v>
      </c>
      <c r="H1034" t="s">
        <v>3525</v>
      </c>
      <c r="I1034" t="s">
        <v>3526</v>
      </c>
      <c r="J1034" t="s">
        <v>3527</v>
      </c>
      <c r="K1034">
        <v>0</v>
      </c>
      <c r="L1034">
        <v>0</v>
      </c>
      <c r="M1034">
        <v>0</v>
      </c>
      <c r="N1034" s="5">
        <v>0</v>
      </c>
      <c r="O1034" s="5">
        <f>VLOOKUP(B1034,[1]Dinosaur!$A$24:$D$47,3,FALSE)</f>
        <v>293780.88</v>
      </c>
      <c r="P1034" s="5"/>
      <c r="Q1034" s="5">
        <v>0</v>
      </c>
      <c r="R1034" s="5">
        <f>VLOOKUP(B1034,[1]Dinosaur!$A$24:$D$47,4,FALSE)</f>
        <v>359048.36897999997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-291.875</v>
      </c>
      <c r="AI1034">
        <v>39.583399999999997</v>
      </c>
      <c r="AJ1034">
        <v>0</v>
      </c>
      <c r="AK1034">
        <v>-252.29159999999999</v>
      </c>
    </row>
    <row r="1035" spans="1:37" hidden="1" outlineLevel="2" x14ac:dyDescent="0.25">
      <c r="A1035" s="1">
        <v>45159</v>
      </c>
      <c r="B1035" t="s">
        <v>2094</v>
      </c>
      <c r="C1035" t="b">
        <v>1</v>
      </c>
      <c r="D1035" t="s">
        <v>2095</v>
      </c>
      <c r="E1035" t="s">
        <v>33</v>
      </c>
      <c r="F1035" t="s">
        <v>34</v>
      </c>
      <c r="H1035" t="s">
        <v>3528</v>
      </c>
      <c r="I1035" t="s">
        <v>3529</v>
      </c>
      <c r="J1035" t="s">
        <v>3530</v>
      </c>
      <c r="K1035">
        <v>0</v>
      </c>
      <c r="L1035">
        <v>0</v>
      </c>
      <c r="M1035">
        <v>0</v>
      </c>
      <c r="N1035" s="5">
        <v>0</v>
      </c>
      <c r="O1035" s="5">
        <f>VLOOKUP(B1035,[1]Dinosaur!$A$24:$D$47,3,FALSE)</f>
        <v>293780.88</v>
      </c>
      <c r="P1035" s="5"/>
      <c r="Q1035" s="5">
        <v>0</v>
      </c>
      <c r="R1035" s="5">
        <f>VLOOKUP(B1035,[1]Dinosaur!$A$24:$D$47,4,FALSE)</f>
        <v>359048.36897999997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-98.75</v>
      </c>
      <c r="AI1035">
        <v>-86.805599999999998</v>
      </c>
      <c r="AJ1035">
        <v>0</v>
      </c>
      <c r="AK1035">
        <v>-185.5556</v>
      </c>
    </row>
    <row r="1036" spans="1:37" hidden="1" outlineLevel="2" x14ac:dyDescent="0.25">
      <c r="A1036" s="1">
        <v>45159</v>
      </c>
      <c r="B1036" t="s">
        <v>2094</v>
      </c>
      <c r="C1036" t="b">
        <v>1</v>
      </c>
      <c r="D1036" t="s">
        <v>2095</v>
      </c>
      <c r="E1036" t="s">
        <v>33</v>
      </c>
      <c r="F1036" t="s">
        <v>34</v>
      </c>
      <c r="H1036" t="s">
        <v>3531</v>
      </c>
      <c r="I1036" t="s">
        <v>3532</v>
      </c>
      <c r="J1036" t="s">
        <v>3533</v>
      </c>
      <c r="K1036">
        <v>0</v>
      </c>
      <c r="L1036">
        <v>0</v>
      </c>
      <c r="M1036">
        <v>0</v>
      </c>
      <c r="N1036" s="5">
        <v>0</v>
      </c>
      <c r="O1036" s="5">
        <f>VLOOKUP(B1036,[1]Dinosaur!$A$24:$D$47,3,FALSE)</f>
        <v>293780.88</v>
      </c>
      <c r="P1036" s="5"/>
      <c r="Q1036" s="5">
        <v>0</v>
      </c>
      <c r="R1036" s="5">
        <f>VLOOKUP(B1036,[1]Dinosaur!$A$24:$D$47,4,FALSE)</f>
        <v>359048.36897999997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3386.5</v>
      </c>
      <c r="AI1036">
        <v>0</v>
      </c>
      <c r="AJ1036">
        <v>0</v>
      </c>
      <c r="AK1036">
        <v>3386.5</v>
      </c>
    </row>
    <row r="1037" spans="1:37" hidden="1" outlineLevel="2" x14ac:dyDescent="0.25">
      <c r="A1037" s="1">
        <v>45159</v>
      </c>
      <c r="B1037" t="s">
        <v>2094</v>
      </c>
      <c r="C1037" t="b">
        <v>1</v>
      </c>
      <c r="D1037" t="s">
        <v>2095</v>
      </c>
      <c r="E1037" t="s">
        <v>33</v>
      </c>
      <c r="F1037" t="s">
        <v>34</v>
      </c>
      <c r="H1037" t="s">
        <v>3534</v>
      </c>
      <c r="I1037" t="s">
        <v>3535</v>
      </c>
      <c r="J1037" t="s">
        <v>3536</v>
      </c>
      <c r="K1037">
        <v>0</v>
      </c>
      <c r="L1037">
        <v>0</v>
      </c>
      <c r="M1037">
        <v>0</v>
      </c>
      <c r="N1037" s="5">
        <v>0</v>
      </c>
      <c r="O1037" s="5">
        <f>VLOOKUP(B1037,[1]Dinosaur!$A$24:$D$47,3,FALSE)</f>
        <v>293780.88</v>
      </c>
      <c r="P1037" s="5"/>
      <c r="Q1037" s="5">
        <v>0</v>
      </c>
      <c r="R1037" s="5">
        <f>VLOOKUP(B1037,[1]Dinosaur!$A$24:$D$47,4,FALSE)</f>
        <v>359048.36897999997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738.5</v>
      </c>
      <c r="AI1037">
        <v>0</v>
      </c>
      <c r="AJ1037">
        <v>0</v>
      </c>
      <c r="AK1037">
        <v>738.5</v>
      </c>
    </row>
    <row r="1038" spans="1:37" hidden="1" outlineLevel="2" x14ac:dyDescent="0.25">
      <c r="A1038" s="1">
        <v>45159</v>
      </c>
      <c r="B1038" t="s">
        <v>2094</v>
      </c>
      <c r="C1038" t="b">
        <v>1</v>
      </c>
      <c r="D1038" t="s">
        <v>2095</v>
      </c>
      <c r="E1038" t="s">
        <v>33</v>
      </c>
      <c r="F1038" t="s">
        <v>34</v>
      </c>
      <c r="H1038" t="s">
        <v>3537</v>
      </c>
      <c r="I1038" t="s">
        <v>3538</v>
      </c>
      <c r="J1038" t="s">
        <v>3539</v>
      </c>
      <c r="K1038">
        <v>0</v>
      </c>
      <c r="L1038">
        <v>0</v>
      </c>
      <c r="M1038">
        <v>0</v>
      </c>
      <c r="N1038" s="5">
        <v>0</v>
      </c>
      <c r="O1038" s="5">
        <f>VLOOKUP(B1038,[1]Dinosaur!$A$24:$D$47,3,FALSE)</f>
        <v>293780.88</v>
      </c>
      <c r="P1038" s="5"/>
      <c r="Q1038" s="5">
        <v>0</v>
      </c>
      <c r="R1038" s="5">
        <f>VLOOKUP(B1038,[1]Dinosaur!$A$24:$D$47,4,FALSE)</f>
        <v>359048.36897999997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-677</v>
      </c>
      <c r="AI1038">
        <v>-28.055599999999998</v>
      </c>
      <c r="AJ1038">
        <v>0</v>
      </c>
      <c r="AK1038">
        <v>-705.05560000000003</v>
      </c>
    </row>
    <row r="1039" spans="1:37" hidden="1" outlineLevel="2" x14ac:dyDescent="0.25">
      <c r="A1039" s="1">
        <v>45159</v>
      </c>
      <c r="B1039" t="s">
        <v>2094</v>
      </c>
      <c r="C1039" t="b">
        <v>1</v>
      </c>
      <c r="D1039" t="s">
        <v>2095</v>
      </c>
      <c r="E1039" t="s">
        <v>33</v>
      </c>
      <c r="F1039" t="s">
        <v>34</v>
      </c>
      <c r="H1039" t="s">
        <v>126</v>
      </c>
      <c r="I1039" t="s">
        <v>127</v>
      </c>
      <c r="J1039" t="s">
        <v>128</v>
      </c>
      <c r="K1039">
        <v>0</v>
      </c>
      <c r="L1039">
        <v>0</v>
      </c>
      <c r="M1039">
        <v>0</v>
      </c>
      <c r="N1039" s="5">
        <v>0</v>
      </c>
      <c r="O1039" s="5">
        <f>VLOOKUP(B1039,[1]Dinosaur!$A$24:$D$47,3,FALSE)</f>
        <v>293780.88</v>
      </c>
      <c r="P1039" s="5"/>
      <c r="Q1039" s="5">
        <v>0</v>
      </c>
      <c r="R1039" s="5">
        <f>VLOOKUP(B1039,[1]Dinosaur!$A$24:$D$47,4,FALSE)</f>
        <v>359048.36897999997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3038.41</v>
      </c>
      <c r="AD1039">
        <v>-452.49599999999998</v>
      </c>
      <c r="AE1039">
        <v>0</v>
      </c>
      <c r="AF1039">
        <v>2585.9140000000002</v>
      </c>
      <c r="AG1039">
        <v>0</v>
      </c>
      <c r="AH1039">
        <v>7013.41</v>
      </c>
      <c r="AI1039">
        <v>-2326.5236</v>
      </c>
      <c r="AJ1039">
        <v>0</v>
      </c>
      <c r="AK1039">
        <v>4686.8864000000003</v>
      </c>
    </row>
    <row r="1040" spans="1:37" hidden="1" outlineLevel="2" x14ac:dyDescent="0.25">
      <c r="A1040" s="1">
        <v>45159</v>
      </c>
      <c r="B1040" t="s">
        <v>2094</v>
      </c>
      <c r="C1040" t="b">
        <v>1</v>
      </c>
      <c r="D1040" t="s">
        <v>2095</v>
      </c>
      <c r="E1040" t="s">
        <v>33</v>
      </c>
      <c r="F1040" t="s">
        <v>34</v>
      </c>
      <c r="H1040" t="s">
        <v>3540</v>
      </c>
      <c r="I1040" t="s">
        <v>3541</v>
      </c>
      <c r="J1040" t="s">
        <v>3542</v>
      </c>
      <c r="K1040">
        <v>0</v>
      </c>
      <c r="L1040">
        <v>0</v>
      </c>
      <c r="M1040">
        <v>0</v>
      </c>
      <c r="N1040" s="5">
        <v>0</v>
      </c>
      <c r="O1040" s="5">
        <f>VLOOKUP(B1040,[1]Dinosaur!$A$24:$D$47,3,FALSE)</f>
        <v>293780.88</v>
      </c>
      <c r="P1040" s="5"/>
      <c r="Q1040" s="5">
        <v>0</v>
      </c>
      <c r="R1040" s="5">
        <f>VLOOKUP(B1040,[1]Dinosaur!$A$24:$D$47,4,FALSE)</f>
        <v>359048.36897999997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7182.4</v>
      </c>
      <c r="AI1040">
        <v>89.136700000000005</v>
      </c>
      <c r="AJ1040">
        <v>0</v>
      </c>
      <c r="AK1040">
        <v>7271.5366999999997</v>
      </c>
    </row>
    <row r="1041" spans="1:37" hidden="1" outlineLevel="2" x14ac:dyDescent="0.25">
      <c r="A1041" s="1">
        <v>45159</v>
      </c>
      <c r="B1041" t="s">
        <v>2094</v>
      </c>
      <c r="C1041" t="b">
        <v>1</v>
      </c>
      <c r="D1041" t="s">
        <v>2095</v>
      </c>
      <c r="E1041" t="s">
        <v>33</v>
      </c>
      <c r="F1041" t="s">
        <v>34</v>
      </c>
      <c r="H1041" t="s">
        <v>3543</v>
      </c>
      <c r="I1041" t="s">
        <v>3544</v>
      </c>
      <c r="J1041" t="s">
        <v>3545</v>
      </c>
      <c r="K1041">
        <v>0</v>
      </c>
      <c r="L1041">
        <v>0</v>
      </c>
      <c r="M1041">
        <v>0</v>
      </c>
      <c r="N1041" s="5">
        <v>0</v>
      </c>
      <c r="O1041" s="5">
        <f>VLOOKUP(B1041,[1]Dinosaur!$A$24:$D$47,3,FALSE)</f>
        <v>293780.88</v>
      </c>
      <c r="P1041" s="5"/>
      <c r="Q1041" s="5">
        <v>0</v>
      </c>
      <c r="R1041" s="5">
        <f>VLOOKUP(B1041,[1]Dinosaur!$A$24:$D$47,4,FALSE)</f>
        <v>359048.36897999997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2608.7750000000001</v>
      </c>
      <c r="AI1041">
        <v>-17.354199999999999</v>
      </c>
      <c r="AJ1041">
        <v>0</v>
      </c>
      <c r="AK1041">
        <v>2591.4207999999999</v>
      </c>
    </row>
    <row r="1042" spans="1:37" hidden="1" outlineLevel="2" x14ac:dyDescent="0.25">
      <c r="A1042" s="1">
        <v>45159</v>
      </c>
      <c r="B1042" t="s">
        <v>2094</v>
      </c>
      <c r="C1042" t="b">
        <v>1</v>
      </c>
      <c r="D1042" t="s">
        <v>2095</v>
      </c>
      <c r="E1042" t="s">
        <v>33</v>
      </c>
      <c r="F1042" t="s">
        <v>34</v>
      </c>
      <c r="H1042" t="s">
        <v>3546</v>
      </c>
      <c r="I1042" t="s">
        <v>3547</v>
      </c>
      <c r="J1042" t="s">
        <v>3548</v>
      </c>
      <c r="K1042">
        <v>0</v>
      </c>
      <c r="L1042">
        <v>0</v>
      </c>
      <c r="M1042">
        <v>0</v>
      </c>
      <c r="N1042" s="5">
        <v>0</v>
      </c>
      <c r="O1042" s="5">
        <f>VLOOKUP(B1042,[1]Dinosaur!$A$24:$D$47,3,FALSE)</f>
        <v>293780.88</v>
      </c>
      <c r="P1042" s="5"/>
      <c r="Q1042" s="5">
        <v>0</v>
      </c>
      <c r="R1042" s="5">
        <f>VLOOKUP(B1042,[1]Dinosaur!$A$24:$D$47,4,FALSE)</f>
        <v>359048.36897999997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2258</v>
      </c>
      <c r="AI1042">
        <v>-187.36109999999999</v>
      </c>
      <c r="AJ1042">
        <v>0</v>
      </c>
      <c r="AK1042">
        <v>2070.6388999999999</v>
      </c>
    </row>
    <row r="1043" spans="1:37" hidden="1" outlineLevel="2" x14ac:dyDescent="0.25">
      <c r="A1043" s="1">
        <v>45159</v>
      </c>
      <c r="B1043" t="s">
        <v>2094</v>
      </c>
      <c r="C1043" t="b">
        <v>1</v>
      </c>
      <c r="D1043" t="s">
        <v>2095</v>
      </c>
      <c r="E1043" t="s">
        <v>33</v>
      </c>
      <c r="F1043" t="s">
        <v>34</v>
      </c>
      <c r="H1043" t="s">
        <v>3549</v>
      </c>
      <c r="I1043" t="s">
        <v>3550</v>
      </c>
      <c r="J1043" t="s">
        <v>3551</v>
      </c>
      <c r="K1043">
        <v>0</v>
      </c>
      <c r="L1043">
        <v>0</v>
      </c>
      <c r="M1043">
        <v>0</v>
      </c>
      <c r="N1043" s="5">
        <v>0</v>
      </c>
      <c r="O1043" s="5">
        <f>VLOOKUP(B1043,[1]Dinosaur!$A$24:$D$47,3,FALSE)</f>
        <v>293780.88</v>
      </c>
      <c r="P1043" s="5"/>
      <c r="Q1043" s="5">
        <v>0</v>
      </c>
      <c r="R1043" s="5">
        <f>VLOOKUP(B1043,[1]Dinosaur!$A$24:$D$47,4,FALSE)</f>
        <v>359048.36897999997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14849.5</v>
      </c>
      <c r="AI1043">
        <v>411.11110000000002</v>
      </c>
      <c r="AJ1043">
        <v>0</v>
      </c>
      <c r="AK1043">
        <v>15260.6111</v>
      </c>
    </row>
    <row r="1044" spans="1:37" hidden="1" outlineLevel="2" x14ac:dyDescent="0.25">
      <c r="A1044" s="1">
        <v>45159</v>
      </c>
      <c r="B1044" t="s">
        <v>2094</v>
      </c>
      <c r="C1044" t="b">
        <v>1</v>
      </c>
      <c r="D1044" t="s">
        <v>2095</v>
      </c>
      <c r="E1044" t="s">
        <v>33</v>
      </c>
      <c r="F1044" t="s">
        <v>34</v>
      </c>
      <c r="H1044" t="s">
        <v>3552</v>
      </c>
      <c r="I1044" t="s">
        <v>3553</v>
      </c>
      <c r="J1044" t="s">
        <v>3554</v>
      </c>
      <c r="K1044">
        <v>0</v>
      </c>
      <c r="L1044">
        <v>0</v>
      </c>
      <c r="M1044">
        <v>0</v>
      </c>
      <c r="N1044" s="5">
        <v>0</v>
      </c>
      <c r="O1044" s="5">
        <f>VLOOKUP(B1044,[1]Dinosaur!$A$24:$D$47,3,FALSE)</f>
        <v>293780.88</v>
      </c>
      <c r="P1044" s="5"/>
      <c r="Q1044" s="5">
        <v>0</v>
      </c>
      <c r="R1044" s="5">
        <f>VLOOKUP(B1044,[1]Dinosaur!$A$24:$D$47,4,FALSE)</f>
        <v>359048.36897999997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30</v>
      </c>
      <c r="AI1044">
        <v>0</v>
      </c>
      <c r="AJ1044">
        <v>0</v>
      </c>
      <c r="AK1044">
        <v>30</v>
      </c>
    </row>
    <row r="1045" spans="1:37" hidden="1" outlineLevel="2" x14ac:dyDescent="0.25">
      <c r="A1045" s="1">
        <v>45159</v>
      </c>
      <c r="B1045" t="s">
        <v>2094</v>
      </c>
      <c r="C1045" t="b">
        <v>1</v>
      </c>
      <c r="D1045" t="s">
        <v>2095</v>
      </c>
      <c r="E1045" t="s">
        <v>33</v>
      </c>
      <c r="F1045" t="s">
        <v>34</v>
      </c>
      <c r="H1045" t="s">
        <v>3555</v>
      </c>
      <c r="I1045" t="s">
        <v>3556</v>
      </c>
      <c r="J1045" t="s">
        <v>3557</v>
      </c>
      <c r="K1045">
        <v>0</v>
      </c>
      <c r="L1045">
        <v>0</v>
      </c>
      <c r="M1045">
        <v>0</v>
      </c>
      <c r="N1045" s="5">
        <v>0</v>
      </c>
      <c r="O1045" s="5">
        <f>VLOOKUP(B1045,[1]Dinosaur!$A$24:$D$47,3,FALSE)</f>
        <v>293780.88</v>
      </c>
      <c r="P1045" s="5"/>
      <c r="Q1045" s="5">
        <v>0</v>
      </c>
      <c r="R1045" s="5">
        <f>VLOOKUP(B1045,[1]Dinosaur!$A$24:$D$47,4,FALSE)</f>
        <v>359048.36897999997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16958.64</v>
      </c>
      <c r="AI1045">
        <v>44.577800000000003</v>
      </c>
      <c r="AJ1045">
        <v>0</v>
      </c>
      <c r="AK1045">
        <v>17003.217799999999</v>
      </c>
    </row>
    <row r="1046" spans="1:37" hidden="1" outlineLevel="2" x14ac:dyDescent="0.25">
      <c r="A1046" s="1">
        <v>45159</v>
      </c>
      <c r="B1046" t="s">
        <v>2094</v>
      </c>
      <c r="C1046" t="b">
        <v>1</v>
      </c>
      <c r="D1046" t="s">
        <v>2095</v>
      </c>
      <c r="E1046" t="s">
        <v>33</v>
      </c>
      <c r="F1046" t="s">
        <v>34</v>
      </c>
      <c r="H1046" t="s">
        <v>3558</v>
      </c>
      <c r="I1046" t="s">
        <v>3559</v>
      </c>
      <c r="J1046" t="s">
        <v>3560</v>
      </c>
      <c r="K1046">
        <v>0</v>
      </c>
      <c r="L1046">
        <v>0</v>
      </c>
      <c r="M1046">
        <v>0</v>
      </c>
      <c r="N1046" s="5">
        <v>0</v>
      </c>
      <c r="O1046" s="5">
        <f>VLOOKUP(B1046,[1]Dinosaur!$A$24:$D$47,3,FALSE)</f>
        <v>293780.88</v>
      </c>
      <c r="P1046" s="5"/>
      <c r="Q1046" s="5">
        <v>0</v>
      </c>
      <c r="R1046" s="5">
        <f>VLOOKUP(B1046,[1]Dinosaur!$A$24:$D$47,4,FALSE)</f>
        <v>359048.36897999997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7.5</v>
      </c>
      <c r="AI1046">
        <v>0</v>
      </c>
      <c r="AJ1046">
        <v>0</v>
      </c>
      <c r="AK1046">
        <v>7.5</v>
      </c>
    </row>
    <row r="1047" spans="1:37" hidden="1" outlineLevel="2" x14ac:dyDescent="0.25">
      <c r="A1047" s="1">
        <v>45159</v>
      </c>
      <c r="B1047" t="s">
        <v>2094</v>
      </c>
      <c r="C1047" t="b">
        <v>1</v>
      </c>
      <c r="D1047" t="s">
        <v>2095</v>
      </c>
      <c r="E1047" t="s">
        <v>33</v>
      </c>
      <c r="F1047" t="s">
        <v>34</v>
      </c>
      <c r="H1047" t="s">
        <v>3561</v>
      </c>
      <c r="I1047" t="s">
        <v>3562</v>
      </c>
      <c r="J1047" t="s">
        <v>3563</v>
      </c>
      <c r="K1047">
        <v>0</v>
      </c>
      <c r="L1047">
        <v>0</v>
      </c>
      <c r="M1047">
        <v>0</v>
      </c>
      <c r="N1047" s="5">
        <v>0</v>
      </c>
      <c r="O1047" s="5">
        <f>VLOOKUP(B1047,[1]Dinosaur!$A$24:$D$47,3,FALSE)</f>
        <v>293780.88</v>
      </c>
      <c r="P1047" s="5"/>
      <c r="Q1047" s="5">
        <v>0</v>
      </c>
      <c r="R1047" s="5">
        <f>VLOOKUP(B1047,[1]Dinosaur!$A$24:$D$47,4,FALSE)</f>
        <v>359048.36897999997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-1051.25</v>
      </c>
      <c r="AI1047">
        <v>-134.54859999999999</v>
      </c>
      <c r="AJ1047">
        <v>0</v>
      </c>
      <c r="AK1047">
        <v>-1185.7986000000001</v>
      </c>
    </row>
    <row r="1048" spans="1:37" hidden="1" outlineLevel="2" x14ac:dyDescent="0.25">
      <c r="A1048" s="1">
        <v>45159</v>
      </c>
      <c r="B1048" t="s">
        <v>2094</v>
      </c>
      <c r="C1048" t="b">
        <v>1</v>
      </c>
      <c r="D1048" t="s">
        <v>2095</v>
      </c>
      <c r="E1048" t="s">
        <v>33</v>
      </c>
      <c r="F1048" t="s">
        <v>34</v>
      </c>
      <c r="H1048" t="s">
        <v>3564</v>
      </c>
      <c r="I1048" t="s">
        <v>3565</v>
      </c>
      <c r="J1048" t="s">
        <v>3566</v>
      </c>
      <c r="K1048">
        <v>0</v>
      </c>
      <c r="L1048">
        <v>0</v>
      </c>
      <c r="M1048">
        <v>0</v>
      </c>
      <c r="N1048" s="5">
        <v>0</v>
      </c>
      <c r="O1048" s="5">
        <f>VLOOKUP(B1048,[1]Dinosaur!$A$24:$D$47,3,FALSE)</f>
        <v>293780.88</v>
      </c>
      <c r="P1048" s="5"/>
      <c r="Q1048" s="5">
        <v>0</v>
      </c>
      <c r="R1048" s="5">
        <f>VLOOKUP(B1048,[1]Dinosaur!$A$24:$D$47,4,FALSE)</f>
        <v>359048.36897999997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-54.08</v>
      </c>
      <c r="AI1048">
        <v>-133.25</v>
      </c>
      <c r="AJ1048">
        <v>0</v>
      </c>
      <c r="AK1048">
        <v>-187.33</v>
      </c>
    </row>
    <row r="1049" spans="1:37" hidden="1" outlineLevel="2" x14ac:dyDescent="0.25">
      <c r="A1049" s="1">
        <v>45159</v>
      </c>
      <c r="B1049" t="s">
        <v>2094</v>
      </c>
      <c r="C1049" t="b">
        <v>1</v>
      </c>
      <c r="D1049" t="s">
        <v>2095</v>
      </c>
      <c r="E1049" t="s">
        <v>33</v>
      </c>
      <c r="F1049" t="s">
        <v>34</v>
      </c>
      <c r="H1049" t="s">
        <v>3567</v>
      </c>
      <c r="I1049" t="s">
        <v>3568</v>
      </c>
      <c r="J1049" t="s">
        <v>3569</v>
      </c>
      <c r="K1049">
        <v>0</v>
      </c>
      <c r="L1049">
        <v>0</v>
      </c>
      <c r="M1049">
        <v>0</v>
      </c>
      <c r="N1049" s="5">
        <v>0</v>
      </c>
      <c r="O1049" s="5">
        <f>VLOOKUP(B1049,[1]Dinosaur!$A$24:$D$47,3,FALSE)</f>
        <v>293780.88</v>
      </c>
      <c r="P1049" s="5"/>
      <c r="Q1049" s="5">
        <v>0</v>
      </c>
      <c r="R1049" s="5">
        <f>VLOOKUP(B1049,[1]Dinosaur!$A$24:$D$47,4,FALSE)</f>
        <v>359048.36897999997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1393.894</v>
      </c>
      <c r="AI1049">
        <v>-61.468800000000002</v>
      </c>
      <c r="AJ1049">
        <v>0</v>
      </c>
      <c r="AK1049">
        <v>1332.4251999999999</v>
      </c>
    </row>
    <row r="1050" spans="1:37" hidden="1" outlineLevel="2" x14ac:dyDescent="0.25">
      <c r="A1050" s="1">
        <v>45159</v>
      </c>
      <c r="B1050" t="s">
        <v>2094</v>
      </c>
      <c r="C1050" t="b">
        <v>1</v>
      </c>
      <c r="D1050" t="s">
        <v>2095</v>
      </c>
      <c r="E1050" t="s">
        <v>33</v>
      </c>
      <c r="F1050" t="s">
        <v>34</v>
      </c>
      <c r="H1050" t="s">
        <v>3570</v>
      </c>
      <c r="J1050" t="s">
        <v>3571</v>
      </c>
      <c r="K1050">
        <v>0</v>
      </c>
      <c r="L1050">
        <v>0</v>
      </c>
      <c r="M1050">
        <v>0</v>
      </c>
      <c r="N1050" s="5">
        <v>0</v>
      </c>
      <c r="O1050" s="5">
        <f>VLOOKUP(B1050,[1]Dinosaur!$A$24:$D$47,3,FALSE)</f>
        <v>293780.88</v>
      </c>
      <c r="P1050" s="5"/>
      <c r="Q1050" s="5">
        <v>0</v>
      </c>
      <c r="R1050" s="5">
        <f>VLOOKUP(B1050,[1]Dinosaur!$A$24:$D$47,4,FALSE)</f>
        <v>359048.36897999997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6360.3950000000004</v>
      </c>
      <c r="AI1050">
        <v>831.68370000000004</v>
      </c>
      <c r="AJ1050">
        <v>0</v>
      </c>
      <c r="AK1050">
        <v>7192.0787</v>
      </c>
    </row>
    <row r="1051" spans="1:37" hidden="1" outlineLevel="2" x14ac:dyDescent="0.25">
      <c r="A1051" s="1">
        <v>45159</v>
      </c>
      <c r="B1051" t="s">
        <v>2094</v>
      </c>
      <c r="C1051" t="b">
        <v>1</v>
      </c>
      <c r="D1051" t="s">
        <v>2095</v>
      </c>
      <c r="E1051" t="s">
        <v>33</v>
      </c>
      <c r="F1051" t="s">
        <v>34</v>
      </c>
      <c r="H1051" t="s">
        <v>3572</v>
      </c>
      <c r="I1051" t="s">
        <v>3573</v>
      </c>
      <c r="J1051" t="s">
        <v>3574</v>
      </c>
      <c r="K1051">
        <v>0</v>
      </c>
      <c r="L1051">
        <v>0</v>
      </c>
      <c r="M1051">
        <v>0</v>
      </c>
      <c r="N1051" s="5">
        <v>0</v>
      </c>
      <c r="O1051" s="5">
        <f>VLOOKUP(B1051,[1]Dinosaur!$A$24:$D$47,3,FALSE)</f>
        <v>293780.88</v>
      </c>
      <c r="P1051" s="5"/>
      <c r="Q1051" s="5">
        <v>0</v>
      </c>
      <c r="R1051" s="5">
        <f>VLOOKUP(B1051,[1]Dinosaur!$A$24:$D$47,4,FALSE)</f>
        <v>359048.36897999997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4820.8149999999996</v>
      </c>
      <c r="AI1051">
        <v>-234.5488</v>
      </c>
      <c r="AJ1051">
        <v>0</v>
      </c>
      <c r="AK1051">
        <v>4586.2662</v>
      </c>
    </row>
    <row r="1052" spans="1:37" hidden="1" outlineLevel="2" x14ac:dyDescent="0.25">
      <c r="A1052" s="1">
        <v>45159</v>
      </c>
      <c r="B1052" t="s">
        <v>2094</v>
      </c>
      <c r="C1052" t="b">
        <v>1</v>
      </c>
      <c r="D1052" t="s">
        <v>2095</v>
      </c>
      <c r="E1052" t="s">
        <v>33</v>
      </c>
      <c r="F1052" t="s">
        <v>34</v>
      </c>
      <c r="H1052" t="s">
        <v>3575</v>
      </c>
      <c r="J1052" t="s">
        <v>3576</v>
      </c>
      <c r="K1052">
        <v>0</v>
      </c>
      <c r="L1052">
        <v>0</v>
      </c>
      <c r="M1052">
        <v>0</v>
      </c>
      <c r="N1052" s="5">
        <v>0</v>
      </c>
      <c r="O1052" s="5">
        <f>VLOOKUP(B1052,[1]Dinosaur!$A$24:$D$47,3,FALSE)</f>
        <v>293780.88</v>
      </c>
      <c r="P1052" s="5"/>
      <c r="Q1052" s="5">
        <v>0</v>
      </c>
      <c r="R1052" s="5">
        <f>VLOOKUP(B1052,[1]Dinosaur!$A$24:$D$47,4,FALSE)</f>
        <v>359048.36897999997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1404</v>
      </c>
      <c r="AI1052">
        <v>0</v>
      </c>
      <c r="AJ1052">
        <v>0</v>
      </c>
      <c r="AK1052">
        <v>1404</v>
      </c>
    </row>
    <row r="1053" spans="1:37" hidden="1" outlineLevel="2" x14ac:dyDescent="0.25">
      <c r="A1053" s="1">
        <v>45159</v>
      </c>
      <c r="B1053" t="s">
        <v>2094</v>
      </c>
      <c r="C1053" t="b">
        <v>1</v>
      </c>
      <c r="D1053" t="s">
        <v>2095</v>
      </c>
      <c r="E1053" t="s">
        <v>33</v>
      </c>
      <c r="F1053" t="s">
        <v>34</v>
      </c>
      <c r="H1053" t="s">
        <v>3577</v>
      </c>
      <c r="J1053" t="s">
        <v>3578</v>
      </c>
      <c r="K1053">
        <v>0</v>
      </c>
      <c r="L1053">
        <v>0</v>
      </c>
      <c r="M1053">
        <v>0</v>
      </c>
      <c r="N1053" s="5">
        <v>0</v>
      </c>
      <c r="O1053" s="5">
        <f>VLOOKUP(B1053,[1]Dinosaur!$A$24:$D$47,3,FALSE)</f>
        <v>293780.88</v>
      </c>
      <c r="P1053" s="5"/>
      <c r="Q1053" s="5">
        <v>0</v>
      </c>
      <c r="R1053" s="5">
        <f>VLOOKUP(B1053,[1]Dinosaur!$A$24:$D$47,4,FALSE)</f>
        <v>359048.36897999997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-3643</v>
      </c>
      <c r="AI1053">
        <v>145.8331</v>
      </c>
      <c r="AJ1053">
        <v>0</v>
      </c>
      <c r="AK1053">
        <v>-3497.1669000000002</v>
      </c>
    </row>
    <row r="1054" spans="1:37" hidden="1" outlineLevel="2" x14ac:dyDescent="0.25">
      <c r="A1054" s="1">
        <v>45159</v>
      </c>
      <c r="B1054" t="s">
        <v>2094</v>
      </c>
      <c r="C1054" t="b">
        <v>1</v>
      </c>
      <c r="D1054" t="s">
        <v>2095</v>
      </c>
      <c r="E1054" t="s">
        <v>33</v>
      </c>
      <c r="F1054" t="s">
        <v>34</v>
      </c>
      <c r="H1054" t="s">
        <v>3579</v>
      </c>
      <c r="I1054" t="s">
        <v>3580</v>
      </c>
      <c r="J1054" t="s">
        <v>3581</v>
      </c>
      <c r="K1054">
        <v>0</v>
      </c>
      <c r="L1054">
        <v>0</v>
      </c>
      <c r="M1054">
        <v>0</v>
      </c>
      <c r="N1054" s="5">
        <v>0</v>
      </c>
      <c r="O1054" s="5">
        <f>VLOOKUP(B1054,[1]Dinosaur!$A$24:$D$47,3,FALSE)</f>
        <v>293780.88</v>
      </c>
      <c r="P1054" s="5"/>
      <c r="Q1054" s="5">
        <v>0</v>
      </c>
      <c r="R1054" s="5">
        <f>VLOOKUP(B1054,[1]Dinosaur!$A$24:$D$47,4,FALSE)</f>
        <v>359048.36897999997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265.5</v>
      </c>
      <c r="AI1054">
        <v>0</v>
      </c>
      <c r="AJ1054">
        <v>0</v>
      </c>
      <c r="AK1054">
        <v>265.5</v>
      </c>
    </row>
    <row r="1055" spans="1:37" hidden="1" outlineLevel="2" x14ac:dyDescent="0.25">
      <c r="A1055" s="1">
        <v>45159</v>
      </c>
      <c r="B1055" t="s">
        <v>2094</v>
      </c>
      <c r="C1055" t="b">
        <v>1</v>
      </c>
      <c r="D1055" t="s">
        <v>2095</v>
      </c>
      <c r="E1055" t="s">
        <v>33</v>
      </c>
      <c r="F1055" t="s">
        <v>34</v>
      </c>
      <c r="H1055" t="s">
        <v>3582</v>
      </c>
      <c r="I1055" t="s">
        <v>3583</v>
      </c>
      <c r="J1055" t="s">
        <v>3584</v>
      </c>
      <c r="K1055">
        <v>0</v>
      </c>
      <c r="L1055">
        <v>0</v>
      </c>
      <c r="M1055">
        <v>0</v>
      </c>
      <c r="N1055" s="5">
        <v>0</v>
      </c>
      <c r="O1055" s="5">
        <f>VLOOKUP(B1055,[1]Dinosaur!$A$24:$D$47,3,FALSE)</f>
        <v>293780.88</v>
      </c>
      <c r="P1055" s="5"/>
      <c r="Q1055" s="5">
        <v>0</v>
      </c>
      <c r="R1055" s="5">
        <f>VLOOKUP(B1055,[1]Dinosaur!$A$24:$D$47,4,FALSE)</f>
        <v>359048.36897999997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2584.1</v>
      </c>
      <c r="AI1055">
        <v>-687.5</v>
      </c>
      <c r="AJ1055">
        <v>0</v>
      </c>
      <c r="AK1055">
        <v>1896.6</v>
      </c>
    </row>
    <row r="1056" spans="1:37" hidden="1" outlineLevel="2" x14ac:dyDescent="0.25">
      <c r="A1056" s="1">
        <v>45159</v>
      </c>
      <c r="B1056" t="s">
        <v>2094</v>
      </c>
      <c r="C1056" t="b">
        <v>1</v>
      </c>
      <c r="D1056" t="s">
        <v>2095</v>
      </c>
      <c r="E1056" t="s">
        <v>33</v>
      </c>
      <c r="F1056" t="s">
        <v>34</v>
      </c>
      <c r="H1056" t="s">
        <v>3585</v>
      </c>
      <c r="I1056" t="s">
        <v>3586</v>
      </c>
      <c r="J1056" t="s">
        <v>3587</v>
      </c>
      <c r="K1056">
        <v>0</v>
      </c>
      <c r="L1056">
        <v>0</v>
      </c>
      <c r="M1056">
        <v>0</v>
      </c>
      <c r="N1056" s="5">
        <v>0</v>
      </c>
      <c r="O1056" s="5">
        <f>VLOOKUP(B1056,[1]Dinosaur!$A$24:$D$47,3,FALSE)</f>
        <v>293780.88</v>
      </c>
      <c r="P1056" s="5"/>
      <c r="Q1056" s="5">
        <v>0</v>
      </c>
      <c r="R1056" s="5">
        <f>VLOOKUP(B1056,[1]Dinosaur!$A$24:$D$47,4,FALSE)</f>
        <v>359048.36897999997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3971</v>
      </c>
      <c r="AI1056">
        <v>116.6666</v>
      </c>
      <c r="AJ1056">
        <v>0</v>
      </c>
      <c r="AK1056">
        <v>4087.6666</v>
      </c>
    </row>
    <row r="1057" spans="1:37" hidden="1" outlineLevel="2" x14ac:dyDescent="0.25">
      <c r="A1057" s="1">
        <v>45159</v>
      </c>
      <c r="B1057" t="s">
        <v>2094</v>
      </c>
      <c r="C1057" t="b">
        <v>1</v>
      </c>
      <c r="D1057" t="s">
        <v>2095</v>
      </c>
      <c r="E1057" t="s">
        <v>33</v>
      </c>
      <c r="F1057" t="s">
        <v>34</v>
      </c>
      <c r="H1057" t="s">
        <v>3588</v>
      </c>
      <c r="I1057" t="s">
        <v>3589</v>
      </c>
      <c r="J1057" t="s">
        <v>3590</v>
      </c>
      <c r="K1057">
        <v>0</v>
      </c>
      <c r="L1057">
        <v>0</v>
      </c>
      <c r="M1057">
        <v>0</v>
      </c>
      <c r="N1057" s="5">
        <v>0</v>
      </c>
      <c r="O1057" s="5">
        <f>VLOOKUP(B1057,[1]Dinosaur!$A$24:$D$47,3,FALSE)</f>
        <v>293780.88</v>
      </c>
      <c r="P1057" s="5"/>
      <c r="Q1057" s="5">
        <v>0</v>
      </c>
      <c r="R1057" s="5">
        <f>VLOOKUP(B1057,[1]Dinosaur!$A$24:$D$47,4,FALSE)</f>
        <v>359048.36897999997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-312.5</v>
      </c>
      <c r="AI1057">
        <v>-88.541700000000006</v>
      </c>
      <c r="AJ1057">
        <v>0</v>
      </c>
      <c r="AK1057">
        <v>-401.04169999999999</v>
      </c>
    </row>
    <row r="1058" spans="1:37" hidden="1" outlineLevel="2" x14ac:dyDescent="0.25">
      <c r="A1058" s="1">
        <v>45159</v>
      </c>
      <c r="B1058" t="s">
        <v>2094</v>
      </c>
      <c r="C1058" t="b">
        <v>1</v>
      </c>
      <c r="D1058" t="s">
        <v>2095</v>
      </c>
      <c r="E1058" t="s">
        <v>33</v>
      </c>
      <c r="F1058" t="s">
        <v>34</v>
      </c>
      <c r="H1058" t="s">
        <v>3591</v>
      </c>
      <c r="I1058" t="s">
        <v>3592</v>
      </c>
      <c r="J1058" t="s">
        <v>3593</v>
      </c>
      <c r="K1058">
        <v>0</v>
      </c>
      <c r="L1058">
        <v>0</v>
      </c>
      <c r="M1058">
        <v>0</v>
      </c>
      <c r="N1058" s="5">
        <v>0</v>
      </c>
      <c r="O1058" s="5">
        <f>VLOOKUP(B1058,[1]Dinosaur!$A$24:$D$47,3,FALSE)</f>
        <v>293780.88</v>
      </c>
      <c r="P1058" s="5"/>
      <c r="Q1058" s="5">
        <v>0</v>
      </c>
      <c r="R1058" s="5">
        <f>VLOOKUP(B1058,[1]Dinosaur!$A$24:$D$47,4,FALSE)</f>
        <v>359048.36897999997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1559.75</v>
      </c>
      <c r="AI1058">
        <v>0</v>
      </c>
      <c r="AJ1058">
        <v>0</v>
      </c>
      <c r="AK1058">
        <v>1559.75</v>
      </c>
    </row>
    <row r="1059" spans="1:37" hidden="1" outlineLevel="2" x14ac:dyDescent="0.25">
      <c r="A1059" s="1">
        <v>45159</v>
      </c>
      <c r="B1059" t="s">
        <v>2094</v>
      </c>
      <c r="C1059" t="b">
        <v>1</v>
      </c>
      <c r="D1059" t="s">
        <v>2095</v>
      </c>
      <c r="E1059" t="s">
        <v>33</v>
      </c>
      <c r="F1059" t="s">
        <v>34</v>
      </c>
      <c r="H1059" t="s">
        <v>3594</v>
      </c>
      <c r="I1059" t="s">
        <v>3595</v>
      </c>
      <c r="J1059" t="s">
        <v>3596</v>
      </c>
      <c r="K1059">
        <v>0</v>
      </c>
      <c r="L1059">
        <v>0</v>
      </c>
      <c r="M1059">
        <v>0</v>
      </c>
      <c r="N1059" s="5">
        <v>0</v>
      </c>
      <c r="O1059" s="5">
        <f>VLOOKUP(B1059,[1]Dinosaur!$A$24:$D$47,3,FALSE)</f>
        <v>293780.88</v>
      </c>
      <c r="P1059" s="5"/>
      <c r="Q1059" s="5">
        <v>0</v>
      </c>
      <c r="R1059" s="5">
        <f>VLOOKUP(B1059,[1]Dinosaur!$A$24:$D$47,4,FALSE)</f>
        <v>359048.36897999997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-1002</v>
      </c>
      <c r="AI1059">
        <v>22.222200000000001</v>
      </c>
      <c r="AJ1059">
        <v>0</v>
      </c>
      <c r="AK1059">
        <v>-979.77779999999996</v>
      </c>
    </row>
    <row r="1060" spans="1:37" hidden="1" outlineLevel="2" x14ac:dyDescent="0.25">
      <c r="A1060" s="1">
        <v>45159</v>
      </c>
      <c r="B1060" t="s">
        <v>2094</v>
      </c>
      <c r="C1060" t="b">
        <v>1</v>
      </c>
      <c r="D1060" t="s">
        <v>2095</v>
      </c>
      <c r="E1060" t="s">
        <v>33</v>
      </c>
      <c r="F1060" t="s">
        <v>34</v>
      </c>
      <c r="H1060" t="s">
        <v>3597</v>
      </c>
      <c r="I1060" t="s">
        <v>3598</v>
      </c>
      <c r="J1060" t="s">
        <v>3599</v>
      </c>
      <c r="K1060">
        <v>0</v>
      </c>
      <c r="L1060">
        <v>0</v>
      </c>
      <c r="M1060">
        <v>0</v>
      </c>
      <c r="N1060" s="5">
        <v>0</v>
      </c>
      <c r="O1060" s="5">
        <f>VLOOKUP(B1060,[1]Dinosaur!$A$24:$D$47,3,FALSE)</f>
        <v>293780.88</v>
      </c>
      <c r="P1060" s="5"/>
      <c r="Q1060" s="5">
        <v>0</v>
      </c>
      <c r="R1060" s="5">
        <f>VLOOKUP(B1060,[1]Dinosaur!$A$24:$D$47,4,FALSE)</f>
        <v>359048.36897999997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-6004.25</v>
      </c>
      <c r="AI1060">
        <v>-1172.7431999999999</v>
      </c>
      <c r="AJ1060">
        <v>0</v>
      </c>
      <c r="AK1060">
        <v>-7176.9931999999999</v>
      </c>
    </row>
    <row r="1061" spans="1:37" hidden="1" outlineLevel="2" x14ac:dyDescent="0.25">
      <c r="A1061" s="1">
        <v>45159</v>
      </c>
      <c r="B1061" t="s">
        <v>2094</v>
      </c>
      <c r="C1061" t="b">
        <v>1</v>
      </c>
      <c r="D1061" t="s">
        <v>2095</v>
      </c>
      <c r="E1061" t="s">
        <v>33</v>
      </c>
      <c r="F1061" t="s">
        <v>34</v>
      </c>
      <c r="H1061" t="s">
        <v>3600</v>
      </c>
      <c r="J1061" t="s">
        <v>3601</v>
      </c>
      <c r="K1061">
        <v>0</v>
      </c>
      <c r="L1061">
        <v>0</v>
      </c>
      <c r="M1061">
        <v>0</v>
      </c>
      <c r="N1061" s="5">
        <v>0</v>
      </c>
      <c r="O1061" s="5">
        <f>VLOOKUP(B1061,[1]Dinosaur!$A$24:$D$47,3,FALSE)</f>
        <v>293780.88</v>
      </c>
      <c r="P1061" s="5"/>
      <c r="Q1061" s="5">
        <v>0</v>
      </c>
      <c r="R1061" s="5">
        <f>VLOOKUP(B1061,[1]Dinosaur!$A$24:$D$47,4,FALSE)</f>
        <v>359048.36897999997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-8623</v>
      </c>
      <c r="AI1061">
        <v>59.027799999999999</v>
      </c>
      <c r="AJ1061">
        <v>0</v>
      </c>
      <c r="AK1061">
        <v>-8563.9722000000002</v>
      </c>
    </row>
    <row r="1062" spans="1:37" hidden="1" outlineLevel="2" x14ac:dyDescent="0.25">
      <c r="A1062" s="1">
        <v>45159</v>
      </c>
      <c r="B1062" t="s">
        <v>2094</v>
      </c>
      <c r="C1062" t="b">
        <v>1</v>
      </c>
      <c r="D1062" t="s">
        <v>2095</v>
      </c>
      <c r="E1062" t="s">
        <v>33</v>
      </c>
      <c r="F1062" t="s">
        <v>34</v>
      </c>
      <c r="H1062" t="s">
        <v>3602</v>
      </c>
      <c r="I1062" t="s">
        <v>3603</v>
      </c>
      <c r="J1062" t="s">
        <v>3604</v>
      </c>
      <c r="K1062">
        <v>0</v>
      </c>
      <c r="L1062">
        <v>0</v>
      </c>
      <c r="M1062">
        <v>0</v>
      </c>
      <c r="N1062" s="5">
        <v>0</v>
      </c>
      <c r="O1062" s="5">
        <f>VLOOKUP(B1062,[1]Dinosaur!$A$24:$D$47,3,FALSE)</f>
        <v>293780.88</v>
      </c>
      <c r="P1062" s="5"/>
      <c r="Q1062" s="5">
        <v>0</v>
      </c>
      <c r="R1062" s="5">
        <f>VLOOKUP(B1062,[1]Dinosaur!$A$24:$D$47,4,FALSE)</f>
        <v>359048.36897999997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848.25</v>
      </c>
      <c r="AI1062">
        <v>0</v>
      </c>
      <c r="AJ1062">
        <v>0</v>
      </c>
      <c r="AK1062">
        <v>848.25</v>
      </c>
    </row>
    <row r="1063" spans="1:37" hidden="1" outlineLevel="2" x14ac:dyDescent="0.25">
      <c r="A1063" s="1">
        <v>45159</v>
      </c>
      <c r="B1063" t="s">
        <v>2094</v>
      </c>
      <c r="C1063" t="b">
        <v>1</v>
      </c>
      <c r="D1063" t="s">
        <v>2095</v>
      </c>
      <c r="E1063" t="s">
        <v>33</v>
      </c>
      <c r="F1063" t="s">
        <v>34</v>
      </c>
      <c r="H1063" t="s">
        <v>3605</v>
      </c>
      <c r="I1063" t="s">
        <v>3606</v>
      </c>
      <c r="J1063" t="s">
        <v>3607</v>
      </c>
      <c r="K1063">
        <v>0</v>
      </c>
      <c r="L1063">
        <v>0</v>
      </c>
      <c r="M1063">
        <v>0</v>
      </c>
      <c r="N1063" s="5">
        <v>0</v>
      </c>
      <c r="O1063" s="5">
        <f>VLOOKUP(B1063,[1]Dinosaur!$A$24:$D$47,3,FALSE)</f>
        <v>293780.88</v>
      </c>
      <c r="P1063" s="5"/>
      <c r="Q1063" s="5">
        <v>0</v>
      </c>
      <c r="R1063" s="5">
        <f>VLOOKUP(B1063,[1]Dinosaur!$A$24:$D$47,4,FALSE)</f>
        <v>359048.36897999997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275.54000000000002</v>
      </c>
      <c r="AI1063">
        <v>0</v>
      </c>
      <c r="AJ1063">
        <v>0</v>
      </c>
      <c r="AK1063">
        <v>275.54000000000002</v>
      </c>
    </row>
    <row r="1064" spans="1:37" hidden="1" outlineLevel="2" x14ac:dyDescent="0.25">
      <c r="A1064" s="1">
        <v>45159</v>
      </c>
      <c r="B1064" t="s">
        <v>2094</v>
      </c>
      <c r="C1064" t="b">
        <v>1</v>
      </c>
      <c r="D1064" t="s">
        <v>2095</v>
      </c>
      <c r="E1064" t="s">
        <v>33</v>
      </c>
      <c r="F1064" t="s">
        <v>34</v>
      </c>
      <c r="H1064" t="s">
        <v>3608</v>
      </c>
      <c r="J1064" t="s">
        <v>3609</v>
      </c>
      <c r="K1064">
        <v>0</v>
      </c>
      <c r="L1064">
        <v>0</v>
      </c>
      <c r="M1064">
        <v>0</v>
      </c>
      <c r="N1064" s="5">
        <v>0</v>
      </c>
      <c r="O1064" s="5">
        <f>VLOOKUP(B1064,[1]Dinosaur!$A$24:$D$47,3,FALSE)</f>
        <v>293780.88</v>
      </c>
      <c r="P1064" s="5"/>
      <c r="Q1064" s="5">
        <v>0</v>
      </c>
      <c r="R1064" s="5">
        <f>VLOOKUP(B1064,[1]Dinosaur!$A$24:$D$47,4,FALSE)</f>
        <v>359048.36897999997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2817.18</v>
      </c>
      <c r="AI1064">
        <v>-26.3538</v>
      </c>
      <c r="AJ1064">
        <v>0</v>
      </c>
      <c r="AK1064">
        <v>2790.8262</v>
      </c>
    </row>
    <row r="1065" spans="1:37" hidden="1" outlineLevel="2" x14ac:dyDescent="0.25">
      <c r="A1065" s="1">
        <v>45159</v>
      </c>
      <c r="B1065" t="s">
        <v>2094</v>
      </c>
      <c r="C1065" t="b">
        <v>1</v>
      </c>
      <c r="D1065" t="s">
        <v>2095</v>
      </c>
      <c r="E1065" t="s">
        <v>33</v>
      </c>
      <c r="F1065" t="s">
        <v>34</v>
      </c>
      <c r="H1065" t="s">
        <v>3610</v>
      </c>
      <c r="I1065" t="s">
        <v>3611</v>
      </c>
      <c r="J1065" t="s">
        <v>3612</v>
      </c>
      <c r="K1065">
        <v>0</v>
      </c>
      <c r="L1065">
        <v>0</v>
      </c>
      <c r="M1065">
        <v>0</v>
      </c>
      <c r="N1065" s="5">
        <v>0</v>
      </c>
      <c r="O1065" s="5">
        <f>VLOOKUP(B1065,[1]Dinosaur!$A$24:$D$47,3,FALSE)</f>
        <v>293780.88</v>
      </c>
      <c r="P1065" s="5"/>
      <c r="Q1065" s="5">
        <v>0</v>
      </c>
      <c r="R1065" s="5">
        <f>VLOOKUP(B1065,[1]Dinosaur!$A$24:$D$47,4,FALSE)</f>
        <v>359048.36897999997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-1308</v>
      </c>
      <c r="AI1065">
        <v>-80</v>
      </c>
      <c r="AJ1065">
        <v>0</v>
      </c>
      <c r="AK1065">
        <v>-1388</v>
      </c>
    </row>
    <row r="1066" spans="1:37" hidden="1" outlineLevel="2" x14ac:dyDescent="0.25">
      <c r="A1066" s="1">
        <v>45159</v>
      </c>
      <c r="B1066" t="s">
        <v>2094</v>
      </c>
      <c r="C1066" t="b">
        <v>1</v>
      </c>
      <c r="D1066" t="s">
        <v>2095</v>
      </c>
      <c r="E1066" t="s">
        <v>33</v>
      </c>
      <c r="F1066" t="s">
        <v>34</v>
      </c>
      <c r="H1066" t="s">
        <v>3613</v>
      </c>
      <c r="I1066" t="s">
        <v>3614</v>
      </c>
      <c r="J1066" t="s">
        <v>3612</v>
      </c>
      <c r="K1066">
        <v>0</v>
      </c>
      <c r="L1066">
        <v>0</v>
      </c>
      <c r="M1066">
        <v>0</v>
      </c>
      <c r="N1066" s="5">
        <v>0</v>
      </c>
      <c r="O1066" s="5">
        <f>VLOOKUP(B1066,[1]Dinosaur!$A$24:$D$47,3,FALSE)</f>
        <v>293780.88</v>
      </c>
      <c r="P1066" s="5"/>
      <c r="Q1066" s="5">
        <v>0</v>
      </c>
      <c r="R1066" s="5">
        <f>VLOOKUP(B1066,[1]Dinosaur!$A$24:$D$47,4,FALSE)</f>
        <v>359048.36897999997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11839.85</v>
      </c>
      <c r="AI1066">
        <v>-511.93060000000003</v>
      </c>
      <c r="AJ1066">
        <v>0</v>
      </c>
      <c r="AK1066">
        <v>11327.919400000001</v>
      </c>
    </row>
    <row r="1067" spans="1:37" hidden="1" outlineLevel="2" x14ac:dyDescent="0.25">
      <c r="A1067" s="1">
        <v>45159</v>
      </c>
      <c r="B1067" t="s">
        <v>2094</v>
      </c>
      <c r="C1067" t="b">
        <v>1</v>
      </c>
      <c r="D1067" t="s">
        <v>2095</v>
      </c>
      <c r="E1067" t="s">
        <v>33</v>
      </c>
      <c r="F1067" t="s">
        <v>34</v>
      </c>
      <c r="H1067" t="s">
        <v>3615</v>
      </c>
      <c r="I1067" t="s">
        <v>3616</v>
      </c>
      <c r="J1067" t="s">
        <v>3617</v>
      </c>
      <c r="K1067">
        <v>0</v>
      </c>
      <c r="L1067">
        <v>0</v>
      </c>
      <c r="M1067">
        <v>0</v>
      </c>
      <c r="N1067" s="5">
        <v>0</v>
      </c>
      <c r="O1067" s="5">
        <f>VLOOKUP(B1067,[1]Dinosaur!$A$24:$D$47,3,FALSE)</f>
        <v>293780.88</v>
      </c>
      <c r="P1067" s="5"/>
      <c r="Q1067" s="5">
        <v>0</v>
      </c>
      <c r="R1067" s="5">
        <f>VLOOKUP(B1067,[1]Dinosaur!$A$24:$D$47,4,FALSE)</f>
        <v>359048.36897999997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714.13</v>
      </c>
      <c r="AI1067">
        <v>0</v>
      </c>
      <c r="AJ1067">
        <v>0</v>
      </c>
      <c r="AK1067">
        <v>714.13</v>
      </c>
    </row>
    <row r="1068" spans="1:37" hidden="1" outlineLevel="2" x14ac:dyDescent="0.25">
      <c r="A1068" s="1">
        <v>45159</v>
      </c>
      <c r="B1068" t="s">
        <v>2094</v>
      </c>
      <c r="C1068" t="b">
        <v>1</v>
      </c>
      <c r="D1068" t="s">
        <v>2095</v>
      </c>
      <c r="E1068" t="s">
        <v>33</v>
      </c>
      <c r="F1068" t="s">
        <v>34</v>
      </c>
      <c r="H1068" t="s">
        <v>3618</v>
      </c>
      <c r="J1068" t="s">
        <v>3619</v>
      </c>
      <c r="K1068">
        <v>98.007999999999996</v>
      </c>
      <c r="L1068">
        <v>0.01</v>
      </c>
      <c r="M1068">
        <v>5.9</v>
      </c>
      <c r="N1068" s="5">
        <v>-392032</v>
      </c>
      <c r="O1068" s="5">
        <f>VLOOKUP(B1068,[1]Dinosaur!$A$24:$D$47,3,FALSE)</f>
        <v>293780.88</v>
      </c>
      <c r="P1068" s="5"/>
      <c r="Q1068" s="5">
        <v>-392032</v>
      </c>
      <c r="R1068" s="5">
        <f>VLOOKUP(B1068,[1]Dinosaur!$A$24:$D$47,4,FALSE)</f>
        <v>359048.36897999997</v>
      </c>
      <c r="S1068">
        <v>-400000</v>
      </c>
      <c r="T1068">
        <v>-400000</v>
      </c>
      <c r="U1068">
        <v>-392032</v>
      </c>
      <c r="V1068">
        <v>-392032</v>
      </c>
      <c r="W1068">
        <v>2476</v>
      </c>
      <c r="X1068">
        <v>0</v>
      </c>
      <c r="Y1068">
        <v>-65.555599999999998</v>
      </c>
      <c r="Z1068">
        <v>0</v>
      </c>
      <c r="AA1068">
        <v>2410.4443999999999</v>
      </c>
      <c r="AB1068">
        <v>3848</v>
      </c>
      <c r="AC1068">
        <v>0</v>
      </c>
      <c r="AD1068">
        <v>-1376.6673000000001</v>
      </c>
      <c r="AE1068">
        <v>0</v>
      </c>
      <c r="AF1068">
        <v>2471.3326999999999</v>
      </c>
      <c r="AG1068">
        <v>-20782</v>
      </c>
      <c r="AH1068">
        <v>0</v>
      </c>
      <c r="AI1068">
        <v>-7014.4474</v>
      </c>
      <c r="AJ1068">
        <v>0</v>
      </c>
      <c r="AK1068">
        <v>-27796.447400000001</v>
      </c>
    </row>
    <row r="1069" spans="1:37" hidden="1" outlineLevel="2" x14ac:dyDescent="0.25">
      <c r="A1069" s="1">
        <v>45159</v>
      </c>
      <c r="B1069" t="s">
        <v>2094</v>
      </c>
      <c r="C1069" t="b">
        <v>1</v>
      </c>
      <c r="D1069" t="s">
        <v>2095</v>
      </c>
      <c r="E1069" t="s">
        <v>33</v>
      </c>
      <c r="F1069" t="s">
        <v>34</v>
      </c>
      <c r="H1069" t="s">
        <v>3620</v>
      </c>
      <c r="I1069" t="s">
        <v>3621</v>
      </c>
      <c r="J1069" t="s">
        <v>3622</v>
      </c>
      <c r="K1069">
        <v>0</v>
      </c>
      <c r="L1069">
        <v>0</v>
      </c>
      <c r="M1069">
        <v>0</v>
      </c>
      <c r="N1069" s="5">
        <v>0</v>
      </c>
      <c r="O1069" s="5">
        <f>VLOOKUP(B1069,[1]Dinosaur!$A$24:$D$47,3,FALSE)</f>
        <v>293780.88</v>
      </c>
      <c r="P1069" s="5"/>
      <c r="Q1069" s="5">
        <v>0</v>
      </c>
      <c r="R1069" s="5">
        <f>VLOOKUP(B1069,[1]Dinosaur!$A$24:$D$47,4,FALSE)</f>
        <v>359048.36897999997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-339.75</v>
      </c>
      <c r="AI1069">
        <v>-9.75</v>
      </c>
      <c r="AJ1069">
        <v>0</v>
      </c>
      <c r="AK1069">
        <v>-349.5</v>
      </c>
    </row>
    <row r="1070" spans="1:37" hidden="1" outlineLevel="2" x14ac:dyDescent="0.25">
      <c r="A1070" s="1">
        <v>45159</v>
      </c>
      <c r="B1070" t="s">
        <v>2094</v>
      </c>
      <c r="C1070" t="b">
        <v>1</v>
      </c>
      <c r="D1070" t="s">
        <v>2095</v>
      </c>
      <c r="E1070" t="s">
        <v>33</v>
      </c>
      <c r="F1070" t="s">
        <v>34</v>
      </c>
      <c r="H1070" t="s">
        <v>3623</v>
      </c>
      <c r="I1070" t="s">
        <v>3624</v>
      </c>
      <c r="J1070" t="s">
        <v>3625</v>
      </c>
      <c r="K1070">
        <v>0</v>
      </c>
      <c r="L1070">
        <v>0</v>
      </c>
      <c r="M1070">
        <v>0</v>
      </c>
      <c r="N1070" s="5">
        <v>0</v>
      </c>
      <c r="O1070" s="5">
        <f>VLOOKUP(B1070,[1]Dinosaur!$A$24:$D$47,3,FALSE)</f>
        <v>293780.88</v>
      </c>
      <c r="P1070" s="5"/>
      <c r="Q1070" s="5">
        <v>0</v>
      </c>
      <c r="R1070" s="5">
        <f>VLOOKUP(B1070,[1]Dinosaur!$A$24:$D$47,4,FALSE)</f>
        <v>359048.36897999997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9109.25</v>
      </c>
      <c r="AI1070">
        <v>108.88890000000001</v>
      </c>
      <c r="AJ1070">
        <v>0</v>
      </c>
      <c r="AK1070">
        <v>9218.1388999999999</v>
      </c>
    </row>
    <row r="1071" spans="1:37" hidden="1" outlineLevel="2" x14ac:dyDescent="0.25">
      <c r="A1071" s="1">
        <v>45159</v>
      </c>
      <c r="B1071" t="s">
        <v>2094</v>
      </c>
      <c r="C1071" t="b">
        <v>1</v>
      </c>
      <c r="D1071" t="s">
        <v>2095</v>
      </c>
      <c r="E1071" t="s">
        <v>33</v>
      </c>
      <c r="F1071" t="s">
        <v>34</v>
      </c>
      <c r="H1071" t="s">
        <v>3626</v>
      </c>
      <c r="I1071" t="s">
        <v>3627</v>
      </c>
      <c r="J1071" t="s">
        <v>3628</v>
      </c>
      <c r="K1071">
        <v>0</v>
      </c>
      <c r="L1071">
        <v>0</v>
      </c>
      <c r="M1071">
        <v>0</v>
      </c>
      <c r="N1071" s="5">
        <v>0</v>
      </c>
      <c r="O1071" s="5">
        <f>VLOOKUP(B1071,[1]Dinosaur!$A$24:$D$47,3,FALSE)</f>
        <v>293780.88</v>
      </c>
      <c r="P1071" s="5"/>
      <c r="Q1071" s="5">
        <v>0</v>
      </c>
      <c r="R1071" s="5">
        <f>VLOOKUP(B1071,[1]Dinosaur!$A$24:$D$47,4,FALSE)</f>
        <v>359048.36897999997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2033.8</v>
      </c>
      <c r="AD1071">
        <v>-19.902200000000001</v>
      </c>
      <c r="AE1071">
        <v>0</v>
      </c>
      <c r="AF1071">
        <v>2013.8978</v>
      </c>
      <c r="AG1071">
        <v>0</v>
      </c>
      <c r="AH1071">
        <v>2033.8</v>
      </c>
      <c r="AI1071">
        <v>-19.902200000000001</v>
      </c>
      <c r="AJ1071">
        <v>0</v>
      </c>
      <c r="AK1071">
        <v>2013.8978</v>
      </c>
    </row>
    <row r="1072" spans="1:37" hidden="1" outlineLevel="2" x14ac:dyDescent="0.25">
      <c r="A1072" s="1">
        <v>45159</v>
      </c>
      <c r="B1072" t="s">
        <v>2094</v>
      </c>
      <c r="C1072" t="b">
        <v>1</v>
      </c>
      <c r="D1072" t="s">
        <v>2095</v>
      </c>
      <c r="E1072" t="s">
        <v>33</v>
      </c>
      <c r="F1072" t="s">
        <v>34</v>
      </c>
      <c r="H1072" t="s">
        <v>3629</v>
      </c>
      <c r="I1072" t="s">
        <v>3630</v>
      </c>
      <c r="J1072" t="s">
        <v>3631</v>
      </c>
      <c r="K1072">
        <v>0</v>
      </c>
      <c r="L1072">
        <v>0</v>
      </c>
      <c r="M1072">
        <v>0</v>
      </c>
      <c r="N1072" s="5">
        <v>0</v>
      </c>
      <c r="O1072" s="5">
        <f>VLOOKUP(B1072,[1]Dinosaur!$A$24:$D$47,3,FALSE)</f>
        <v>293780.88</v>
      </c>
      <c r="P1072" s="5"/>
      <c r="Q1072" s="5">
        <v>0</v>
      </c>
      <c r="R1072" s="5">
        <f>VLOOKUP(B1072,[1]Dinosaur!$A$24:$D$47,4,FALSE)</f>
        <v>359048.36897999997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1085.895</v>
      </c>
      <c r="AI1072">
        <v>-99.880499999999998</v>
      </c>
      <c r="AJ1072">
        <v>0</v>
      </c>
      <c r="AK1072">
        <v>986.0145</v>
      </c>
    </row>
    <row r="1073" spans="1:37" hidden="1" outlineLevel="2" x14ac:dyDescent="0.25">
      <c r="A1073" s="1">
        <v>45159</v>
      </c>
      <c r="B1073" t="s">
        <v>2094</v>
      </c>
      <c r="C1073" t="b">
        <v>1</v>
      </c>
      <c r="D1073" t="s">
        <v>2095</v>
      </c>
      <c r="E1073" t="s">
        <v>33</v>
      </c>
      <c r="F1073" t="s">
        <v>34</v>
      </c>
      <c r="H1073" t="s">
        <v>3632</v>
      </c>
      <c r="I1073" t="s">
        <v>3633</v>
      </c>
      <c r="J1073" t="s">
        <v>3634</v>
      </c>
      <c r="K1073">
        <v>0</v>
      </c>
      <c r="L1073">
        <v>0</v>
      </c>
      <c r="M1073">
        <v>0</v>
      </c>
      <c r="N1073" s="5">
        <v>0</v>
      </c>
      <c r="O1073" s="5">
        <f>VLOOKUP(B1073,[1]Dinosaur!$A$24:$D$47,3,FALSE)</f>
        <v>293780.88</v>
      </c>
      <c r="P1073" s="5"/>
      <c r="Q1073" s="5">
        <v>0</v>
      </c>
      <c r="R1073" s="5">
        <f>VLOOKUP(B1073,[1]Dinosaur!$A$24:$D$47,4,FALSE)</f>
        <v>359048.36897999997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1380</v>
      </c>
      <c r="AI1073">
        <v>-37.407600000000002</v>
      </c>
      <c r="AJ1073">
        <v>0</v>
      </c>
      <c r="AK1073">
        <v>1342.5924</v>
      </c>
    </row>
    <row r="1074" spans="1:37" hidden="1" outlineLevel="2" x14ac:dyDescent="0.25">
      <c r="A1074" s="1">
        <v>45159</v>
      </c>
      <c r="B1074" t="s">
        <v>2094</v>
      </c>
      <c r="C1074" t="b">
        <v>1</v>
      </c>
      <c r="D1074" t="s">
        <v>2095</v>
      </c>
      <c r="E1074" t="s">
        <v>33</v>
      </c>
      <c r="F1074" t="s">
        <v>34</v>
      </c>
      <c r="H1074" t="s">
        <v>3635</v>
      </c>
      <c r="I1074" t="s">
        <v>3636</v>
      </c>
      <c r="J1074" t="s">
        <v>3637</v>
      </c>
      <c r="K1074">
        <v>0</v>
      </c>
      <c r="L1074">
        <v>0</v>
      </c>
      <c r="M1074">
        <v>0</v>
      </c>
      <c r="N1074" s="5">
        <v>0</v>
      </c>
      <c r="O1074" s="5">
        <f>VLOOKUP(B1074,[1]Dinosaur!$A$24:$D$47,3,FALSE)</f>
        <v>293780.88</v>
      </c>
      <c r="P1074" s="5"/>
      <c r="Q1074" s="5">
        <v>0</v>
      </c>
      <c r="R1074" s="5">
        <f>VLOOKUP(B1074,[1]Dinosaur!$A$24:$D$47,4,FALSE)</f>
        <v>359048.36897999997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-96.9</v>
      </c>
      <c r="AI1074">
        <v>0</v>
      </c>
      <c r="AJ1074">
        <v>0</v>
      </c>
      <c r="AK1074">
        <v>-96.9</v>
      </c>
    </row>
    <row r="1075" spans="1:37" hidden="1" outlineLevel="2" x14ac:dyDescent="0.25">
      <c r="A1075" s="1">
        <v>45159</v>
      </c>
      <c r="B1075" t="s">
        <v>2094</v>
      </c>
      <c r="C1075" t="b">
        <v>1</v>
      </c>
      <c r="D1075" t="s">
        <v>2095</v>
      </c>
      <c r="E1075" t="s">
        <v>33</v>
      </c>
      <c r="F1075" t="s">
        <v>34</v>
      </c>
      <c r="H1075" t="s">
        <v>3638</v>
      </c>
      <c r="I1075" t="s">
        <v>3639</v>
      </c>
      <c r="J1075" t="s">
        <v>3640</v>
      </c>
      <c r="K1075">
        <v>0</v>
      </c>
      <c r="L1075">
        <v>0</v>
      </c>
      <c r="M1075">
        <v>0</v>
      </c>
      <c r="N1075" s="5">
        <v>0</v>
      </c>
      <c r="O1075" s="5">
        <f>VLOOKUP(B1075,[1]Dinosaur!$A$24:$D$47,3,FALSE)</f>
        <v>293780.88</v>
      </c>
      <c r="P1075" s="5"/>
      <c r="Q1075" s="5">
        <v>0</v>
      </c>
      <c r="R1075" s="5">
        <f>VLOOKUP(B1075,[1]Dinosaur!$A$24:$D$47,4,FALSE)</f>
        <v>359048.36897999997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33.8611</v>
      </c>
      <c r="AE1075">
        <v>0</v>
      </c>
      <c r="AF1075">
        <v>33.8611</v>
      </c>
      <c r="AG1075">
        <v>0</v>
      </c>
      <c r="AH1075">
        <v>-837.73</v>
      </c>
      <c r="AI1075">
        <v>1355.1795999999999</v>
      </c>
      <c r="AJ1075">
        <v>0</v>
      </c>
      <c r="AK1075">
        <v>517.44960000000003</v>
      </c>
    </row>
    <row r="1076" spans="1:37" hidden="1" outlineLevel="2" x14ac:dyDescent="0.25">
      <c r="A1076" s="1">
        <v>45159</v>
      </c>
      <c r="B1076" t="s">
        <v>2094</v>
      </c>
      <c r="C1076" t="b">
        <v>1</v>
      </c>
      <c r="D1076" t="s">
        <v>2095</v>
      </c>
      <c r="E1076" t="s">
        <v>33</v>
      </c>
      <c r="F1076" t="s">
        <v>34</v>
      </c>
      <c r="H1076" t="s">
        <v>3641</v>
      </c>
      <c r="I1076" t="s">
        <v>3642</v>
      </c>
      <c r="J1076" t="s">
        <v>3643</v>
      </c>
      <c r="K1076">
        <v>0</v>
      </c>
      <c r="L1076">
        <v>0</v>
      </c>
      <c r="M1076">
        <v>0</v>
      </c>
      <c r="N1076" s="5">
        <v>0</v>
      </c>
      <c r="O1076" s="5">
        <f>VLOOKUP(B1076,[1]Dinosaur!$A$24:$D$47,3,FALSE)</f>
        <v>293780.88</v>
      </c>
      <c r="P1076" s="5"/>
      <c r="Q1076" s="5">
        <v>0</v>
      </c>
      <c r="R1076" s="5">
        <f>VLOOKUP(B1076,[1]Dinosaur!$A$24:$D$47,4,FALSE)</f>
        <v>359048.36897999997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-151.5</v>
      </c>
      <c r="AD1076">
        <v>0</v>
      </c>
      <c r="AE1076">
        <v>0</v>
      </c>
      <c r="AF1076">
        <v>-151.5</v>
      </c>
      <c r="AG1076">
        <v>0</v>
      </c>
      <c r="AH1076">
        <v>-664.5</v>
      </c>
      <c r="AI1076">
        <v>-481.25009999999997</v>
      </c>
      <c r="AJ1076">
        <v>0</v>
      </c>
      <c r="AK1076">
        <v>-1145.7501</v>
      </c>
    </row>
    <row r="1077" spans="1:37" hidden="1" outlineLevel="2" x14ac:dyDescent="0.25">
      <c r="A1077" s="1">
        <v>45159</v>
      </c>
      <c r="B1077" t="s">
        <v>2094</v>
      </c>
      <c r="C1077" t="b">
        <v>1</v>
      </c>
      <c r="D1077" t="s">
        <v>2095</v>
      </c>
      <c r="E1077" t="s">
        <v>33</v>
      </c>
      <c r="F1077" t="s">
        <v>34</v>
      </c>
      <c r="H1077" t="s">
        <v>3644</v>
      </c>
      <c r="I1077" t="s">
        <v>3645</v>
      </c>
      <c r="J1077" t="s">
        <v>3646</v>
      </c>
      <c r="K1077">
        <v>0</v>
      </c>
      <c r="L1077">
        <v>0</v>
      </c>
      <c r="M1077">
        <v>0</v>
      </c>
      <c r="N1077" s="5">
        <v>0</v>
      </c>
      <c r="O1077" s="5">
        <f>VLOOKUP(B1077,[1]Dinosaur!$A$24:$D$47,3,FALSE)</f>
        <v>293780.88</v>
      </c>
      <c r="P1077" s="5"/>
      <c r="Q1077" s="5">
        <v>0</v>
      </c>
      <c r="R1077" s="5">
        <f>VLOOKUP(B1077,[1]Dinosaur!$A$24:$D$47,4,FALSE)</f>
        <v>359048.36897999997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1511.6</v>
      </c>
      <c r="AI1077">
        <v>-45.5</v>
      </c>
      <c r="AJ1077">
        <v>0</v>
      </c>
      <c r="AK1077">
        <v>1466.1</v>
      </c>
    </row>
    <row r="1078" spans="1:37" hidden="1" outlineLevel="2" x14ac:dyDescent="0.25">
      <c r="A1078" s="1">
        <v>45159</v>
      </c>
      <c r="B1078" t="s">
        <v>2094</v>
      </c>
      <c r="C1078" t="b">
        <v>1</v>
      </c>
      <c r="D1078" t="s">
        <v>2095</v>
      </c>
      <c r="E1078" t="s">
        <v>33</v>
      </c>
      <c r="F1078" t="s">
        <v>34</v>
      </c>
      <c r="H1078" t="s">
        <v>3647</v>
      </c>
      <c r="I1078" t="s">
        <v>3648</v>
      </c>
      <c r="J1078" t="s">
        <v>3649</v>
      </c>
      <c r="K1078">
        <v>0</v>
      </c>
      <c r="L1078">
        <v>0</v>
      </c>
      <c r="M1078">
        <v>0</v>
      </c>
      <c r="N1078" s="5">
        <v>0</v>
      </c>
      <c r="O1078" s="5">
        <f>VLOOKUP(B1078,[1]Dinosaur!$A$24:$D$47,3,FALSE)</f>
        <v>293780.88</v>
      </c>
      <c r="P1078" s="5"/>
      <c r="Q1078" s="5">
        <v>0</v>
      </c>
      <c r="R1078" s="5">
        <f>VLOOKUP(B1078,[1]Dinosaur!$A$24:$D$47,4,FALSE)</f>
        <v>359048.36897999997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-8725</v>
      </c>
      <c r="AI1078">
        <v>1125</v>
      </c>
      <c r="AJ1078">
        <v>0</v>
      </c>
      <c r="AK1078">
        <v>-7600</v>
      </c>
    </row>
    <row r="1079" spans="1:37" hidden="1" outlineLevel="2" x14ac:dyDescent="0.25">
      <c r="A1079" s="1">
        <v>45159</v>
      </c>
      <c r="B1079" t="s">
        <v>2094</v>
      </c>
      <c r="C1079" t="b">
        <v>1</v>
      </c>
      <c r="D1079" t="s">
        <v>2095</v>
      </c>
      <c r="E1079" t="s">
        <v>33</v>
      </c>
      <c r="F1079" t="s">
        <v>34</v>
      </c>
      <c r="H1079" t="s">
        <v>3650</v>
      </c>
      <c r="J1079" t="s">
        <v>3651</v>
      </c>
      <c r="K1079">
        <v>0</v>
      </c>
      <c r="L1079">
        <v>0</v>
      </c>
      <c r="M1079">
        <v>0</v>
      </c>
      <c r="N1079" s="5">
        <v>0</v>
      </c>
      <c r="O1079" s="5">
        <f>VLOOKUP(B1079,[1]Dinosaur!$A$24:$D$47,3,FALSE)</f>
        <v>293780.88</v>
      </c>
      <c r="P1079" s="5"/>
      <c r="Q1079" s="5">
        <v>0</v>
      </c>
      <c r="R1079" s="5">
        <f>VLOOKUP(B1079,[1]Dinosaur!$A$24:$D$47,4,FALSE)</f>
        <v>359048.36897999997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288.39999999999998</v>
      </c>
      <c r="AI1079">
        <v>-53.444400000000002</v>
      </c>
      <c r="AJ1079">
        <v>0</v>
      </c>
      <c r="AK1079">
        <v>234.9556</v>
      </c>
    </row>
    <row r="1080" spans="1:37" hidden="1" outlineLevel="2" x14ac:dyDescent="0.25">
      <c r="A1080" s="1">
        <v>45159</v>
      </c>
      <c r="B1080" t="s">
        <v>2094</v>
      </c>
      <c r="C1080" t="b">
        <v>1</v>
      </c>
      <c r="D1080" t="s">
        <v>2095</v>
      </c>
      <c r="E1080" t="s">
        <v>33</v>
      </c>
      <c r="F1080" t="s">
        <v>34</v>
      </c>
      <c r="H1080" t="s">
        <v>3652</v>
      </c>
      <c r="I1080" t="s">
        <v>3653</v>
      </c>
      <c r="J1080" t="s">
        <v>3654</v>
      </c>
      <c r="K1080">
        <v>66.741</v>
      </c>
      <c r="L1080">
        <v>0.01</v>
      </c>
      <c r="M1080">
        <v>4</v>
      </c>
      <c r="N1080" s="5">
        <v>2002.23</v>
      </c>
      <c r="O1080" s="5">
        <f>VLOOKUP(B1080,[1]Dinosaur!$A$24:$D$47,3,FALSE)</f>
        <v>293780.88</v>
      </c>
      <c r="P1080" s="5"/>
      <c r="Q1080" s="5">
        <v>2002.23</v>
      </c>
      <c r="R1080" s="5">
        <f>VLOOKUP(B1080,[1]Dinosaur!$A$24:$D$47,4,FALSE)</f>
        <v>359048.36897999997</v>
      </c>
      <c r="S1080">
        <v>3000</v>
      </c>
      <c r="T1080">
        <v>3000</v>
      </c>
      <c r="U1080">
        <v>2002.23</v>
      </c>
      <c r="V1080">
        <v>2002.23</v>
      </c>
      <c r="W1080">
        <v>4.4400000000000004</v>
      </c>
      <c r="X1080">
        <v>0</v>
      </c>
      <c r="Y1080">
        <v>0.33329999999999999</v>
      </c>
      <c r="Z1080">
        <v>0</v>
      </c>
      <c r="AA1080">
        <v>4.7732999999999999</v>
      </c>
      <c r="AB1080">
        <v>1886.11</v>
      </c>
      <c r="AC1080">
        <v>-1780.35</v>
      </c>
      <c r="AD1080">
        <v>43.666200000000003</v>
      </c>
      <c r="AE1080">
        <v>0</v>
      </c>
      <c r="AF1080">
        <v>149.42619999999999</v>
      </c>
      <c r="AG1080">
        <v>-71.97</v>
      </c>
      <c r="AH1080">
        <v>-1787.32</v>
      </c>
      <c r="AI1080">
        <v>70.110600000000005</v>
      </c>
      <c r="AJ1080">
        <v>0</v>
      </c>
      <c r="AK1080">
        <v>-1789.1794</v>
      </c>
    </row>
    <row r="1081" spans="1:37" hidden="1" outlineLevel="2" x14ac:dyDescent="0.25">
      <c r="A1081" s="1">
        <v>45159</v>
      </c>
      <c r="B1081" t="s">
        <v>2094</v>
      </c>
      <c r="C1081" t="b">
        <v>1</v>
      </c>
      <c r="D1081" t="s">
        <v>2095</v>
      </c>
      <c r="E1081" t="s">
        <v>33</v>
      </c>
      <c r="F1081" t="s">
        <v>34</v>
      </c>
      <c r="H1081" t="s">
        <v>3655</v>
      </c>
      <c r="I1081" t="s">
        <v>3656</v>
      </c>
      <c r="J1081" t="s">
        <v>3657</v>
      </c>
      <c r="K1081">
        <v>0</v>
      </c>
      <c r="L1081">
        <v>0</v>
      </c>
      <c r="M1081">
        <v>0</v>
      </c>
      <c r="N1081" s="5">
        <v>0</v>
      </c>
      <c r="O1081" s="5">
        <f>VLOOKUP(B1081,[1]Dinosaur!$A$24:$D$47,3,FALSE)</f>
        <v>293780.88</v>
      </c>
      <c r="P1081" s="5"/>
      <c r="Q1081" s="5">
        <v>0</v>
      </c>
      <c r="R1081" s="5">
        <f>VLOOKUP(B1081,[1]Dinosaur!$A$24:$D$47,4,FALSE)</f>
        <v>359048.36897999997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354.5</v>
      </c>
      <c r="AI1081">
        <v>-5.9431000000000003</v>
      </c>
      <c r="AJ1081">
        <v>0</v>
      </c>
      <c r="AK1081">
        <v>348.55689999999998</v>
      </c>
    </row>
    <row r="1082" spans="1:37" outlineLevel="1" collapsed="1" x14ac:dyDescent="0.25">
      <c r="A1082" s="1"/>
      <c r="B1082" s="3" t="s">
        <v>2094</v>
      </c>
      <c r="N1082" s="5">
        <f>SUBTOTAL(9,N501:N1081)</f>
        <v>49193.888999999872</v>
      </c>
      <c r="O1082" s="5">
        <f>VLOOKUP(B1082,[1]Dinosaur!$A$24:$D$47,3,FALSE)</f>
        <v>293780.88</v>
      </c>
      <c r="P1082" s="5"/>
      <c r="Q1082" s="5">
        <f>SUBTOTAL(9,Q501:Q1081)</f>
        <v>1174884.2290000003</v>
      </c>
      <c r="R1082" s="5">
        <f>VLOOKUP(B1082,[1]Dinosaur!$A$24:$D$47,4,FALSE)</f>
        <v>359048.36897999997</v>
      </c>
    </row>
    <row r="1083" spans="1:37" hidden="1" outlineLevel="2" x14ac:dyDescent="0.25">
      <c r="A1083" s="1">
        <v>45159</v>
      </c>
      <c r="B1083" t="s">
        <v>3658</v>
      </c>
      <c r="C1083" t="b">
        <v>1</v>
      </c>
      <c r="D1083" t="s">
        <v>3659</v>
      </c>
      <c r="E1083" t="s">
        <v>33</v>
      </c>
      <c r="F1083" t="s">
        <v>161</v>
      </c>
      <c r="H1083" t="s">
        <v>3660</v>
      </c>
      <c r="J1083" t="s">
        <v>3661</v>
      </c>
      <c r="K1083">
        <v>0</v>
      </c>
      <c r="L1083">
        <v>0</v>
      </c>
      <c r="M1083">
        <v>0</v>
      </c>
      <c r="N1083" s="5">
        <v>0</v>
      </c>
      <c r="O1083" s="5">
        <f>VLOOKUP(B1083,[1]Dinosaur!$A$24:$D$47,3,FALSE)</f>
        <v>0</v>
      </c>
      <c r="P1083" s="5"/>
      <c r="Q1083" s="5">
        <v>0</v>
      </c>
      <c r="R1083" s="5">
        <f>VLOOKUP(B1083,[1]Dinosaur!$A$24:$D$47,4,FALSE)</f>
        <v>95.574000000000012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7200</v>
      </c>
      <c r="AI1083">
        <v>0</v>
      </c>
      <c r="AJ1083">
        <v>0</v>
      </c>
      <c r="AK1083">
        <v>7200</v>
      </c>
    </row>
    <row r="1084" spans="1:37" hidden="1" outlineLevel="2" x14ac:dyDescent="0.25">
      <c r="A1084" s="1">
        <v>45159</v>
      </c>
      <c r="B1084" t="s">
        <v>3658</v>
      </c>
      <c r="C1084" t="b">
        <v>1</v>
      </c>
      <c r="D1084" t="s">
        <v>3659</v>
      </c>
      <c r="E1084" t="s">
        <v>33</v>
      </c>
      <c r="F1084" t="s">
        <v>161</v>
      </c>
      <c r="H1084" t="s">
        <v>3662</v>
      </c>
      <c r="J1084" t="s">
        <v>3663</v>
      </c>
      <c r="K1084">
        <v>0</v>
      </c>
      <c r="L1084">
        <v>0</v>
      </c>
      <c r="M1084">
        <v>0</v>
      </c>
      <c r="N1084" s="5">
        <v>0</v>
      </c>
      <c r="O1084" s="5">
        <f>VLOOKUP(B1084,[1]Dinosaur!$A$24:$D$47,3,FALSE)</f>
        <v>0</v>
      </c>
      <c r="P1084" s="5"/>
      <c r="Q1084" s="5">
        <v>0</v>
      </c>
      <c r="R1084" s="5">
        <f>VLOOKUP(B1084,[1]Dinosaur!$A$24:$D$47,4,FALSE)</f>
        <v>95.574000000000012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16900</v>
      </c>
      <c r="AI1084">
        <v>0</v>
      </c>
      <c r="AJ1084">
        <v>0</v>
      </c>
      <c r="AK1084">
        <v>16900</v>
      </c>
    </row>
    <row r="1085" spans="1:37" hidden="1" outlineLevel="2" x14ac:dyDescent="0.25">
      <c r="A1085" s="1">
        <v>45159</v>
      </c>
      <c r="B1085" t="s">
        <v>3658</v>
      </c>
      <c r="C1085" t="b">
        <v>1</v>
      </c>
      <c r="D1085" t="s">
        <v>3659</v>
      </c>
      <c r="E1085" t="s">
        <v>33</v>
      </c>
      <c r="F1085" t="s">
        <v>161</v>
      </c>
      <c r="H1085" t="s">
        <v>3664</v>
      </c>
      <c r="J1085" t="s">
        <v>3665</v>
      </c>
      <c r="K1085">
        <v>0</v>
      </c>
      <c r="L1085">
        <v>0</v>
      </c>
      <c r="M1085">
        <v>0</v>
      </c>
      <c r="N1085" s="5">
        <v>0</v>
      </c>
      <c r="O1085" s="5">
        <f>VLOOKUP(B1085,[1]Dinosaur!$A$24:$D$47,3,FALSE)</f>
        <v>0</v>
      </c>
      <c r="P1085" s="5"/>
      <c r="Q1085" s="5">
        <v>0</v>
      </c>
      <c r="R1085" s="5">
        <f>VLOOKUP(B1085,[1]Dinosaur!$A$24:$D$47,4,FALSE)</f>
        <v>95.574000000000012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271.55</v>
      </c>
      <c r="AI1085">
        <v>447.91730000000001</v>
      </c>
      <c r="AJ1085">
        <v>0</v>
      </c>
      <c r="AK1085">
        <v>719.46730000000002</v>
      </c>
    </row>
    <row r="1086" spans="1:37" hidden="1" outlineLevel="2" x14ac:dyDescent="0.25">
      <c r="A1086" s="1">
        <v>45159</v>
      </c>
      <c r="B1086" t="s">
        <v>3658</v>
      </c>
      <c r="C1086" t="b">
        <v>1</v>
      </c>
      <c r="D1086" t="s">
        <v>3659</v>
      </c>
      <c r="E1086" t="s">
        <v>33</v>
      </c>
      <c r="F1086" t="s">
        <v>161</v>
      </c>
      <c r="H1086" t="s">
        <v>3666</v>
      </c>
      <c r="J1086" t="s">
        <v>3667</v>
      </c>
      <c r="K1086">
        <v>95.573999999999998</v>
      </c>
      <c r="L1086">
        <v>0.01</v>
      </c>
      <c r="M1086">
        <v>3</v>
      </c>
      <c r="N1086" s="5">
        <v>955.74</v>
      </c>
      <c r="O1086" s="5">
        <f>VLOOKUP(B1086,[1]Dinosaur!$A$24:$D$47,3,FALSE)</f>
        <v>0</v>
      </c>
      <c r="P1086" s="5"/>
      <c r="Q1086" s="5">
        <v>955.74</v>
      </c>
      <c r="R1086" s="5">
        <f>VLOOKUP(B1086,[1]Dinosaur!$A$24:$D$47,4,FALSE)</f>
        <v>95.574000000000012</v>
      </c>
      <c r="S1086">
        <v>1000</v>
      </c>
      <c r="T1086">
        <v>1000</v>
      </c>
      <c r="U1086">
        <v>955.74</v>
      </c>
      <c r="V1086">
        <v>955.74</v>
      </c>
      <c r="W1086">
        <v>-2.3199999999999998</v>
      </c>
      <c r="X1086">
        <v>0</v>
      </c>
      <c r="Y1086">
        <v>8.3299999999999999E-2</v>
      </c>
      <c r="Z1086">
        <v>0</v>
      </c>
      <c r="AA1086">
        <v>-2.2366999999999999</v>
      </c>
      <c r="AB1086">
        <v>-14.08</v>
      </c>
      <c r="AC1086">
        <v>0</v>
      </c>
      <c r="AD1086">
        <v>1.7496</v>
      </c>
      <c r="AE1086">
        <v>0</v>
      </c>
      <c r="AF1086">
        <v>-12.330399999999999</v>
      </c>
      <c r="AG1086">
        <v>2.33</v>
      </c>
      <c r="AH1086">
        <v>0</v>
      </c>
      <c r="AI1086">
        <v>19.495699999999999</v>
      </c>
      <c r="AJ1086">
        <v>0</v>
      </c>
      <c r="AK1086">
        <v>21.825700000000001</v>
      </c>
    </row>
    <row r="1087" spans="1:37" hidden="1" outlineLevel="2" x14ac:dyDescent="0.25">
      <c r="A1087" s="1">
        <v>45159</v>
      </c>
      <c r="B1087" t="s">
        <v>3658</v>
      </c>
      <c r="C1087" t="b">
        <v>1</v>
      </c>
      <c r="D1087" t="s">
        <v>3659</v>
      </c>
      <c r="E1087" t="s">
        <v>33</v>
      </c>
      <c r="F1087" t="s">
        <v>301</v>
      </c>
      <c r="H1087" t="s">
        <v>3465</v>
      </c>
      <c r="I1087" t="s">
        <v>3466</v>
      </c>
      <c r="J1087" t="s">
        <v>3467</v>
      </c>
      <c r="K1087">
        <v>0</v>
      </c>
      <c r="L1087">
        <v>0</v>
      </c>
      <c r="M1087">
        <v>0</v>
      </c>
      <c r="N1087" s="5">
        <v>0</v>
      </c>
      <c r="O1087" s="5">
        <f>VLOOKUP(B1087,[1]Dinosaur!$A$24:$D$47,3,FALSE)</f>
        <v>0</v>
      </c>
      <c r="P1087" s="5"/>
      <c r="Q1087" s="5">
        <v>0</v>
      </c>
      <c r="R1087" s="5">
        <f>VLOOKUP(B1087,[1]Dinosaur!$A$24:$D$47,4,FALSE)</f>
        <v>95.574000000000012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-1E-4</v>
      </c>
      <c r="Y1087">
        <v>0</v>
      </c>
      <c r="Z1087">
        <v>0</v>
      </c>
      <c r="AA1087">
        <v>-1E-4</v>
      </c>
      <c r="AB1087">
        <v>0</v>
      </c>
      <c r="AC1087">
        <v>-1E-4</v>
      </c>
      <c r="AD1087">
        <v>0</v>
      </c>
      <c r="AE1087">
        <v>0</v>
      </c>
      <c r="AF1087">
        <v>-1E-4</v>
      </c>
      <c r="AG1087">
        <v>0</v>
      </c>
      <c r="AH1087">
        <v>-1E-4</v>
      </c>
      <c r="AI1087">
        <v>0</v>
      </c>
      <c r="AJ1087">
        <v>0</v>
      </c>
      <c r="AK1087">
        <v>-1E-4</v>
      </c>
    </row>
    <row r="1088" spans="1:37" hidden="1" outlineLevel="2" x14ac:dyDescent="0.25">
      <c r="A1088" s="1">
        <v>45159</v>
      </c>
      <c r="B1088" t="s">
        <v>3658</v>
      </c>
      <c r="C1088" t="b">
        <v>1</v>
      </c>
      <c r="D1088" t="s">
        <v>3659</v>
      </c>
      <c r="E1088" t="s">
        <v>33</v>
      </c>
      <c r="F1088" t="s">
        <v>161</v>
      </c>
      <c r="H1088" t="s">
        <v>3668</v>
      </c>
      <c r="J1088" t="s">
        <v>3669</v>
      </c>
      <c r="K1088">
        <v>0</v>
      </c>
      <c r="L1088">
        <v>0</v>
      </c>
      <c r="M1088">
        <v>0</v>
      </c>
      <c r="N1088" s="5">
        <v>0</v>
      </c>
      <c r="O1088" s="5">
        <f>VLOOKUP(B1088,[1]Dinosaur!$A$24:$D$47,3,FALSE)</f>
        <v>0</v>
      </c>
      <c r="P1088" s="5"/>
      <c r="Q1088" s="5">
        <v>0</v>
      </c>
      <c r="R1088" s="5">
        <f>VLOOKUP(B1088,[1]Dinosaur!$A$24:$D$47,4,FALSE)</f>
        <v>95.574000000000012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1952.9</v>
      </c>
      <c r="AI1088">
        <v>0</v>
      </c>
      <c r="AJ1088">
        <v>0</v>
      </c>
      <c r="AK1088">
        <v>1952.9</v>
      </c>
    </row>
    <row r="1089" spans="1:37" outlineLevel="1" collapsed="1" x14ac:dyDescent="0.25">
      <c r="A1089" s="1"/>
      <c r="B1089" s="3" t="s">
        <v>3658</v>
      </c>
      <c r="N1089" s="5">
        <f>SUBTOTAL(9,N1083:N1088)</f>
        <v>955.74</v>
      </c>
      <c r="O1089" s="5">
        <f>VLOOKUP(B1089,[1]Dinosaur!$A$24:$D$47,3,FALSE)</f>
        <v>0</v>
      </c>
      <c r="P1089" s="5"/>
      <c r="Q1089" s="5">
        <f>SUBTOTAL(9,Q1083:Q1088)</f>
        <v>955.74</v>
      </c>
      <c r="R1089" s="5">
        <f>VLOOKUP(B1089,[1]Dinosaur!$A$24:$D$47,4,FALSE)</f>
        <v>95.574000000000012</v>
      </c>
    </row>
    <row r="1090" spans="1:37" hidden="1" outlineLevel="2" x14ac:dyDescent="0.25">
      <c r="A1090" s="1">
        <v>45159</v>
      </c>
      <c r="B1090" t="s">
        <v>3670</v>
      </c>
      <c r="C1090" t="b">
        <v>1</v>
      </c>
      <c r="D1090" t="s">
        <v>293</v>
      </c>
      <c r="E1090" t="s">
        <v>33</v>
      </c>
      <c r="F1090" t="s">
        <v>161</v>
      </c>
      <c r="H1090" t="s">
        <v>3671</v>
      </c>
      <c r="J1090" t="s">
        <v>3672</v>
      </c>
      <c r="K1090">
        <v>0</v>
      </c>
      <c r="L1090">
        <v>0</v>
      </c>
      <c r="M1090">
        <v>0</v>
      </c>
      <c r="N1090" s="5">
        <v>0</v>
      </c>
      <c r="O1090" s="5">
        <f>VLOOKUP(B1090,[1]Dinosaur!$A$24:$D$47,3,FALSE)</f>
        <v>2841122.1</v>
      </c>
      <c r="P1090" s="5"/>
      <c r="Q1090" s="5">
        <v>0</v>
      </c>
      <c r="R1090" s="5">
        <f>VLOOKUP(B1090,[1]Dinosaur!$A$24:$D$47,4,FALSE)</f>
        <v>347669.87160000007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-87.75</v>
      </c>
      <c r="AI1090">
        <v>50</v>
      </c>
      <c r="AJ1090">
        <v>0</v>
      </c>
      <c r="AK1090">
        <v>-37.75</v>
      </c>
    </row>
    <row r="1091" spans="1:37" hidden="1" outlineLevel="2" x14ac:dyDescent="0.25">
      <c r="A1091" s="1">
        <v>45159</v>
      </c>
      <c r="B1091" t="s">
        <v>3670</v>
      </c>
      <c r="C1091" t="b">
        <v>1</v>
      </c>
      <c r="D1091" t="s">
        <v>293</v>
      </c>
      <c r="E1091" t="s">
        <v>33</v>
      </c>
      <c r="F1091" t="s">
        <v>161</v>
      </c>
      <c r="H1091" t="s">
        <v>3673</v>
      </c>
      <c r="J1091" t="s">
        <v>3674</v>
      </c>
      <c r="K1091">
        <v>0</v>
      </c>
      <c r="L1091">
        <v>0</v>
      </c>
      <c r="M1091">
        <v>0</v>
      </c>
      <c r="N1091" s="5">
        <v>0</v>
      </c>
      <c r="O1091" s="5">
        <f>VLOOKUP(B1091,[1]Dinosaur!$A$24:$D$47,3,FALSE)</f>
        <v>2841122.1</v>
      </c>
      <c r="P1091" s="5"/>
      <c r="Q1091" s="5">
        <v>0</v>
      </c>
      <c r="R1091" s="5">
        <f>VLOOKUP(B1091,[1]Dinosaur!$A$24:$D$47,4,FALSE)</f>
        <v>347669.87160000007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145.30000000000001</v>
      </c>
      <c r="AI1091">
        <v>225</v>
      </c>
      <c r="AJ1091">
        <v>0</v>
      </c>
      <c r="AK1091">
        <v>370.3</v>
      </c>
    </row>
    <row r="1092" spans="1:37" hidden="1" outlineLevel="2" x14ac:dyDescent="0.25">
      <c r="A1092" s="1">
        <v>45159</v>
      </c>
      <c r="B1092" t="s">
        <v>3670</v>
      </c>
      <c r="C1092" t="b">
        <v>1</v>
      </c>
      <c r="D1092" t="s">
        <v>293</v>
      </c>
      <c r="E1092" t="s">
        <v>33</v>
      </c>
      <c r="F1092" t="s">
        <v>161</v>
      </c>
      <c r="H1092" t="s">
        <v>3675</v>
      </c>
      <c r="J1092" t="s">
        <v>3676</v>
      </c>
      <c r="K1092">
        <v>106.876</v>
      </c>
      <c r="L1092">
        <v>0.01</v>
      </c>
      <c r="M1092">
        <v>5</v>
      </c>
      <c r="N1092" s="5">
        <v>0</v>
      </c>
      <c r="O1092" s="5">
        <f>VLOOKUP(B1092,[1]Dinosaur!$A$24:$D$47,3,FALSE)</f>
        <v>2841122.1</v>
      </c>
      <c r="P1092" s="5"/>
      <c r="Q1092" s="5">
        <v>267190</v>
      </c>
      <c r="R1092" s="5">
        <f>VLOOKUP(B1092,[1]Dinosaur!$A$24:$D$47,4,FALSE)</f>
        <v>347669.87160000007</v>
      </c>
      <c r="S1092">
        <v>0</v>
      </c>
      <c r="T1092">
        <v>250000</v>
      </c>
      <c r="U1092">
        <v>0</v>
      </c>
      <c r="V1092">
        <v>267190</v>
      </c>
      <c r="W1092">
        <v>0</v>
      </c>
      <c r="X1092">
        <v>1097.5</v>
      </c>
      <c r="Y1092">
        <v>34.722200000000001</v>
      </c>
      <c r="Z1092">
        <v>0</v>
      </c>
      <c r="AA1092">
        <v>1132.2221999999999</v>
      </c>
      <c r="AB1092">
        <v>0</v>
      </c>
      <c r="AC1092">
        <v>-512.5</v>
      </c>
      <c r="AD1092">
        <v>173.61109999999999</v>
      </c>
      <c r="AE1092">
        <v>0</v>
      </c>
      <c r="AF1092">
        <v>-338.88889999999998</v>
      </c>
      <c r="AG1092">
        <v>0</v>
      </c>
      <c r="AH1092">
        <v>-512.5</v>
      </c>
      <c r="AI1092">
        <v>173.61109999999999</v>
      </c>
      <c r="AJ1092">
        <v>0</v>
      </c>
      <c r="AK1092">
        <v>-338.88889999999998</v>
      </c>
    </row>
    <row r="1093" spans="1:37" hidden="1" outlineLevel="2" x14ac:dyDescent="0.25">
      <c r="A1093" s="1">
        <v>45159</v>
      </c>
      <c r="B1093" t="s">
        <v>3670</v>
      </c>
      <c r="C1093" t="b">
        <v>1</v>
      </c>
      <c r="D1093" t="s">
        <v>293</v>
      </c>
      <c r="E1093" t="s">
        <v>33</v>
      </c>
      <c r="F1093" t="s">
        <v>161</v>
      </c>
      <c r="H1093" t="s">
        <v>3677</v>
      </c>
      <c r="J1093" t="s">
        <v>3678</v>
      </c>
      <c r="K1093">
        <v>0</v>
      </c>
      <c r="L1093">
        <v>0</v>
      </c>
      <c r="M1093">
        <v>0</v>
      </c>
      <c r="N1093" s="5">
        <v>0</v>
      </c>
      <c r="O1093" s="5">
        <f>VLOOKUP(B1093,[1]Dinosaur!$A$24:$D$47,3,FALSE)</f>
        <v>2841122.1</v>
      </c>
      <c r="P1093" s="5"/>
      <c r="Q1093" s="5">
        <v>0</v>
      </c>
      <c r="R1093" s="5">
        <f>VLOOKUP(B1093,[1]Dinosaur!$A$24:$D$47,4,FALSE)</f>
        <v>347669.87160000007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1340.35</v>
      </c>
      <c r="AI1093">
        <v>146.66640000000001</v>
      </c>
      <c r="AJ1093">
        <v>0</v>
      </c>
      <c r="AK1093">
        <v>1487.0164</v>
      </c>
    </row>
    <row r="1094" spans="1:37" hidden="1" outlineLevel="2" x14ac:dyDescent="0.25">
      <c r="A1094" s="1">
        <v>45159</v>
      </c>
      <c r="B1094" t="s">
        <v>3670</v>
      </c>
      <c r="C1094" t="b">
        <v>1</v>
      </c>
      <c r="D1094" t="s">
        <v>293</v>
      </c>
      <c r="E1094" t="s">
        <v>33</v>
      </c>
      <c r="F1094" t="s">
        <v>161</v>
      </c>
      <c r="H1094" t="s">
        <v>3679</v>
      </c>
      <c r="J1094" t="s">
        <v>3680</v>
      </c>
      <c r="K1094">
        <v>0</v>
      </c>
      <c r="L1094">
        <v>0</v>
      </c>
      <c r="M1094">
        <v>0</v>
      </c>
      <c r="N1094" s="5">
        <v>0</v>
      </c>
      <c r="O1094" s="5">
        <f>VLOOKUP(B1094,[1]Dinosaur!$A$24:$D$47,3,FALSE)</f>
        <v>2841122.1</v>
      </c>
      <c r="P1094" s="5"/>
      <c r="Q1094" s="5">
        <v>0</v>
      </c>
      <c r="R1094" s="5">
        <f>VLOOKUP(B1094,[1]Dinosaur!$A$24:$D$47,4,FALSE)</f>
        <v>347669.87160000007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862</v>
      </c>
      <c r="AI1094">
        <v>55.555599999999998</v>
      </c>
      <c r="AJ1094">
        <v>0</v>
      </c>
      <c r="AK1094">
        <v>917.55560000000003</v>
      </c>
    </row>
    <row r="1095" spans="1:37" hidden="1" outlineLevel="2" x14ac:dyDescent="0.25">
      <c r="A1095" s="1">
        <v>45159</v>
      </c>
      <c r="B1095" t="s">
        <v>3670</v>
      </c>
      <c r="C1095" t="b">
        <v>1</v>
      </c>
      <c r="D1095" t="s">
        <v>293</v>
      </c>
      <c r="E1095" t="s">
        <v>33</v>
      </c>
      <c r="F1095" t="s">
        <v>161</v>
      </c>
      <c r="H1095" t="s">
        <v>3681</v>
      </c>
      <c r="J1095" t="s">
        <v>3682</v>
      </c>
      <c r="K1095">
        <v>0</v>
      </c>
      <c r="L1095">
        <v>0</v>
      </c>
      <c r="M1095">
        <v>0</v>
      </c>
      <c r="N1095" s="5">
        <v>0</v>
      </c>
      <c r="O1095" s="5">
        <f>VLOOKUP(B1095,[1]Dinosaur!$A$24:$D$47,3,FALSE)</f>
        <v>2841122.1</v>
      </c>
      <c r="P1095" s="5"/>
      <c r="Q1095" s="5">
        <v>0</v>
      </c>
      <c r="R1095" s="5">
        <f>VLOOKUP(B1095,[1]Dinosaur!$A$24:$D$47,4,FALSE)</f>
        <v>347669.87160000007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1332.8</v>
      </c>
      <c r="AI1095">
        <v>0</v>
      </c>
      <c r="AJ1095">
        <v>0</v>
      </c>
      <c r="AK1095">
        <v>1332.8</v>
      </c>
    </row>
    <row r="1096" spans="1:37" hidden="1" outlineLevel="2" x14ac:dyDescent="0.25">
      <c r="A1096" s="1">
        <v>45159</v>
      </c>
      <c r="B1096" t="s">
        <v>3670</v>
      </c>
      <c r="C1096" t="b">
        <v>1</v>
      </c>
      <c r="D1096" t="s">
        <v>293</v>
      </c>
      <c r="E1096" t="s">
        <v>33</v>
      </c>
      <c r="F1096" t="s">
        <v>161</v>
      </c>
      <c r="H1096" t="s">
        <v>3683</v>
      </c>
      <c r="J1096" t="s">
        <v>3684</v>
      </c>
      <c r="K1096">
        <v>0</v>
      </c>
      <c r="L1096">
        <v>0</v>
      </c>
      <c r="M1096">
        <v>0</v>
      </c>
      <c r="N1096" s="5">
        <v>0</v>
      </c>
      <c r="O1096" s="5">
        <f>VLOOKUP(B1096,[1]Dinosaur!$A$24:$D$47,3,FALSE)</f>
        <v>2841122.1</v>
      </c>
      <c r="P1096" s="5"/>
      <c r="Q1096" s="5">
        <v>0</v>
      </c>
      <c r="R1096" s="5">
        <f>VLOOKUP(B1096,[1]Dinosaur!$A$24:$D$47,4,FALSE)</f>
        <v>347669.87160000007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2679.25</v>
      </c>
      <c r="AI1096">
        <v>958.33270000000005</v>
      </c>
      <c r="AJ1096">
        <v>0</v>
      </c>
      <c r="AK1096">
        <v>3637.5826999999999</v>
      </c>
    </row>
    <row r="1097" spans="1:37" hidden="1" outlineLevel="2" x14ac:dyDescent="0.25">
      <c r="A1097" s="1">
        <v>45159</v>
      </c>
      <c r="B1097" t="s">
        <v>3670</v>
      </c>
      <c r="C1097" t="b">
        <v>1</v>
      </c>
      <c r="D1097" t="s">
        <v>293</v>
      </c>
      <c r="E1097" t="s">
        <v>33</v>
      </c>
      <c r="F1097" t="s">
        <v>161</v>
      </c>
      <c r="H1097" t="s">
        <v>3685</v>
      </c>
      <c r="J1097" t="s">
        <v>3686</v>
      </c>
      <c r="K1097">
        <v>0</v>
      </c>
      <c r="L1097">
        <v>0</v>
      </c>
      <c r="M1097">
        <v>0</v>
      </c>
      <c r="N1097" s="5">
        <v>0</v>
      </c>
      <c r="O1097" s="5">
        <f>VLOOKUP(B1097,[1]Dinosaur!$A$24:$D$47,3,FALSE)</f>
        <v>2841122.1</v>
      </c>
      <c r="P1097" s="5"/>
      <c r="Q1097" s="5">
        <v>0</v>
      </c>
      <c r="R1097" s="5">
        <f>VLOOKUP(B1097,[1]Dinosaur!$A$24:$D$47,4,FALSE)</f>
        <v>347669.87160000007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-4</v>
      </c>
      <c r="AI1097">
        <v>0</v>
      </c>
      <c r="AJ1097">
        <v>0</v>
      </c>
      <c r="AK1097">
        <v>-4</v>
      </c>
    </row>
    <row r="1098" spans="1:37" hidden="1" outlineLevel="2" x14ac:dyDescent="0.25">
      <c r="A1098" s="1">
        <v>45159</v>
      </c>
      <c r="B1098" t="s">
        <v>3670</v>
      </c>
      <c r="C1098" t="b">
        <v>1</v>
      </c>
      <c r="D1098" t="s">
        <v>293</v>
      </c>
      <c r="E1098" t="s">
        <v>33</v>
      </c>
      <c r="F1098" t="s">
        <v>161</v>
      </c>
      <c r="H1098" t="s">
        <v>3687</v>
      </c>
      <c r="J1098" t="s">
        <v>3688</v>
      </c>
      <c r="K1098">
        <v>0</v>
      </c>
      <c r="L1098">
        <v>0</v>
      </c>
      <c r="M1098">
        <v>0</v>
      </c>
      <c r="N1098" s="5">
        <v>0</v>
      </c>
      <c r="O1098" s="5">
        <f>VLOOKUP(B1098,[1]Dinosaur!$A$24:$D$47,3,FALSE)</f>
        <v>2841122.1</v>
      </c>
      <c r="P1098" s="5"/>
      <c r="Q1098" s="5">
        <v>0</v>
      </c>
      <c r="R1098" s="5">
        <f>VLOOKUP(B1098,[1]Dinosaur!$A$24:$D$47,4,FALSE)</f>
        <v>347669.87160000007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1370.15</v>
      </c>
      <c r="AI1098">
        <v>0</v>
      </c>
      <c r="AJ1098">
        <v>0</v>
      </c>
      <c r="AK1098">
        <v>1370.15</v>
      </c>
    </row>
    <row r="1099" spans="1:37" hidden="1" outlineLevel="2" x14ac:dyDescent="0.25">
      <c r="A1099" s="1">
        <v>45159</v>
      </c>
      <c r="B1099" t="s">
        <v>3670</v>
      </c>
      <c r="C1099" t="b">
        <v>1</v>
      </c>
      <c r="D1099" t="s">
        <v>293</v>
      </c>
      <c r="E1099" t="s">
        <v>33</v>
      </c>
      <c r="F1099" t="s">
        <v>161</v>
      </c>
      <c r="H1099" t="s">
        <v>3689</v>
      </c>
      <c r="J1099" t="s">
        <v>3690</v>
      </c>
      <c r="K1099">
        <v>0</v>
      </c>
      <c r="L1099">
        <v>0</v>
      </c>
      <c r="M1099">
        <v>0</v>
      </c>
      <c r="N1099" s="5">
        <v>0</v>
      </c>
      <c r="O1099" s="5">
        <f>VLOOKUP(B1099,[1]Dinosaur!$A$24:$D$47,3,FALSE)</f>
        <v>2841122.1</v>
      </c>
      <c r="P1099" s="5"/>
      <c r="Q1099" s="5">
        <v>0</v>
      </c>
      <c r="R1099" s="5">
        <f>VLOOKUP(B1099,[1]Dinosaur!$A$24:$D$47,4,FALSE)</f>
        <v>347669.87160000007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854</v>
      </c>
      <c r="AI1099">
        <v>0</v>
      </c>
      <c r="AJ1099">
        <v>0</v>
      </c>
      <c r="AK1099">
        <v>854</v>
      </c>
    </row>
    <row r="1100" spans="1:37" hidden="1" outlineLevel="2" x14ac:dyDescent="0.25">
      <c r="A1100" s="1">
        <v>45159</v>
      </c>
      <c r="B1100" t="s">
        <v>3670</v>
      </c>
      <c r="C1100" t="b">
        <v>1</v>
      </c>
      <c r="D1100" t="s">
        <v>293</v>
      </c>
      <c r="E1100" t="s">
        <v>33</v>
      </c>
      <c r="F1100" t="s">
        <v>161</v>
      </c>
      <c r="H1100" t="s">
        <v>1066</v>
      </c>
      <c r="J1100" t="s">
        <v>1065</v>
      </c>
      <c r="K1100">
        <v>0</v>
      </c>
      <c r="L1100">
        <v>0</v>
      </c>
      <c r="M1100">
        <v>0</v>
      </c>
      <c r="N1100" s="5">
        <v>0</v>
      </c>
      <c r="O1100" s="5">
        <f>VLOOKUP(B1100,[1]Dinosaur!$A$24:$D$47,3,FALSE)</f>
        <v>2841122.1</v>
      </c>
      <c r="P1100" s="5"/>
      <c r="Q1100" s="5">
        <v>0</v>
      </c>
      <c r="R1100" s="5">
        <f>VLOOKUP(B1100,[1]Dinosaur!$A$24:$D$47,4,FALSE)</f>
        <v>347669.87160000007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1290.75</v>
      </c>
      <c r="AI1100">
        <v>0</v>
      </c>
      <c r="AJ1100">
        <v>0</v>
      </c>
      <c r="AK1100">
        <v>1290.75</v>
      </c>
    </row>
    <row r="1101" spans="1:37" hidden="1" outlineLevel="2" x14ac:dyDescent="0.25">
      <c r="A1101" s="1">
        <v>45159</v>
      </c>
      <c r="B1101" t="s">
        <v>3670</v>
      </c>
      <c r="C1101" t="b">
        <v>1</v>
      </c>
      <c r="D1101" t="s">
        <v>293</v>
      </c>
      <c r="E1101" t="s">
        <v>33</v>
      </c>
      <c r="F1101" t="s">
        <v>161</v>
      </c>
      <c r="H1101" t="s">
        <v>3691</v>
      </c>
      <c r="J1101" t="s">
        <v>3692</v>
      </c>
      <c r="K1101">
        <v>0</v>
      </c>
      <c r="L1101">
        <v>0</v>
      </c>
      <c r="M1101">
        <v>0</v>
      </c>
      <c r="N1101" s="5">
        <v>0</v>
      </c>
      <c r="O1101" s="5">
        <f>VLOOKUP(B1101,[1]Dinosaur!$A$24:$D$47,3,FALSE)</f>
        <v>2841122.1</v>
      </c>
      <c r="P1101" s="5"/>
      <c r="Q1101" s="5">
        <v>0</v>
      </c>
      <c r="R1101" s="5">
        <f>VLOOKUP(B1101,[1]Dinosaur!$A$24:$D$47,4,FALSE)</f>
        <v>347669.87160000007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2450</v>
      </c>
      <c r="AI1101">
        <v>69.444400000000002</v>
      </c>
      <c r="AJ1101">
        <v>0</v>
      </c>
      <c r="AK1101">
        <v>2519.4443999999999</v>
      </c>
    </row>
    <row r="1102" spans="1:37" hidden="1" outlineLevel="2" x14ac:dyDescent="0.25">
      <c r="A1102" s="1">
        <v>45159</v>
      </c>
      <c r="B1102" t="s">
        <v>3670</v>
      </c>
      <c r="C1102" t="b">
        <v>1</v>
      </c>
      <c r="D1102" t="s">
        <v>293</v>
      </c>
      <c r="E1102" t="s">
        <v>33</v>
      </c>
      <c r="F1102" t="s">
        <v>161</v>
      </c>
      <c r="H1102" t="s">
        <v>3693</v>
      </c>
      <c r="J1102" t="s">
        <v>3694</v>
      </c>
      <c r="K1102">
        <v>100.676</v>
      </c>
      <c r="L1102">
        <v>0.01</v>
      </c>
      <c r="M1102">
        <v>4</v>
      </c>
      <c r="N1102" s="5">
        <v>60405.599999999999</v>
      </c>
      <c r="O1102" s="5">
        <f>VLOOKUP(B1102,[1]Dinosaur!$A$24:$D$47,3,FALSE)</f>
        <v>2841122.1</v>
      </c>
      <c r="P1102" s="5"/>
      <c r="Q1102" s="5">
        <v>161081.60000000001</v>
      </c>
      <c r="R1102" s="5">
        <f>VLOOKUP(B1102,[1]Dinosaur!$A$24:$D$47,4,FALSE)</f>
        <v>347669.87160000007</v>
      </c>
      <c r="S1102">
        <v>60000</v>
      </c>
      <c r="T1102">
        <v>160000</v>
      </c>
      <c r="U1102">
        <v>60405.599999999999</v>
      </c>
      <c r="V1102">
        <v>161081.60000000001</v>
      </c>
      <c r="W1102">
        <v>498.2</v>
      </c>
      <c r="X1102">
        <v>-221</v>
      </c>
      <c r="Y1102">
        <v>17.777799999999999</v>
      </c>
      <c r="Z1102">
        <v>0</v>
      </c>
      <c r="AA1102">
        <v>294.9778</v>
      </c>
      <c r="AB1102">
        <v>-700.8</v>
      </c>
      <c r="AC1102">
        <v>-144</v>
      </c>
      <c r="AD1102">
        <v>479.44439999999997</v>
      </c>
      <c r="AE1102">
        <v>0</v>
      </c>
      <c r="AF1102">
        <v>-365.35559999999998</v>
      </c>
      <c r="AG1102">
        <v>-700.8</v>
      </c>
      <c r="AH1102">
        <v>-144</v>
      </c>
      <c r="AI1102">
        <v>479.44439999999997</v>
      </c>
      <c r="AJ1102">
        <v>0</v>
      </c>
      <c r="AK1102">
        <v>-365.35559999999998</v>
      </c>
    </row>
    <row r="1103" spans="1:37" hidden="1" outlineLevel="2" x14ac:dyDescent="0.25">
      <c r="A1103" s="1">
        <v>45159</v>
      </c>
      <c r="B1103" t="s">
        <v>3670</v>
      </c>
      <c r="C1103" t="b">
        <v>1</v>
      </c>
      <c r="D1103" t="s">
        <v>293</v>
      </c>
      <c r="E1103" t="s">
        <v>33</v>
      </c>
      <c r="F1103" t="s">
        <v>161</v>
      </c>
      <c r="H1103" t="s">
        <v>3695</v>
      </c>
      <c r="J1103" t="s">
        <v>3696</v>
      </c>
      <c r="K1103">
        <v>0</v>
      </c>
      <c r="L1103">
        <v>0</v>
      </c>
      <c r="M1103">
        <v>0</v>
      </c>
      <c r="N1103" s="5">
        <v>0</v>
      </c>
      <c r="O1103" s="5">
        <f>VLOOKUP(B1103,[1]Dinosaur!$A$24:$D$47,3,FALSE)</f>
        <v>2841122.1</v>
      </c>
      <c r="P1103" s="5"/>
      <c r="Q1103" s="5">
        <v>0</v>
      </c>
      <c r="R1103" s="5">
        <f>VLOOKUP(B1103,[1]Dinosaur!$A$24:$D$47,4,FALSE)</f>
        <v>347669.87160000007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7269.7</v>
      </c>
      <c r="AI1103">
        <v>0</v>
      </c>
      <c r="AJ1103">
        <v>0</v>
      </c>
      <c r="AK1103">
        <v>7269.7</v>
      </c>
    </row>
    <row r="1104" spans="1:37" hidden="1" outlineLevel="2" x14ac:dyDescent="0.25">
      <c r="A1104" s="1">
        <v>45159</v>
      </c>
      <c r="B1104" t="s">
        <v>3670</v>
      </c>
      <c r="C1104" t="b">
        <v>1</v>
      </c>
      <c r="D1104" t="s">
        <v>293</v>
      </c>
      <c r="E1104" t="s">
        <v>33</v>
      </c>
      <c r="F1104" t="s">
        <v>161</v>
      </c>
      <c r="H1104" t="s">
        <v>3697</v>
      </c>
      <c r="J1104" t="s">
        <v>3698</v>
      </c>
      <c r="K1104">
        <v>90.998999999999995</v>
      </c>
      <c r="L1104">
        <v>0.01</v>
      </c>
      <c r="M1104">
        <v>4</v>
      </c>
      <c r="N1104" s="5">
        <v>172898.1</v>
      </c>
      <c r="O1104" s="5">
        <f>VLOOKUP(B1104,[1]Dinosaur!$A$24:$D$47,3,FALSE)</f>
        <v>2841122.1</v>
      </c>
      <c r="P1104" s="5"/>
      <c r="Q1104" s="5">
        <v>172898.1</v>
      </c>
      <c r="R1104" s="5">
        <f>VLOOKUP(B1104,[1]Dinosaur!$A$24:$D$47,4,FALSE)</f>
        <v>347669.87160000007</v>
      </c>
      <c r="S1104">
        <v>190000</v>
      </c>
      <c r="T1104">
        <v>190000</v>
      </c>
      <c r="U1104">
        <v>172898.1</v>
      </c>
      <c r="V1104">
        <v>172898.1</v>
      </c>
      <c r="W1104">
        <v>-421.8</v>
      </c>
      <c r="X1104">
        <v>0</v>
      </c>
      <c r="Y1104">
        <v>21.1111</v>
      </c>
      <c r="Z1104">
        <v>0</v>
      </c>
      <c r="AA1104">
        <v>-400.68889999999999</v>
      </c>
      <c r="AB1104">
        <v>-8051.5</v>
      </c>
      <c r="AC1104">
        <v>-411.6</v>
      </c>
      <c r="AD1104">
        <v>105.55549999999999</v>
      </c>
      <c r="AE1104">
        <v>0</v>
      </c>
      <c r="AF1104">
        <v>-8357.5445</v>
      </c>
      <c r="AG1104">
        <v>-6917.9</v>
      </c>
      <c r="AH1104">
        <v>205.9</v>
      </c>
      <c r="AI1104">
        <v>105.55549999999999</v>
      </c>
      <c r="AJ1104">
        <v>0</v>
      </c>
      <c r="AK1104">
        <v>-6606.4444999999996</v>
      </c>
    </row>
    <row r="1105" spans="1:37" hidden="1" outlineLevel="2" x14ac:dyDescent="0.25">
      <c r="A1105" s="1">
        <v>45159</v>
      </c>
      <c r="B1105" t="s">
        <v>3670</v>
      </c>
      <c r="C1105" t="b">
        <v>1</v>
      </c>
      <c r="D1105" t="s">
        <v>293</v>
      </c>
      <c r="E1105" t="s">
        <v>33</v>
      </c>
      <c r="F1105" t="s">
        <v>161</v>
      </c>
      <c r="H1105" t="s">
        <v>3699</v>
      </c>
      <c r="J1105" t="s">
        <v>3698</v>
      </c>
      <c r="K1105">
        <v>0</v>
      </c>
      <c r="L1105">
        <v>0</v>
      </c>
      <c r="M1105">
        <v>0</v>
      </c>
      <c r="N1105" s="5">
        <v>0</v>
      </c>
      <c r="O1105" s="5">
        <f>VLOOKUP(B1105,[1]Dinosaur!$A$24:$D$47,3,FALSE)</f>
        <v>2841122.1</v>
      </c>
      <c r="P1105" s="5"/>
      <c r="Q1105" s="5">
        <v>0</v>
      </c>
      <c r="R1105" s="5">
        <f>VLOOKUP(B1105,[1]Dinosaur!$A$24:$D$47,4,FALSE)</f>
        <v>347669.87160000007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2873</v>
      </c>
      <c r="AI1105">
        <v>0</v>
      </c>
      <c r="AJ1105">
        <v>0</v>
      </c>
      <c r="AK1105">
        <v>2873</v>
      </c>
    </row>
    <row r="1106" spans="1:37" hidden="1" outlineLevel="2" x14ac:dyDescent="0.25">
      <c r="A1106" s="1">
        <v>45159</v>
      </c>
      <c r="B1106" t="s">
        <v>3670</v>
      </c>
      <c r="C1106" t="b">
        <v>1</v>
      </c>
      <c r="D1106" t="s">
        <v>293</v>
      </c>
      <c r="E1106" t="s">
        <v>33</v>
      </c>
      <c r="F1106" t="s">
        <v>161</v>
      </c>
      <c r="H1106" t="s">
        <v>3700</v>
      </c>
      <c r="J1106" t="s">
        <v>3701</v>
      </c>
      <c r="K1106">
        <v>0</v>
      </c>
      <c r="L1106">
        <v>0</v>
      </c>
      <c r="M1106">
        <v>0</v>
      </c>
      <c r="N1106" s="5">
        <v>0</v>
      </c>
      <c r="O1106" s="5">
        <f>VLOOKUP(B1106,[1]Dinosaur!$A$24:$D$47,3,FALSE)</f>
        <v>2841122.1</v>
      </c>
      <c r="P1106" s="5"/>
      <c r="Q1106" s="5">
        <v>0</v>
      </c>
      <c r="R1106" s="5">
        <f>VLOOKUP(B1106,[1]Dinosaur!$A$24:$D$47,4,FALSE)</f>
        <v>347669.87160000007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-2156.25</v>
      </c>
      <c r="Y1106">
        <v>0</v>
      </c>
      <c r="Z1106">
        <v>0</v>
      </c>
      <c r="AA1106">
        <v>-2156.25</v>
      </c>
      <c r="AB1106">
        <v>0</v>
      </c>
      <c r="AC1106">
        <v>1575</v>
      </c>
      <c r="AD1106">
        <v>0</v>
      </c>
      <c r="AE1106">
        <v>0</v>
      </c>
      <c r="AF1106">
        <v>1575</v>
      </c>
      <c r="AG1106">
        <v>0</v>
      </c>
      <c r="AH1106">
        <v>1575</v>
      </c>
      <c r="AI1106">
        <v>0</v>
      </c>
      <c r="AJ1106">
        <v>0</v>
      </c>
      <c r="AK1106">
        <v>1575</v>
      </c>
    </row>
    <row r="1107" spans="1:37" hidden="1" outlineLevel="2" x14ac:dyDescent="0.25">
      <c r="A1107" s="1">
        <v>45159</v>
      </c>
      <c r="B1107" t="s">
        <v>3670</v>
      </c>
      <c r="C1107" t="b">
        <v>1</v>
      </c>
      <c r="D1107" t="s">
        <v>293</v>
      </c>
      <c r="E1107" t="s">
        <v>33</v>
      </c>
      <c r="F1107" t="s">
        <v>161</v>
      </c>
      <c r="H1107" t="s">
        <v>3702</v>
      </c>
      <c r="J1107" t="s">
        <v>3703</v>
      </c>
      <c r="K1107">
        <v>0</v>
      </c>
      <c r="L1107">
        <v>0</v>
      </c>
      <c r="M1107">
        <v>0</v>
      </c>
      <c r="N1107" s="5">
        <v>0</v>
      </c>
      <c r="O1107" s="5">
        <f>VLOOKUP(B1107,[1]Dinosaur!$A$24:$D$47,3,FALSE)</f>
        <v>2841122.1</v>
      </c>
      <c r="P1107" s="5"/>
      <c r="Q1107" s="5">
        <v>0</v>
      </c>
      <c r="R1107" s="5">
        <f>VLOOKUP(B1107,[1]Dinosaur!$A$24:$D$47,4,FALSE)</f>
        <v>347669.87160000007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2296.6999999999998</v>
      </c>
      <c r="AI1107">
        <v>0</v>
      </c>
      <c r="AJ1107">
        <v>0</v>
      </c>
      <c r="AK1107">
        <v>2296.6999999999998</v>
      </c>
    </row>
    <row r="1108" spans="1:37" hidden="1" outlineLevel="2" x14ac:dyDescent="0.25">
      <c r="A1108" s="1">
        <v>45159</v>
      </c>
      <c r="B1108" t="s">
        <v>3670</v>
      </c>
      <c r="C1108" t="b">
        <v>1</v>
      </c>
      <c r="D1108" t="s">
        <v>293</v>
      </c>
      <c r="E1108" t="s">
        <v>33</v>
      </c>
      <c r="F1108" t="s">
        <v>161</v>
      </c>
      <c r="H1108" t="s">
        <v>3704</v>
      </c>
      <c r="J1108" t="s">
        <v>3703</v>
      </c>
      <c r="K1108">
        <v>0</v>
      </c>
      <c r="L1108">
        <v>0</v>
      </c>
      <c r="M1108">
        <v>0</v>
      </c>
      <c r="N1108" s="5">
        <v>0</v>
      </c>
      <c r="O1108" s="5">
        <f>VLOOKUP(B1108,[1]Dinosaur!$A$24:$D$47,3,FALSE)</f>
        <v>2841122.1</v>
      </c>
      <c r="P1108" s="5"/>
      <c r="Q1108" s="5">
        <v>0</v>
      </c>
      <c r="R1108" s="5">
        <f>VLOOKUP(B1108,[1]Dinosaur!$A$24:$D$47,4,FALSE)</f>
        <v>347669.87160000007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2295.1999999999998</v>
      </c>
      <c r="AI1108">
        <v>0</v>
      </c>
      <c r="AJ1108">
        <v>0</v>
      </c>
      <c r="AK1108">
        <v>2295.1999999999998</v>
      </c>
    </row>
    <row r="1109" spans="1:37" hidden="1" outlineLevel="2" x14ac:dyDescent="0.25">
      <c r="A1109" s="1">
        <v>45159</v>
      </c>
      <c r="B1109" t="s">
        <v>3670</v>
      </c>
      <c r="C1109" t="b">
        <v>1</v>
      </c>
      <c r="D1109" t="s">
        <v>293</v>
      </c>
      <c r="E1109" t="s">
        <v>33</v>
      </c>
      <c r="F1109" t="s">
        <v>161</v>
      </c>
      <c r="H1109" t="s">
        <v>3705</v>
      </c>
      <c r="J1109" t="s">
        <v>3706</v>
      </c>
      <c r="K1109">
        <v>0</v>
      </c>
      <c r="L1109">
        <v>0</v>
      </c>
      <c r="M1109">
        <v>0</v>
      </c>
      <c r="N1109" s="5">
        <v>0</v>
      </c>
      <c r="O1109" s="5">
        <f>VLOOKUP(B1109,[1]Dinosaur!$A$24:$D$47,3,FALSE)</f>
        <v>2841122.1</v>
      </c>
      <c r="P1109" s="5"/>
      <c r="Q1109" s="5">
        <v>0</v>
      </c>
      <c r="R1109" s="5">
        <f>VLOOKUP(B1109,[1]Dinosaur!$A$24:$D$47,4,FALSE)</f>
        <v>347669.87160000007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68.25</v>
      </c>
      <c r="AD1109">
        <v>38.888800000000003</v>
      </c>
      <c r="AE1109">
        <v>0</v>
      </c>
      <c r="AF1109">
        <v>107.1388</v>
      </c>
      <c r="AG1109">
        <v>0</v>
      </c>
      <c r="AH1109">
        <v>68.25</v>
      </c>
      <c r="AI1109">
        <v>38.888800000000003</v>
      </c>
      <c r="AJ1109">
        <v>0</v>
      </c>
      <c r="AK1109">
        <v>107.1388</v>
      </c>
    </row>
    <row r="1110" spans="1:37" hidden="1" outlineLevel="2" x14ac:dyDescent="0.25">
      <c r="A1110" s="1">
        <v>45159</v>
      </c>
      <c r="B1110" t="s">
        <v>3670</v>
      </c>
      <c r="C1110" t="b">
        <v>1</v>
      </c>
      <c r="D1110" t="s">
        <v>293</v>
      </c>
      <c r="E1110" t="s">
        <v>33</v>
      </c>
      <c r="F1110" t="s">
        <v>161</v>
      </c>
      <c r="H1110" t="s">
        <v>3707</v>
      </c>
      <c r="J1110" t="s">
        <v>1104</v>
      </c>
      <c r="K1110">
        <v>0</v>
      </c>
      <c r="L1110">
        <v>0</v>
      </c>
      <c r="M1110">
        <v>0</v>
      </c>
      <c r="N1110" s="5">
        <v>0</v>
      </c>
      <c r="O1110" s="5">
        <f>VLOOKUP(B1110,[1]Dinosaur!$A$24:$D$47,3,FALSE)</f>
        <v>2841122.1</v>
      </c>
      <c r="P1110" s="5"/>
      <c r="Q1110" s="5">
        <v>0</v>
      </c>
      <c r="R1110" s="5">
        <f>VLOOKUP(B1110,[1]Dinosaur!$A$24:$D$47,4,FALSE)</f>
        <v>347669.87160000007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2452.8000000000002</v>
      </c>
      <c r="AI1110">
        <v>0</v>
      </c>
      <c r="AJ1110">
        <v>0</v>
      </c>
      <c r="AK1110">
        <v>2452.8000000000002</v>
      </c>
    </row>
    <row r="1111" spans="1:37" hidden="1" outlineLevel="2" x14ac:dyDescent="0.25">
      <c r="A1111" s="1">
        <v>45159</v>
      </c>
      <c r="B1111" t="s">
        <v>3670</v>
      </c>
      <c r="C1111" t="b">
        <v>1</v>
      </c>
      <c r="D1111" t="s">
        <v>293</v>
      </c>
      <c r="E1111" t="s">
        <v>33</v>
      </c>
      <c r="F1111" t="s">
        <v>161</v>
      </c>
      <c r="H1111" t="s">
        <v>1091</v>
      </c>
      <c r="J1111" t="s">
        <v>1092</v>
      </c>
      <c r="K1111">
        <v>0</v>
      </c>
      <c r="L1111">
        <v>0</v>
      </c>
      <c r="M1111">
        <v>0</v>
      </c>
      <c r="N1111" s="5">
        <v>0</v>
      </c>
      <c r="O1111" s="5">
        <f>VLOOKUP(B1111,[1]Dinosaur!$A$24:$D$47,3,FALSE)</f>
        <v>2841122.1</v>
      </c>
      <c r="P1111" s="5"/>
      <c r="Q1111" s="5">
        <v>0</v>
      </c>
      <c r="R1111" s="5">
        <f>VLOOKUP(B1111,[1]Dinosaur!$A$24:$D$47,4,FALSE)</f>
        <v>347669.87160000007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1277.5</v>
      </c>
      <c r="AI1111">
        <v>0</v>
      </c>
      <c r="AJ1111">
        <v>0</v>
      </c>
      <c r="AK1111">
        <v>1277.5</v>
      </c>
    </row>
    <row r="1112" spans="1:37" hidden="1" outlineLevel="2" x14ac:dyDescent="0.25">
      <c r="A1112" s="1">
        <v>45159</v>
      </c>
      <c r="B1112" t="s">
        <v>3670</v>
      </c>
      <c r="C1112" t="b">
        <v>1</v>
      </c>
      <c r="D1112" t="s">
        <v>293</v>
      </c>
      <c r="E1112" t="s">
        <v>33</v>
      </c>
      <c r="F1112" t="s">
        <v>161</v>
      </c>
      <c r="H1112" t="s">
        <v>3708</v>
      </c>
      <c r="J1112" t="s">
        <v>1092</v>
      </c>
      <c r="K1112">
        <v>0</v>
      </c>
      <c r="L1112">
        <v>0</v>
      </c>
      <c r="M1112">
        <v>0</v>
      </c>
      <c r="N1112" s="5">
        <v>0</v>
      </c>
      <c r="O1112" s="5">
        <f>VLOOKUP(B1112,[1]Dinosaur!$A$24:$D$47,3,FALSE)</f>
        <v>2841122.1</v>
      </c>
      <c r="P1112" s="5"/>
      <c r="Q1112" s="5">
        <v>0</v>
      </c>
      <c r="R1112" s="5">
        <f>VLOOKUP(B1112,[1]Dinosaur!$A$24:$D$47,4,FALSE)</f>
        <v>347669.87160000007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2275.5</v>
      </c>
      <c r="AI1112">
        <v>185</v>
      </c>
      <c r="AJ1112">
        <v>0</v>
      </c>
      <c r="AK1112">
        <v>2460.5</v>
      </c>
    </row>
    <row r="1113" spans="1:37" hidden="1" outlineLevel="2" x14ac:dyDescent="0.25">
      <c r="A1113" s="1">
        <v>45159</v>
      </c>
      <c r="B1113" t="s">
        <v>3670</v>
      </c>
      <c r="C1113" t="b">
        <v>1</v>
      </c>
      <c r="D1113" t="s">
        <v>293</v>
      </c>
      <c r="E1113" t="s">
        <v>33</v>
      </c>
      <c r="F1113" t="s">
        <v>161</v>
      </c>
      <c r="H1113" t="s">
        <v>3709</v>
      </c>
      <c r="J1113" t="s">
        <v>1104</v>
      </c>
      <c r="K1113">
        <v>0</v>
      </c>
      <c r="L1113">
        <v>0</v>
      </c>
      <c r="M1113">
        <v>0</v>
      </c>
      <c r="N1113" s="5">
        <v>0</v>
      </c>
      <c r="O1113" s="5">
        <f>VLOOKUP(B1113,[1]Dinosaur!$A$24:$D$47,3,FALSE)</f>
        <v>2841122.1</v>
      </c>
      <c r="P1113" s="5"/>
      <c r="Q1113" s="5">
        <v>0</v>
      </c>
      <c r="R1113" s="5">
        <f>VLOOKUP(B1113,[1]Dinosaur!$A$24:$D$47,4,FALSE)</f>
        <v>347669.87160000007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2063.25</v>
      </c>
      <c r="AI1113">
        <v>56.25</v>
      </c>
      <c r="AJ1113">
        <v>0</v>
      </c>
      <c r="AK1113">
        <v>2119.5</v>
      </c>
    </row>
    <row r="1114" spans="1:37" hidden="1" outlineLevel="2" x14ac:dyDescent="0.25">
      <c r="A1114" s="1">
        <v>45159</v>
      </c>
      <c r="B1114" t="s">
        <v>3670</v>
      </c>
      <c r="C1114" t="b">
        <v>1</v>
      </c>
      <c r="D1114" t="s">
        <v>293</v>
      </c>
      <c r="E1114" t="s">
        <v>33</v>
      </c>
      <c r="F1114" t="s">
        <v>161</v>
      </c>
      <c r="H1114" t="s">
        <v>3710</v>
      </c>
      <c r="J1114" t="s">
        <v>1099</v>
      </c>
      <c r="K1114">
        <v>0</v>
      </c>
      <c r="L1114">
        <v>0</v>
      </c>
      <c r="M1114">
        <v>0</v>
      </c>
      <c r="N1114" s="5">
        <v>0</v>
      </c>
      <c r="O1114" s="5">
        <f>VLOOKUP(B1114,[1]Dinosaur!$A$24:$D$47,3,FALSE)</f>
        <v>2841122.1</v>
      </c>
      <c r="P1114" s="5"/>
      <c r="Q1114" s="5">
        <v>0</v>
      </c>
      <c r="R1114" s="5">
        <f>VLOOKUP(B1114,[1]Dinosaur!$A$24:$D$47,4,FALSE)</f>
        <v>347669.87160000007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2217.5</v>
      </c>
      <c r="AI1114">
        <v>27.777799999999999</v>
      </c>
      <c r="AJ1114">
        <v>0</v>
      </c>
      <c r="AK1114">
        <v>2245.2777999999998</v>
      </c>
    </row>
    <row r="1115" spans="1:37" hidden="1" outlineLevel="2" x14ac:dyDescent="0.25">
      <c r="A1115" s="1">
        <v>45159</v>
      </c>
      <c r="B1115" t="s">
        <v>3670</v>
      </c>
      <c r="C1115" t="b">
        <v>1</v>
      </c>
      <c r="D1115" t="s">
        <v>293</v>
      </c>
      <c r="E1115" t="s">
        <v>33</v>
      </c>
      <c r="F1115" t="s">
        <v>161</v>
      </c>
      <c r="H1115" t="s">
        <v>3711</v>
      </c>
      <c r="J1115" t="s">
        <v>3712</v>
      </c>
      <c r="K1115">
        <v>0</v>
      </c>
      <c r="L1115">
        <v>0</v>
      </c>
      <c r="M1115">
        <v>0</v>
      </c>
      <c r="N1115" s="5">
        <v>0</v>
      </c>
      <c r="O1115" s="5">
        <f>VLOOKUP(B1115,[1]Dinosaur!$A$24:$D$47,3,FALSE)</f>
        <v>2841122.1</v>
      </c>
      <c r="P1115" s="5"/>
      <c r="Q1115" s="5">
        <v>0</v>
      </c>
      <c r="R1115" s="5">
        <f>VLOOKUP(B1115,[1]Dinosaur!$A$24:$D$47,4,FALSE)</f>
        <v>347669.87160000007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-240</v>
      </c>
      <c r="AI1115">
        <v>125</v>
      </c>
      <c r="AJ1115">
        <v>0</v>
      </c>
      <c r="AK1115">
        <v>-115</v>
      </c>
    </row>
    <row r="1116" spans="1:37" hidden="1" outlineLevel="2" x14ac:dyDescent="0.25">
      <c r="A1116" s="1">
        <v>45159</v>
      </c>
      <c r="B1116" t="s">
        <v>3670</v>
      </c>
      <c r="C1116" t="b">
        <v>1</v>
      </c>
      <c r="D1116" t="s">
        <v>293</v>
      </c>
      <c r="E1116" t="s">
        <v>33</v>
      </c>
      <c r="F1116" t="s">
        <v>161</v>
      </c>
      <c r="H1116" t="s">
        <v>3713</v>
      </c>
      <c r="J1116" t="s">
        <v>3714</v>
      </c>
      <c r="K1116">
        <v>0</v>
      </c>
      <c r="L1116">
        <v>0</v>
      </c>
      <c r="M1116">
        <v>0</v>
      </c>
      <c r="N1116" s="5">
        <v>0</v>
      </c>
      <c r="O1116" s="5">
        <f>VLOOKUP(B1116,[1]Dinosaur!$A$24:$D$47,3,FALSE)</f>
        <v>2841122.1</v>
      </c>
      <c r="P1116" s="5"/>
      <c r="Q1116" s="5">
        <v>0</v>
      </c>
      <c r="R1116" s="5">
        <f>VLOOKUP(B1116,[1]Dinosaur!$A$24:$D$47,4,FALSE)</f>
        <v>347669.87160000007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8621.7000000000007</v>
      </c>
      <c r="Y1116">
        <v>0</v>
      </c>
      <c r="Z1116">
        <v>0</v>
      </c>
      <c r="AA1116">
        <v>8621.7000000000007</v>
      </c>
      <c r="AB1116">
        <v>0</v>
      </c>
      <c r="AC1116">
        <v>1687.5</v>
      </c>
      <c r="AD1116">
        <v>0</v>
      </c>
      <c r="AE1116">
        <v>0</v>
      </c>
      <c r="AF1116">
        <v>1687.5</v>
      </c>
      <c r="AG1116">
        <v>0</v>
      </c>
      <c r="AH1116">
        <v>1687.5</v>
      </c>
      <c r="AI1116">
        <v>0</v>
      </c>
      <c r="AJ1116">
        <v>0</v>
      </c>
      <c r="AK1116">
        <v>1687.5</v>
      </c>
    </row>
    <row r="1117" spans="1:37" hidden="1" outlineLevel="2" x14ac:dyDescent="0.25">
      <c r="A1117" s="1">
        <v>45159</v>
      </c>
      <c r="B1117" t="s">
        <v>3670</v>
      </c>
      <c r="C1117" t="b">
        <v>1</v>
      </c>
      <c r="D1117" t="s">
        <v>293</v>
      </c>
      <c r="E1117" t="s">
        <v>33</v>
      </c>
      <c r="F1117" t="s">
        <v>161</v>
      </c>
      <c r="H1117" t="s">
        <v>3715</v>
      </c>
      <c r="J1117" t="s">
        <v>3716</v>
      </c>
      <c r="K1117">
        <v>0</v>
      </c>
      <c r="L1117">
        <v>0</v>
      </c>
      <c r="M1117">
        <v>0</v>
      </c>
      <c r="N1117" s="5">
        <v>0</v>
      </c>
      <c r="O1117" s="5">
        <f>VLOOKUP(B1117,[1]Dinosaur!$A$24:$D$47,3,FALSE)</f>
        <v>2841122.1</v>
      </c>
      <c r="P1117" s="5"/>
      <c r="Q1117" s="5">
        <v>0</v>
      </c>
      <c r="R1117" s="5">
        <f>VLOOKUP(B1117,[1]Dinosaur!$A$24:$D$47,4,FALSE)</f>
        <v>347669.87160000007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2234.5</v>
      </c>
      <c r="AD1117">
        <v>102.5</v>
      </c>
      <c r="AE1117">
        <v>0</v>
      </c>
      <c r="AF1117">
        <v>2337</v>
      </c>
      <c r="AG1117">
        <v>0</v>
      </c>
      <c r="AH1117">
        <v>2234.5</v>
      </c>
      <c r="AI1117">
        <v>102.5</v>
      </c>
      <c r="AJ1117">
        <v>0</v>
      </c>
      <c r="AK1117">
        <v>2337</v>
      </c>
    </row>
    <row r="1118" spans="1:37" hidden="1" outlineLevel="2" x14ac:dyDescent="0.25">
      <c r="A1118" s="1">
        <v>45159</v>
      </c>
      <c r="B1118" t="s">
        <v>3670</v>
      </c>
      <c r="C1118" t="b">
        <v>1</v>
      </c>
      <c r="D1118" t="s">
        <v>293</v>
      </c>
      <c r="E1118" t="s">
        <v>33</v>
      </c>
      <c r="F1118" t="s">
        <v>161</v>
      </c>
      <c r="H1118" t="s">
        <v>3717</v>
      </c>
      <c r="J1118" t="s">
        <v>3718</v>
      </c>
      <c r="K1118">
        <v>0</v>
      </c>
      <c r="L1118">
        <v>0</v>
      </c>
      <c r="M1118">
        <v>0</v>
      </c>
      <c r="N1118" s="5">
        <v>0</v>
      </c>
      <c r="O1118" s="5">
        <f>VLOOKUP(B1118,[1]Dinosaur!$A$24:$D$47,3,FALSE)</f>
        <v>2841122.1</v>
      </c>
      <c r="P1118" s="5"/>
      <c r="Q1118" s="5">
        <v>0</v>
      </c>
      <c r="R1118" s="5">
        <f>VLOOKUP(B1118,[1]Dinosaur!$A$24:$D$47,4,FALSE)</f>
        <v>347669.87160000007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-209.5</v>
      </c>
      <c r="AD1118">
        <v>218.7501</v>
      </c>
      <c r="AE1118">
        <v>0</v>
      </c>
      <c r="AF1118">
        <v>9.2500999999999998</v>
      </c>
      <c r="AG1118">
        <v>0</v>
      </c>
      <c r="AH1118">
        <v>-1739.5</v>
      </c>
      <c r="AI1118">
        <v>392.3612</v>
      </c>
      <c r="AJ1118">
        <v>0</v>
      </c>
      <c r="AK1118">
        <v>-1347.1387999999999</v>
      </c>
    </row>
    <row r="1119" spans="1:37" hidden="1" outlineLevel="2" x14ac:dyDescent="0.25">
      <c r="A1119" s="1">
        <v>45159</v>
      </c>
      <c r="B1119" t="s">
        <v>3670</v>
      </c>
      <c r="C1119" t="b">
        <v>1</v>
      </c>
      <c r="D1119" t="s">
        <v>293</v>
      </c>
      <c r="E1119" t="s">
        <v>33</v>
      </c>
      <c r="F1119" t="s">
        <v>161</v>
      </c>
      <c r="H1119" t="s">
        <v>3719</v>
      </c>
      <c r="J1119" t="s">
        <v>3720</v>
      </c>
      <c r="K1119">
        <v>0</v>
      </c>
      <c r="L1119">
        <v>0</v>
      </c>
      <c r="M1119">
        <v>0</v>
      </c>
      <c r="N1119" s="5">
        <v>0</v>
      </c>
      <c r="O1119" s="5">
        <f>VLOOKUP(B1119,[1]Dinosaur!$A$24:$D$47,3,FALSE)</f>
        <v>2841122.1</v>
      </c>
      <c r="P1119" s="5"/>
      <c r="Q1119" s="5">
        <v>0</v>
      </c>
      <c r="R1119" s="5">
        <f>VLOOKUP(B1119,[1]Dinosaur!$A$24:$D$47,4,FALSE)</f>
        <v>347669.87160000007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92.25</v>
      </c>
      <c r="AI1119">
        <v>166.66630000000001</v>
      </c>
      <c r="AJ1119">
        <v>0</v>
      </c>
      <c r="AK1119">
        <v>258.91629999999998</v>
      </c>
    </row>
    <row r="1120" spans="1:37" hidden="1" outlineLevel="2" x14ac:dyDescent="0.25">
      <c r="A1120" s="1">
        <v>45159</v>
      </c>
      <c r="B1120" t="s">
        <v>3670</v>
      </c>
      <c r="C1120" t="b">
        <v>1</v>
      </c>
      <c r="D1120" t="s">
        <v>293</v>
      </c>
      <c r="E1120" t="s">
        <v>33</v>
      </c>
      <c r="F1120" t="s">
        <v>161</v>
      </c>
      <c r="H1120" t="s">
        <v>3721</v>
      </c>
      <c r="J1120" t="s">
        <v>3720</v>
      </c>
      <c r="K1120">
        <v>0</v>
      </c>
      <c r="L1120">
        <v>0</v>
      </c>
      <c r="M1120">
        <v>0</v>
      </c>
      <c r="N1120" s="5">
        <v>0</v>
      </c>
      <c r="O1120" s="5">
        <f>VLOOKUP(B1120,[1]Dinosaur!$A$24:$D$47,3,FALSE)</f>
        <v>2841122.1</v>
      </c>
      <c r="P1120" s="5"/>
      <c r="Q1120" s="5">
        <v>0</v>
      </c>
      <c r="R1120" s="5">
        <f>VLOOKUP(B1120,[1]Dinosaur!$A$24:$D$47,4,FALSE)</f>
        <v>347669.87160000007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646.79999999999995</v>
      </c>
      <c r="AI1120">
        <v>0</v>
      </c>
      <c r="AJ1120">
        <v>0</v>
      </c>
      <c r="AK1120">
        <v>646.79999999999995</v>
      </c>
    </row>
    <row r="1121" spans="1:37" hidden="1" outlineLevel="2" x14ac:dyDescent="0.25">
      <c r="A1121" s="1">
        <v>45159</v>
      </c>
      <c r="B1121" t="s">
        <v>3670</v>
      </c>
      <c r="C1121" t="b">
        <v>1</v>
      </c>
      <c r="D1121" t="s">
        <v>293</v>
      </c>
      <c r="E1121" t="s">
        <v>33</v>
      </c>
      <c r="F1121" t="s">
        <v>161</v>
      </c>
      <c r="H1121" t="s">
        <v>3722</v>
      </c>
      <c r="J1121" t="s">
        <v>3723</v>
      </c>
      <c r="K1121">
        <v>0</v>
      </c>
      <c r="L1121">
        <v>0</v>
      </c>
      <c r="M1121">
        <v>0</v>
      </c>
      <c r="N1121" s="5">
        <v>0</v>
      </c>
      <c r="O1121" s="5">
        <f>VLOOKUP(B1121,[1]Dinosaur!$A$24:$D$47,3,FALSE)</f>
        <v>2841122.1</v>
      </c>
      <c r="P1121" s="5"/>
      <c r="Q1121" s="5">
        <v>0</v>
      </c>
      <c r="R1121" s="5">
        <f>VLOOKUP(B1121,[1]Dinosaur!$A$24:$D$47,4,FALSE)</f>
        <v>347669.87160000007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622.4</v>
      </c>
      <c r="AI1121">
        <v>43.055599999999998</v>
      </c>
      <c r="AJ1121">
        <v>0</v>
      </c>
      <c r="AK1121">
        <v>665.4556</v>
      </c>
    </row>
    <row r="1122" spans="1:37" hidden="1" outlineLevel="2" x14ac:dyDescent="0.25">
      <c r="A1122" s="1">
        <v>45159</v>
      </c>
      <c r="B1122" t="s">
        <v>3670</v>
      </c>
      <c r="C1122" t="b">
        <v>1</v>
      </c>
      <c r="D1122" t="s">
        <v>293</v>
      </c>
      <c r="E1122" t="s">
        <v>33</v>
      </c>
      <c r="F1122" t="s">
        <v>161</v>
      </c>
      <c r="H1122" t="s">
        <v>3724</v>
      </c>
      <c r="J1122" t="s">
        <v>3725</v>
      </c>
      <c r="K1122">
        <v>102.254</v>
      </c>
      <c r="L1122">
        <v>0.01</v>
      </c>
      <c r="M1122">
        <v>5</v>
      </c>
      <c r="N1122" s="5">
        <v>291423.90000000002</v>
      </c>
      <c r="O1122" s="5">
        <f>VLOOKUP(B1122,[1]Dinosaur!$A$24:$D$47,3,FALSE)</f>
        <v>2841122.1</v>
      </c>
      <c r="P1122" s="5"/>
      <c r="Q1122" s="5">
        <v>291423.90000000002</v>
      </c>
      <c r="R1122" s="5">
        <f>VLOOKUP(B1122,[1]Dinosaur!$A$24:$D$47,4,FALSE)</f>
        <v>347669.87160000007</v>
      </c>
      <c r="S1122">
        <v>285000</v>
      </c>
      <c r="T1122">
        <v>285000</v>
      </c>
      <c r="U1122">
        <v>291423.90000000002</v>
      </c>
      <c r="V1122">
        <v>291423.90000000002</v>
      </c>
      <c r="W1122">
        <v>-182.4</v>
      </c>
      <c r="X1122">
        <v>0</v>
      </c>
      <c r="Y1122">
        <v>39.583300000000001</v>
      </c>
      <c r="Z1122">
        <v>0</v>
      </c>
      <c r="AA1122">
        <v>-142.8167</v>
      </c>
      <c r="AB1122">
        <v>-4007.1</v>
      </c>
      <c r="AC1122">
        <v>0</v>
      </c>
      <c r="AD1122">
        <v>752.08299999999997</v>
      </c>
      <c r="AE1122">
        <v>0</v>
      </c>
      <c r="AF1122">
        <v>-3255.0169999999998</v>
      </c>
      <c r="AG1122">
        <v>-4007.1</v>
      </c>
      <c r="AH1122">
        <v>0</v>
      </c>
      <c r="AI1122">
        <v>752.08299999999997</v>
      </c>
      <c r="AJ1122">
        <v>0</v>
      </c>
      <c r="AK1122">
        <v>-3255.0169999999998</v>
      </c>
    </row>
    <row r="1123" spans="1:37" hidden="1" outlineLevel="2" x14ac:dyDescent="0.25">
      <c r="A1123" s="1">
        <v>45159</v>
      </c>
      <c r="B1123" t="s">
        <v>3670</v>
      </c>
      <c r="C1123" t="b">
        <v>1</v>
      </c>
      <c r="D1123" t="s">
        <v>293</v>
      </c>
      <c r="E1123" t="s">
        <v>33</v>
      </c>
      <c r="F1123" t="s">
        <v>161</v>
      </c>
      <c r="H1123" t="s">
        <v>3726</v>
      </c>
      <c r="J1123" t="s">
        <v>3727</v>
      </c>
      <c r="K1123">
        <v>0</v>
      </c>
      <c r="L1123">
        <v>0</v>
      </c>
      <c r="M1123">
        <v>0</v>
      </c>
      <c r="N1123" s="5">
        <v>0</v>
      </c>
      <c r="O1123" s="5">
        <f>VLOOKUP(B1123,[1]Dinosaur!$A$24:$D$47,3,FALSE)</f>
        <v>2841122.1</v>
      </c>
      <c r="P1123" s="5"/>
      <c r="Q1123" s="5">
        <v>0</v>
      </c>
      <c r="R1123" s="5">
        <f>VLOOKUP(B1123,[1]Dinosaur!$A$24:$D$47,4,FALSE)</f>
        <v>347669.87160000007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-296.10000000000002</v>
      </c>
      <c r="AI1123">
        <v>1240.5555999999999</v>
      </c>
      <c r="AJ1123">
        <v>0</v>
      </c>
      <c r="AK1123">
        <v>944.4556</v>
      </c>
    </row>
    <row r="1124" spans="1:37" hidden="1" outlineLevel="2" x14ac:dyDescent="0.25">
      <c r="A1124" s="1">
        <v>45159</v>
      </c>
      <c r="B1124" t="s">
        <v>3670</v>
      </c>
      <c r="C1124" t="b">
        <v>1</v>
      </c>
      <c r="D1124" t="s">
        <v>293</v>
      </c>
      <c r="E1124" t="s">
        <v>33</v>
      </c>
      <c r="F1124" t="s">
        <v>161</v>
      </c>
      <c r="H1124" t="s">
        <v>3728</v>
      </c>
      <c r="J1124" t="s">
        <v>3729</v>
      </c>
      <c r="K1124">
        <v>0</v>
      </c>
      <c r="L1124">
        <v>0</v>
      </c>
      <c r="M1124">
        <v>0</v>
      </c>
      <c r="N1124" s="5">
        <v>0</v>
      </c>
      <c r="O1124" s="5">
        <f>VLOOKUP(B1124,[1]Dinosaur!$A$24:$D$47,3,FALSE)</f>
        <v>2841122.1</v>
      </c>
      <c r="P1124" s="5"/>
      <c r="Q1124" s="5">
        <v>0</v>
      </c>
      <c r="R1124" s="5">
        <f>VLOOKUP(B1124,[1]Dinosaur!$A$24:$D$47,4,FALSE)</f>
        <v>347669.87160000007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2049.5</v>
      </c>
      <c r="AI1124">
        <v>670.13869999999997</v>
      </c>
      <c r="AJ1124">
        <v>0</v>
      </c>
      <c r="AK1124">
        <v>2719.6387</v>
      </c>
    </row>
    <row r="1125" spans="1:37" hidden="1" outlineLevel="2" x14ac:dyDescent="0.25">
      <c r="A1125" s="1">
        <v>45159</v>
      </c>
      <c r="B1125" t="s">
        <v>3670</v>
      </c>
      <c r="C1125" t="b">
        <v>1</v>
      </c>
      <c r="D1125" t="s">
        <v>293</v>
      </c>
      <c r="E1125" t="s">
        <v>33</v>
      </c>
      <c r="F1125" t="s">
        <v>161</v>
      </c>
      <c r="H1125" t="s">
        <v>3730</v>
      </c>
      <c r="J1125" t="s">
        <v>3731</v>
      </c>
      <c r="K1125">
        <v>0</v>
      </c>
      <c r="L1125">
        <v>0</v>
      </c>
      <c r="M1125">
        <v>0</v>
      </c>
      <c r="N1125" s="5">
        <v>0</v>
      </c>
      <c r="O1125" s="5">
        <f>VLOOKUP(B1125,[1]Dinosaur!$A$24:$D$47,3,FALSE)</f>
        <v>2841122.1</v>
      </c>
      <c r="P1125" s="5"/>
      <c r="Q1125" s="5">
        <v>0</v>
      </c>
      <c r="R1125" s="5">
        <f>VLOOKUP(B1125,[1]Dinosaur!$A$24:$D$47,4,FALSE)</f>
        <v>347669.87160000007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1204</v>
      </c>
      <c r="AI1125">
        <v>26.875</v>
      </c>
      <c r="AJ1125">
        <v>0</v>
      </c>
      <c r="AK1125">
        <v>1230.875</v>
      </c>
    </row>
    <row r="1126" spans="1:37" hidden="1" outlineLevel="2" x14ac:dyDescent="0.25">
      <c r="A1126" s="1">
        <v>45159</v>
      </c>
      <c r="B1126" t="s">
        <v>3670</v>
      </c>
      <c r="C1126" t="b">
        <v>1</v>
      </c>
      <c r="D1126" t="s">
        <v>293</v>
      </c>
      <c r="E1126" t="s">
        <v>33</v>
      </c>
      <c r="F1126" t="s">
        <v>161</v>
      </c>
      <c r="H1126" t="s">
        <v>3732</v>
      </c>
      <c r="J1126" t="s">
        <v>3733</v>
      </c>
      <c r="K1126">
        <v>0</v>
      </c>
      <c r="L1126">
        <v>0</v>
      </c>
      <c r="M1126">
        <v>0</v>
      </c>
      <c r="N1126" s="5">
        <v>0</v>
      </c>
      <c r="O1126" s="5">
        <f>VLOOKUP(B1126,[1]Dinosaur!$A$24:$D$47,3,FALSE)</f>
        <v>2841122.1</v>
      </c>
      <c r="P1126" s="5"/>
      <c r="Q1126" s="5">
        <v>0</v>
      </c>
      <c r="R1126" s="5">
        <f>VLOOKUP(B1126,[1]Dinosaur!$A$24:$D$47,4,FALSE)</f>
        <v>347669.87160000007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3412.5</v>
      </c>
      <c r="AI1126">
        <v>156.2499</v>
      </c>
      <c r="AJ1126">
        <v>0</v>
      </c>
      <c r="AK1126">
        <v>3568.7498999999998</v>
      </c>
    </row>
    <row r="1127" spans="1:37" hidden="1" outlineLevel="2" x14ac:dyDescent="0.25">
      <c r="A1127" s="1">
        <v>45159</v>
      </c>
      <c r="B1127" t="s">
        <v>3670</v>
      </c>
      <c r="C1127" t="b">
        <v>1</v>
      </c>
      <c r="D1127" t="s">
        <v>293</v>
      </c>
      <c r="E1127" t="s">
        <v>33</v>
      </c>
      <c r="F1127" t="s">
        <v>161</v>
      </c>
      <c r="H1127" t="s">
        <v>1150</v>
      </c>
      <c r="J1127" t="s">
        <v>1151</v>
      </c>
      <c r="K1127">
        <v>0</v>
      </c>
      <c r="L1127">
        <v>0</v>
      </c>
      <c r="M1127">
        <v>0</v>
      </c>
      <c r="N1127" s="5">
        <v>0</v>
      </c>
      <c r="O1127" s="5">
        <f>VLOOKUP(B1127,[1]Dinosaur!$A$24:$D$47,3,FALSE)</f>
        <v>2841122.1</v>
      </c>
      <c r="P1127" s="5"/>
      <c r="Q1127" s="5">
        <v>0</v>
      </c>
      <c r="R1127" s="5">
        <f>VLOOKUP(B1127,[1]Dinosaur!$A$24:$D$47,4,FALSE)</f>
        <v>347669.87160000007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-28935.1</v>
      </c>
      <c r="AI1127">
        <v>396.11110000000002</v>
      </c>
      <c r="AJ1127">
        <v>0</v>
      </c>
      <c r="AK1127">
        <v>-28538.9889</v>
      </c>
    </row>
    <row r="1128" spans="1:37" hidden="1" outlineLevel="2" x14ac:dyDescent="0.25">
      <c r="A1128" s="1">
        <v>45159</v>
      </c>
      <c r="B1128" t="s">
        <v>3670</v>
      </c>
      <c r="C1128" t="b">
        <v>1</v>
      </c>
      <c r="D1128" t="s">
        <v>293</v>
      </c>
      <c r="E1128" t="s">
        <v>33</v>
      </c>
      <c r="F1128" t="s">
        <v>161</v>
      </c>
      <c r="H1128" t="s">
        <v>1152</v>
      </c>
      <c r="J1128" t="s">
        <v>1151</v>
      </c>
      <c r="K1128">
        <v>0</v>
      </c>
      <c r="L1128">
        <v>0</v>
      </c>
      <c r="M1128">
        <v>0</v>
      </c>
      <c r="N1128" s="5">
        <v>0</v>
      </c>
      <c r="O1128" s="5">
        <f>VLOOKUP(B1128,[1]Dinosaur!$A$24:$D$47,3,FALSE)</f>
        <v>2841122.1</v>
      </c>
      <c r="P1128" s="5"/>
      <c r="Q1128" s="5">
        <v>0</v>
      </c>
      <c r="R1128" s="5">
        <f>VLOOKUP(B1128,[1]Dinosaur!$A$24:$D$47,4,FALSE)</f>
        <v>347669.87160000007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-6479.75</v>
      </c>
      <c r="AI1128">
        <v>0</v>
      </c>
      <c r="AJ1128">
        <v>0</v>
      </c>
      <c r="AK1128">
        <v>-6479.75</v>
      </c>
    </row>
    <row r="1129" spans="1:37" hidden="1" outlineLevel="2" x14ac:dyDescent="0.25">
      <c r="A1129" s="1">
        <v>45159</v>
      </c>
      <c r="B1129" t="s">
        <v>3670</v>
      </c>
      <c r="C1129" t="b">
        <v>1</v>
      </c>
      <c r="D1129" t="s">
        <v>293</v>
      </c>
      <c r="E1129" t="s">
        <v>33</v>
      </c>
      <c r="F1129" t="s">
        <v>161</v>
      </c>
      <c r="H1129" t="s">
        <v>3734</v>
      </c>
      <c r="J1129" t="s">
        <v>3735</v>
      </c>
      <c r="K1129">
        <v>0</v>
      </c>
      <c r="L1129">
        <v>0</v>
      </c>
      <c r="M1129">
        <v>0</v>
      </c>
      <c r="N1129" s="5">
        <v>0</v>
      </c>
      <c r="O1129" s="5">
        <f>VLOOKUP(B1129,[1]Dinosaur!$A$24:$D$47,3,FALSE)</f>
        <v>2841122.1</v>
      </c>
      <c r="P1129" s="5"/>
      <c r="Q1129" s="5">
        <v>0</v>
      </c>
      <c r="R1129" s="5">
        <f>VLOOKUP(B1129,[1]Dinosaur!$A$24:$D$47,4,FALSE)</f>
        <v>347669.87160000007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-6310</v>
      </c>
      <c r="AI1129">
        <v>388.88909999999998</v>
      </c>
      <c r="AJ1129">
        <v>0</v>
      </c>
      <c r="AK1129">
        <v>-5921.1108999999997</v>
      </c>
    </row>
    <row r="1130" spans="1:37" hidden="1" outlineLevel="2" x14ac:dyDescent="0.25">
      <c r="A1130" s="1">
        <v>45159</v>
      </c>
      <c r="B1130" t="s">
        <v>3670</v>
      </c>
      <c r="C1130" t="b">
        <v>1</v>
      </c>
      <c r="D1130" t="s">
        <v>293</v>
      </c>
      <c r="E1130" t="s">
        <v>33</v>
      </c>
      <c r="F1130" t="s">
        <v>161</v>
      </c>
      <c r="H1130" t="s">
        <v>3736</v>
      </c>
      <c r="J1130" t="s">
        <v>3737</v>
      </c>
      <c r="K1130">
        <v>0</v>
      </c>
      <c r="L1130">
        <v>0</v>
      </c>
      <c r="M1130">
        <v>0</v>
      </c>
      <c r="N1130" s="5">
        <v>0</v>
      </c>
      <c r="O1130" s="5">
        <f>VLOOKUP(B1130,[1]Dinosaur!$A$24:$D$47,3,FALSE)</f>
        <v>2841122.1</v>
      </c>
      <c r="P1130" s="5"/>
      <c r="Q1130" s="5">
        <v>0</v>
      </c>
      <c r="R1130" s="5">
        <f>VLOOKUP(B1130,[1]Dinosaur!$A$24:$D$47,4,FALSE)</f>
        <v>347669.87160000007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1519</v>
      </c>
      <c r="AI1130">
        <v>145.83330000000001</v>
      </c>
      <c r="AJ1130">
        <v>0</v>
      </c>
      <c r="AK1130">
        <v>1664.8333</v>
      </c>
    </row>
    <row r="1131" spans="1:37" hidden="1" outlineLevel="2" x14ac:dyDescent="0.25">
      <c r="A1131" s="1">
        <v>45159</v>
      </c>
      <c r="B1131" t="s">
        <v>3670</v>
      </c>
      <c r="C1131" t="b">
        <v>1</v>
      </c>
      <c r="D1131" t="s">
        <v>293</v>
      </c>
      <c r="E1131" t="s">
        <v>33</v>
      </c>
      <c r="F1131" t="s">
        <v>161</v>
      </c>
      <c r="H1131" t="s">
        <v>3738</v>
      </c>
      <c r="J1131" t="s">
        <v>3739</v>
      </c>
      <c r="K1131">
        <v>88.88</v>
      </c>
      <c r="L1131">
        <v>0.01</v>
      </c>
      <c r="M1131">
        <v>3</v>
      </c>
      <c r="N1131" s="5">
        <v>426624</v>
      </c>
      <c r="O1131" s="5">
        <f>VLOOKUP(B1131,[1]Dinosaur!$A$24:$D$47,3,FALSE)</f>
        <v>2841122.1</v>
      </c>
      <c r="P1131" s="5"/>
      <c r="Q1131" s="5">
        <v>0</v>
      </c>
      <c r="R1131" s="5">
        <f>VLOOKUP(B1131,[1]Dinosaur!$A$24:$D$47,4,FALSE)</f>
        <v>347669.87160000007</v>
      </c>
      <c r="S1131">
        <v>480000</v>
      </c>
      <c r="T1131">
        <v>0</v>
      </c>
      <c r="U1131">
        <v>426624</v>
      </c>
      <c r="V1131">
        <v>0</v>
      </c>
      <c r="W1131">
        <v>-1027.2</v>
      </c>
      <c r="X1131">
        <v>0</v>
      </c>
      <c r="Y1131">
        <v>0</v>
      </c>
      <c r="Z1131">
        <v>0</v>
      </c>
      <c r="AA1131">
        <v>-1027.2</v>
      </c>
      <c r="AB1131">
        <v>4171.2</v>
      </c>
      <c r="AC1131">
        <v>0</v>
      </c>
      <c r="AD1131">
        <v>0</v>
      </c>
      <c r="AE1131">
        <v>0</v>
      </c>
      <c r="AF1131">
        <v>4171.2</v>
      </c>
      <c r="AG1131">
        <v>4171.2</v>
      </c>
      <c r="AH1131">
        <v>0</v>
      </c>
      <c r="AI1131">
        <v>0</v>
      </c>
      <c r="AJ1131">
        <v>0</v>
      </c>
      <c r="AK1131">
        <v>4171.2</v>
      </c>
    </row>
    <row r="1132" spans="1:37" hidden="1" outlineLevel="2" x14ac:dyDescent="0.25">
      <c r="A1132" s="1">
        <v>45159</v>
      </c>
      <c r="B1132" t="s">
        <v>3670</v>
      </c>
      <c r="C1132" t="b">
        <v>1</v>
      </c>
      <c r="D1132" t="s">
        <v>293</v>
      </c>
      <c r="E1132" t="s">
        <v>33</v>
      </c>
      <c r="F1132" t="s">
        <v>161</v>
      </c>
      <c r="H1132" t="s">
        <v>3740</v>
      </c>
      <c r="J1132" t="s">
        <v>3741</v>
      </c>
      <c r="K1132">
        <v>0</v>
      </c>
      <c r="L1132">
        <v>0</v>
      </c>
      <c r="M1132">
        <v>0</v>
      </c>
      <c r="N1132" s="5">
        <v>0</v>
      </c>
      <c r="O1132" s="5">
        <f>VLOOKUP(B1132,[1]Dinosaur!$A$24:$D$47,3,FALSE)</f>
        <v>2841122.1</v>
      </c>
      <c r="P1132" s="5"/>
      <c r="Q1132" s="5">
        <v>0</v>
      </c>
      <c r="R1132" s="5">
        <f>VLOOKUP(B1132,[1]Dinosaur!$A$24:$D$47,4,FALSE)</f>
        <v>347669.87160000007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454.3</v>
      </c>
      <c r="AI1132">
        <v>117.7778</v>
      </c>
      <c r="AJ1132">
        <v>0</v>
      </c>
      <c r="AK1132">
        <v>572.07780000000002</v>
      </c>
    </row>
    <row r="1133" spans="1:37" hidden="1" outlineLevel="2" x14ac:dyDescent="0.25">
      <c r="A1133" s="1">
        <v>45159</v>
      </c>
      <c r="B1133" t="s">
        <v>3670</v>
      </c>
      <c r="C1133" t="b">
        <v>1</v>
      </c>
      <c r="D1133" t="s">
        <v>293</v>
      </c>
      <c r="E1133" t="s">
        <v>33</v>
      </c>
      <c r="F1133" t="s">
        <v>161</v>
      </c>
      <c r="H1133" t="s">
        <v>3742</v>
      </c>
      <c r="J1133" t="s">
        <v>3743</v>
      </c>
      <c r="K1133">
        <v>0</v>
      </c>
      <c r="L1133">
        <v>0</v>
      </c>
      <c r="M1133">
        <v>0</v>
      </c>
      <c r="N1133" s="5">
        <v>0</v>
      </c>
      <c r="O1133" s="5">
        <f>VLOOKUP(B1133,[1]Dinosaur!$A$24:$D$47,3,FALSE)</f>
        <v>2841122.1</v>
      </c>
      <c r="P1133" s="5"/>
      <c r="Q1133" s="5">
        <v>0</v>
      </c>
      <c r="R1133" s="5">
        <f>VLOOKUP(B1133,[1]Dinosaur!$A$24:$D$47,4,FALSE)</f>
        <v>347669.87160000007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1317.05</v>
      </c>
      <c r="AI1133">
        <v>36.805599999999998</v>
      </c>
      <c r="AJ1133">
        <v>0</v>
      </c>
      <c r="AK1133">
        <v>1353.8556000000001</v>
      </c>
    </row>
    <row r="1134" spans="1:37" hidden="1" outlineLevel="2" x14ac:dyDescent="0.25">
      <c r="A1134" s="1">
        <v>45159</v>
      </c>
      <c r="B1134" t="s">
        <v>3670</v>
      </c>
      <c r="C1134" t="b">
        <v>1</v>
      </c>
      <c r="D1134" t="s">
        <v>293</v>
      </c>
      <c r="E1134" t="s">
        <v>33</v>
      </c>
      <c r="F1134" t="s">
        <v>161</v>
      </c>
      <c r="H1134" t="s">
        <v>3744</v>
      </c>
      <c r="J1134" t="s">
        <v>3745</v>
      </c>
      <c r="K1134">
        <v>0</v>
      </c>
      <c r="L1134">
        <v>0</v>
      </c>
      <c r="M1134">
        <v>0</v>
      </c>
      <c r="N1134" s="5">
        <v>0</v>
      </c>
      <c r="O1134" s="5">
        <f>VLOOKUP(B1134,[1]Dinosaur!$A$24:$D$47,3,FALSE)</f>
        <v>2841122.1</v>
      </c>
      <c r="P1134" s="5"/>
      <c r="Q1134" s="5">
        <v>0</v>
      </c>
      <c r="R1134" s="5">
        <f>VLOOKUP(B1134,[1]Dinosaur!$A$24:$D$47,4,FALSE)</f>
        <v>347669.87160000007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1386</v>
      </c>
      <c r="AI1134">
        <v>116.66670000000001</v>
      </c>
      <c r="AJ1134">
        <v>0</v>
      </c>
      <c r="AK1134">
        <v>1502.6667</v>
      </c>
    </row>
    <row r="1135" spans="1:37" hidden="1" outlineLevel="2" x14ac:dyDescent="0.25">
      <c r="A1135" s="1">
        <v>45159</v>
      </c>
      <c r="B1135" t="s">
        <v>3670</v>
      </c>
      <c r="C1135" t="b">
        <v>1</v>
      </c>
      <c r="D1135" t="s">
        <v>293</v>
      </c>
      <c r="E1135" t="s">
        <v>33</v>
      </c>
      <c r="F1135" t="s">
        <v>161</v>
      </c>
      <c r="H1135" t="s">
        <v>342</v>
      </c>
      <c r="J1135" t="s">
        <v>343</v>
      </c>
      <c r="K1135">
        <v>0</v>
      </c>
      <c r="L1135">
        <v>0</v>
      </c>
      <c r="M1135">
        <v>0</v>
      </c>
      <c r="N1135" s="5">
        <v>0</v>
      </c>
      <c r="O1135" s="5">
        <f>VLOOKUP(B1135,[1]Dinosaur!$A$24:$D$47,3,FALSE)</f>
        <v>2841122.1</v>
      </c>
      <c r="P1135" s="5"/>
      <c r="Q1135" s="5">
        <v>0</v>
      </c>
      <c r="R1135" s="5">
        <f>VLOOKUP(B1135,[1]Dinosaur!$A$24:$D$47,4,FALSE)</f>
        <v>347669.87160000007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1900.95</v>
      </c>
      <c r="AI1135">
        <v>302.08339999999998</v>
      </c>
      <c r="AJ1135">
        <v>0</v>
      </c>
      <c r="AK1135">
        <v>2203.0333999999998</v>
      </c>
    </row>
    <row r="1136" spans="1:37" hidden="1" outlineLevel="2" x14ac:dyDescent="0.25">
      <c r="A1136" s="1">
        <v>45159</v>
      </c>
      <c r="B1136" t="s">
        <v>3670</v>
      </c>
      <c r="C1136" t="b">
        <v>1</v>
      </c>
      <c r="D1136" t="s">
        <v>293</v>
      </c>
      <c r="E1136" t="s">
        <v>33</v>
      </c>
      <c r="F1136" t="s">
        <v>161</v>
      </c>
      <c r="H1136" t="s">
        <v>3746</v>
      </c>
      <c r="J1136" t="s">
        <v>343</v>
      </c>
      <c r="K1136">
        <v>0</v>
      </c>
      <c r="L1136">
        <v>0</v>
      </c>
      <c r="M1136">
        <v>0</v>
      </c>
      <c r="N1136" s="5">
        <v>0</v>
      </c>
      <c r="O1136" s="5">
        <f>VLOOKUP(B1136,[1]Dinosaur!$A$24:$D$47,3,FALSE)</f>
        <v>2841122.1</v>
      </c>
      <c r="P1136" s="5"/>
      <c r="Q1136" s="5">
        <v>0</v>
      </c>
      <c r="R1136" s="5">
        <f>VLOOKUP(B1136,[1]Dinosaur!$A$24:$D$47,4,FALSE)</f>
        <v>347669.87160000007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2052</v>
      </c>
      <c r="AI1136">
        <v>0</v>
      </c>
      <c r="AJ1136">
        <v>0</v>
      </c>
      <c r="AK1136">
        <v>2052</v>
      </c>
    </row>
    <row r="1137" spans="1:37" hidden="1" outlineLevel="2" x14ac:dyDescent="0.25">
      <c r="A1137" s="1">
        <v>45159</v>
      </c>
      <c r="B1137" t="s">
        <v>3670</v>
      </c>
      <c r="C1137" t="b">
        <v>1</v>
      </c>
      <c r="D1137" t="s">
        <v>293</v>
      </c>
      <c r="E1137" t="s">
        <v>33</v>
      </c>
      <c r="F1137" t="s">
        <v>161</v>
      </c>
      <c r="H1137" t="s">
        <v>3747</v>
      </c>
      <c r="J1137" t="s">
        <v>3748</v>
      </c>
      <c r="K1137">
        <v>0</v>
      </c>
      <c r="L1137">
        <v>0</v>
      </c>
      <c r="M1137">
        <v>0</v>
      </c>
      <c r="N1137" s="5">
        <v>0</v>
      </c>
      <c r="O1137" s="5">
        <f>VLOOKUP(B1137,[1]Dinosaur!$A$24:$D$47,3,FALSE)</f>
        <v>2841122.1</v>
      </c>
      <c r="P1137" s="5"/>
      <c r="Q1137" s="5">
        <v>0</v>
      </c>
      <c r="R1137" s="5">
        <f>VLOOKUP(B1137,[1]Dinosaur!$A$24:$D$47,4,FALSE)</f>
        <v>347669.87160000007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884.5</v>
      </c>
      <c r="AI1137">
        <v>366.66759999999999</v>
      </c>
      <c r="AJ1137">
        <v>0</v>
      </c>
      <c r="AK1137">
        <v>1251.1676</v>
      </c>
    </row>
    <row r="1138" spans="1:37" hidden="1" outlineLevel="2" x14ac:dyDescent="0.25">
      <c r="A1138" s="1">
        <v>45159</v>
      </c>
      <c r="B1138" t="s">
        <v>3670</v>
      </c>
      <c r="C1138" t="b">
        <v>1</v>
      </c>
      <c r="D1138" t="s">
        <v>293</v>
      </c>
      <c r="E1138" t="s">
        <v>33</v>
      </c>
      <c r="F1138" t="s">
        <v>161</v>
      </c>
      <c r="H1138" t="s">
        <v>3749</v>
      </c>
      <c r="J1138" t="s">
        <v>3750</v>
      </c>
      <c r="K1138">
        <v>0</v>
      </c>
      <c r="L1138">
        <v>0</v>
      </c>
      <c r="M1138">
        <v>0</v>
      </c>
      <c r="N1138" s="5">
        <v>0</v>
      </c>
      <c r="O1138" s="5">
        <f>VLOOKUP(B1138,[1]Dinosaur!$A$24:$D$47,3,FALSE)</f>
        <v>2841122.1</v>
      </c>
      <c r="P1138" s="5"/>
      <c r="Q1138" s="5">
        <v>0</v>
      </c>
      <c r="R1138" s="5">
        <f>VLOOKUP(B1138,[1]Dinosaur!$A$24:$D$47,4,FALSE)</f>
        <v>347669.87160000007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18.055599999999998</v>
      </c>
      <c r="AJ1138">
        <v>0</v>
      </c>
      <c r="AK1138">
        <v>18.055599999999998</v>
      </c>
    </row>
    <row r="1139" spans="1:37" hidden="1" outlineLevel="2" x14ac:dyDescent="0.25">
      <c r="A1139" s="1">
        <v>45159</v>
      </c>
      <c r="B1139" t="s">
        <v>3670</v>
      </c>
      <c r="C1139" t="b">
        <v>1</v>
      </c>
      <c r="D1139" t="s">
        <v>293</v>
      </c>
      <c r="E1139" t="s">
        <v>33</v>
      </c>
      <c r="F1139" t="s">
        <v>161</v>
      </c>
      <c r="H1139" t="s">
        <v>3751</v>
      </c>
      <c r="J1139" t="s">
        <v>3752</v>
      </c>
      <c r="K1139">
        <v>0</v>
      </c>
      <c r="L1139">
        <v>0</v>
      </c>
      <c r="M1139">
        <v>0</v>
      </c>
      <c r="N1139" s="5">
        <v>0</v>
      </c>
      <c r="O1139" s="5">
        <f>VLOOKUP(B1139,[1]Dinosaur!$A$24:$D$47,3,FALSE)</f>
        <v>2841122.1</v>
      </c>
      <c r="P1139" s="5"/>
      <c r="Q1139" s="5">
        <v>0</v>
      </c>
      <c r="R1139" s="5">
        <f>VLOOKUP(B1139,[1]Dinosaur!$A$24:$D$47,4,FALSE)</f>
        <v>347669.87160000007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-8652.7999999999993</v>
      </c>
      <c r="AD1139">
        <v>1777.7778000000001</v>
      </c>
      <c r="AE1139">
        <v>0</v>
      </c>
      <c r="AF1139">
        <v>-6875.0222000000003</v>
      </c>
      <c r="AG1139">
        <v>0</v>
      </c>
      <c r="AH1139">
        <v>-8652.7999999999993</v>
      </c>
      <c r="AI1139">
        <v>1777.7778000000001</v>
      </c>
      <c r="AJ1139">
        <v>0</v>
      </c>
      <c r="AK1139">
        <v>-6875.0222000000003</v>
      </c>
    </row>
    <row r="1140" spans="1:37" hidden="1" outlineLevel="2" x14ac:dyDescent="0.25">
      <c r="A1140" s="1">
        <v>45159</v>
      </c>
      <c r="B1140" t="s">
        <v>3670</v>
      </c>
      <c r="C1140" t="b">
        <v>1</v>
      </c>
      <c r="D1140" t="s">
        <v>293</v>
      </c>
      <c r="E1140" t="s">
        <v>33</v>
      </c>
      <c r="F1140" t="s">
        <v>161</v>
      </c>
      <c r="H1140" t="s">
        <v>3753</v>
      </c>
      <c r="J1140" t="s">
        <v>3754</v>
      </c>
      <c r="K1140">
        <v>0</v>
      </c>
      <c r="L1140">
        <v>0</v>
      </c>
      <c r="M1140">
        <v>0</v>
      </c>
      <c r="N1140" s="5">
        <v>0</v>
      </c>
      <c r="O1140" s="5">
        <f>VLOOKUP(B1140,[1]Dinosaur!$A$24:$D$47,3,FALSE)</f>
        <v>2841122.1</v>
      </c>
      <c r="P1140" s="5"/>
      <c r="Q1140" s="5">
        <v>0</v>
      </c>
      <c r="R1140" s="5">
        <f>VLOOKUP(B1140,[1]Dinosaur!$A$24:$D$47,4,FALSE)</f>
        <v>347669.87160000007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1676.25</v>
      </c>
      <c r="AI1140">
        <v>0</v>
      </c>
      <c r="AJ1140">
        <v>0</v>
      </c>
      <c r="AK1140">
        <v>1676.25</v>
      </c>
    </row>
    <row r="1141" spans="1:37" hidden="1" outlineLevel="2" x14ac:dyDescent="0.25">
      <c r="A1141" s="1">
        <v>45159</v>
      </c>
      <c r="B1141" t="s">
        <v>3670</v>
      </c>
      <c r="C1141" t="b">
        <v>1</v>
      </c>
      <c r="D1141" t="s">
        <v>293</v>
      </c>
      <c r="E1141" t="s">
        <v>33</v>
      </c>
      <c r="F1141" t="s">
        <v>161</v>
      </c>
      <c r="H1141" t="s">
        <v>3755</v>
      </c>
      <c r="J1141" t="s">
        <v>3756</v>
      </c>
      <c r="K1141">
        <v>0</v>
      </c>
      <c r="L1141">
        <v>0</v>
      </c>
      <c r="M1141">
        <v>0</v>
      </c>
      <c r="N1141" s="5">
        <v>0</v>
      </c>
      <c r="O1141" s="5">
        <f>VLOOKUP(B1141,[1]Dinosaur!$A$24:$D$47,3,FALSE)</f>
        <v>2841122.1</v>
      </c>
      <c r="P1141" s="5"/>
      <c r="Q1141" s="5">
        <v>0</v>
      </c>
      <c r="R1141" s="5">
        <f>VLOOKUP(B1141,[1]Dinosaur!$A$24:$D$47,4,FALSE)</f>
        <v>347669.87160000007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4530</v>
      </c>
      <c r="AI1141">
        <v>0</v>
      </c>
      <c r="AJ1141">
        <v>0</v>
      </c>
      <c r="AK1141">
        <v>4530</v>
      </c>
    </row>
    <row r="1142" spans="1:37" hidden="1" outlineLevel="2" x14ac:dyDescent="0.25">
      <c r="A1142" s="1">
        <v>45159</v>
      </c>
      <c r="B1142" t="s">
        <v>3670</v>
      </c>
      <c r="C1142" t="b">
        <v>1</v>
      </c>
      <c r="D1142" t="s">
        <v>293</v>
      </c>
      <c r="E1142" t="s">
        <v>33</v>
      </c>
      <c r="F1142" t="s">
        <v>161</v>
      </c>
      <c r="H1142" t="s">
        <v>3757</v>
      </c>
      <c r="J1142" t="s">
        <v>3758</v>
      </c>
      <c r="K1142">
        <v>0</v>
      </c>
      <c r="L1142">
        <v>0</v>
      </c>
      <c r="M1142">
        <v>0</v>
      </c>
      <c r="N1142" s="5">
        <v>0</v>
      </c>
      <c r="O1142" s="5">
        <f>VLOOKUP(B1142,[1]Dinosaur!$A$24:$D$47,3,FALSE)</f>
        <v>2841122.1</v>
      </c>
      <c r="P1142" s="5"/>
      <c r="Q1142" s="5">
        <v>0</v>
      </c>
      <c r="R1142" s="5">
        <f>VLOOKUP(B1142,[1]Dinosaur!$A$24:$D$47,4,FALSE)</f>
        <v>347669.87160000007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364</v>
      </c>
      <c r="AI1142">
        <v>180.5556</v>
      </c>
      <c r="AJ1142">
        <v>0</v>
      </c>
      <c r="AK1142">
        <v>544.55560000000003</v>
      </c>
    </row>
    <row r="1143" spans="1:37" hidden="1" outlineLevel="2" x14ac:dyDescent="0.25">
      <c r="A1143" s="1">
        <v>45159</v>
      </c>
      <c r="B1143" t="s">
        <v>3670</v>
      </c>
      <c r="C1143" t="b">
        <v>1</v>
      </c>
      <c r="D1143" t="s">
        <v>293</v>
      </c>
      <c r="E1143" t="s">
        <v>33</v>
      </c>
      <c r="F1143" t="s">
        <v>161</v>
      </c>
      <c r="H1143" t="s">
        <v>3759</v>
      </c>
      <c r="J1143" t="s">
        <v>3760</v>
      </c>
      <c r="K1143">
        <v>0</v>
      </c>
      <c r="L1143">
        <v>0</v>
      </c>
      <c r="M1143">
        <v>0</v>
      </c>
      <c r="N1143" s="5">
        <v>0</v>
      </c>
      <c r="O1143" s="5">
        <f>VLOOKUP(B1143,[1]Dinosaur!$A$24:$D$47,3,FALSE)</f>
        <v>2841122.1</v>
      </c>
      <c r="P1143" s="5"/>
      <c r="Q1143" s="5">
        <v>0</v>
      </c>
      <c r="R1143" s="5">
        <f>VLOOKUP(B1143,[1]Dinosaur!$A$24:$D$47,4,FALSE)</f>
        <v>347669.87160000007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-1355</v>
      </c>
      <c r="AI1143">
        <v>138.88890000000001</v>
      </c>
      <c r="AJ1143">
        <v>0</v>
      </c>
      <c r="AK1143">
        <v>-1216.1111000000001</v>
      </c>
    </row>
    <row r="1144" spans="1:37" hidden="1" outlineLevel="2" x14ac:dyDescent="0.25">
      <c r="A1144" s="1">
        <v>45159</v>
      </c>
      <c r="B1144" t="s">
        <v>3670</v>
      </c>
      <c r="C1144" t="b">
        <v>1</v>
      </c>
      <c r="D1144" t="s">
        <v>293</v>
      </c>
      <c r="E1144" t="s">
        <v>33</v>
      </c>
      <c r="F1144" t="s">
        <v>161</v>
      </c>
      <c r="H1144" t="s">
        <v>3761</v>
      </c>
      <c r="J1144" t="s">
        <v>3762</v>
      </c>
      <c r="K1144">
        <v>0</v>
      </c>
      <c r="L1144">
        <v>0</v>
      </c>
      <c r="M1144">
        <v>0</v>
      </c>
      <c r="N1144" s="5">
        <v>0</v>
      </c>
      <c r="O1144" s="5">
        <f>VLOOKUP(B1144,[1]Dinosaur!$A$24:$D$47,3,FALSE)</f>
        <v>2841122.1</v>
      </c>
      <c r="P1144" s="5"/>
      <c r="Q1144" s="5">
        <v>0</v>
      </c>
      <c r="R1144" s="5">
        <f>VLOOKUP(B1144,[1]Dinosaur!$A$24:$D$47,4,FALSE)</f>
        <v>347669.87160000007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-427.7</v>
      </c>
      <c r="AI1144">
        <v>359.02780000000001</v>
      </c>
      <c r="AJ1144">
        <v>0</v>
      </c>
      <c r="AK1144">
        <v>-68.672200000000004</v>
      </c>
    </row>
    <row r="1145" spans="1:37" hidden="1" outlineLevel="2" x14ac:dyDescent="0.25">
      <c r="A1145" s="1">
        <v>45159</v>
      </c>
      <c r="B1145" t="s">
        <v>3670</v>
      </c>
      <c r="C1145" t="b">
        <v>1</v>
      </c>
      <c r="D1145" t="s">
        <v>293</v>
      </c>
      <c r="E1145" t="s">
        <v>33</v>
      </c>
      <c r="F1145" t="s">
        <v>161</v>
      </c>
      <c r="H1145" t="s">
        <v>3763</v>
      </c>
      <c r="J1145" t="s">
        <v>3764</v>
      </c>
      <c r="K1145">
        <v>0</v>
      </c>
      <c r="L1145">
        <v>0</v>
      </c>
      <c r="M1145">
        <v>0</v>
      </c>
      <c r="N1145" s="5">
        <v>0</v>
      </c>
      <c r="O1145" s="5">
        <f>VLOOKUP(B1145,[1]Dinosaur!$A$24:$D$47,3,FALSE)</f>
        <v>2841122.1</v>
      </c>
      <c r="P1145" s="5"/>
      <c r="Q1145" s="5">
        <v>0</v>
      </c>
      <c r="R1145" s="5">
        <f>VLOOKUP(B1145,[1]Dinosaur!$A$24:$D$47,4,FALSE)</f>
        <v>347669.87160000007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-1643</v>
      </c>
      <c r="AI1145">
        <v>427.77809999999999</v>
      </c>
      <c r="AJ1145">
        <v>0</v>
      </c>
      <c r="AK1145">
        <v>-1215.2219</v>
      </c>
    </row>
    <row r="1146" spans="1:37" hidden="1" outlineLevel="2" x14ac:dyDescent="0.25">
      <c r="A1146" s="1">
        <v>45159</v>
      </c>
      <c r="B1146" t="s">
        <v>3670</v>
      </c>
      <c r="C1146" t="b">
        <v>1</v>
      </c>
      <c r="D1146" t="s">
        <v>293</v>
      </c>
      <c r="E1146" t="s">
        <v>33</v>
      </c>
      <c r="F1146" t="s">
        <v>161</v>
      </c>
      <c r="H1146" t="s">
        <v>3765</v>
      </c>
      <c r="J1146" t="s">
        <v>3766</v>
      </c>
      <c r="K1146">
        <v>0</v>
      </c>
      <c r="L1146">
        <v>0</v>
      </c>
      <c r="M1146">
        <v>0</v>
      </c>
      <c r="N1146" s="5">
        <v>0</v>
      </c>
      <c r="O1146" s="5">
        <f>VLOOKUP(B1146,[1]Dinosaur!$A$24:$D$47,3,FALSE)</f>
        <v>2841122.1</v>
      </c>
      <c r="P1146" s="5"/>
      <c r="Q1146" s="5">
        <v>0</v>
      </c>
      <c r="R1146" s="5">
        <f>VLOOKUP(B1146,[1]Dinosaur!$A$24:$D$47,4,FALSE)</f>
        <v>347669.87160000007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-166.5</v>
      </c>
      <c r="AI1146">
        <v>100</v>
      </c>
      <c r="AJ1146">
        <v>0</v>
      </c>
      <c r="AK1146">
        <v>-66.5</v>
      </c>
    </row>
    <row r="1147" spans="1:37" hidden="1" outlineLevel="2" x14ac:dyDescent="0.25">
      <c r="A1147" s="1">
        <v>45159</v>
      </c>
      <c r="B1147" t="s">
        <v>3670</v>
      </c>
      <c r="C1147" t="b">
        <v>1</v>
      </c>
      <c r="D1147" t="s">
        <v>293</v>
      </c>
      <c r="E1147" t="s">
        <v>33</v>
      </c>
      <c r="F1147" t="s">
        <v>161</v>
      </c>
      <c r="H1147" t="s">
        <v>3767</v>
      </c>
      <c r="J1147" t="s">
        <v>3768</v>
      </c>
      <c r="K1147">
        <v>0</v>
      </c>
      <c r="L1147">
        <v>0</v>
      </c>
      <c r="M1147">
        <v>0</v>
      </c>
      <c r="N1147" s="5">
        <v>0</v>
      </c>
      <c r="O1147" s="5">
        <f>VLOOKUP(B1147,[1]Dinosaur!$A$24:$D$47,3,FALSE)</f>
        <v>2841122.1</v>
      </c>
      <c r="P1147" s="5"/>
      <c r="Q1147" s="5">
        <v>0</v>
      </c>
      <c r="R1147" s="5">
        <f>VLOOKUP(B1147,[1]Dinosaur!$A$24:$D$47,4,FALSE)</f>
        <v>347669.87160000007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3400.5</v>
      </c>
      <c r="AI1147">
        <v>222.22219999999999</v>
      </c>
      <c r="AJ1147">
        <v>0</v>
      </c>
      <c r="AK1147">
        <v>3622.7222000000002</v>
      </c>
    </row>
    <row r="1148" spans="1:37" hidden="1" outlineLevel="2" x14ac:dyDescent="0.25">
      <c r="A1148" s="1">
        <v>45159</v>
      </c>
      <c r="B1148" t="s">
        <v>3670</v>
      </c>
      <c r="C1148" t="b">
        <v>1</v>
      </c>
      <c r="D1148" t="s">
        <v>293</v>
      </c>
      <c r="E1148" t="s">
        <v>33</v>
      </c>
      <c r="F1148" t="s">
        <v>161</v>
      </c>
      <c r="H1148" t="s">
        <v>3769</v>
      </c>
      <c r="J1148" t="s">
        <v>3770</v>
      </c>
      <c r="K1148">
        <v>0</v>
      </c>
      <c r="L1148">
        <v>0</v>
      </c>
      <c r="M1148">
        <v>0</v>
      </c>
      <c r="N1148" s="5">
        <v>0</v>
      </c>
      <c r="O1148" s="5">
        <f>VLOOKUP(B1148,[1]Dinosaur!$A$24:$D$47,3,FALSE)</f>
        <v>2841122.1</v>
      </c>
      <c r="P1148" s="5"/>
      <c r="Q1148" s="5">
        <v>0</v>
      </c>
      <c r="R1148" s="5">
        <f>VLOOKUP(B1148,[1]Dinosaur!$A$24:$D$47,4,FALSE)</f>
        <v>347669.87160000007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1608.6</v>
      </c>
      <c r="AD1148">
        <v>19.9999</v>
      </c>
      <c r="AE1148">
        <v>0</v>
      </c>
      <c r="AF1148">
        <v>1628.5998999999999</v>
      </c>
      <c r="AG1148">
        <v>0</v>
      </c>
      <c r="AH1148">
        <v>1608.6</v>
      </c>
      <c r="AI1148">
        <v>19.9999</v>
      </c>
      <c r="AJ1148">
        <v>0</v>
      </c>
      <c r="AK1148">
        <v>1628.5998999999999</v>
      </c>
    </row>
    <row r="1149" spans="1:37" hidden="1" outlineLevel="2" x14ac:dyDescent="0.25">
      <c r="A1149" s="1">
        <v>45159</v>
      </c>
      <c r="B1149" t="s">
        <v>3670</v>
      </c>
      <c r="C1149" t="b">
        <v>1</v>
      </c>
      <c r="D1149" t="s">
        <v>293</v>
      </c>
      <c r="E1149" t="s">
        <v>33</v>
      </c>
      <c r="F1149" t="s">
        <v>161</v>
      </c>
      <c r="H1149" t="s">
        <v>3771</v>
      </c>
      <c r="J1149" t="s">
        <v>3772</v>
      </c>
      <c r="K1149">
        <v>0</v>
      </c>
      <c r="L1149">
        <v>0</v>
      </c>
      <c r="M1149">
        <v>0</v>
      </c>
      <c r="N1149" s="5">
        <v>0</v>
      </c>
      <c r="O1149" s="5">
        <f>VLOOKUP(B1149,[1]Dinosaur!$A$24:$D$47,3,FALSE)</f>
        <v>2841122.1</v>
      </c>
      <c r="P1149" s="5"/>
      <c r="Q1149" s="5">
        <v>0</v>
      </c>
      <c r="R1149" s="5">
        <f>VLOOKUP(B1149,[1]Dinosaur!$A$24:$D$47,4,FALSE)</f>
        <v>347669.87160000007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-669.9</v>
      </c>
      <c r="AI1149">
        <v>213.88890000000001</v>
      </c>
      <c r="AJ1149">
        <v>0</v>
      </c>
      <c r="AK1149">
        <v>-456.0111</v>
      </c>
    </row>
    <row r="1150" spans="1:37" hidden="1" outlineLevel="2" x14ac:dyDescent="0.25">
      <c r="A1150" s="1">
        <v>45159</v>
      </c>
      <c r="B1150" t="s">
        <v>3670</v>
      </c>
      <c r="C1150" t="b">
        <v>1</v>
      </c>
      <c r="D1150" t="s">
        <v>293</v>
      </c>
      <c r="E1150" t="s">
        <v>33</v>
      </c>
      <c r="F1150" t="s">
        <v>161</v>
      </c>
      <c r="H1150" t="s">
        <v>3773</v>
      </c>
      <c r="J1150" t="s">
        <v>3774</v>
      </c>
      <c r="K1150">
        <v>0</v>
      </c>
      <c r="L1150">
        <v>0</v>
      </c>
      <c r="M1150">
        <v>0</v>
      </c>
      <c r="N1150" s="5">
        <v>0</v>
      </c>
      <c r="O1150" s="5">
        <f>VLOOKUP(B1150,[1]Dinosaur!$A$24:$D$47,3,FALSE)</f>
        <v>2841122.1</v>
      </c>
      <c r="P1150" s="5"/>
      <c r="Q1150" s="5">
        <v>0</v>
      </c>
      <c r="R1150" s="5">
        <f>VLOOKUP(B1150,[1]Dinosaur!$A$24:$D$47,4,FALSE)</f>
        <v>347669.87160000007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3038.75</v>
      </c>
      <c r="AI1150">
        <v>718.75009999999997</v>
      </c>
      <c r="AJ1150">
        <v>0</v>
      </c>
      <c r="AK1150">
        <v>3757.5001000000002</v>
      </c>
    </row>
    <row r="1151" spans="1:37" hidden="1" outlineLevel="2" x14ac:dyDescent="0.25">
      <c r="A1151" s="1">
        <v>45159</v>
      </c>
      <c r="B1151" t="s">
        <v>3670</v>
      </c>
      <c r="C1151" t="b">
        <v>1</v>
      </c>
      <c r="D1151" t="s">
        <v>293</v>
      </c>
      <c r="E1151" t="s">
        <v>33</v>
      </c>
      <c r="F1151" t="s">
        <v>161</v>
      </c>
      <c r="H1151" t="s">
        <v>3775</v>
      </c>
      <c r="J1151" t="s">
        <v>3776</v>
      </c>
      <c r="K1151">
        <v>0</v>
      </c>
      <c r="L1151">
        <v>0</v>
      </c>
      <c r="M1151">
        <v>0</v>
      </c>
      <c r="N1151" s="5">
        <v>0</v>
      </c>
      <c r="O1151" s="5">
        <f>VLOOKUP(B1151,[1]Dinosaur!$A$24:$D$47,3,FALSE)</f>
        <v>2841122.1</v>
      </c>
      <c r="P1151" s="5"/>
      <c r="Q1151" s="5">
        <v>0</v>
      </c>
      <c r="R1151" s="5">
        <f>VLOOKUP(B1151,[1]Dinosaur!$A$24:$D$47,4,FALSE)</f>
        <v>347669.87160000007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642</v>
      </c>
      <c r="AI1151">
        <v>416.6669</v>
      </c>
      <c r="AJ1151">
        <v>0</v>
      </c>
      <c r="AK1151">
        <v>1058.6668999999999</v>
      </c>
    </row>
    <row r="1152" spans="1:37" hidden="1" outlineLevel="2" x14ac:dyDescent="0.25">
      <c r="A1152" s="1">
        <v>45159</v>
      </c>
      <c r="B1152" t="s">
        <v>3670</v>
      </c>
      <c r="C1152" t="b">
        <v>1</v>
      </c>
      <c r="D1152" t="s">
        <v>293</v>
      </c>
      <c r="E1152" t="s">
        <v>33</v>
      </c>
      <c r="F1152" t="s">
        <v>161</v>
      </c>
      <c r="H1152" t="s">
        <v>3777</v>
      </c>
      <c r="J1152" t="s">
        <v>3778</v>
      </c>
      <c r="K1152">
        <v>0</v>
      </c>
      <c r="L1152">
        <v>0</v>
      </c>
      <c r="M1152">
        <v>0</v>
      </c>
      <c r="N1152" s="5">
        <v>0</v>
      </c>
      <c r="O1152" s="5">
        <f>VLOOKUP(B1152,[1]Dinosaur!$A$24:$D$47,3,FALSE)</f>
        <v>2841122.1</v>
      </c>
      <c r="P1152" s="5"/>
      <c r="Q1152" s="5">
        <v>0</v>
      </c>
      <c r="R1152" s="5">
        <f>VLOOKUP(B1152,[1]Dinosaur!$A$24:$D$47,4,FALSE)</f>
        <v>347669.87160000007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-631.25</v>
      </c>
      <c r="AI1152">
        <v>222.22229999999999</v>
      </c>
      <c r="AJ1152">
        <v>0</v>
      </c>
      <c r="AK1152">
        <v>-409.02769999999998</v>
      </c>
    </row>
    <row r="1153" spans="1:37" hidden="1" outlineLevel="2" x14ac:dyDescent="0.25">
      <c r="A1153" s="1">
        <v>45159</v>
      </c>
      <c r="B1153" t="s">
        <v>3670</v>
      </c>
      <c r="C1153" t="b">
        <v>1</v>
      </c>
      <c r="D1153" t="s">
        <v>293</v>
      </c>
      <c r="E1153" t="s">
        <v>33</v>
      </c>
      <c r="F1153" t="s">
        <v>161</v>
      </c>
      <c r="H1153" t="s">
        <v>3779</v>
      </c>
      <c r="J1153" t="s">
        <v>3780</v>
      </c>
      <c r="K1153">
        <v>0</v>
      </c>
      <c r="L1153">
        <v>0</v>
      </c>
      <c r="M1153">
        <v>0</v>
      </c>
      <c r="N1153" s="5">
        <v>0</v>
      </c>
      <c r="O1153" s="5">
        <f>VLOOKUP(B1153,[1]Dinosaur!$A$24:$D$47,3,FALSE)</f>
        <v>2841122.1</v>
      </c>
      <c r="P1153" s="5"/>
      <c r="Q1153" s="5">
        <v>0</v>
      </c>
      <c r="R1153" s="5">
        <f>VLOOKUP(B1153,[1]Dinosaur!$A$24:$D$47,4,FALSE)</f>
        <v>347669.87160000007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1752</v>
      </c>
      <c r="AI1153">
        <v>0</v>
      </c>
      <c r="AJ1153">
        <v>0</v>
      </c>
      <c r="AK1153">
        <v>1752</v>
      </c>
    </row>
    <row r="1154" spans="1:37" hidden="1" outlineLevel="2" x14ac:dyDescent="0.25">
      <c r="A1154" s="1">
        <v>45159</v>
      </c>
      <c r="B1154" t="s">
        <v>3670</v>
      </c>
      <c r="C1154" t="b">
        <v>1</v>
      </c>
      <c r="D1154" t="s">
        <v>293</v>
      </c>
      <c r="E1154" t="s">
        <v>33</v>
      </c>
      <c r="F1154" t="s">
        <v>161</v>
      </c>
      <c r="H1154" t="s">
        <v>3781</v>
      </c>
      <c r="J1154" t="s">
        <v>3782</v>
      </c>
      <c r="K1154">
        <v>0</v>
      </c>
      <c r="L1154">
        <v>0</v>
      </c>
      <c r="M1154">
        <v>0</v>
      </c>
      <c r="N1154" s="5">
        <v>0</v>
      </c>
      <c r="O1154" s="5">
        <f>VLOOKUP(B1154,[1]Dinosaur!$A$24:$D$47,3,FALSE)</f>
        <v>2841122.1</v>
      </c>
      <c r="P1154" s="5"/>
      <c r="Q1154" s="5">
        <v>0</v>
      </c>
      <c r="R1154" s="5">
        <f>VLOOKUP(B1154,[1]Dinosaur!$A$24:$D$47,4,FALSE)</f>
        <v>347669.87160000007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138.5</v>
      </c>
      <c r="AD1154">
        <v>10.416600000000001</v>
      </c>
      <c r="AE1154">
        <v>0</v>
      </c>
      <c r="AF1154">
        <v>148.91659999999999</v>
      </c>
      <c r="AG1154">
        <v>0</v>
      </c>
      <c r="AH1154">
        <v>747.75</v>
      </c>
      <c r="AI1154">
        <v>232.63890000000001</v>
      </c>
      <c r="AJ1154">
        <v>0</v>
      </c>
      <c r="AK1154">
        <v>980.38890000000004</v>
      </c>
    </row>
    <row r="1155" spans="1:37" hidden="1" outlineLevel="2" x14ac:dyDescent="0.25">
      <c r="A1155" s="1">
        <v>45159</v>
      </c>
      <c r="B1155" t="s">
        <v>3670</v>
      </c>
      <c r="C1155" t="b">
        <v>1</v>
      </c>
      <c r="D1155" t="s">
        <v>293</v>
      </c>
      <c r="E1155" t="s">
        <v>33</v>
      </c>
      <c r="F1155" t="s">
        <v>161</v>
      </c>
      <c r="H1155" t="s">
        <v>3783</v>
      </c>
      <c r="J1155" t="s">
        <v>3784</v>
      </c>
      <c r="K1155">
        <v>0</v>
      </c>
      <c r="L1155">
        <v>0</v>
      </c>
      <c r="M1155">
        <v>0</v>
      </c>
      <c r="N1155" s="5">
        <v>0</v>
      </c>
      <c r="O1155" s="5">
        <f>VLOOKUP(B1155,[1]Dinosaur!$A$24:$D$47,3,FALSE)</f>
        <v>2841122.1</v>
      </c>
      <c r="P1155" s="5"/>
      <c r="Q1155" s="5">
        <v>0</v>
      </c>
      <c r="R1155" s="5">
        <f>VLOOKUP(B1155,[1]Dinosaur!$A$24:$D$47,4,FALSE)</f>
        <v>347669.87160000007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1069.5</v>
      </c>
      <c r="AI1155">
        <v>83.333200000000005</v>
      </c>
      <c r="AJ1155">
        <v>0</v>
      </c>
      <c r="AK1155">
        <v>1152.8332</v>
      </c>
    </row>
    <row r="1156" spans="1:37" hidden="1" outlineLevel="2" x14ac:dyDescent="0.25">
      <c r="A1156" s="1">
        <v>45159</v>
      </c>
      <c r="B1156" t="s">
        <v>3670</v>
      </c>
      <c r="C1156" t="b">
        <v>1</v>
      </c>
      <c r="D1156" t="s">
        <v>293</v>
      </c>
      <c r="E1156" t="s">
        <v>33</v>
      </c>
      <c r="F1156" t="s">
        <v>161</v>
      </c>
      <c r="H1156" t="s">
        <v>3785</v>
      </c>
      <c r="J1156" t="s">
        <v>3786</v>
      </c>
      <c r="K1156">
        <v>0</v>
      </c>
      <c r="L1156">
        <v>0</v>
      </c>
      <c r="M1156">
        <v>0</v>
      </c>
      <c r="N1156" s="5">
        <v>0</v>
      </c>
      <c r="O1156" s="5">
        <f>VLOOKUP(B1156,[1]Dinosaur!$A$24:$D$47,3,FALSE)</f>
        <v>2841122.1</v>
      </c>
      <c r="P1156" s="5"/>
      <c r="Q1156" s="5">
        <v>0</v>
      </c>
      <c r="R1156" s="5">
        <f>VLOOKUP(B1156,[1]Dinosaur!$A$24:$D$47,4,FALSE)</f>
        <v>347669.87160000007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1426.25</v>
      </c>
      <c r="AI1156">
        <v>67.361099999999993</v>
      </c>
      <c r="AJ1156">
        <v>0</v>
      </c>
      <c r="AK1156">
        <v>1493.6111000000001</v>
      </c>
    </row>
    <row r="1157" spans="1:37" hidden="1" outlineLevel="2" x14ac:dyDescent="0.25">
      <c r="A1157" s="1">
        <v>45159</v>
      </c>
      <c r="B1157" t="s">
        <v>3670</v>
      </c>
      <c r="C1157" t="b">
        <v>1</v>
      </c>
      <c r="D1157" t="s">
        <v>293</v>
      </c>
      <c r="E1157" t="s">
        <v>33</v>
      </c>
      <c r="F1157" t="s">
        <v>161</v>
      </c>
      <c r="H1157" t="s">
        <v>3787</v>
      </c>
      <c r="J1157" t="s">
        <v>3788</v>
      </c>
      <c r="K1157">
        <v>0</v>
      </c>
      <c r="L1157">
        <v>0</v>
      </c>
      <c r="M1157">
        <v>0</v>
      </c>
      <c r="N1157" s="5">
        <v>0</v>
      </c>
      <c r="O1157" s="5">
        <f>VLOOKUP(B1157,[1]Dinosaur!$A$24:$D$47,3,FALSE)</f>
        <v>2841122.1</v>
      </c>
      <c r="P1157" s="5"/>
      <c r="Q1157" s="5">
        <v>0</v>
      </c>
      <c r="R1157" s="5">
        <f>VLOOKUP(B1157,[1]Dinosaur!$A$24:$D$47,4,FALSE)</f>
        <v>347669.87160000007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448.25</v>
      </c>
      <c r="AI1157">
        <v>454.86130000000003</v>
      </c>
      <c r="AJ1157">
        <v>0</v>
      </c>
      <c r="AK1157">
        <v>903.11130000000003</v>
      </c>
    </row>
    <row r="1158" spans="1:37" hidden="1" outlineLevel="2" x14ac:dyDescent="0.25">
      <c r="A1158" s="1">
        <v>45159</v>
      </c>
      <c r="B1158" t="s">
        <v>3670</v>
      </c>
      <c r="C1158" t="b">
        <v>1</v>
      </c>
      <c r="D1158" t="s">
        <v>293</v>
      </c>
      <c r="E1158" t="s">
        <v>33</v>
      </c>
      <c r="F1158" t="s">
        <v>161</v>
      </c>
      <c r="H1158" t="s">
        <v>3789</v>
      </c>
      <c r="J1158" t="s">
        <v>3790</v>
      </c>
      <c r="K1158">
        <v>0</v>
      </c>
      <c r="L1158">
        <v>0</v>
      </c>
      <c r="M1158">
        <v>0</v>
      </c>
      <c r="N1158" s="5">
        <v>0</v>
      </c>
      <c r="O1158" s="5">
        <f>VLOOKUP(B1158,[1]Dinosaur!$A$24:$D$47,3,FALSE)</f>
        <v>2841122.1</v>
      </c>
      <c r="P1158" s="5"/>
      <c r="Q1158" s="5">
        <v>0</v>
      </c>
      <c r="R1158" s="5">
        <f>VLOOKUP(B1158,[1]Dinosaur!$A$24:$D$47,4,FALSE)</f>
        <v>347669.87160000007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1900.3</v>
      </c>
      <c r="AD1158">
        <v>695.83330000000001</v>
      </c>
      <c r="AE1158">
        <v>0</v>
      </c>
      <c r="AF1158">
        <v>2596.1333</v>
      </c>
      <c r="AG1158">
        <v>0</v>
      </c>
      <c r="AH1158">
        <v>1900.3</v>
      </c>
      <c r="AI1158">
        <v>695.83330000000001</v>
      </c>
      <c r="AJ1158">
        <v>0</v>
      </c>
      <c r="AK1158">
        <v>2596.1333</v>
      </c>
    </row>
    <row r="1159" spans="1:37" hidden="1" outlineLevel="2" x14ac:dyDescent="0.25">
      <c r="A1159" s="1">
        <v>45159</v>
      </c>
      <c r="B1159" t="s">
        <v>3670</v>
      </c>
      <c r="C1159" t="b">
        <v>1</v>
      </c>
      <c r="D1159" t="s">
        <v>293</v>
      </c>
      <c r="E1159" t="s">
        <v>33</v>
      </c>
      <c r="F1159" t="s">
        <v>161</v>
      </c>
      <c r="H1159" t="s">
        <v>3791</v>
      </c>
      <c r="J1159" t="s">
        <v>3790</v>
      </c>
      <c r="K1159">
        <v>0</v>
      </c>
      <c r="L1159">
        <v>0</v>
      </c>
      <c r="M1159">
        <v>0</v>
      </c>
      <c r="N1159" s="5">
        <v>0</v>
      </c>
      <c r="O1159" s="5">
        <f>VLOOKUP(B1159,[1]Dinosaur!$A$24:$D$47,3,FALSE)</f>
        <v>2841122.1</v>
      </c>
      <c r="P1159" s="5"/>
      <c r="Q1159" s="5">
        <v>0</v>
      </c>
      <c r="R1159" s="5">
        <f>VLOOKUP(B1159,[1]Dinosaur!$A$24:$D$47,4,FALSE)</f>
        <v>347669.87160000007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1904</v>
      </c>
      <c r="AI1159">
        <v>111.1112</v>
      </c>
      <c r="AJ1159">
        <v>0</v>
      </c>
      <c r="AK1159">
        <v>2015.1112000000001</v>
      </c>
    </row>
    <row r="1160" spans="1:37" hidden="1" outlineLevel="2" x14ac:dyDescent="0.25">
      <c r="A1160" s="1">
        <v>45159</v>
      </c>
      <c r="B1160" t="s">
        <v>3670</v>
      </c>
      <c r="C1160" t="b">
        <v>1</v>
      </c>
      <c r="D1160" t="s">
        <v>293</v>
      </c>
      <c r="E1160" t="s">
        <v>33</v>
      </c>
      <c r="F1160" t="s">
        <v>161</v>
      </c>
      <c r="H1160" t="s">
        <v>3792</v>
      </c>
      <c r="J1160" t="s">
        <v>3793</v>
      </c>
      <c r="K1160">
        <v>0</v>
      </c>
      <c r="L1160">
        <v>0</v>
      </c>
      <c r="M1160">
        <v>0</v>
      </c>
      <c r="N1160" s="5">
        <v>0</v>
      </c>
      <c r="O1160" s="5">
        <f>VLOOKUP(B1160,[1]Dinosaur!$A$24:$D$47,3,FALSE)</f>
        <v>2841122.1</v>
      </c>
      <c r="P1160" s="5"/>
      <c r="Q1160" s="5">
        <v>0</v>
      </c>
      <c r="R1160" s="5">
        <f>VLOOKUP(B1160,[1]Dinosaur!$A$24:$D$47,4,FALSE)</f>
        <v>347669.87160000007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1046.5</v>
      </c>
      <c r="AI1160">
        <v>52.777799999999999</v>
      </c>
      <c r="AJ1160">
        <v>0</v>
      </c>
      <c r="AK1160">
        <v>1099.2778000000001</v>
      </c>
    </row>
    <row r="1161" spans="1:37" hidden="1" outlineLevel="2" x14ac:dyDescent="0.25">
      <c r="A1161" s="1">
        <v>45159</v>
      </c>
      <c r="B1161" t="s">
        <v>3670</v>
      </c>
      <c r="C1161" t="b">
        <v>1</v>
      </c>
      <c r="D1161" t="s">
        <v>293</v>
      </c>
      <c r="E1161" t="s">
        <v>33</v>
      </c>
      <c r="F1161" t="s">
        <v>161</v>
      </c>
      <c r="H1161" t="s">
        <v>3794</v>
      </c>
      <c r="J1161" t="s">
        <v>3795</v>
      </c>
      <c r="K1161">
        <v>0</v>
      </c>
      <c r="L1161">
        <v>0</v>
      </c>
      <c r="M1161">
        <v>0</v>
      </c>
      <c r="N1161" s="5">
        <v>0</v>
      </c>
      <c r="O1161" s="5">
        <f>VLOOKUP(B1161,[1]Dinosaur!$A$24:$D$47,3,FALSE)</f>
        <v>2841122.1</v>
      </c>
      <c r="P1161" s="5"/>
      <c r="Q1161" s="5">
        <v>0</v>
      </c>
      <c r="R1161" s="5">
        <f>VLOOKUP(B1161,[1]Dinosaur!$A$24:$D$47,4,FALSE)</f>
        <v>347669.87160000007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-3019</v>
      </c>
      <c r="AI1161">
        <v>847.22239999999999</v>
      </c>
      <c r="AJ1161">
        <v>0</v>
      </c>
      <c r="AK1161">
        <v>-2171.7775999999999</v>
      </c>
    </row>
    <row r="1162" spans="1:37" hidden="1" outlineLevel="2" x14ac:dyDescent="0.25">
      <c r="A1162" s="1">
        <v>45159</v>
      </c>
      <c r="B1162" t="s">
        <v>3670</v>
      </c>
      <c r="C1162" t="b">
        <v>1</v>
      </c>
      <c r="D1162" t="s">
        <v>293</v>
      </c>
      <c r="E1162" t="s">
        <v>33</v>
      </c>
      <c r="F1162" t="s">
        <v>161</v>
      </c>
      <c r="H1162" t="s">
        <v>3796</v>
      </c>
      <c r="J1162" t="s">
        <v>3797</v>
      </c>
      <c r="K1162">
        <v>0</v>
      </c>
      <c r="L1162">
        <v>0</v>
      </c>
      <c r="M1162">
        <v>0</v>
      </c>
      <c r="N1162" s="5">
        <v>0</v>
      </c>
      <c r="O1162" s="5">
        <f>VLOOKUP(B1162,[1]Dinosaur!$A$24:$D$47,3,FALSE)</f>
        <v>2841122.1</v>
      </c>
      <c r="P1162" s="5"/>
      <c r="Q1162" s="5">
        <v>0</v>
      </c>
      <c r="R1162" s="5">
        <f>VLOOKUP(B1162,[1]Dinosaur!$A$24:$D$47,4,FALSE)</f>
        <v>347669.87160000007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2153.5</v>
      </c>
      <c r="AI1162">
        <v>162.22219999999999</v>
      </c>
      <c r="AJ1162">
        <v>0</v>
      </c>
      <c r="AK1162">
        <v>2315.7222000000002</v>
      </c>
    </row>
    <row r="1163" spans="1:37" hidden="1" outlineLevel="2" x14ac:dyDescent="0.25">
      <c r="A1163" s="1">
        <v>45159</v>
      </c>
      <c r="B1163" t="s">
        <v>3670</v>
      </c>
      <c r="C1163" t="b">
        <v>1</v>
      </c>
      <c r="D1163" t="s">
        <v>293</v>
      </c>
      <c r="E1163" t="s">
        <v>33</v>
      </c>
      <c r="F1163" t="s">
        <v>161</v>
      </c>
      <c r="H1163" t="s">
        <v>3798</v>
      </c>
      <c r="J1163" t="s">
        <v>3799</v>
      </c>
      <c r="K1163">
        <v>0</v>
      </c>
      <c r="L1163">
        <v>0</v>
      </c>
      <c r="M1163">
        <v>0</v>
      </c>
      <c r="N1163" s="5">
        <v>0</v>
      </c>
      <c r="O1163" s="5">
        <f>VLOOKUP(B1163,[1]Dinosaur!$A$24:$D$47,3,FALSE)</f>
        <v>2841122.1</v>
      </c>
      <c r="P1163" s="5"/>
      <c r="Q1163" s="5">
        <v>0</v>
      </c>
      <c r="R1163" s="5">
        <f>VLOOKUP(B1163,[1]Dinosaur!$A$24:$D$47,4,FALSE)</f>
        <v>347669.87160000007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273.35000000000002</v>
      </c>
      <c r="AI1163">
        <v>342.22230000000002</v>
      </c>
      <c r="AJ1163">
        <v>0</v>
      </c>
      <c r="AK1163">
        <v>615.57230000000004</v>
      </c>
    </row>
    <row r="1164" spans="1:37" hidden="1" outlineLevel="2" x14ac:dyDescent="0.25">
      <c r="A1164" s="1">
        <v>45159</v>
      </c>
      <c r="B1164" t="s">
        <v>3670</v>
      </c>
      <c r="C1164" t="b">
        <v>1</v>
      </c>
      <c r="D1164" t="s">
        <v>293</v>
      </c>
      <c r="E1164" t="s">
        <v>33</v>
      </c>
      <c r="F1164" t="s">
        <v>161</v>
      </c>
      <c r="H1164" t="s">
        <v>3800</v>
      </c>
      <c r="J1164" t="s">
        <v>3801</v>
      </c>
      <c r="K1164">
        <v>0</v>
      </c>
      <c r="L1164">
        <v>0</v>
      </c>
      <c r="M1164">
        <v>0</v>
      </c>
      <c r="N1164" s="5">
        <v>0</v>
      </c>
      <c r="O1164" s="5">
        <f>VLOOKUP(B1164,[1]Dinosaur!$A$24:$D$47,3,FALSE)</f>
        <v>2841122.1</v>
      </c>
      <c r="P1164" s="5"/>
      <c r="Q1164" s="5">
        <v>0</v>
      </c>
      <c r="R1164" s="5">
        <f>VLOOKUP(B1164,[1]Dinosaur!$A$24:$D$47,4,FALSE)</f>
        <v>347669.87160000007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62.5</v>
      </c>
      <c r="AE1164">
        <v>0</v>
      </c>
      <c r="AF1164">
        <v>62.5</v>
      </c>
      <c r="AG1164">
        <v>0</v>
      </c>
      <c r="AH1164">
        <v>-3028.5</v>
      </c>
      <c r="AI1164">
        <v>375</v>
      </c>
      <c r="AJ1164">
        <v>0</v>
      </c>
      <c r="AK1164">
        <v>-2653.5</v>
      </c>
    </row>
    <row r="1165" spans="1:37" hidden="1" outlineLevel="2" x14ac:dyDescent="0.25">
      <c r="A1165" s="1">
        <v>45159</v>
      </c>
      <c r="B1165" t="s">
        <v>3670</v>
      </c>
      <c r="C1165" t="b">
        <v>1</v>
      </c>
      <c r="D1165" t="s">
        <v>293</v>
      </c>
      <c r="E1165" t="s">
        <v>33</v>
      </c>
      <c r="F1165" t="s">
        <v>161</v>
      </c>
      <c r="H1165" t="s">
        <v>3802</v>
      </c>
      <c r="J1165" t="s">
        <v>3803</v>
      </c>
      <c r="K1165">
        <v>0</v>
      </c>
      <c r="L1165">
        <v>0</v>
      </c>
      <c r="M1165">
        <v>0</v>
      </c>
      <c r="N1165" s="5">
        <v>0</v>
      </c>
      <c r="O1165" s="5">
        <f>VLOOKUP(B1165,[1]Dinosaur!$A$24:$D$47,3,FALSE)</f>
        <v>2841122.1</v>
      </c>
      <c r="P1165" s="5"/>
      <c r="Q1165" s="5">
        <v>0</v>
      </c>
      <c r="R1165" s="5">
        <f>VLOOKUP(B1165,[1]Dinosaur!$A$24:$D$47,4,FALSE)</f>
        <v>347669.87160000007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1058</v>
      </c>
      <c r="AI1165">
        <v>0</v>
      </c>
      <c r="AJ1165">
        <v>0</v>
      </c>
      <c r="AK1165">
        <v>1058</v>
      </c>
    </row>
    <row r="1166" spans="1:37" hidden="1" outlineLevel="2" x14ac:dyDescent="0.25">
      <c r="A1166" s="1">
        <v>45159</v>
      </c>
      <c r="B1166" t="s">
        <v>3670</v>
      </c>
      <c r="C1166" t="b">
        <v>1</v>
      </c>
      <c r="D1166" t="s">
        <v>293</v>
      </c>
      <c r="E1166" t="s">
        <v>33</v>
      </c>
      <c r="F1166" t="s">
        <v>161</v>
      </c>
      <c r="H1166" t="s">
        <v>3804</v>
      </c>
      <c r="J1166" t="s">
        <v>3805</v>
      </c>
      <c r="K1166">
        <v>0</v>
      </c>
      <c r="L1166">
        <v>0</v>
      </c>
      <c r="M1166">
        <v>0</v>
      </c>
      <c r="N1166" s="5">
        <v>0</v>
      </c>
      <c r="O1166" s="5">
        <f>VLOOKUP(B1166,[1]Dinosaur!$A$24:$D$47,3,FALSE)</f>
        <v>2841122.1</v>
      </c>
      <c r="P1166" s="5"/>
      <c r="Q1166" s="5">
        <v>0</v>
      </c>
      <c r="R1166" s="5">
        <f>VLOOKUP(B1166,[1]Dinosaur!$A$24:$D$47,4,FALSE)</f>
        <v>347669.87160000007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-22.75</v>
      </c>
      <c r="AI1166">
        <v>63.194400000000002</v>
      </c>
      <c r="AJ1166">
        <v>0</v>
      </c>
      <c r="AK1166">
        <v>40.444400000000002</v>
      </c>
    </row>
    <row r="1167" spans="1:37" hidden="1" outlineLevel="2" x14ac:dyDescent="0.25">
      <c r="A1167" s="1">
        <v>45159</v>
      </c>
      <c r="B1167" t="s">
        <v>3670</v>
      </c>
      <c r="C1167" t="b">
        <v>1</v>
      </c>
      <c r="D1167" t="s">
        <v>293</v>
      </c>
      <c r="E1167" t="s">
        <v>33</v>
      </c>
      <c r="F1167" t="s">
        <v>161</v>
      </c>
      <c r="H1167" t="s">
        <v>3806</v>
      </c>
      <c r="J1167" t="s">
        <v>3807</v>
      </c>
      <c r="K1167">
        <v>0</v>
      </c>
      <c r="L1167">
        <v>0</v>
      </c>
      <c r="M1167">
        <v>0</v>
      </c>
      <c r="N1167" s="5">
        <v>0</v>
      </c>
      <c r="O1167" s="5">
        <f>VLOOKUP(B1167,[1]Dinosaur!$A$24:$D$47,3,FALSE)</f>
        <v>2841122.1</v>
      </c>
      <c r="P1167" s="5"/>
      <c r="Q1167" s="5">
        <v>0</v>
      </c>
      <c r="R1167" s="5">
        <f>VLOOKUP(B1167,[1]Dinosaur!$A$24:$D$47,4,FALSE)</f>
        <v>347669.87160000007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1050</v>
      </c>
      <c r="AI1167">
        <v>0</v>
      </c>
      <c r="AJ1167">
        <v>0</v>
      </c>
      <c r="AK1167">
        <v>1050</v>
      </c>
    </row>
    <row r="1168" spans="1:37" hidden="1" outlineLevel="2" x14ac:dyDescent="0.25">
      <c r="A1168" s="1">
        <v>45159</v>
      </c>
      <c r="B1168" t="s">
        <v>3670</v>
      </c>
      <c r="C1168" t="b">
        <v>1</v>
      </c>
      <c r="D1168" t="s">
        <v>293</v>
      </c>
      <c r="E1168" t="s">
        <v>33</v>
      </c>
      <c r="F1168" t="s">
        <v>161</v>
      </c>
      <c r="H1168" t="s">
        <v>3808</v>
      </c>
      <c r="J1168" t="s">
        <v>3809</v>
      </c>
      <c r="K1168">
        <v>0</v>
      </c>
      <c r="L1168">
        <v>0</v>
      </c>
      <c r="M1168">
        <v>0</v>
      </c>
      <c r="N1168" s="5">
        <v>0</v>
      </c>
      <c r="O1168" s="5">
        <f>VLOOKUP(B1168,[1]Dinosaur!$A$24:$D$47,3,FALSE)</f>
        <v>2841122.1</v>
      </c>
      <c r="P1168" s="5"/>
      <c r="Q1168" s="5">
        <v>0</v>
      </c>
      <c r="R1168" s="5">
        <f>VLOOKUP(B1168,[1]Dinosaur!$A$24:$D$47,4,FALSE)</f>
        <v>347669.87160000007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1743</v>
      </c>
      <c r="AI1168">
        <v>0</v>
      </c>
      <c r="AJ1168">
        <v>0</v>
      </c>
      <c r="AK1168">
        <v>1743</v>
      </c>
    </row>
    <row r="1169" spans="1:37" hidden="1" outlineLevel="2" x14ac:dyDescent="0.25">
      <c r="A1169" s="1">
        <v>45159</v>
      </c>
      <c r="B1169" t="s">
        <v>3670</v>
      </c>
      <c r="C1169" t="b">
        <v>1</v>
      </c>
      <c r="D1169" t="s">
        <v>293</v>
      </c>
      <c r="E1169" t="s">
        <v>33</v>
      </c>
      <c r="F1169" t="s">
        <v>161</v>
      </c>
      <c r="H1169" t="s">
        <v>3810</v>
      </c>
      <c r="J1169" t="s">
        <v>3811</v>
      </c>
      <c r="K1169">
        <v>0</v>
      </c>
      <c r="L1169">
        <v>0</v>
      </c>
      <c r="M1169">
        <v>0</v>
      </c>
      <c r="N1169" s="5">
        <v>0</v>
      </c>
      <c r="O1169" s="5">
        <f>VLOOKUP(B1169,[1]Dinosaur!$A$24:$D$47,3,FALSE)</f>
        <v>2841122.1</v>
      </c>
      <c r="P1169" s="5"/>
      <c r="Q1169" s="5">
        <v>0</v>
      </c>
      <c r="R1169" s="5">
        <f>VLOOKUP(B1169,[1]Dinosaur!$A$24:$D$47,4,FALSE)</f>
        <v>347669.87160000007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1188.2</v>
      </c>
      <c r="AI1169">
        <v>0</v>
      </c>
      <c r="AJ1169">
        <v>0</v>
      </c>
      <c r="AK1169">
        <v>1188.2</v>
      </c>
    </row>
    <row r="1170" spans="1:37" hidden="1" outlineLevel="2" x14ac:dyDescent="0.25">
      <c r="A1170" s="1">
        <v>45159</v>
      </c>
      <c r="B1170" t="s">
        <v>3670</v>
      </c>
      <c r="C1170" t="b">
        <v>1</v>
      </c>
      <c r="D1170" t="s">
        <v>293</v>
      </c>
      <c r="E1170" t="s">
        <v>33</v>
      </c>
      <c r="F1170" t="s">
        <v>161</v>
      </c>
      <c r="H1170" t="s">
        <v>3812</v>
      </c>
      <c r="J1170" t="s">
        <v>3813</v>
      </c>
      <c r="K1170">
        <v>0</v>
      </c>
      <c r="L1170">
        <v>0</v>
      </c>
      <c r="M1170">
        <v>0</v>
      </c>
      <c r="N1170" s="5">
        <v>0</v>
      </c>
      <c r="O1170" s="5">
        <f>VLOOKUP(B1170,[1]Dinosaur!$A$24:$D$47,3,FALSE)</f>
        <v>2841122.1</v>
      </c>
      <c r="P1170" s="5"/>
      <c r="Q1170" s="5">
        <v>0</v>
      </c>
      <c r="R1170" s="5">
        <f>VLOOKUP(B1170,[1]Dinosaur!$A$24:$D$47,4,FALSE)</f>
        <v>347669.87160000007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-2847</v>
      </c>
      <c r="AD1170">
        <v>325.00020000000001</v>
      </c>
      <c r="AE1170">
        <v>0</v>
      </c>
      <c r="AF1170">
        <v>-2521.9998000000001</v>
      </c>
      <c r="AG1170">
        <v>0</v>
      </c>
      <c r="AH1170">
        <v>-3936</v>
      </c>
      <c r="AI1170">
        <v>491.6669</v>
      </c>
      <c r="AJ1170">
        <v>0</v>
      </c>
      <c r="AK1170">
        <v>-3444.3330999999998</v>
      </c>
    </row>
    <row r="1171" spans="1:37" hidden="1" outlineLevel="2" x14ac:dyDescent="0.25">
      <c r="A1171" s="1">
        <v>45159</v>
      </c>
      <c r="B1171" t="s">
        <v>3670</v>
      </c>
      <c r="C1171" t="b">
        <v>1</v>
      </c>
      <c r="D1171" t="s">
        <v>293</v>
      </c>
      <c r="E1171" t="s">
        <v>33</v>
      </c>
      <c r="F1171" t="s">
        <v>161</v>
      </c>
      <c r="H1171" t="s">
        <v>3814</v>
      </c>
      <c r="J1171" t="s">
        <v>3815</v>
      </c>
      <c r="K1171">
        <v>0</v>
      </c>
      <c r="L1171">
        <v>0</v>
      </c>
      <c r="M1171">
        <v>0</v>
      </c>
      <c r="N1171" s="5">
        <v>0</v>
      </c>
      <c r="O1171" s="5">
        <f>VLOOKUP(B1171,[1]Dinosaur!$A$24:$D$47,3,FALSE)</f>
        <v>2841122.1</v>
      </c>
      <c r="P1171" s="5"/>
      <c r="Q1171" s="5">
        <v>0</v>
      </c>
      <c r="R1171" s="5">
        <f>VLOOKUP(B1171,[1]Dinosaur!$A$24:$D$47,4,FALSE)</f>
        <v>347669.87160000007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1427.1</v>
      </c>
      <c r="AI1171">
        <v>147.91679999999999</v>
      </c>
      <c r="AJ1171">
        <v>0</v>
      </c>
      <c r="AK1171">
        <v>1575.0168000000001</v>
      </c>
    </row>
    <row r="1172" spans="1:37" hidden="1" outlineLevel="2" x14ac:dyDescent="0.25">
      <c r="A1172" s="1">
        <v>45159</v>
      </c>
      <c r="B1172" t="s">
        <v>3670</v>
      </c>
      <c r="C1172" t="b">
        <v>1</v>
      </c>
      <c r="D1172" t="s">
        <v>293</v>
      </c>
      <c r="E1172" t="s">
        <v>33</v>
      </c>
      <c r="F1172" t="s">
        <v>161</v>
      </c>
      <c r="H1172" t="s">
        <v>579</v>
      </c>
      <c r="J1172" t="s">
        <v>580</v>
      </c>
      <c r="K1172">
        <v>0</v>
      </c>
      <c r="L1172">
        <v>0</v>
      </c>
      <c r="M1172">
        <v>0</v>
      </c>
      <c r="N1172" s="5">
        <v>0</v>
      </c>
      <c r="O1172" s="5">
        <f>VLOOKUP(B1172,[1]Dinosaur!$A$24:$D$47,3,FALSE)</f>
        <v>2841122.1</v>
      </c>
      <c r="P1172" s="5"/>
      <c r="Q1172" s="5">
        <v>0</v>
      </c>
      <c r="R1172" s="5">
        <f>VLOOKUP(B1172,[1]Dinosaur!$A$24:$D$47,4,FALSE)</f>
        <v>347669.87160000007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4268.7</v>
      </c>
      <c r="AI1172">
        <v>0</v>
      </c>
      <c r="AJ1172">
        <v>0</v>
      </c>
      <c r="AK1172">
        <v>4268.7</v>
      </c>
    </row>
    <row r="1173" spans="1:37" hidden="1" outlineLevel="2" x14ac:dyDescent="0.25">
      <c r="A1173" s="1">
        <v>45159</v>
      </c>
      <c r="B1173" t="s">
        <v>3670</v>
      </c>
      <c r="C1173" t="b">
        <v>1</v>
      </c>
      <c r="D1173" t="s">
        <v>293</v>
      </c>
      <c r="E1173" t="s">
        <v>33</v>
      </c>
      <c r="F1173" t="s">
        <v>161</v>
      </c>
      <c r="H1173" t="s">
        <v>581</v>
      </c>
      <c r="J1173" t="s">
        <v>580</v>
      </c>
      <c r="K1173">
        <v>0</v>
      </c>
      <c r="L1173">
        <v>0</v>
      </c>
      <c r="M1173">
        <v>0</v>
      </c>
      <c r="N1173" s="5">
        <v>0</v>
      </c>
      <c r="O1173" s="5">
        <f>VLOOKUP(B1173,[1]Dinosaur!$A$24:$D$47,3,FALSE)</f>
        <v>2841122.1</v>
      </c>
      <c r="P1173" s="5"/>
      <c r="Q1173" s="5">
        <v>0</v>
      </c>
      <c r="R1173" s="5">
        <f>VLOOKUP(B1173,[1]Dinosaur!$A$24:$D$47,4,FALSE)</f>
        <v>347669.87160000007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7591.5</v>
      </c>
      <c r="AI1173">
        <v>0</v>
      </c>
      <c r="AJ1173">
        <v>0</v>
      </c>
      <c r="AK1173">
        <v>7591.5</v>
      </c>
    </row>
    <row r="1174" spans="1:37" hidden="1" outlineLevel="2" x14ac:dyDescent="0.25">
      <c r="A1174" s="1">
        <v>45159</v>
      </c>
      <c r="B1174" t="s">
        <v>3670</v>
      </c>
      <c r="C1174" t="b">
        <v>1</v>
      </c>
      <c r="D1174" t="s">
        <v>293</v>
      </c>
      <c r="E1174" t="s">
        <v>33</v>
      </c>
      <c r="F1174" t="s">
        <v>161</v>
      </c>
      <c r="H1174" t="s">
        <v>3816</v>
      </c>
      <c r="J1174" t="s">
        <v>3817</v>
      </c>
      <c r="K1174">
        <v>0</v>
      </c>
      <c r="L1174">
        <v>0</v>
      </c>
      <c r="M1174">
        <v>0</v>
      </c>
      <c r="N1174" s="5">
        <v>0</v>
      </c>
      <c r="O1174" s="5">
        <f>VLOOKUP(B1174,[1]Dinosaur!$A$24:$D$47,3,FALSE)</f>
        <v>2841122.1</v>
      </c>
      <c r="P1174" s="5"/>
      <c r="Q1174" s="5">
        <v>0</v>
      </c>
      <c r="R1174" s="5">
        <f>VLOOKUP(B1174,[1]Dinosaur!$A$24:$D$47,4,FALSE)</f>
        <v>347669.87160000007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1776</v>
      </c>
      <c r="AI1174">
        <v>0</v>
      </c>
      <c r="AJ1174">
        <v>0</v>
      </c>
      <c r="AK1174">
        <v>1776</v>
      </c>
    </row>
    <row r="1175" spans="1:37" hidden="1" outlineLevel="2" x14ac:dyDescent="0.25">
      <c r="A1175" s="1">
        <v>45159</v>
      </c>
      <c r="B1175" t="s">
        <v>3670</v>
      </c>
      <c r="C1175" t="b">
        <v>1</v>
      </c>
      <c r="D1175" t="s">
        <v>293</v>
      </c>
      <c r="E1175" t="s">
        <v>33</v>
      </c>
      <c r="F1175" t="s">
        <v>161</v>
      </c>
      <c r="H1175" t="s">
        <v>3818</v>
      </c>
      <c r="J1175" t="s">
        <v>3819</v>
      </c>
      <c r="K1175">
        <v>0</v>
      </c>
      <c r="L1175">
        <v>0</v>
      </c>
      <c r="M1175">
        <v>0</v>
      </c>
      <c r="N1175" s="5">
        <v>0</v>
      </c>
      <c r="O1175" s="5">
        <f>VLOOKUP(B1175,[1]Dinosaur!$A$24:$D$47,3,FALSE)</f>
        <v>2841122.1</v>
      </c>
      <c r="P1175" s="5"/>
      <c r="Q1175" s="5">
        <v>0</v>
      </c>
      <c r="R1175" s="5">
        <f>VLOOKUP(B1175,[1]Dinosaur!$A$24:$D$47,4,FALSE)</f>
        <v>347669.87160000007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81</v>
      </c>
      <c r="AI1175">
        <v>43.75</v>
      </c>
      <c r="AJ1175">
        <v>0</v>
      </c>
      <c r="AK1175">
        <v>124.75</v>
      </c>
    </row>
    <row r="1176" spans="1:37" hidden="1" outlineLevel="2" x14ac:dyDescent="0.25">
      <c r="A1176" s="1">
        <v>45159</v>
      </c>
      <c r="B1176" t="s">
        <v>3670</v>
      </c>
      <c r="C1176" t="b">
        <v>1</v>
      </c>
      <c r="D1176" t="s">
        <v>293</v>
      </c>
      <c r="E1176" t="s">
        <v>33</v>
      </c>
      <c r="F1176" t="s">
        <v>161</v>
      </c>
      <c r="H1176" t="s">
        <v>3820</v>
      </c>
      <c r="J1176" t="s">
        <v>3821</v>
      </c>
      <c r="K1176">
        <v>0</v>
      </c>
      <c r="L1176">
        <v>0</v>
      </c>
      <c r="M1176">
        <v>0</v>
      </c>
      <c r="N1176" s="5">
        <v>0</v>
      </c>
      <c r="O1176" s="5">
        <f>VLOOKUP(B1176,[1]Dinosaur!$A$24:$D$47,3,FALSE)</f>
        <v>2841122.1</v>
      </c>
      <c r="P1176" s="5"/>
      <c r="Q1176" s="5">
        <v>0</v>
      </c>
      <c r="R1176" s="5">
        <f>VLOOKUP(B1176,[1]Dinosaur!$A$24:$D$47,4,FALSE)</f>
        <v>347669.87160000007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1644</v>
      </c>
      <c r="AI1176">
        <v>0</v>
      </c>
      <c r="AJ1176">
        <v>0</v>
      </c>
      <c r="AK1176">
        <v>1644</v>
      </c>
    </row>
    <row r="1177" spans="1:37" hidden="1" outlineLevel="2" x14ac:dyDescent="0.25">
      <c r="A1177" s="1">
        <v>45159</v>
      </c>
      <c r="B1177" t="s">
        <v>3670</v>
      </c>
      <c r="C1177" t="b">
        <v>1</v>
      </c>
      <c r="D1177" t="s">
        <v>293</v>
      </c>
      <c r="E1177" t="s">
        <v>33</v>
      </c>
      <c r="F1177" t="s">
        <v>161</v>
      </c>
      <c r="H1177" t="s">
        <v>3822</v>
      </c>
      <c r="J1177" t="s">
        <v>3823</v>
      </c>
      <c r="K1177">
        <v>0</v>
      </c>
      <c r="L1177">
        <v>0</v>
      </c>
      <c r="M1177">
        <v>0</v>
      </c>
      <c r="N1177" s="5">
        <v>0</v>
      </c>
      <c r="O1177" s="5">
        <f>VLOOKUP(B1177,[1]Dinosaur!$A$24:$D$47,3,FALSE)</f>
        <v>2841122.1</v>
      </c>
      <c r="P1177" s="5"/>
      <c r="Q1177" s="5">
        <v>0</v>
      </c>
      <c r="R1177" s="5">
        <f>VLOOKUP(B1177,[1]Dinosaur!$A$24:$D$47,4,FALSE)</f>
        <v>347669.87160000007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856.5</v>
      </c>
      <c r="AI1177">
        <v>125.0001</v>
      </c>
      <c r="AJ1177">
        <v>0</v>
      </c>
      <c r="AK1177">
        <v>981.50009999999997</v>
      </c>
    </row>
    <row r="1178" spans="1:37" hidden="1" outlineLevel="2" x14ac:dyDescent="0.25">
      <c r="A1178" s="1">
        <v>45159</v>
      </c>
      <c r="B1178" t="s">
        <v>3670</v>
      </c>
      <c r="C1178" t="b">
        <v>1</v>
      </c>
      <c r="D1178" t="s">
        <v>293</v>
      </c>
      <c r="E1178" t="s">
        <v>33</v>
      </c>
      <c r="F1178" t="s">
        <v>161</v>
      </c>
      <c r="H1178" t="s">
        <v>3824</v>
      </c>
      <c r="J1178" t="s">
        <v>1207</v>
      </c>
      <c r="K1178">
        <v>0</v>
      </c>
      <c r="L1178">
        <v>0</v>
      </c>
      <c r="M1178">
        <v>0</v>
      </c>
      <c r="N1178" s="5">
        <v>0</v>
      </c>
      <c r="O1178" s="5">
        <f>VLOOKUP(B1178,[1]Dinosaur!$A$24:$D$47,3,FALSE)</f>
        <v>2841122.1</v>
      </c>
      <c r="P1178" s="5"/>
      <c r="Q1178" s="5">
        <v>0</v>
      </c>
      <c r="R1178" s="5">
        <f>VLOOKUP(B1178,[1]Dinosaur!$A$24:$D$47,4,FALSE)</f>
        <v>347669.87160000007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771</v>
      </c>
      <c r="AI1178">
        <v>100.0001</v>
      </c>
      <c r="AJ1178">
        <v>0</v>
      </c>
      <c r="AK1178">
        <v>871.00009999999997</v>
      </c>
    </row>
    <row r="1179" spans="1:37" hidden="1" outlineLevel="2" x14ac:dyDescent="0.25">
      <c r="A1179" s="1">
        <v>45159</v>
      </c>
      <c r="B1179" t="s">
        <v>3670</v>
      </c>
      <c r="C1179" t="b">
        <v>1</v>
      </c>
      <c r="D1179" t="s">
        <v>293</v>
      </c>
      <c r="E1179" t="s">
        <v>33</v>
      </c>
      <c r="F1179" t="s">
        <v>161</v>
      </c>
      <c r="H1179" t="s">
        <v>3825</v>
      </c>
      <c r="J1179" t="s">
        <v>3826</v>
      </c>
      <c r="K1179">
        <v>0</v>
      </c>
      <c r="L1179">
        <v>0</v>
      </c>
      <c r="M1179">
        <v>0</v>
      </c>
      <c r="N1179" s="5">
        <v>0</v>
      </c>
      <c r="O1179" s="5">
        <f>VLOOKUP(B1179,[1]Dinosaur!$A$24:$D$47,3,FALSE)</f>
        <v>2841122.1</v>
      </c>
      <c r="P1179" s="5"/>
      <c r="Q1179" s="5">
        <v>0</v>
      </c>
      <c r="R1179" s="5">
        <f>VLOOKUP(B1179,[1]Dinosaur!$A$24:$D$47,4,FALSE)</f>
        <v>347669.87160000007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-363.6</v>
      </c>
      <c r="AI1179">
        <v>47.777799999999999</v>
      </c>
      <c r="AJ1179">
        <v>0</v>
      </c>
      <c r="AK1179">
        <v>-315.82220000000001</v>
      </c>
    </row>
    <row r="1180" spans="1:37" hidden="1" outlineLevel="2" x14ac:dyDescent="0.25">
      <c r="A1180" s="1">
        <v>45159</v>
      </c>
      <c r="B1180" t="s">
        <v>3670</v>
      </c>
      <c r="C1180" t="b">
        <v>1</v>
      </c>
      <c r="D1180" t="s">
        <v>293</v>
      </c>
      <c r="E1180" t="s">
        <v>33</v>
      </c>
      <c r="F1180" t="s">
        <v>161</v>
      </c>
      <c r="H1180" t="s">
        <v>3827</v>
      </c>
      <c r="J1180" t="s">
        <v>3828</v>
      </c>
      <c r="K1180">
        <v>0</v>
      </c>
      <c r="L1180">
        <v>0</v>
      </c>
      <c r="M1180">
        <v>0</v>
      </c>
      <c r="N1180" s="5">
        <v>0</v>
      </c>
      <c r="O1180" s="5">
        <f>VLOOKUP(B1180,[1]Dinosaur!$A$24:$D$47,3,FALSE)</f>
        <v>2841122.1</v>
      </c>
      <c r="P1180" s="5"/>
      <c r="Q1180" s="5">
        <v>0</v>
      </c>
      <c r="R1180" s="5">
        <f>VLOOKUP(B1180,[1]Dinosaur!$A$24:$D$47,4,FALSE)</f>
        <v>347669.87160000007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1390.55</v>
      </c>
      <c r="AI1180">
        <v>82.222300000000004</v>
      </c>
      <c r="AJ1180">
        <v>0</v>
      </c>
      <c r="AK1180">
        <v>1472.7723000000001</v>
      </c>
    </row>
    <row r="1181" spans="1:37" hidden="1" outlineLevel="2" x14ac:dyDescent="0.25">
      <c r="A1181" s="1">
        <v>45159</v>
      </c>
      <c r="B1181" t="s">
        <v>3670</v>
      </c>
      <c r="C1181" t="b">
        <v>1</v>
      </c>
      <c r="D1181" t="s">
        <v>293</v>
      </c>
      <c r="E1181" t="s">
        <v>33</v>
      </c>
      <c r="F1181" t="s">
        <v>161</v>
      </c>
      <c r="H1181" t="s">
        <v>3829</v>
      </c>
      <c r="J1181" t="s">
        <v>3830</v>
      </c>
      <c r="K1181">
        <v>0</v>
      </c>
      <c r="L1181">
        <v>0</v>
      </c>
      <c r="M1181">
        <v>0</v>
      </c>
      <c r="N1181" s="5">
        <v>0</v>
      </c>
      <c r="O1181" s="5">
        <f>VLOOKUP(B1181,[1]Dinosaur!$A$24:$D$47,3,FALSE)</f>
        <v>2841122.1</v>
      </c>
      <c r="P1181" s="5"/>
      <c r="Q1181" s="5">
        <v>0</v>
      </c>
      <c r="R1181" s="5">
        <f>VLOOKUP(B1181,[1]Dinosaur!$A$24:$D$47,4,FALSE)</f>
        <v>347669.87160000007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6293.75</v>
      </c>
      <c r="Y1181">
        <v>0</v>
      </c>
      <c r="Z1181">
        <v>0</v>
      </c>
      <c r="AA1181">
        <v>6293.75</v>
      </c>
      <c r="AB1181">
        <v>0</v>
      </c>
      <c r="AC1181">
        <v>9000</v>
      </c>
      <c r="AD1181">
        <v>0</v>
      </c>
      <c r="AE1181">
        <v>0</v>
      </c>
      <c r="AF1181">
        <v>9000</v>
      </c>
      <c r="AG1181">
        <v>0</v>
      </c>
      <c r="AH1181">
        <v>9000</v>
      </c>
      <c r="AI1181">
        <v>0</v>
      </c>
      <c r="AJ1181">
        <v>0</v>
      </c>
      <c r="AK1181">
        <v>9000</v>
      </c>
    </row>
    <row r="1182" spans="1:37" hidden="1" outlineLevel="2" x14ac:dyDescent="0.25">
      <c r="A1182" s="1">
        <v>45159</v>
      </c>
      <c r="B1182" t="s">
        <v>3670</v>
      </c>
      <c r="C1182" t="b">
        <v>1</v>
      </c>
      <c r="D1182" t="s">
        <v>293</v>
      </c>
      <c r="E1182" t="s">
        <v>33</v>
      </c>
      <c r="F1182" t="s">
        <v>161</v>
      </c>
      <c r="H1182" t="s">
        <v>3831</v>
      </c>
      <c r="J1182" t="s">
        <v>3830</v>
      </c>
      <c r="K1182">
        <v>0</v>
      </c>
      <c r="L1182">
        <v>0</v>
      </c>
      <c r="M1182">
        <v>0</v>
      </c>
      <c r="N1182" s="5">
        <v>0</v>
      </c>
      <c r="O1182" s="5">
        <f>VLOOKUP(B1182,[1]Dinosaur!$A$24:$D$47,3,FALSE)</f>
        <v>2841122.1</v>
      </c>
      <c r="P1182" s="5"/>
      <c r="Q1182" s="5">
        <v>0</v>
      </c>
      <c r="R1182" s="5">
        <f>VLOOKUP(B1182,[1]Dinosaur!$A$24:$D$47,4,FALSE)</f>
        <v>347669.87160000007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5754</v>
      </c>
      <c r="AD1182">
        <v>0</v>
      </c>
      <c r="AE1182">
        <v>0</v>
      </c>
      <c r="AF1182">
        <v>5754</v>
      </c>
      <c r="AG1182">
        <v>0</v>
      </c>
      <c r="AH1182">
        <v>5754</v>
      </c>
      <c r="AI1182">
        <v>0</v>
      </c>
      <c r="AJ1182">
        <v>0</v>
      </c>
      <c r="AK1182">
        <v>5754</v>
      </c>
    </row>
    <row r="1183" spans="1:37" hidden="1" outlineLevel="2" x14ac:dyDescent="0.25">
      <c r="A1183" s="1">
        <v>45159</v>
      </c>
      <c r="B1183" t="s">
        <v>3670</v>
      </c>
      <c r="C1183" t="b">
        <v>1</v>
      </c>
      <c r="D1183" t="s">
        <v>293</v>
      </c>
      <c r="E1183" t="s">
        <v>33</v>
      </c>
      <c r="F1183" t="s">
        <v>161</v>
      </c>
      <c r="H1183" t="s">
        <v>3832</v>
      </c>
      <c r="J1183" t="s">
        <v>3833</v>
      </c>
      <c r="K1183">
        <v>0</v>
      </c>
      <c r="L1183">
        <v>0</v>
      </c>
      <c r="M1183">
        <v>0</v>
      </c>
      <c r="N1183" s="5">
        <v>0</v>
      </c>
      <c r="O1183" s="5">
        <f>VLOOKUP(B1183,[1]Dinosaur!$A$24:$D$47,3,FALSE)</f>
        <v>2841122.1</v>
      </c>
      <c r="P1183" s="5"/>
      <c r="Q1183" s="5">
        <v>0</v>
      </c>
      <c r="R1183" s="5">
        <f>VLOOKUP(B1183,[1]Dinosaur!$A$24:$D$47,4,FALSE)</f>
        <v>347669.87160000007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7117.5</v>
      </c>
      <c r="AI1183">
        <v>0</v>
      </c>
      <c r="AJ1183">
        <v>0</v>
      </c>
      <c r="AK1183">
        <v>7117.5</v>
      </c>
    </row>
    <row r="1184" spans="1:37" hidden="1" outlineLevel="2" x14ac:dyDescent="0.25">
      <c r="A1184" s="1">
        <v>45159</v>
      </c>
      <c r="B1184" t="s">
        <v>3670</v>
      </c>
      <c r="C1184" t="b">
        <v>1</v>
      </c>
      <c r="D1184" t="s">
        <v>293</v>
      </c>
      <c r="E1184" t="s">
        <v>33</v>
      </c>
      <c r="F1184" t="s">
        <v>161</v>
      </c>
      <c r="H1184" t="s">
        <v>3834</v>
      </c>
      <c r="J1184" t="s">
        <v>3835</v>
      </c>
      <c r="K1184">
        <v>0</v>
      </c>
      <c r="L1184">
        <v>0</v>
      </c>
      <c r="M1184">
        <v>0</v>
      </c>
      <c r="N1184" s="5">
        <v>0</v>
      </c>
      <c r="O1184" s="5">
        <f>VLOOKUP(B1184,[1]Dinosaur!$A$24:$D$47,3,FALSE)</f>
        <v>2841122.1</v>
      </c>
      <c r="P1184" s="5"/>
      <c r="Q1184" s="5">
        <v>0</v>
      </c>
      <c r="R1184" s="5">
        <f>VLOOKUP(B1184,[1]Dinosaur!$A$24:$D$47,4,FALSE)</f>
        <v>347669.87160000007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4224.5</v>
      </c>
      <c r="AD1184">
        <v>0</v>
      </c>
      <c r="AE1184">
        <v>0</v>
      </c>
      <c r="AF1184">
        <v>4224.5</v>
      </c>
      <c r="AG1184">
        <v>0</v>
      </c>
      <c r="AH1184">
        <v>4224.5</v>
      </c>
      <c r="AI1184">
        <v>0</v>
      </c>
      <c r="AJ1184">
        <v>0</v>
      </c>
      <c r="AK1184">
        <v>4224.5</v>
      </c>
    </row>
    <row r="1185" spans="1:37" hidden="1" outlineLevel="2" x14ac:dyDescent="0.25">
      <c r="A1185" s="1">
        <v>45159</v>
      </c>
      <c r="B1185" t="s">
        <v>3670</v>
      </c>
      <c r="C1185" t="b">
        <v>1</v>
      </c>
      <c r="D1185" t="s">
        <v>293</v>
      </c>
      <c r="E1185" t="s">
        <v>33</v>
      </c>
      <c r="F1185" t="s">
        <v>161</v>
      </c>
      <c r="H1185" t="s">
        <v>3836</v>
      </c>
      <c r="J1185" t="s">
        <v>3837</v>
      </c>
      <c r="K1185">
        <v>0</v>
      </c>
      <c r="L1185">
        <v>0</v>
      </c>
      <c r="M1185">
        <v>0</v>
      </c>
      <c r="N1185" s="5">
        <v>0</v>
      </c>
      <c r="O1185" s="5">
        <f>VLOOKUP(B1185,[1]Dinosaur!$A$24:$D$47,3,FALSE)</f>
        <v>2841122.1</v>
      </c>
      <c r="P1185" s="5"/>
      <c r="Q1185" s="5">
        <v>0</v>
      </c>
      <c r="R1185" s="5">
        <f>VLOOKUP(B1185,[1]Dinosaur!$A$24:$D$47,4,FALSE)</f>
        <v>347669.87160000007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2298</v>
      </c>
      <c r="AI1185">
        <v>0</v>
      </c>
      <c r="AJ1185">
        <v>0</v>
      </c>
      <c r="AK1185">
        <v>2298</v>
      </c>
    </row>
    <row r="1186" spans="1:37" hidden="1" outlineLevel="2" x14ac:dyDescent="0.25">
      <c r="A1186" s="1">
        <v>45159</v>
      </c>
      <c r="B1186" t="s">
        <v>3670</v>
      </c>
      <c r="C1186" t="b">
        <v>1</v>
      </c>
      <c r="D1186" t="s">
        <v>293</v>
      </c>
      <c r="E1186" t="s">
        <v>33</v>
      </c>
      <c r="F1186" t="s">
        <v>161</v>
      </c>
      <c r="H1186" t="s">
        <v>3838</v>
      </c>
      <c r="J1186" t="s">
        <v>3837</v>
      </c>
      <c r="K1186">
        <v>0</v>
      </c>
      <c r="L1186">
        <v>0</v>
      </c>
      <c r="M1186">
        <v>0</v>
      </c>
      <c r="N1186" s="5">
        <v>0</v>
      </c>
      <c r="O1186" s="5">
        <f>VLOOKUP(B1186,[1]Dinosaur!$A$24:$D$47,3,FALSE)</f>
        <v>2841122.1</v>
      </c>
      <c r="P1186" s="5"/>
      <c r="Q1186" s="5">
        <v>0</v>
      </c>
      <c r="R1186" s="5">
        <f>VLOOKUP(B1186,[1]Dinosaur!$A$24:$D$47,4,FALSE)</f>
        <v>347669.87160000007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1430</v>
      </c>
      <c r="AI1186">
        <v>0</v>
      </c>
      <c r="AJ1186">
        <v>0</v>
      </c>
      <c r="AK1186">
        <v>1430</v>
      </c>
    </row>
    <row r="1187" spans="1:37" hidden="1" outlineLevel="2" x14ac:dyDescent="0.25">
      <c r="A1187" s="1">
        <v>45159</v>
      </c>
      <c r="B1187" t="s">
        <v>3670</v>
      </c>
      <c r="C1187" t="b">
        <v>1</v>
      </c>
      <c r="D1187" t="s">
        <v>293</v>
      </c>
      <c r="E1187" t="s">
        <v>33</v>
      </c>
      <c r="F1187" t="s">
        <v>161</v>
      </c>
      <c r="H1187" t="s">
        <v>3839</v>
      </c>
      <c r="J1187" t="s">
        <v>3837</v>
      </c>
      <c r="K1187">
        <v>0</v>
      </c>
      <c r="L1187">
        <v>0</v>
      </c>
      <c r="M1187">
        <v>0</v>
      </c>
      <c r="N1187" s="5">
        <v>0</v>
      </c>
      <c r="O1187" s="5">
        <f>VLOOKUP(B1187,[1]Dinosaur!$A$24:$D$47,3,FALSE)</f>
        <v>2841122.1</v>
      </c>
      <c r="P1187" s="5"/>
      <c r="Q1187" s="5">
        <v>0</v>
      </c>
      <c r="R1187" s="5">
        <f>VLOOKUP(B1187,[1]Dinosaur!$A$24:$D$47,4,FALSE)</f>
        <v>347669.87160000007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797</v>
      </c>
      <c r="AI1187">
        <v>0</v>
      </c>
      <c r="AJ1187">
        <v>0</v>
      </c>
      <c r="AK1187">
        <v>797</v>
      </c>
    </row>
    <row r="1188" spans="1:37" hidden="1" outlineLevel="2" x14ac:dyDescent="0.25">
      <c r="A1188" s="1">
        <v>45159</v>
      </c>
      <c r="B1188" t="s">
        <v>3670</v>
      </c>
      <c r="C1188" t="b">
        <v>1</v>
      </c>
      <c r="D1188" t="s">
        <v>293</v>
      </c>
      <c r="E1188" t="s">
        <v>33</v>
      </c>
      <c r="F1188" t="s">
        <v>161</v>
      </c>
      <c r="H1188" t="s">
        <v>3840</v>
      </c>
      <c r="J1188" t="s">
        <v>3841</v>
      </c>
      <c r="K1188">
        <v>108.327</v>
      </c>
      <c r="L1188">
        <v>0.01</v>
      </c>
      <c r="M1188">
        <v>5</v>
      </c>
      <c r="N1188" s="5">
        <v>249152.1</v>
      </c>
      <c r="O1188" s="5">
        <f>VLOOKUP(B1188,[1]Dinosaur!$A$24:$D$47,3,FALSE)</f>
        <v>2841122.1</v>
      </c>
      <c r="P1188" s="5"/>
      <c r="Q1188" s="5">
        <v>249152.1</v>
      </c>
      <c r="R1188" s="5">
        <f>VLOOKUP(B1188,[1]Dinosaur!$A$24:$D$47,4,FALSE)</f>
        <v>347669.87160000007</v>
      </c>
      <c r="S1188">
        <v>230000</v>
      </c>
      <c r="T1188">
        <v>230000</v>
      </c>
      <c r="U1188">
        <v>249152.1</v>
      </c>
      <c r="V1188">
        <v>249152.1</v>
      </c>
      <c r="W1188">
        <v>-218.5</v>
      </c>
      <c r="X1188">
        <v>0</v>
      </c>
      <c r="Y1188">
        <v>31.944400000000002</v>
      </c>
      <c r="Z1188">
        <v>0</v>
      </c>
      <c r="AA1188">
        <v>-186.5556</v>
      </c>
      <c r="AB1188">
        <v>-1573.2</v>
      </c>
      <c r="AC1188">
        <v>0</v>
      </c>
      <c r="AD1188">
        <v>255.55529999999999</v>
      </c>
      <c r="AE1188">
        <v>0</v>
      </c>
      <c r="AF1188">
        <v>-1317.6447000000001</v>
      </c>
      <c r="AG1188">
        <v>-1573.2</v>
      </c>
      <c r="AH1188">
        <v>0</v>
      </c>
      <c r="AI1188">
        <v>255.55529999999999</v>
      </c>
      <c r="AJ1188">
        <v>0</v>
      </c>
      <c r="AK1188">
        <v>-1317.6447000000001</v>
      </c>
    </row>
    <row r="1189" spans="1:37" hidden="1" outlineLevel="2" x14ac:dyDescent="0.25">
      <c r="A1189" s="1">
        <v>45159</v>
      </c>
      <c r="B1189" t="s">
        <v>3670</v>
      </c>
      <c r="C1189" t="b">
        <v>1</v>
      </c>
      <c r="D1189" t="s">
        <v>293</v>
      </c>
      <c r="E1189" t="s">
        <v>33</v>
      </c>
      <c r="F1189" t="s">
        <v>161</v>
      </c>
      <c r="H1189" t="s">
        <v>3842</v>
      </c>
      <c r="J1189" t="s">
        <v>3843</v>
      </c>
      <c r="K1189">
        <v>0</v>
      </c>
      <c r="L1189">
        <v>0</v>
      </c>
      <c r="M1189">
        <v>0</v>
      </c>
      <c r="N1189" s="5">
        <v>0</v>
      </c>
      <c r="O1189" s="5">
        <f>VLOOKUP(B1189,[1]Dinosaur!$A$24:$D$47,3,FALSE)</f>
        <v>2841122.1</v>
      </c>
      <c r="P1189" s="5"/>
      <c r="Q1189" s="5">
        <v>0</v>
      </c>
      <c r="R1189" s="5">
        <f>VLOOKUP(B1189,[1]Dinosaur!$A$24:$D$47,4,FALSE)</f>
        <v>347669.87160000007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1605</v>
      </c>
      <c r="AI1189">
        <v>0</v>
      </c>
      <c r="AJ1189">
        <v>0</v>
      </c>
      <c r="AK1189">
        <v>1605</v>
      </c>
    </row>
    <row r="1190" spans="1:37" hidden="1" outlineLevel="2" x14ac:dyDescent="0.25">
      <c r="A1190" s="1">
        <v>45159</v>
      </c>
      <c r="B1190" t="s">
        <v>3670</v>
      </c>
      <c r="C1190" t="b">
        <v>1</v>
      </c>
      <c r="D1190" t="s">
        <v>293</v>
      </c>
      <c r="E1190" t="s">
        <v>33</v>
      </c>
      <c r="F1190" t="s">
        <v>161</v>
      </c>
      <c r="H1190" t="s">
        <v>3844</v>
      </c>
      <c r="J1190" t="s">
        <v>3845</v>
      </c>
      <c r="K1190">
        <v>0</v>
      </c>
      <c r="L1190">
        <v>0</v>
      </c>
      <c r="M1190">
        <v>0</v>
      </c>
      <c r="N1190" s="5">
        <v>0</v>
      </c>
      <c r="O1190" s="5">
        <f>VLOOKUP(B1190,[1]Dinosaur!$A$24:$D$47,3,FALSE)</f>
        <v>2841122.1</v>
      </c>
      <c r="P1190" s="5"/>
      <c r="Q1190" s="5">
        <v>0</v>
      </c>
      <c r="R1190" s="5">
        <f>VLOOKUP(B1190,[1]Dinosaur!$A$24:$D$47,4,FALSE)</f>
        <v>347669.87160000007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-1865</v>
      </c>
      <c r="AI1190">
        <v>647.22249999999997</v>
      </c>
      <c r="AJ1190">
        <v>0</v>
      </c>
      <c r="AK1190">
        <v>-1217.7774999999999</v>
      </c>
    </row>
    <row r="1191" spans="1:37" hidden="1" outlineLevel="2" x14ac:dyDescent="0.25">
      <c r="A1191" s="1">
        <v>45159</v>
      </c>
      <c r="B1191" t="s">
        <v>3670</v>
      </c>
      <c r="C1191" t="b">
        <v>1</v>
      </c>
      <c r="D1191" t="s">
        <v>293</v>
      </c>
      <c r="E1191" t="s">
        <v>33</v>
      </c>
      <c r="F1191" t="s">
        <v>161</v>
      </c>
      <c r="H1191" t="s">
        <v>3846</v>
      </c>
      <c r="J1191" t="s">
        <v>3845</v>
      </c>
      <c r="K1191">
        <v>0</v>
      </c>
      <c r="L1191">
        <v>0</v>
      </c>
      <c r="M1191">
        <v>0</v>
      </c>
      <c r="N1191" s="5">
        <v>0</v>
      </c>
      <c r="O1191" s="5">
        <f>VLOOKUP(B1191,[1]Dinosaur!$A$24:$D$47,3,FALSE)</f>
        <v>2841122.1</v>
      </c>
      <c r="P1191" s="5"/>
      <c r="Q1191" s="5">
        <v>0</v>
      </c>
      <c r="R1191" s="5">
        <f>VLOOKUP(B1191,[1]Dinosaur!$A$24:$D$47,4,FALSE)</f>
        <v>347669.87160000007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722.4</v>
      </c>
      <c r="AD1191">
        <v>23.8889</v>
      </c>
      <c r="AE1191">
        <v>0</v>
      </c>
      <c r="AF1191">
        <v>746.28890000000001</v>
      </c>
      <c r="AG1191">
        <v>0</v>
      </c>
      <c r="AH1191">
        <v>722.4</v>
      </c>
      <c r="AI1191">
        <v>23.8889</v>
      </c>
      <c r="AJ1191">
        <v>0</v>
      </c>
      <c r="AK1191">
        <v>746.28890000000001</v>
      </c>
    </row>
    <row r="1192" spans="1:37" hidden="1" outlineLevel="2" x14ac:dyDescent="0.25">
      <c r="A1192" s="1">
        <v>45159</v>
      </c>
      <c r="B1192" t="s">
        <v>3670</v>
      </c>
      <c r="C1192" t="b">
        <v>1</v>
      </c>
      <c r="D1192" t="s">
        <v>293</v>
      </c>
      <c r="E1192" t="s">
        <v>33</v>
      </c>
      <c r="F1192" t="s">
        <v>161</v>
      </c>
      <c r="H1192" t="s">
        <v>3847</v>
      </c>
      <c r="J1192" t="s">
        <v>3848</v>
      </c>
      <c r="K1192">
        <v>0</v>
      </c>
      <c r="L1192">
        <v>0</v>
      </c>
      <c r="M1192">
        <v>0</v>
      </c>
      <c r="N1192" s="5">
        <v>0</v>
      </c>
      <c r="O1192" s="5">
        <f>VLOOKUP(B1192,[1]Dinosaur!$A$24:$D$47,3,FALSE)</f>
        <v>2841122.1</v>
      </c>
      <c r="P1192" s="5"/>
      <c r="Q1192" s="5">
        <v>0</v>
      </c>
      <c r="R1192" s="5">
        <f>VLOOKUP(B1192,[1]Dinosaur!$A$24:$D$47,4,FALSE)</f>
        <v>347669.87160000007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2544</v>
      </c>
      <c r="AI1192">
        <v>0</v>
      </c>
      <c r="AJ1192">
        <v>0</v>
      </c>
      <c r="AK1192">
        <v>2544</v>
      </c>
    </row>
    <row r="1193" spans="1:37" hidden="1" outlineLevel="2" x14ac:dyDescent="0.25">
      <c r="A1193" s="1">
        <v>45159</v>
      </c>
      <c r="B1193" t="s">
        <v>3670</v>
      </c>
      <c r="C1193" t="b">
        <v>1</v>
      </c>
      <c r="D1193" t="s">
        <v>293</v>
      </c>
      <c r="E1193" t="s">
        <v>33</v>
      </c>
      <c r="F1193" t="s">
        <v>161</v>
      </c>
      <c r="H1193" t="s">
        <v>3849</v>
      </c>
      <c r="J1193" t="s">
        <v>3850</v>
      </c>
      <c r="K1193">
        <v>0</v>
      </c>
      <c r="L1193">
        <v>0</v>
      </c>
      <c r="M1193">
        <v>0</v>
      </c>
      <c r="N1193" s="5">
        <v>0</v>
      </c>
      <c r="O1193" s="5">
        <f>VLOOKUP(B1193,[1]Dinosaur!$A$24:$D$47,3,FALSE)</f>
        <v>2841122.1</v>
      </c>
      <c r="P1193" s="5"/>
      <c r="Q1193" s="5">
        <v>0</v>
      </c>
      <c r="R1193" s="5">
        <f>VLOOKUP(B1193,[1]Dinosaur!$A$24:$D$47,4,FALSE)</f>
        <v>347669.87160000007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1004</v>
      </c>
      <c r="AI1193">
        <v>166.66669999999999</v>
      </c>
      <c r="AJ1193">
        <v>0</v>
      </c>
      <c r="AK1193">
        <v>1170.6667</v>
      </c>
    </row>
    <row r="1194" spans="1:37" hidden="1" outlineLevel="2" x14ac:dyDescent="0.25">
      <c r="A1194" s="1">
        <v>45159</v>
      </c>
      <c r="B1194" t="s">
        <v>3670</v>
      </c>
      <c r="C1194" t="b">
        <v>1</v>
      </c>
      <c r="D1194" t="s">
        <v>293</v>
      </c>
      <c r="E1194" t="s">
        <v>33</v>
      </c>
      <c r="F1194" t="s">
        <v>161</v>
      </c>
      <c r="H1194" t="s">
        <v>3851</v>
      </c>
      <c r="J1194" t="s">
        <v>3852</v>
      </c>
      <c r="K1194">
        <v>0</v>
      </c>
      <c r="L1194">
        <v>0</v>
      </c>
      <c r="M1194">
        <v>0</v>
      </c>
      <c r="N1194" s="5">
        <v>0</v>
      </c>
      <c r="O1194" s="5">
        <f>VLOOKUP(B1194,[1]Dinosaur!$A$24:$D$47,3,FALSE)</f>
        <v>2841122.1</v>
      </c>
      <c r="P1194" s="5"/>
      <c r="Q1194" s="5">
        <v>0</v>
      </c>
      <c r="R1194" s="5">
        <f>VLOOKUP(B1194,[1]Dinosaur!$A$24:$D$47,4,FALSE)</f>
        <v>347669.87160000007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-501</v>
      </c>
      <c r="AD1194">
        <v>61.111400000000003</v>
      </c>
      <c r="AE1194">
        <v>0</v>
      </c>
      <c r="AF1194">
        <v>-439.8886</v>
      </c>
      <c r="AG1194">
        <v>0</v>
      </c>
      <c r="AH1194">
        <v>805.5</v>
      </c>
      <c r="AI1194">
        <v>61.111400000000003</v>
      </c>
      <c r="AJ1194">
        <v>0</v>
      </c>
      <c r="AK1194">
        <v>866.6114</v>
      </c>
    </row>
    <row r="1195" spans="1:37" hidden="1" outlineLevel="2" x14ac:dyDescent="0.25">
      <c r="A1195" s="1">
        <v>45159</v>
      </c>
      <c r="B1195" t="s">
        <v>3670</v>
      </c>
      <c r="C1195" t="b">
        <v>1</v>
      </c>
      <c r="D1195" t="s">
        <v>293</v>
      </c>
      <c r="E1195" t="s">
        <v>33</v>
      </c>
      <c r="F1195" t="s">
        <v>161</v>
      </c>
      <c r="H1195" t="s">
        <v>3853</v>
      </c>
      <c r="J1195" t="s">
        <v>3854</v>
      </c>
      <c r="K1195">
        <v>0</v>
      </c>
      <c r="L1195">
        <v>0</v>
      </c>
      <c r="M1195">
        <v>0</v>
      </c>
      <c r="N1195" s="5">
        <v>0</v>
      </c>
      <c r="O1195" s="5">
        <f>VLOOKUP(B1195,[1]Dinosaur!$A$24:$D$47,3,FALSE)</f>
        <v>2841122.1</v>
      </c>
      <c r="P1195" s="5"/>
      <c r="Q1195" s="5">
        <v>0</v>
      </c>
      <c r="R1195" s="5">
        <f>VLOOKUP(B1195,[1]Dinosaur!$A$24:$D$47,4,FALSE)</f>
        <v>347669.87160000007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570.85</v>
      </c>
      <c r="AI1195">
        <v>68.055599999999998</v>
      </c>
      <c r="AJ1195">
        <v>0</v>
      </c>
      <c r="AK1195">
        <v>638.90560000000005</v>
      </c>
    </row>
    <row r="1196" spans="1:37" hidden="1" outlineLevel="2" x14ac:dyDescent="0.25">
      <c r="A1196" s="1">
        <v>45159</v>
      </c>
      <c r="B1196" t="s">
        <v>3670</v>
      </c>
      <c r="C1196" t="b">
        <v>1</v>
      </c>
      <c r="D1196" t="s">
        <v>293</v>
      </c>
      <c r="E1196" t="s">
        <v>33</v>
      </c>
      <c r="F1196" t="s">
        <v>161</v>
      </c>
      <c r="H1196" t="s">
        <v>1227</v>
      </c>
      <c r="J1196" t="s">
        <v>1228</v>
      </c>
      <c r="K1196">
        <v>0</v>
      </c>
      <c r="L1196">
        <v>0</v>
      </c>
      <c r="M1196">
        <v>0</v>
      </c>
      <c r="N1196" s="5">
        <v>0</v>
      </c>
      <c r="O1196" s="5">
        <f>VLOOKUP(B1196,[1]Dinosaur!$A$24:$D$47,3,FALSE)</f>
        <v>2841122.1</v>
      </c>
      <c r="P1196" s="5"/>
      <c r="Q1196" s="5">
        <v>0</v>
      </c>
      <c r="R1196" s="5">
        <f>VLOOKUP(B1196,[1]Dinosaur!$A$24:$D$47,4,FALSE)</f>
        <v>347669.87160000007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925.5</v>
      </c>
      <c r="AI1196">
        <v>0</v>
      </c>
      <c r="AJ1196">
        <v>0</v>
      </c>
      <c r="AK1196">
        <v>925.5</v>
      </c>
    </row>
    <row r="1197" spans="1:37" hidden="1" outlineLevel="2" x14ac:dyDescent="0.25">
      <c r="A1197" s="1">
        <v>45159</v>
      </c>
      <c r="B1197" t="s">
        <v>3670</v>
      </c>
      <c r="C1197" t="b">
        <v>1</v>
      </c>
      <c r="D1197" t="s">
        <v>293</v>
      </c>
      <c r="E1197" t="s">
        <v>33</v>
      </c>
      <c r="F1197" t="s">
        <v>161</v>
      </c>
      <c r="H1197" t="s">
        <v>3855</v>
      </c>
      <c r="J1197" t="s">
        <v>3856</v>
      </c>
      <c r="K1197">
        <v>0</v>
      </c>
      <c r="L1197">
        <v>0</v>
      </c>
      <c r="M1197">
        <v>0</v>
      </c>
      <c r="N1197" s="5">
        <v>0</v>
      </c>
      <c r="O1197" s="5">
        <f>VLOOKUP(B1197,[1]Dinosaur!$A$24:$D$47,3,FALSE)</f>
        <v>2841122.1</v>
      </c>
      <c r="P1197" s="5"/>
      <c r="Q1197" s="5">
        <v>0</v>
      </c>
      <c r="R1197" s="5">
        <f>VLOOKUP(B1197,[1]Dinosaur!$A$24:$D$47,4,FALSE)</f>
        <v>347669.87160000007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287</v>
      </c>
      <c r="AI1197">
        <v>422.22239999999999</v>
      </c>
      <c r="AJ1197">
        <v>0</v>
      </c>
      <c r="AK1197">
        <v>709.22239999999999</v>
      </c>
    </row>
    <row r="1198" spans="1:37" hidden="1" outlineLevel="2" x14ac:dyDescent="0.25">
      <c r="A1198" s="1">
        <v>45159</v>
      </c>
      <c r="B1198" t="s">
        <v>3670</v>
      </c>
      <c r="C1198" t="b">
        <v>1</v>
      </c>
      <c r="D1198" t="s">
        <v>293</v>
      </c>
      <c r="E1198" t="s">
        <v>33</v>
      </c>
      <c r="F1198" t="s">
        <v>161</v>
      </c>
      <c r="H1198" t="s">
        <v>3857</v>
      </c>
      <c r="J1198" t="s">
        <v>3858</v>
      </c>
      <c r="K1198">
        <v>101.36</v>
      </c>
      <c r="L1198">
        <v>0.01</v>
      </c>
      <c r="M1198">
        <v>4</v>
      </c>
      <c r="N1198" s="5">
        <v>233128</v>
      </c>
      <c r="O1198" s="5">
        <f>VLOOKUP(B1198,[1]Dinosaur!$A$24:$D$47,3,FALSE)</f>
        <v>2841122.1</v>
      </c>
      <c r="P1198" s="5"/>
      <c r="Q1198" s="5">
        <v>0</v>
      </c>
      <c r="R1198" s="5">
        <f>VLOOKUP(B1198,[1]Dinosaur!$A$24:$D$47,4,FALSE)</f>
        <v>347669.87160000007</v>
      </c>
      <c r="S1198">
        <v>230000</v>
      </c>
      <c r="T1198">
        <v>0</v>
      </c>
      <c r="U1198">
        <v>233128</v>
      </c>
      <c r="V1198">
        <v>0</v>
      </c>
      <c r="W1198">
        <v>-2035.5</v>
      </c>
      <c r="X1198">
        <v>0</v>
      </c>
      <c r="Y1198">
        <v>0</v>
      </c>
      <c r="Z1198">
        <v>0</v>
      </c>
      <c r="AA1198">
        <v>-2035.5</v>
      </c>
      <c r="AB1198">
        <v>-2035.5</v>
      </c>
      <c r="AC1198">
        <v>0</v>
      </c>
      <c r="AD1198">
        <v>0</v>
      </c>
      <c r="AE1198">
        <v>0</v>
      </c>
      <c r="AF1198">
        <v>-2035.5</v>
      </c>
      <c r="AG1198">
        <v>-2035.5</v>
      </c>
      <c r="AH1198">
        <v>0</v>
      </c>
      <c r="AI1198">
        <v>0</v>
      </c>
      <c r="AJ1198">
        <v>0</v>
      </c>
      <c r="AK1198">
        <v>-2035.5</v>
      </c>
    </row>
    <row r="1199" spans="1:37" hidden="1" outlineLevel="2" x14ac:dyDescent="0.25">
      <c r="A1199" s="1">
        <v>45159</v>
      </c>
      <c r="B1199" t="s">
        <v>3670</v>
      </c>
      <c r="C1199" t="b">
        <v>1</v>
      </c>
      <c r="D1199" t="s">
        <v>293</v>
      </c>
      <c r="E1199" t="s">
        <v>33</v>
      </c>
      <c r="F1199" t="s">
        <v>161</v>
      </c>
      <c r="H1199" t="s">
        <v>3859</v>
      </c>
      <c r="J1199" t="s">
        <v>3860</v>
      </c>
      <c r="K1199">
        <v>0</v>
      </c>
      <c r="L1199">
        <v>0</v>
      </c>
      <c r="M1199">
        <v>0</v>
      </c>
      <c r="N1199" s="5">
        <v>0</v>
      </c>
      <c r="O1199" s="5">
        <f>VLOOKUP(B1199,[1]Dinosaur!$A$24:$D$47,3,FALSE)</f>
        <v>2841122.1</v>
      </c>
      <c r="P1199" s="5"/>
      <c r="Q1199" s="5">
        <v>0</v>
      </c>
      <c r="R1199" s="5">
        <f>VLOOKUP(B1199,[1]Dinosaur!$A$24:$D$47,4,FALSE)</f>
        <v>347669.87160000007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852.8</v>
      </c>
      <c r="AD1199">
        <v>28.8888</v>
      </c>
      <c r="AE1199">
        <v>0</v>
      </c>
      <c r="AF1199">
        <v>881.68880000000001</v>
      </c>
      <c r="AG1199">
        <v>0</v>
      </c>
      <c r="AH1199">
        <v>-411.2</v>
      </c>
      <c r="AI1199">
        <v>28.8888</v>
      </c>
      <c r="AJ1199">
        <v>0</v>
      </c>
      <c r="AK1199">
        <v>-382.31119999999999</v>
      </c>
    </row>
    <row r="1200" spans="1:37" hidden="1" outlineLevel="2" x14ac:dyDescent="0.25">
      <c r="A1200" s="1">
        <v>45159</v>
      </c>
      <c r="B1200" t="s">
        <v>3670</v>
      </c>
      <c r="C1200" t="b">
        <v>1</v>
      </c>
      <c r="D1200" t="s">
        <v>293</v>
      </c>
      <c r="E1200" t="s">
        <v>33</v>
      </c>
      <c r="F1200" t="s">
        <v>161</v>
      </c>
      <c r="H1200" t="s">
        <v>3861</v>
      </c>
      <c r="J1200" t="s">
        <v>3860</v>
      </c>
      <c r="K1200">
        <v>0</v>
      </c>
      <c r="L1200">
        <v>0</v>
      </c>
      <c r="M1200">
        <v>0</v>
      </c>
      <c r="N1200" s="5">
        <v>0</v>
      </c>
      <c r="O1200" s="5">
        <f>VLOOKUP(B1200,[1]Dinosaur!$A$24:$D$47,3,FALSE)</f>
        <v>2841122.1</v>
      </c>
      <c r="P1200" s="5"/>
      <c r="Q1200" s="5">
        <v>0</v>
      </c>
      <c r="R1200" s="5">
        <f>VLOOKUP(B1200,[1]Dinosaur!$A$24:$D$47,4,FALSE)</f>
        <v>347669.87160000007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11.1111</v>
      </c>
      <c r="AE1200">
        <v>0</v>
      </c>
      <c r="AF1200">
        <v>11.1111</v>
      </c>
      <c r="AG1200">
        <v>0</v>
      </c>
      <c r="AH1200">
        <v>-261</v>
      </c>
      <c r="AI1200">
        <v>11.1111</v>
      </c>
      <c r="AJ1200">
        <v>0</v>
      </c>
      <c r="AK1200">
        <v>-249.88890000000001</v>
      </c>
    </row>
    <row r="1201" spans="1:37" hidden="1" outlineLevel="2" x14ac:dyDescent="0.25">
      <c r="A1201" s="1">
        <v>45159</v>
      </c>
      <c r="B1201" t="s">
        <v>3670</v>
      </c>
      <c r="C1201" t="b">
        <v>1</v>
      </c>
      <c r="D1201" t="s">
        <v>293</v>
      </c>
      <c r="E1201" t="s">
        <v>33</v>
      </c>
      <c r="F1201" t="s">
        <v>161</v>
      </c>
      <c r="H1201" t="s">
        <v>3862</v>
      </c>
      <c r="J1201" t="s">
        <v>3860</v>
      </c>
      <c r="K1201">
        <v>0</v>
      </c>
      <c r="L1201">
        <v>0</v>
      </c>
      <c r="M1201">
        <v>0</v>
      </c>
      <c r="N1201" s="5">
        <v>0</v>
      </c>
      <c r="O1201" s="5">
        <f>VLOOKUP(B1201,[1]Dinosaur!$A$24:$D$47,3,FALSE)</f>
        <v>2841122.1</v>
      </c>
      <c r="P1201" s="5"/>
      <c r="Q1201" s="5">
        <v>0</v>
      </c>
      <c r="R1201" s="5">
        <f>VLOOKUP(B1201,[1]Dinosaur!$A$24:$D$47,4,FALSE)</f>
        <v>347669.87160000007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12.222200000000001</v>
      </c>
      <c r="AE1201">
        <v>0</v>
      </c>
      <c r="AF1201">
        <v>12.222200000000001</v>
      </c>
      <c r="AG1201">
        <v>0</v>
      </c>
      <c r="AH1201">
        <v>-464.2</v>
      </c>
      <c r="AI1201">
        <v>12.222200000000001</v>
      </c>
      <c r="AJ1201">
        <v>0</v>
      </c>
      <c r="AK1201">
        <v>-451.9778</v>
      </c>
    </row>
    <row r="1202" spans="1:37" hidden="1" outlineLevel="2" x14ac:dyDescent="0.25">
      <c r="A1202" s="1">
        <v>45159</v>
      </c>
      <c r="B1202" t="s">
        <v>3670</v>
      </c>
      <c r="C1202" t="b">
        <v>1</v>
      </c>
      <c r="D1202" t="s">
        <v>293</v>
      </c>
      <c r="E1202" t="s">
        <v>33</v>
      </c>
      <c r="F1202" t="s">
        <v>161</v>
      </c>
      <c r="H1202" t="s">
        <v>3863</v>
      </c>
      <c r="J1202" t="s">
        <v>3860</v>
      </c>
      <c r="K1202">
        <v>0</v>
      </c>
      <c r="L1202">
        <v>0</v>
      </c>
      <c r="M1202">
        <v>0</v>
      </c>
      <c r="N1202" s="5">
        <v>0</v>
      </c>
      <c r="O1202" s="5">
        <f>VLOOKUP(B1202,[1]Dinosaur!$A$24:$D$47,3,FALSE)</f>
        <v>2841122.1</v>
      </c>
      <c r="P1202" s="5"/>
      <c r="Q1202" s="5">
        <v>0</v>
      </c>
      <c r="R1202" s="5">
        <f>VLOOKUP(B1202,[1]Dinosaur!$A$24:$D$47,4,FALSE)</f>
        <v>347669.87160000007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500.4</v>
      </c>
      <c r="AI1202">
        <v>0</v>
      </c>
      <c r="AJ1202">
        <v>0</v>
      </c>
      <c r="AK1202">
        <v>500.4</v>
      </c>
    </row>
    <row r="1203" spans="1:37" hidden="1" outlineLevel="2" x14ac:dyDescent="0.25">
      <c r="A1203" s="1">
        <v>45159</v>
      </c>
      <c r="B1203" t="s">
        <v>3670</v>
      </c>
      <c r="C1203" t="b">
        <v>1</v>
      </c>
      <c r="D1203" t="s">
        <v>293</v>
      </c>
      <c r="E1203" t="s">
        <v>33</v>
      </c>
      <c r="F1203" t="s">
        <v>161</v>
      </c>
      <c r="H1203" t="s">
        <v>3864</v>
      </c>
      <c r="J1203" t="s">
        <v>3865</v>
      </c>
      <c r="K1203">
        <v>0</v>
      </c>
      <c r="L1203">
        <v>0</v>
      </c>
      <c r="M1203">
        <v>0</v>
      </c>
      <c r="N1203" s="5">
        <v>0</v>
      </c>
      <c r="O1203" s="5">
        <f>VLOOKUP(B1203,[1]Dinosaur!$A$24:$D$47,3,FALSE)</f>
        <v>2841122.1</v>
      </c>
      <c r="P1203" s="5"/>
      <c r="Q1203" s="5">
        <v>0</v>
      </c>
      <c r="R1203" s="5">
        <f>VLOOKUP(B1203,[1]Dinosaur!$A$24:$D$47,4,FALSE)</f>
        <v>347669.87160000007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831.3</v>
      </c>
      <c r="AI1203">
        <v>0</v>
      </c>
      <c r="AJ1203">
        <v>0</v>
      </c>
      <c r="AK1203">
        <v>831.3</v>
      </c>
    </row>
    <row r="1204" spans="1:37" hidden="1" outlineLevel="2" x14ac:dyDescent="0.25">
      <c r="A1204" s="1">
        <v>45159</v>
      </c>
      <c r="B1204" t="s">
        <v>3670</v>
      </c>
      <c r="C1204" t="b">
        <v>1</v>
      </c>
      <c r="D1204" t="s">
        <v>293</v>
      </c>
      <c r="E1204" t="s">
        <v>33</v>
      </c>
      <c r="F1204" t="s">
        <v>161</v>
      </c>
      <c r="H1204" t="s">
        <v>3866</v>
      </c>
      <c r="J1204" t="s">
        <v>3867</v>
      </c>
      <c r="K1204">
        <v>0</v>
      </c>
      <c r="L1204">
        <v>0</v>
      </c>
      <c r="M1204">
        <v>0</v>
      </c>
      <c r="N1204" s="5">
        <v>0</v>
      </c>
      <c r="O1204" s="5">
        <f>VLOOKUP(B1204,[1]Dinosaur!$A$24:$D$47,3,FALSE)</f>
        <v>2841122.1</v>
      </c>
      <c r="P1204" s="5"/>
      <c r="Q1204" s="5">
        <v>0</v>
      </c>
      <c r="R1204" s="5">
        <f>VLOOKUP(B1204,[1]Dinosaur!$A$24:$D$47,4,FALSE)</f>
        <v>347669.87160000007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-249.6</v>
      </c>
      <c r="AI1204">
        <v>319.99990000000003</v>
      </c>
      <c r="AJ1204">
        <v>0</v>
      </c>
      <c r="AK1204">
        <v>70.399900000000002</v>
      </c>
    </row>
    <row r="1205" spans="1:37" hidden="1" outlineLevel="2" x14ac:dyDescent="0.25">
      <c r="A1205" s="1">
        <v>45159</v>
      </c>
      <c r="B1205" t="s">
        <v>3670</v>
      </c>
      <c r="C1205" t="b">
        <v>1</v>
      </c>
      <c r="D1205" t="s">
        <v>293</v>
      </c>
      <c r="E1205" t="s">
        <v>33</v>
      </c>
      <c r="F1205" t="s">
        <v>161</v>
      </c>
      <c r="H1205" t="s">
        <v>3868</v>
      </c>
      <c r="J1205" t="s">
        <v>3869</v>
      </c>
      <c r="K1205">
        <v>0</v>
      </c>
      <c r="L1205">
        <v>0</v>
      </c>
      <c r="M1205">
        <v>0</v>
      </c>
      <c r="N1205" s="5">
        <v>0</v>
      </c>
      <c r="O1205" s="5">
        <f>VLOOKUP(B1205,[1]Dinosaur!$A$24:$D$47,3,FALSE)</f>
        <v>2841122.1</v>
      </c>
      <c r="P1205" s="5"/>
      <c r="Q1205" s="5">
        <v>0</v>
      </c>
      <c r="R1205" s="5">
        <f>VLOOKUP(B1205,[1]Dinosaur!$A$24:$D$47,4,FALSE)</f>
        <v>347669.87160000007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1644.45</v>
      </c>
      <c r="AI1205">
        <v>331.94439999999997</v>
      </c>
      <c r="AJ1205">
        <v>0</v>
      </c>
      <c r="AK1205">
        <v>1976.3943999999999</v>
      </c>
    </row>
    <row r="1206" spans="1:37" hidden="1" outlineLevel="2" x14ac:dyDescent="0.25">
      <c r="A1206" s="1">
        <v>45159</v>
      </c>
      <c r="B1206" t="s">
        <v>3670</v>
      </c>
      <c r="C1206" t="b">
        <v>1</v>
      </c>
      <c r="D1206" t="s">
        <v>293</v>
      </c>
      <c r="E1206" t="s">
        <v>33</v>
      </c>
      <c r="F1206" t="s">
        <v>161</v>
      </c>
      <c r="H1206" t="s">
        <v>3870</v>
      </c>
      <c r="J1206" t="s">
        <v>3871</v>
      </c>
      <c r="K1206">
        <v>0</v>
      </c>
      <c r="L1206">
        <v>0</v>
      </c>
      <c r="M1206">
        <v>0</v>
      </c>
      <c r="N1206" s="5">
        <v>0</v>
      </c>
      <c r="O1206" s="5">
        <f>VLOOKUP(B1206,[1]Dinosaur!$A$24:$D$47,3,FALSE)</f>
        <v>2841122.1</v>
      </c>
      <c r="P1206" s="5"/>
      <c r="Q1206" s="5">
        <v>0</v>
      </c>
      <c r="R1206" s="5">
        <f>VLOOKUP(B1206,[1]Dinosaur!$A$24:$D$47,4,FALSE)</f>
        <v>347669.87160000007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904.35</v>
      </c>
      <c r="AI1206">
        <v>50</v>
      </c>
      <c r="AJ1206">
        <v>0</v>
      </c>
      <c r="AK1206">
        <v>954.35</v>
      </c>
    </row>
    <row r="1207" spans="1:37" hidden="1" outlineLevel="2" x14ac:dyDescent="0.25">
      <c r="A1207" s="1">
        <v>45159</v>
      </c>
      <c r="B1207" t="s">
        <v>3670</v>
      </c>
      <c r="C1207" t="b">
        <v>1</v>
      </c>
      <c r="D1207" t="s">
        <v>293</v>
      </c>
      <c r="E1207" t="s">
        <v>33</v>
      </c>
      <c r="F1207" t="s">
        <v>161</v>
      </c>
      <c r="H1207" t="s">
        <v>3872</v>
      </c>
      <c r="J1207" t="s">
        <v>3873</v>
      </c>
      <c r="K1207">
        <v>0</v>
      </c>
      <c r="L1207">
        <v>0</v>
      </c>
      <c r="M1207">
        <v>0</v>
      </c>
      <c r="N1207" s="5">
        <v>0</v>
      </c>
      <c r="O1207" s="5">
        <f>VLOOKUP(B1207,[1]Dinosaur!$A$24:$D$47,3,FALSE)</f>
        <v>2841122.1</v>
      </c>
      <c r="P1207" s="5"/>
      <c r="Q1207" s="5">
        <v>0</v>
      </c>
      <c r="R1207" s="5">
        <f>VLOOKUP(B1207,[1]Dinosaur!$A$24:$D$47,4,FALSE)</f>
        <v>347669.87160000007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4940</v>
      </c>
      <c r="AI1207">
        <v>416.66660000000002</v>
      </c>
      <c r="AJ1207">
        <v>0</v>
      </c>
      <c r="AK1207">
        <v>5356.6665999999996</v>
      </c>
    </row>
    <row r="1208" spans="1:37" hidden="1" outlineLevel="2" x14ac:dyDescent="0.25">
      <c r="A1208" s="1">
        <v>45159</v>
      </c>
      <c r="B1208" t="s">
        <v>3670</v>
      </c>
      <c r="C1208" t="b">
        <v>1</v>
      </c>
      <c r="D1208" t="s">
        <v>293</v>
      </c>
      <c r="E1208" t="s">
        <v>33</v>
      </c>
      <c r="F1208" t="s">
        <v>161</v>
      </c>
      <c r="H1208" t="s">
        <v>3874</v>
      </c>
      <c r="J1208" t="s">
        <v>3875</v>
      </c>
      <c r="K1208">
        <v>0</v>
      </c>
      <c r="L1208">
        <v>0</v>
      </c>
      <c r="M1208">
        <v>0</v>
      </c>
      <c r="N1208" s="5">
        <v>0</v>
      </c>
      <c r="O1208" s="5">
        <f>VLOOKUP(B1208,[1]Dinosaur!$A$24:$D$47,3,FALSE)</f>
        <v>2841122.1</v>
      </c>
      <c r="P1208" s="5"/>
      <c r="Q1208" s="5">
        <v>0</v>
      </c>
      <c r="R1208" s="5">
        <f>VLOOKUP(B1208,[1]Dinosaur!$A$24:$D$47,4,FALSE)</f>
        <v>347669.87160000007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118.0556</v>
      </c>
      <c r="AJ1208">
        <v>0</v>
      </c>
      <c r="AK1208">
        <v>118.0556</v>
      </c>
    </row>
    <row r="1209" spans="1:37" hidden="1" outlineLevel="2" x14ac:dyDescent="0.25">
      <c r="A1209" s="1">
        <v>45159</v>
      </c>
      <c r="B1209" t="s">
        <v>3670</v>
      </c>
      <c r="C1209" t="b">
        <v>1</v>
      </c>
      <c r="D1209" t="s">
        <v>293</v>
      </c>
      <c r="E1209" t="s">
        <v>33</v>
      </c>
      <c r="F1209" t="s">
        <v>161</v>
      </c>
      <c r="H1209" t="s">
        <v>3876</v>
      </c>
      <c r="J1209" t="s">
        <v>3877</v>
      </c>
      <c r="K1209">
        <v>0</v>
      </c>
      <c r="L1209">
        <v>0</v>
      </c>
      <c r="M1209">
        <v>0</v>
      </c>
      <c r="N1209" s="5">
        <v>0</v>
      </c>
      <c r="O1209" s="5">
        <f>VLOOKUP(B1209,[1]Dinosaur!$A$24:$D$47,3,FALSE)</f>
        <v>2841122.1</v>
      </c>
      <c r="P1209" s="5"/>
      <c r="Q1209" s="5">
        <v>0</v>
      </c>
      <c r="R1209" s="5">
        <f>VLOOKUP(B1209,[1]Dinosaur!$A$24:$D$47,4,FALSE)</f>
        <v>347669.87160000007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1960</v>
      </c>
      <c r="AI1209">
        <v>0</v>
      </c>
      <c r="AJ1209">
        <v>0</v>
      </c>
      <c r="AK1209">
        <v>1960</v>
      </c>
    </row>
    <row r="1210" spans="1:37" hidden="1" outlineLevel="2" x14ac:dyDescent="0.25">
      <c r="A1210" s="1">
        <v>45159</v>
      </c>
      <c r="B1210" t="s">
        <v>3670</v>
      </c>
      <c r="C1210" t="b">
        <v>1</v>
      </c>
      <c r="D1210" t="s">
        <v>293</v>
      </c>
      <c r="E1210" t="s">
        <v>33</v>
      </c>
      <c r="F1210" t="s">
        <v>161</v>
      </c>
      <c r="H1210" t="s">
        <v>3878</v>
      </c>
      <c r="J1210" t="s">
        <v>3879</v>
      </c>
      <c r="K1210">
        <v>0</v>
      </c>
      <c r="L1210">
        <v>0</v>
      </c>
      <c r="M1210">
        <v>0</v>
      </c>
      <c r="N1210" s="5">
        <v>0</v>
      </c>
      <c r="O1210" s="5">
        <f>VLOOKUP(B1210,[1]Dinosaur!$A$24:$D$47,3,FALSE)</f>
        <v>2841122.1</v>
      </c>
      <c r="P1210" s="5"/>
      <c r="Q1210" s="5">
        <v>0</v>
      </c>
      <c r="R1210" s="5">
        <f>VLOOKUP(B1210,[1]Dinosaur!$A$24:$D$47,4,FALSE)</f>
        <v>347669.87160000007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-925</v>
      </c>
      <c r="AI1210">
        <v>416.66649999999998</v>
      </c>
      <c r="AJ1210">
        <v>0</v>
      </c>
      <c r="AK1210">
        <v>-508.33350000000002</v>
      </c>
    </row>
    <row r="1211" spans="1:37" hidden="1" outlineLevel="2" x14ac:dyDescent="0.25">
      <c r="A1211" s="1">
        <v>45159</v>
      </c>
      <c r="B1211" t="s">
        <v>3670</v>
      </c>
      <c r="C1211" t="b">
        <v>1</v>
      </c>
      <c r="D1211" t="s">
        <v>293</v>
      </c>
      <c r="E1211" t="s">
        <v>33</v>
      </c>
      <c r="F1211" t="s">
        <v>161</v>
      </c>
      <c r="H1211" t="s">
        <v>3880</v>
      </c>
      <c r="J1211" t="s">
        <v>3881</v>
      </c>
      <c r="K1211">
        <v>0</v>
      </c>
      <c r="L1211">
        <v>0</v>
      </c>
      <c r="M1211">
        <v>0</v>
      </c>
      <c r="N1211" s="5">
        <v>0</v>
      </c>
      <c r="O1211" s="5">
        <f>VLOOKUP(B1211,[1]Dinosaur!$A$24:$D$47,3,FALSE)</f>
        <v>2841122.1</v>
      </c>
      <c r="P1211" s="5"/>
      <c r="Q1211" s="5">
        <v>0</v>
      </c>
      <c r="R1211" s="5">
        <f>VLOOKUP(B1211,[1]Dinosaur!$A$24:$D$47,4,FALSE)</f>
        <v>347669.87160000007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-54</v>
      </c>
      <c r="AI1211">
        <v>583.33349999999996</v>
      </c>
      <c r="AJ1211">
        <v>0</v>
      </c>
      <c r="AK1211">
        <v>529.33349999999996</v>
      </c>
    </row>
    <row r="1212" spans="1:37" hidden="1" outlineLevel="2" x14ac:dyDescent="0.25">
      <c r="A1212" s="1">
        <v>45159</v>
      </c>
      <c r="B1212" t="s">
        <v>3670</v>
      </c>
      <c r="C1212" t="b">
        <v>1</v>
      </c>
      <c r="D1212" t="s">
        <v>293</v>
      </c>
      <c r="E1212" t="s">
        <v>33</v>
      </c>
      <c r="F1212" t="s">
        <v>161</v>
      </c>
      <c r="H1212" t="s">
        <v>3882</v>
      </c>
      <c r="J1212" t="s">
        <v>3883</v>
      </c>
      <c r="K1212">
        <v>0</v>
      </c>
      <c r="L1212">
        <v>0</v>
      </c>
      <c r="M1212">
        <v>0</v>
      </c>
      <c r="N1212" s="5">
        <v>0</v>
      </c>
      <c r="O1212" s="5">
        <f>VLOOKUP(B1212,[1]Dinosaur!$A$24:$D$47,3,FALSE)</f>
        <v>2841122.1</v>
      </c>
      <c r="P1212" s="5"/>
      <c r="Q1212" s="5">
        <v>0</v>
      </c>
      <c r="R1212" s="5">
        <f>VLOOKUP(B1212,[1]Dinosaur!$A$24:$D$47,4,FALSE)</f>
        <v>347669.87160000007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-3919.45</v>
      </c>
      <c r="AD1212">
        <v>58.888800000000003</v>
      </c>
      <c r="AE1212">
        <v>0</v>
      </c>
      <c r="AF1212">
        <v>-3860.5612000000001</v>
      </c>
      <c r="AG1212">
        <v>0</v>
      </c>
      <c r="AH1212">
        <v>3535.55</v>
      </c>
      <c r="AI1212">
        <v>58.888800000000003</v>
      </c>
      <c r="AJ1212">
        <v>0</v>
      </c>
      <c r="AK1212">
        <v>3594.4387999999999</v>
      </c>
    </row>
    <row r="1213" spans="1:37" hidden="1" outlineLevel="2" x14ac:dyDescent="0.25">
      <c r="A1213" s="1">
        <v>45159</v>
      </c>
      <c r="B1213" t="s">
        <v>3670</v>
      </c>
      <c r="C1213" t="b">
        <v>1</v>
      </c>
      <c r="D1213" t="s">
        <v>293</v>
      </c>
      <c r="E1213" t="s">
        <v>33</v>
      </c>
      <c r="F1213" t="s">
        <v>161</v>
      </c>
      <c r="H1213" t="s">
        <v>3884</v>
      </c>
      <c r="J1213" t="s">
        <v>3885</v>
      </c>
      <c r="K1213">
        <v>0</v>
      </c>
      <c r="L1213">
        <v>0</v>
      </c>
      <c r="M1213">
        <v>0</v>
      </c>
      <c r="N1213" s="5">
        <v>0</v>
      </c>
      <c r="O1213" s="5">
        <f>VLOOKUP(B1213,[1]Dinosaur!$A$24:$D$47,3,FALSE)</f>
        <v>2841122.1</v>
      </c>
      <c r="P1213" s="5"/>
      <c r="Q1213" s="5">
        <v>0</v>
      </c>
      <c r="R1213" s="5">
        <f>VLOOKUP(B1213,[1]Dinosaur!$A$24:$D$47,4,FALSE)</f>
        <v>347669.87160000007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-6160</v>
      </c>
      <c r="AI1213">
        <v>200.52070000000001</v>
      </c>
      <c r="AJ1213">
        <v>0</v>
      </c>
      <c r="AK1213">
        <v>-5959.4793</v>
      </c>
    </row>
    <row r="1214" spans="1:37" hidden="1" outlineLevel="2" x14ac:dyDescent="0.25">
      <c r="A1214" s="1">
        <v>45159</v>
      </c>
      <c r="B1214" t="s">
        <v>3670</v>
      </c>
      <c r="C1214" t="b">
        <v>1</v>
      </c>
      <c r="D1214" t="s">
        <v>293</v>
      </c>
      <c r="E1214" t="s">
        <v>33</v>
      </c>
      <c r="F1214" t="s">
        <v>161</v>
      </c>
      <c r="H1214" t="s">
        <v>3886</v>
      </c>
      <c r="J1214" t="s">
        <v>3887</v>
      </c>
      <c r="K1214">
        <v>0</v>
      </c>
      <c r="L1214">
        <v>0</v>
      </c>
      <c r="M1214">
        <v>0</v>
      </c>
      <c r="N1214" s="5">
        <v>0</v>
      </c>
      <c r="O1214" s="5">
        <f>VLOOKUP(B1214,[1]Dinosaur!$A$24:$D$47,3,FALSE)</f>
        <v>2841122.1</v>
      </c>
      <c r="P1214" s="5"/>
      <c r="Q1214" s="5">
        <v>0</v>
      </c>
      <c r="R1214" s="5">
        <f>VLOOKUP(B1214,[1]Dinosaur!$A$24:$D$47,4,FALSE)</f>
        <v>347669.87160000007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1398</v>
      </c>
      <c r="AI1214">
        <v>0</v>
      </c>
      <c r="AJ1214">
        <v>0</v>
      </c>
      <c r="AK1214">
        <v>1398</v>
      </c>
    </row>
    <row r="1215" spans="1:37" hidden="1" outlineLevel="2" x14ac:dyDescent="0.25">
      <c r="A1215" s="1">
        <v>45159</v>
      </c>
      <c r="B1215" t="s">
        <v>3670</v>
      </c>
      <c r="C1215" t="b">
        <v>1</v>
      </c>
      <c r="D1215" t="s">
        <v>293</v>
      </c>
      <c r="E1215" t="s">
        <v>33</v>
      </c>
      <c r="F1215" t="s">
        <v>161</v>
      </c>
      <c r="H1215" t="s">
        <v>3888</v>
      </c>
      <c r="J1215" t="s">
        <v>3889</v>
      </c>
      <c r="K1215">
        <v>0</v>
      </c>
      <c r="L1215">
        <v>0</v>
      </c>
      <c r="M1215">
        <v>0</v>
      </c>
      <c r="N1215" s="5">
        <v>0</v>
      </c>
      <c r="O1215" s="5">
        <f>VLOOKUP(B1215,[1]Dinosaur!$A$24:$D$47,3,FALSE)</f>
        <v>2841122.1</v>
      </c>
      <c r="P1215" s="5"/>
      <c r="Q1215" s="5">
        <v>0</v>
      </c>
      <c r="R1215" s="5">
        <f>VLOOKUP(B1215,[1]Dinosaur!$A$24:$D$47,4,FALSE)</f>
        <v>347669.87160000007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847.55</v>
      </c>
      <c r="AI1215">
        <v>134.72210000000001</v>
      </c>
      <c r="AJ1215">
        <v>0</v>
      </c>
      <c r="AK1215">
        <v>982.27210000000002</v>
      </c>
    </row>
    <row r="1216" spans="1:37" hidden="1" outlineLevel="2" x14ac:dyDescent="0.25">
      <c r="A1216" s="1">
        <v>45159</v>
      </c>
      <c r="B1216" t="s">
        <v>3670</v>
      </c>
      <c r="C1216" t="b">
        <v>1</v>
      </c>
      <c r="D1216" t="s">
        <v>293</v>
      </c>
      <c r="E1216" t="s">
        <v>33</v>
      </c>
      <c r="F1216" t="s">
        <v>161</v>
      </c>
      <c r="H1216" t="s">
        <v>3890</v>
      </c>
      <c r="J1216" t="s">
        <v>3891</v>
      </c>
      <c r="K1216">
        <v>0</v>
      </c>
      <c r="L1216">
        <v>0</v>
      </c>
      <c r="M1216">
        <v>0</v>
      </c>
      <c r="N1216" s="5">
        <v>0</v>
      </c>
      <c r="O1216" s="5">
        <f>VLOOKUP(B1216,[1]Dinosaur!$A$24:$D$47,3,FALSE)</f>
        <v>2841122.1</v>
      </c>
      <c r="P1216" s="5"/>
      <c r="Q1216" s="5">
        <v>0</v>
      </c>
      <c r="R1216" s="5">
        <f>VLOOKUP(B1216,[1]Dinosaur!$A$24:$D$47,4,FALSE)</f>
        <v>347669.87160000007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-1567.95</v>
      </c>
      <c r="AI1216">
        <v>2348.6109000000001</v>
      </c>
      <c r="AJ1216">
        <v>0</v>
      </c>
      <c r="AK1216">
        <v>780.66089999999997</v>
      </c>
    </row>
    <row r="1217" spans="1:37" hidden="1" outlineLevel="2" x14ac:dyDescent="0.25">
      <c r="A1217" s="1">
        <v>45159</v>
      </c>
      <c r="B1217" t="s">
        <v>3670</v>
      </c>
      <c r="C1217" t="b">
        <v>1</v>
      </c>
      <c r="D1217" t="s">
        <v>293</v>
      </c>
      <c r="E1217" t="s">
        <v>33</v>
      </c>
      <c r="F1217" t="s">
        <v>161</v>
      </c>
      <c r="H1217" t="s">
        <v>3892</v>
      </c>
      <c r="J1217" t="s">
        <v>3893</v>
      </c>
      <c r="K1217">
        <v>0</v>
      </c>
      <c r="L1217">
        <v>0</v>
      </c>
      <c r="M1217">
        <v>0</v>
      </c>
      <c r="N1217" s="5">
        <v>0</v>
      </c>
      <c r="O1217" s="5">
        <f>VLOOKUP(B1217,[1]Dinosaur!$A$24:$D$47,3,FALSE)</f>
        <v>2841122.1</v>
      </c>
      <c r="P1217" s="5"/>
      <c r="Q1217" s="5">
        <v>0</v>
      </c>
      <c r="R1217" s="5">
        <f>VLOOKUP(B1217,[1]Dinosaur!$A$24:$D$47,4,FALSE)</f>
        <v>347669.87160000007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800</v>
      </c>
      <c r="AI1217">
        <v>0</v>
      </c>
      <c r="AJ1217">
        <v>0</v>
      </c>
      <c r="AK1217">
        <v>800</v>
      </c>
    </row>
    <row r="1218" spans="1:37" hidden="1" outlineLevel="2" x14ac:dyDescent="0.25">
      <c r="A1218" s="1">
        <v>45159</v>
      </c>
      <c r="B1218" t="s">
        <v>3670</v>
      </c>
      <c r="C1218" t="b">
        <v>1</v>
      </c>
      <c r="D1218" t="s">
        <v>293</v>
      </c>
      <c r="E1218" t="s">
        <v>33</v>
      </c>
      <c r="F1218" t="s">
        <v>161</v>
      </c>
      <c r="H1218" t="s">
        <v>3894</v>
      </c>
      <c r="J1218" t="s">
        <v>3895</v>
      </c>
      <c r="K1218">
        <v>0</v>
      </c>
      <c r="L1218">
        <v>0</v>
      </c>
      <c r="M1218">
        <v>0</v>
      </c>
      <c r="N1218" s="5">
        <v>0</v>
      </c>
      <c r="O1218" s="5">
        <f>VLOOKUP(B1218,[1]Dinosaur!$A$24:$D$47,3,FALSE)</f>
        <v>2841122.1</v>
      </c>
      <c r="P1218" s="5"/>
      <c r="Q1218" s="5">
        <v>0</v>
      </c>
      <c r="R1218" s="5">
        <f>VLOOKUP(B1218,[1]Dinosaur!$A$24:$D$47,4,FALSE)</f>
        <v>347669.87160000007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3011.5</v>
      </c>
      <c r="AI1218">
        <v>0</v>
      </c>
      <c r="AJ1218">
        <v>0</v>
      </c>
      <c r="AK1218">
        <v>3011.5</v>
      </c>
    </row>
    <row r="1219" spans="1:37" hidden="1" outlineLevel="2" x14ac:dyDescent="0.25">
      <c r="A1219" s="1">
        <v>45159</v>
      </c>
      <c r="B1219" t="s">
        <v>3670</v>
      </c>
      <c r="C1219" t="b">
        <v>1</v>
      </c>
      <c r="D1219" t="s">
        <v>293</v>
      </c>
      <c r="E1219" t="s">
        <v>33</v>
      </c>
      <c r="F1219" t="s">
        <v>161</v>
      </c>
      <c r="H1219" t="s">
        <v>3896</v>
      </c>
      <c r="J1219" t="s">
        <v>3897</v>
      </c>
      <c r="K1219">
        <v>0</v>
      </c>
      <c r="L1219">
        <v>0</v>
      </c>
      <c r="M1219">
        <v>0</v>
      </c>
      <c r="N1219" s="5">
        <v>0</v>
      </c>
      <c r="O1219" s="5">
        <f>VLOOKUP(B1219,[1]Dinosaur!$A$24:$D$47,3,FALSE)</f>
        <v>2841122.1</v>
      </c>
      <c r="P1219" s="5"/>
      <c r="Q1219" s="5">
        <v>0</v>
      </c>
      <c r="R1219" s="5">
        <f>VLOOKUP(B1219,[1]Dinosaur!$A$24:$D$47,4,FALSE)</f>
        <v>347669.87160000007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3395.75</v>
      </c>
      <c r="AI1219">
        <v>0</v>
      </c>
      <c r="AJ1219">
        <v>0</v>
      </c>
      <c r="AK1219">
        <v>3395.75</v>
      </c>
    </row>
    <row r="1220" spans="1:37" hidden="1" outlineLevel="2" x14ac:dyDescent="0.25">
      <c r="A1220" s="1">
        <v>45159</v>
      </c>
      <c r="B1220" t="s">
        <v>3670</v>
      </c>
      <c r="C1220" t="b">
        <v>1</v>
      </c>
      <c r="D1220" t="s">
        <v>293</v>
      </c>
      <c r="E1220" t="s">
        <v>33</v>
      </c>
      <c r="F1220" t="s">
        <v>161</v>
      </c>
      <c r="H1220" t="s">
        <v>3898</v>
      </c>
      <c r="J1220" t="s">
        <v>3899</v>
      </c>
      <c r="K1220">
        <v>0</v>
      </c>
      <c r="L1220">
        <v>0</v>
      </c>
      <c r="M1220">
        <v>0</v>
      </c>
      <c r="N1220" s="5">
        <v>0</v>
      </c>
      <c r="O1220" s="5">
        <f>VLOOKUP(B1220,[1]Dinosaur!$A$24:$D$47,3,FALSE)</f>
        <v>2841122.1</v>
      </c>
      <c r="P1220" s="5"/>
      <c r="Q1220" s="5">
        <v>0</v>
      </c>
      <c r="R1220" s="5">
        <f>VLOOKUP(B1220,[1]Dinosaur!$A$24:$D$47,4,FALSE)</f>
        <v>347669.87160000007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1456</v>
      </c>
      <c r="AI1220">
        <v>437.50009999999997</v>
      </c>
      <c r="AJ1220">
        <v>0</v>
      </c>
      <c r="AK1220">
        <v>1893.5001</v>
      </c>
    </row>
    <row r="1221" spans="1:37" hidden="1" outlineLevel="2" x14ac:dyDescent="0.25">
      <c r="A1221" s="1">
        <v>45159</v>
      </c>
      <c r="B1221" t="s">
        <v>3670</v>
      </c>
      <c r="C1221" t="b">
        <v>1</v>
      </c>
      <c r="D1221" t="s">
        <v>293</v>
      </c>
      <c r="E1221" t="s">
        <v>33</v>
      </c>
      <c r="F1221" t="s">
        <v>161</v>
      </c>
      <c r="H1221" t="s">
        <v>3900</v>
      </c>
      <c r="J1221" t="s">
        <v>3901</v>
      </c>
      <c r="K1221">
        <v>0</v>
      </c>
      <c r="L1221">
        <v>0</v>
      </c>
      <c r="M1221">
        <v>0</v>
      </c>
      <c r="N1221" s="5">
        <v>0</v>
      </c>
      <c r="O1221" s="5">
        <f>VLOOKUP(B1221,[1]Dinosaur!$A$24:$D$47,3,FALSE)</f>
        <v>2841122.1</v>
      </c>
      <c r="P1221" s="5"/>
      <c r="Q1221" s="5">
        <v>0</v>
      </c>
      <c r="R1221" s="5">
        <f>VLOOKUP(B1221,[1]Dinosaur!$A$24:$D$47,4,FALSE)</f>
        <v>347669.87160000007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6525</v>
      </c>
      <c r="AI1221">
        <v>0</v>
      </c>
      <c r="AJ1221">
        <v>0</v>
      </c>
      <c r="AK1221">
        <v>6525</v>
      </c>
    </row>
    <row r="1222" spans="1:37" hidden="1" outlineLevel="2" x14ac:dyDescent="0.25">
      <c r="A1222" s="1">
        <v>45159</v>
      </c>
      <c r="B1222" t="s">
        <v>3670</v>
      </c>
      <c r="C1222" t="b">
        <v>1</v>
      </c>
      <c r="D1222" t="s">
        <v>293</v>
      </c>
      <c r="E1222" t="s">
        <v>33</v>
      </c>
      <c r="F1222" t="s">
        <v>161</v>
      </c>
      <c r="H1222" t="s">
        <v>3902</v>
      </c>
      <c r="J1222" t="s">
        <v>3903</v>
      </c>
      <c r="K1222">
        <v>0</v>
      </c>
      <c r="L1222">
        <v>0</v>
      </c>
      <c r="M1222">
        <v>0</v>
      </c>
      <c r="N1222" s="5">
        <v>0</v>
      </c>
      <c r="O1222" s="5">
        <f>VLOOKUP(B1222,[1]Dinosaur!$A$24:$D$47,3,FALSE)</f>
        <v>2841122.1</v>
      </c>
      <c r="P1222" s="5"/>
      <c r="Q1222" s="5">
        <v>0</v>
      </c>
      <c r="R1222" s="5">
        <f>VLOOKUP(B1222,[1]Dinosaur!$A$24:$D$47,4,FALSE)</f>
        <v>347669.87160000007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1734.6</v>
      </c>
      <c r="AI1222">
        <v>408.33319999999998</v>
      </c>
      <c r="AJ1222">
        <v>0</v>
      </c>
      <c r="AK1222">
        <v>2142.9331999999999</v>
      </c>
    </row>
    <row r="1223" spans="1:37" hidden="1" outlineLevel="2" x14ac:dyDescent="0.25">
      <c r="A1223" s="1">
        <v>45159</v>
      </c>
      <c r="B1223" t="s">
        <v>3670</v>
      </c>
      <c r="C1223" t="b">
        <v>1</v>
      </c>
      <c r="D1223" t="s">
        <v>293</v>
      </c>
      <c r="E1223" t="s">
        <v>33</v>
      </c>
      <c r="F1223" t="s">
        <v>161</v>
      </c>
      <c r="H1223" t="s">
        <v>3904</v>
      </c>
      <c r="J1223" t="s">
        <v>3905</v>
      </c>
      <c r="K1223">
        <v>0</v>
      </c>
      <c r="L1223">
        <v>0</v>
      </c>
      <c r="M1223">
        <v>0</v>
      </c>
      <c r="N1223" s="5">
        <v>0</v>
      </c>
      <c r="O1223" s="5">
        <f>VLOOKUP(B1223,[1]Dinosaur!$A$24:$D$47,3,FALSE)</f>
        <v>2841122.1</v>
      </c>
      <c r="P1223" s="5"/>
      <c r="Q1223" s="5">
        <v>0</v>
      </c>
      <c r="R1223" s="5">
        <f>VLOOKUP(B1223,[1]Dinosaur!$A$24:$D$47,4,FALSE)</f>
        <v>347669.87160000007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-154.30000000000001</v>
      </c>
      <c r="AI1223">
        <v>348.61090000000002</v>
      </c>
      <c r="AJ1223">
        <v>0</v>
      </c>
      <c r="AK1223">
        <v>194.3109</v>
      </c>
    </row>
    <row r="1224" spans="1:37" hidden="1" outlineLevel="2" x14ac:dyDescent="0.25">
      <c r="A1224" s="1">
        <v>45159</v>
      </c>
      <c r="B1224" t="s">
        <v>3670</v>
      </c>
      <c r="C1224" t="b">
        <v>1</v>
      </c>
      <c r="D1224" t="s">
        <v>293</v>
      </c>
      <c r="E1224" t="s">
        <v>33</v>
      </c>
      <c r="F1224" t="s">
        <v>161</v>
      </c>
      <c r="H1224" t="s">
        <v>3906</v>
      </c>
      <c r="J1224" t="s">
        <v>3905</v>
      </c>
      <c r="K1224">
        <v>0</v>
      </c>
      <c r="L1224">
        <v>0</v>
      </c>
      <c r="M1224">
        <v>0</v>
      </c>
      <c r="N1224" s="5">
        <v>0</v>
      </c>
      <c r="O1224" s="5">
        <f>VLOOKUP(B1224,[1]Dinosaur!$A$24:$D$47,3,FALSE)</f>
        <v>2841122.1</v>
      </c>
      <c r="P1224" s="5"/>
      <c r="Q1224" s="5">
        <v>0</v>
      </c>
      <c r="R1224" s="5">
        <f>VLOOKUP(B1224,[1]Dinosaur!$A$24:$D$47,4,FALSE)</f>
        <v>347669.87160000007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1.85</v>
      </c>
      <c r="AI1224">
        <v>479.86110000000002</v>
      </c>
      <c r="AJ1224">
        <v>0</v>
      </c>
      <c r="AK1224">
        <v>481.71109999999999</v>
      </c>
    </row>
    <row r="1225" spans="1:37" hidden="1" outlineLevel="2" x14ac:dyDescent="0.25">
      <c r="A1225" s="1">
        <v>45159</v>
      </c>
      <c r="B1225" t="s">
        <v>3670</v>
      </c>
      <c r="C1225" t="b">
        <v>1</v>
      </c>
      <c r="D1225" t="s">
        <v>293</v>
      </c>
      <c r="E1225" t="s">
        <v>33</v>
      </c>
      <c r="F1225" t="s">
        <v>161</v>
      </c>
      <c r="H1225" t="s">
        <v>3907</v>
      </c>
      <c r="J1225" t="s">
        <v>3908</v>
      </c>
      <c r="K1225">
        <v>0</v>
      </c>
      <c r="L1225">
        <v>0</v>
      </c>
      <c r="M1225">
        <v>0</v>
      </c>
      <c r="N1225" s="5">
        <v>0</v>
      </c>
      <c r="O1225" s="5">
        <f>VLOOKUP(B1225,[1]Dinosaur!$A$24:$D$47,3,FALSE)</f>
        <v>2841122.1</v>
      </c>
      <c r="P1225" s="5"/>
      <c r="Q1225" s="5">
        <v>0</v>
      </c>
      <c r="R1225" s="5">
        <f>VLOOKUP(B1225,[1]Dinosaur!$A$24:$D$47,4,FALSE)</f>
        <v>347669.87160000007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-790</v>
      </c>
      <c r="AI1225">
        <v>138.88890000000001</v>
      </c>
      <c r="AJ1225">
        <v>0</v>
      </c>
      <c r="AK1225">
        <v>-651.11109999999996</v>
      </c>
    </row>
    <row r="1226" spans="1:37" hidden="1" outlineLevel="2" x14ac:dyDescent="0.25">
      <c r="A1226" s="1">
        <v>45159</v>
      </c>
      <c r="B1226" t="s">
        <v>3670</v>
      </c>
      <c r="C1226" t="b">
        <v>1</v>
      </c>
      <c r="D1226" t="s">
        <v>293</v>
      </c>
      <c r="E1226" t="s">
        <v>33</v>
      </c>
      <c r="F1226" t="s">
        <v>161</v>
      </c>
      <c r="H1226" t="s">
        <v>3909</v>
      </c>
      <c r="J1226" t="s">
        <v>3910</v>
      </c>
      <c r="K1226">
        <v>0</v>
      </c>
      <c r="L1226">
        <v>0</v>
      </c>
      <c r="M1226">
        <v>0</v>
      </c>
      <c r="N1226" s="5">
        <v>0</v>
      </c>
      <c r="O1226" s="5">
        <f>VLOOKUP(B1226,[1]Dinosaur!$A$24:$D$47,3,FALSE)</f>
        <v>2841122.1</v>
      </c>
      <c r="P1226" s="5"/>
      <c r="Q1226" s="5">
        <v>0</v>
      </c>
      <c r="R1226" s="5">
        <f>VLOOKUP(B1226,[1]Dinosaur!$A$24:$D$47,4,FALSE)</f>
        <v>347669.87160000007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1588.75</v>
      </c>
      <c r="AI1226">
        <v>172.77799999999999</v>
      </c>
      <c r="AJ1226">
        <v>0</v>
      </c>
      <c r="AK1226">
        <v>1761.528</v>
      </c>
    </row>
    <row r="1227" spans="1:37" hidden="1" outlineLevel="2" x14ac:dyDescent="0.25">
      <c r="A1227" s="1">
        <v>45159</v>
      </c>
      <c r="B1227" t="s">
        <v>3670</v>
      </c>
      <c r="C1227" t="b">
        <v>1</v>
      </c>
      <c r="D1227" t="s">
        <v>293</v>
      </c>
      <c r="E1227" t="s">
        <v>33</v>
      </c>
      <c r="F1227" t="s">
        <v>161</v>
      </c>
      <c r="H1227" t="s">
        <v>3911</v>
      </c>
      <c r="J1227" t="s">
        <v>3912</v>
      </c>
      <c r="K1227">
        <v>0</v>
      </c>
      <c r="L1227">
        <v>0</v>
      </c>
      <c r="M1227">
        <v>0</v>
      </c>
      <c r="N1227" s="5">
        <v>0</v>
      </c>
      <c r="O1227" s="5">
        <f>VLOOKUP(B1227,[1]Dinosaur!$A$24:$D$47,3,FALSE)</f>
        <v>2841122.1</v>
      </c>
      <c r="P1227" s="5"/>
      <c r="Q1227" s="5">
        <v>0</v>
      </c>
      <c r="R1227" s="5">
        <f>VLOOKUP(B1227,[1]Dinosaur!$A$24:$D$47,4,FALSE)</f>
        <v>347669.87160000007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524</v>
      </c>
      <c r="AI1227">
        <v>55.555399999999999</v>
      </c>
      <c r="AJ1227">
        <v>0</v>
      </c>
      <c r="AK1227">
        <v>579.55539999999996</v>
      </c>
    </row>
    <row r="1228" spans="1:37" hidden="1" outlineLevel="2" x14ac:dyDescent="0.25">
      <c r="A1228" s="1">
        <v>45159</v>
      </c>
      <c r="B1228" t="s">
        <v>3670</v>
      </c>
      <c r="C1228" t="b">
        <v>1</v>
      </c>
      <c r="D1228" t="s">
        <v>293</v>
      </c>
      <c r="E1228" t="s">
        <v>33</v>
      </c>
      <c r="F1228" t="s">
        <v>161</v>
      </c>
      <c r="H1228" t="s">
        <v>3913</v>
      </c>
      <c r="J1228" t="s">
        <v>3914</v>
      </c>
      <c r="K1228">
        <v>0</v>
      </c>
      <c r="L1228">
        <v>0</v>
      </c>
      <c r="M1228">
        <v>0</v>
      </c>
      <c r="N1228" s="5">
        <v>0</v>
      </c>
      <c r="O1228" s="5">
        <f>VLOOKUP(B1228,[1]Dinosaur!$A$24:$D$47,3,FALSE)</f>
        <v>2841122.1</v>
      </c>
      <c r="P1228" s="5"/>
      <c r="Q1228" s="5">
        <v>0</v>
      </c>
      <c r="R1228" s="5">
        <f>VLOOKUP(B1228,[1]Dinosaur!$A$24:$D$47,4,FALSE)</f>
        <v>347669.87160000007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8.85</v>
      </c>
      <c r="AI1228">
        <v>6.1113999999999997</v>
      </c>
      <c r="AJ1228">
        <v>0</v>
      </c>
      <c r="AK1228">
        <v>14.961399999999999</v>
      </c>
    </row>
    <row r="1229" spans="1:37" hidden="1" outlineLevel="2" x14ac:dyDescent="0.25">
      <c r="A1229" s="1">
        <v>45159</v>
      </c>
      <c r="B1229" t="s">
        <v>3670</v>
      </c>
      <c r="C1229" t="b">
        <v>1</v>
      </c>
      <c r="D1229" t="s">
        <v>293</v>
      </c>
      <c r="E1229" t="s">
        <v>33</v>
      </c>
      <c r="F1229" t="s">
        <v>161</v>
      </c>
      <c r="H1229" t="s">
        <v>3915</v>
      </c>
      <c r="J1229" t="s">
        <v>3916</v>
      </c>
      <c r="K1229">
        <v>0</v>
      </c>
      <c r="L1229">
        <v>0</v>
      </c>
      <c r="M1229">
        <v>0</v>
      </c>
      <c r="N1229" s="5">
        <v>0</v>
      </c>
      <c r="O1229" s="5">
        <f>VLOOKUP(B1229,[1]Dinosaur!$A$24:$D$47,3,FALSE)</f>
        <v>2841122.1</v>
      </c>
      <c r="P1229" s="5"/>
      <c r="Q1229" s="5">
        <v>0</v>
      </c>
      <c r="R1229" s="5">
        <f>VLOOKUP(B1229,[1]Dinosaur!$A$24:$D$47,4,FALSE)</f>
        <v>347669.87160000007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2990.3</v>
      </c>
      <c r="AI1229">
        <v>186.66669999999999</v>
      </c>
      <c r="AJ1229">
        <v>0</v>
      </c>
      <c r="AK1229">
        <v>3176.9666999999999</v>
      </c>
    </row>
    <row r="1230" spans="1:37" hidden="1" outlineLevel="2" x14ac:dyDescent="0.25">
      <c r="A1230" s="1">
        <v>45159</v>
      </c>
      <c r="B1230" t="s">
        <v>3670</v>
      </c>
      <c r="C1230" t="b">
        <v>1</v>
      </c>
      <c r="D1230" t="s">
        <v>293</v>
      </c>
      <c r="E1230" t="s">
        <v>33</v>
      </c>
      <c r="F1230" t="s">
        <v>161</v>
      </c>
      <c r="H1230" t="s">
        <v>3917</v>
      </c>
      <c r="J1230" t="s">
        <v>3918</v>
      </c>
      <c r="K1230">
        <v>0</v>
      </c>
      <c r="L1230">
        <v>0</v>
      </c>
      <c r="M1230">
        <v>0</v>
      </c>
      <c r="N1230" s="5">
        <v>0</v>
      </c>
      <c r="O1230" s="5">
        <f>VLOOKUP(B1230,[1]Dinosaur!$A$24:$D$47,3,FALSE)</f>
        <v>2841122.1</v>
      </c>
      <c r="P1230" s="5"/>
      <c r="Q1230" s="5">
        <v>0</v>
      </c>
      <c r="R1230" s="5">
        <f>VLOOKUP(B1230,[1]Dinosaur!$A$24:$D$47,4,FALSE)</f>
        <v>347669.87160000007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466.5</v>
      </c>
      <c r="AI1230">
        <v>1673.6113</v>
      </c>
      <c r="AJ1230">
        <v>0</v>
      </c>
      <c r="AK1230">
        <v>2140.1113</v>
      </c>
    </row>
    <row r="1231" spans="1:37" hidden="1" outlineLevel="2" x14ac:dyDescent="0.25">
      <c r="A1231" s="1">
        <v>45159</v>
      </c>
      <c r="B1231" t="s">
        <v>3670</v>
      </c>
      <c r="C1231" t="b">
        <v>1</v>
      </c>
      <c r="D1231" t="s">
        <v>293</v>
      </c>
      <c r="E1231" t="s">
        <v>33</v>
      </c>
      <c r="F1231" t="s">
        <v>161</v>
      </c>
      <c r="H1231" t="s">
        <v>3919</v>
      </c>
      <c r="J1231" t="s">
        <v>3920</v>
      </c>
      <c r="K1231">
        <v>0</v>
      </c>
      <c r="L1231">
        <v>0</v>
      </c>
      <c r="M1231">
        <v>0</v>
      </c>
      <c r="N1231" s="5">
        <v>0</v>
      </c>
      <c r="O1231" s="5">
        <f>VLOOKUP(B1231,[1]Dinosaur!$A$24:$D$47,3,FALSE)</f>
        <v>2841122.1</v>
      </c>
      <c r="P1231" s="5"/>
      <c r="Q1231" s="5">
        <v>0</v>
      </c>
      <c r="R1231" s="5">
        <f>VLOOKUP(B1231,[1]Dinosaur!$A$24:$D$47,4,FALSE)</f>
        <v>347669.87160000007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-230</v>
      </c>
      <c r="AI1231">
        <v>416.66649999999998</v>
      </c>
      <c r="AJ1231">
        <v>0</v>
      </c>
      <c r="AK1231">
        <v>186.66650000000001</v>
      </c>
    </row>
    <row r="1232" spans="1:37" hidden="1" outlineLevel="2" x14ac:dyDescent="0.25">
      <c r="A1232" s="1">
        <v>45159</v>
      </c>
      <c r="B1232" t="s">
        <v>3670</v>
      </c>
      <c r="C1232" t="b">
        <v>1</v>
      </c>
      <c r="D1232" t="s">
        <v>293</v>
      </c>
      <c r="E1232" t="s">
        <v>33</v>
      </c>
      <c r="F1232" t="s">
        <v>161</v>
      </c>
      <c r="H1232" t="s">
        <v>3921</v>
      </c>
      <c r="J1232" t="s">
        <v>3922</v>
      </c>
      <c r="K1232">
        <v>0</v>
      </c>
      <c r="L1232">
        <v>0</v>
      </c>
      <c r="M1232">
        <v>0</v>
      </c>
      <c r="N1232" s="5">
        <v>0</v>
      </c>
      <c r="O1232" s="5">
        <f>VLOOKUP(B1232,[1]Dinosaur!$A$24:$D$47,3,FALSE)</f>
        <v>2841122.1</v>
      </c>
      <c r="P1232" s="5"/>
      <c r="Q1232" s="5">
        <v>0</v>
      </c>
      <c r="R1232" s="5">
        <f>VLOOKUP(B1232,[1]Dinosaur!$A$24:$D$47,4,FALSE)</f>
        <v>347669.87160000007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137.9</v>
      </c>
      <c r="AI1232">
        <v>244.4444</v>
      </c>
      <c r="AJ1232">
        <v>0</v>
      </c>
      <c r="AK1232">
        <v>382.34440000000001</v>
      </c>
    </row>
    <row r="1233" spans="1:37" hidden="1" outlineLevel="2" x14ac:dyDescent="0.25">
      <c r="A1233" s="1">
        <v>45159</v>
      </c>
      <c r="B1233" t="s">
        <v>3670</v>
      </c>
      <c r="C1233" t="b">
        <v>1</v>
      </c>
      <c r="D1233" t="s">
        <v>293</v>
      </c>
      <c r="E1233" t="s">
        <v>33</v>
      </c>
      <c r="F1233" t="s">
        <v>161</v>
      </c>
      <c r="H1233" t="s">
        <v>3923</v>
      </c>
      <c r="J1233" t="s">
        <v>3924</v>
      </c>
      <c r="K1233">
        <v>0</v>
      </c>
      <c r="L1233">
        <v>0</v>
      </c>
      <c r="M1233">
        <v>0</v>
      </c>
      <c r="N1233" s="5">
        <v>0</v>
      </c>
      <c r="O1233" s="5">
        <f>VLOOKUP(B1233,[1]Dinosaur!$A$24:$D$47,3,FALSE)</f>
        <v>2841122.1</v>
      </c>
      <c r="P1233" s="5"/>
      <c r="Q1233" s="5">
        <v>0</v>
      </c>
      <c r="R1233" s="5">
        <f>VLOOKUP(B1233,[1]Dinosaur!$A$24:$D$47,4,FALSE)</f>
        <v>347669.87160000007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1650.1</v>
      </c>
      <c r="AI1233">
        <v>697.22249999999997</v>
      </c>
      <c r="AJ1233">
        <v>0</v>
      </c>
      <c r="AK1233">
        <v>2347.3225000000002</v>
      </c>
    </row>
    <row r="1234" spans="1:37" hidden="1" outlineLevel="2" x14ac:dyDescent="0.25">
      <c r="A1234" s="1">
        <v>45159</v>
      </c>
      <c r="B1234" t="s">
        <v>3670</v>
      </c>
      <c r="C1234" t="b">
        <v>1</v>
      </c>
      <c r="D1234" t="s">
        <v>293</v>
      </c>
      <c r="E1234" t="s">
        <v>33</v>
      </c>
      <c r="F1234" t="s">
        <v>161</v>
      </c>
      <c r="H1234" t="s">
        <v>3925</v>
      </c>
      <c r="J1234" t="s">
        <v>3926</v>
      </c>
      <c r="K1234">
        <v>0</v>
      </c>
      <c r="L1234">
        <v>0</v>
      </c>
      <c r="M1234">
        <v>0</v>
      </c>
      <c r="N1234" s="5">
        <v>0</v>
      </c>
      <c r="O1234" s="5">
        <f>VLOOKUP(B1234,[1]Dinosaur!$A$24:$D$47,3,FALSE)</f>
        <v>2841122.1</v>
      </c>
      <c r="P1234" s="5"/>
      <c r="Q1234" s="5">
        <v>0</v>
      </c>
      <c r="R1234" s="5">
        <f>VLOOKUP(B1234,[1]Dinosaur!$A$24:$D$47,4,FALSE)</f>
        <v>347669.87160000007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774</v>
      </c>
      <c r="AI1234">
        <v>105.5556</v>
      </c>
      <c r="AJ1234">
        <v>0</v>
      </c>
      <c r="AK1234">
        <v>879.55560000000003</v>
      </c>
    </row>
    <row r="1235" spans="1:37" hidden="1" outlineLevel="2" x14ac:dyDescent="0.25">
      <c r="A1235" s="1">
        <v>45159</v>
      </c>
      <c r="B1235" t="s">
        <v>3670</v>
      </c>
      <c r="C1235" t="b">
        <v>1</v>
      </c>
      <c r="D1235" t="s">
        <v>293</v>
      </c>
      <c r="E1235" t="s">
        <v>33</v>
      </c>
      <c r="F1235" t="s">
        <v>161</v>
      </c>
      <c r="H1235" t="s">
        <v>3927</v>
      </c>
      <c r="J1235" t="s">
        <v>3928</v>
      </c>
      <c r="K1235">
        <v>0</v>
      </c>
      <c r="L1235">
        <v>0</v>
      </c>
      <c r="M1235">
        <v>0</v>
      </c>
      <c r="N1235" s="5">
        <v>0</v>
      </c>
      <c r="O1235" s="5">
        <f>VLOOKUP(B1235,[1]Dinosaur!$A$24:$D$47,3,FALSE)</f>
        <v>2841122.1</v>
      </c>
      <c r="P1235" s="5"/>
      <c r="Q1235" s="5">
        <v>0</v>
      </c>
      <c r="R1235" s="5">
        <f>VLOOKUP(B1235,[1]Dinosaur!$A$24:$D$47,4,FALSE)</f>
        <v>347669.87160000007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-425.95</v>
      </c>
      <c r="AI1235">
        <v>514.4443</v>
      </c>
      <c r="AJ1235">
        <v>0</v>
      </c>
      <c r="AK1235">
        <v>88.494299999999996</v>
      </c>
    </row>
    <row r="1236" spans="1:37" hidden="1" outlineLevel="2" x14ac:dyDescent="0.25">
      <c r="A1236" s="1">
        <v>45159</v>
      </c>
      <c r="B1236" t="s">
        <v>3670</v>
      </c>
      <c r="C1236" t="b">
        <v>1</v>
      </c>
      <c r="D1236" t="s">
        <v>293</v>
      </c>
      <c r="E1236" t="s">
        <v>33</v>
      </c>
      <c r="F1236" t="s">
        <v>161</v>
      </c>
      <c r="H1236" t="s">
        <v>3929</v>
      </c>
      <c r="J1236" t="s">
        <v>3930</v>
      </c>
      <c r="K1236">
        <v>0</v>
      </c>
      <c r="L1236">
        <v>0</v>
      </c>
      <c r="M1236">
        <v>0</v>
      </c>
      <c r="N1236" s="5">
        <v>0</v>
      </c>
      <c r="O1236" s="5">
        <f>VLOOKUP(B1236,[1]Dinosaur!$A$24:$D$47,3,FALSE)</f>
        <v>2841122.1</v>
      </c>
      <c r="P1236" s="5"/>
      <c r="Q1236" s="5">
        <v>0</v>
      </c>
      <c r="R1236" s="5">
        <f>VLOOKUP(B1236,[1]Dinosaur!$A$24:$D$47,4,FALSE)</f>
        <v>347669.87160000007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3153.35</v>
      </c>
      <c r="AI1236">
        <v>346.52769999999998</v>
      </c>
      <c r="AJ1236">
        <v>0</v>
      </c>
      <c r="AK1236">
        <v>3499.8777</v>
      </c>
    </row>
    <row r="1237" spans="1:37" hidden="1" outlineLevel="2" x14ac:dyDescent="0.25">
      <c r="A1237" s="1">
        <v>45159</v>
      </c>
      <c r="B1237" t="s">
        <v>3670</v>
      </c>
      <c r="C1237" t="b">
        <v>1</v>
      </c>
      <c r="D1237" t="s">
        <v>293</v>
      </c>
      <c r="E1237" t="s">
        <v>33</v>
      </c>
      <c r="F1237" t="s">
        <v>161</v>
      </c>
      <c r="H1237" t="s">
        <v>3931</v>
      </c>
      <c r="J1237" t="s">
        <v>3932</v>
      </c>
      <c r="K1237">
        <v>0</v>
      </c>
      <c r="L1237">
        <v>0</v>
      </c>
      <c r="M1237">
        <v>0</v>
      </c>
      <c r="N1237" s="5">
        <v>0</v>
      </c>
      <c r="O1237" s="5">
        <f>VLOOKUP(B1237,[1]Dinosaur!$A$24:$D$47,3,FALSE)</f>
        <v>2841122.1</v>
      </c>
      <c r="P1237" s="5"/>
      <c r="Q1237" s="5">
        <v>0</v>
      </c>
      <c r="R1237" s="5">
        <f>VLOOKUP(B1237,[1]Dinosaur!$A$24:$D$47,4,FALSE)</f>
        <v>347669.87160000007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52.8</v>
      </c>
      <c r="AI1237">
        <v>213.88910000000001</v>
      </c>
      <c r="AJ1237">
        <v>0</v>
      </c>
      <c r="AK1237">
        <v>266.6891</v>
      </c>
    </row>
    <row r="1238" spans="1:37" hidden="1" outlineLevel="2" x14ac:dyDescent="0.25">
      <c r="A1238" s="1">
        <v>45159</v>
      </c>
      <c r="B1238" t="s">
        <v>3670</v>
      </c>
      <c r="C1238" t="b">
        <v>1</v>
      </c>
      <c r="D1238" t="s">
        <v>293</v>
      </c>
      <c r="E1238" t="s">
        <v>33</v>
      </c>
      <c r="F1238" t="s">
        <v>161</v>
      </c>
      <c r="H1238" t="s">
        <v>1310</v>
      </c>
      <c r="J1238" t="s">
        <v>1311</v>
      </c>
      <c r="K1238">
        <v>0</v>
      </c>
      <c r="L1238">
        <v>0</v>
      </c>
      <c r="M1238">
        <v>0</v>
      </c>
      <c r="N1238" s="5">
        <v>0</v>
      </c>
      <c r="O1238" s="5">
        <f>VLOOKUP(B1238,[1]Dinosaur!$A$24:$D$47,3,FALSE)</f>
        <v>2841122.1</v>
      </c>
      <c r="P1238" s="5"/>
      <c r="Q1238" s="5">
        <v>0</v>
      </c>
      <c r="R1238" s="5">
        <f>VLOOKUP(B1238,[1]Dinosaur!$A$24:$D$47,4,FALSE)</f>
        <v>347669.87160000007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690.8</v>
      </c>
      <c r="AI1238">
        <v>0</v>
      </c>
      <c r="AJ1238">
        <v>0</v>
      </c>
      <c r="AK1238">
        <v>690.8</v>
      </c>
    </row>
    <row r="1239" spans="1:37" hidden="1" outlineLevel="2" x14ac:dyDescent="0.25">
      <c r="A1239" s="1">
        <v>45159</v>
      </c>
      <c r="B1239" t="s">
        <v>3670</v>
      </c>
      <c r="C1239" t="b">
        <v>1</v>
      </c>
      <c r="D1239" t="s">
        <v>293</v>
      </c>
      <c r="E1239" t="s">
        <v>33</v>
      </c>
      <c r="F1239" t="s">
        <v>161</v>
      </c>
      <c r="H1239" t="s">
        <v>1312</v>
      </c>
      <c r="J1239" t="s">
        <v>1311</v>
      </c>
      <c r="K1239">
        <v>0</v>
      </c>
      <c r="L1239">
        <v>0</v>
      </c>
      <c r="M1239">
        <v>0</v>
      </c>
      <c r="N1239" s="5">
        <v>0</v>
      </c>
      <c r="O1239" s="5">
        <f>VLOOKUP(B1239,[1]Dinosaur!$A$24:$D$47,3,FALSE)</f>
        <v>2841122.1</v>
      </c>
      <c r="P1239" s="5"/>
      <c r="Q1239" s="5">
        <v>0</v>
      </c>
      <c r="R1239" s="5">
        <f>VLOOKUP(B1239,[1]Dinosaur!$A$24:$D$47,4,FALSE)</f>
        <v>347669.87160000007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-8910.5</v>
      </c>
      <c r="AD1239">
        <v>0</v>
      </c>
      <c r="AE1239">
        <v>0</v>
      </c>
      <c r="AF1239">
        <v>-8910.5</v>
      </c>
      <c r="AG1239">
        <v>0</v>
      </c>
      <c r="AH1239">
        <v>-10849.1</v>
      </c>
      <c r="AI1239">
        <v>0</v>
      </c>
      <c r="AJ1239">
        <v>0</v>
      </c>
      <c r="AK1239">
        <v>-10849.1</v>
      </c>
    </row>
    <row r="1240" spans="1:37" hidden="1" outlineLevel="2" x14ac:dyDescent="0.25">
      <c r="A1240" s="1">
        <v>45159</v>
      </c>
      <c r="B1240" t="s">
        <v>3670</v>
      </c>
      <c r="C1240" t="b">
        <v>1</v>
      </c>
      <c r="D1240" t="s">
        <v>293</v>
      </c>
      <c r="E1240" t="s">
        <v>33</v>
      </c>
      <c r="F1240" t="s">
        <v>161</v>
      </c>
      <c r="H1240" t="s">
        <v>3933</v>
      </c>
      <c r="J1240" t="s">
        <v>3934</v>
      </c>
      <c r="K1240">
        <v>0</v>
      </c>
      <c r="L1240">
        <v>0</v>
      </c>
      <c r="M1240">
        <v>0</v>
      </c>
      <c r="N1240" s="5">
        <v>0</v>
      </c>
      <c r="O1240" s="5">
        <f>VLOOKUP(B1240,[1]Dinosaur!$A$24:$D$47,3,FALSE)</f>
        <v>2841122.1</v>
      </c>
      <c r="P1240" s="5"/>
      <c r="Q1240" s="5">
        <v>0</v>
      </c>
      <c r="R1240" s="5">
        <f>VLOOKUP(B1240,[1]Dinosaur!$A$24:$D$47,4,FALSE)</f>
        <v>347669.87160000007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2189.5</v>
      </c>
      <c r="AI1240">
        <v>0</v>
      </c>
      <c r="AJ1240">
        <v>0</v>
      </c>
      <c r="AK1240">
        <v>2189.5</v>
      </c>
    </row>
    <row r="1241" spans="1:37" hidden="1" outlineLevel="2" x14ac:dyDescent="0.25">
      <c r="A1241" s="1">
        <v>45159</v>
      </c>
      <c r="B1241" t="s">
        <v>3670</v>
      </c>
      <c r="C1241" t="b">
        <v>1</v>
      </c>
      <c r="D1241" t="s">
        <v>293</v>
      </c>
      <c r="E1241" t="s">
        <v>33</v>
      </c>
      <c r="F1241" t="s">
        <v>161</v>
      </c>
      <c r="H1241" t="s">
        <v>3935</v>
      </c>
      <c r="J1241" t="s">
        <v>3936</v>
      </c>
      <c r="K1241">
        <v>0</v>
      </c>
      <c r="L1241">
        <v>0</v>
      </c>
      <c r="M1241">
        <v>0</v>
      </c>
      <c r="N1241" s="5">
        <v>0</v>
      </c>
      <c r="O1241" s="5">
        <f>VLOOKUP(B1241,[1]Dinosaur!$A$24:$D$47,3,FALSE)</f>
        <v>2841122.1</v>
      </c>
      <c r="P1241" s="5"/>
      <c r="Q1241" s="5">
        <v>0</v>
      </c>
      <c r="R1241" s="5">
        <f>VLOOKUP(B1241,[1]Dinosaur!$A$24:$D$47,4,FALSE)</f>
        <v>347669.87160000007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962.75</v>
      </c>
      <c r="AI1241">
        <v>6.9443999999999999</v>
      </c>
      <c r="AJ1241">
        <v>0</v>
      </c>
      <c r="AK1241">
        <v>969.69439999999997</v>
      </c>
    </row>
    <row r="1242" spans="1:37" hidden="1" outlineLevel="2" x14ac:dyDescent="0.25">
      <c r="A1242" s="1">
        <v>45159</v>
      </c>
      <c r="B1242" t="s">
        <v>3670</v>
      </c>
      <c r="C1242" t="b">
        <v>1</v>
      </c>
      <c r="D1242" t="s">
        <v>293</v>
      </c>
      <c r="E1242" t="s">
        <v>33</v>
      </c>
      <c r="F1242" t="s">
        <v>161</v>
      </c>
      <c r="H1242" t="s">
        <v>3937</v>
      </c>
      <c r="J1242" t="s">
        <v>3938</v>
      </c>
      <c r="K1242">
        <v>109.157</v>
      </c>
      <c r="L1242">
        <v>0.01</v>
      </c>
      <c r="M1242">
        <v>5</v>
      </c>
      <c r="N1242" s="5">
        <v>180109.05</v>
      </c>
      <c r="O1242" s="5">
        <f>VLOOKUP(B1242,[1]Dinosaur!$A$24:$D$47,3,FALSE)</f>
        <v>2841122.1</v>
      </c>
      <c r="P1242" s="5"/>
      <c r="Q1242" s="5">
        <v>0</v>
      </c>
      <c r="R1242" s="5">
        <f>VLOOKUP(B1242,[1]Dinosaur!$A$24:$D$47,4,FALSE)</f>
        <v>347669.87160000007</v>
      </c>
      <c r="S1242">
        <v>165000</v>
      </c>
      <c r="T1242">
        <v>0</v>
      </c>
      <c r="U1242">
        <v>180109.05</v>
      </c>
      <c r="V1242">
        <v>0</v>
      </c>
      <c r="W1242">
        <v>-95.7</v>
      </c>
      <c r="X1242">
        <v>596.4</v>
      </c>
      <c r="Y1242">
        <v>0</v>
      </c>
      <c r="Z1242">
        <v>0</v>
      </c>
      <c r="AA1242">
        <v>500.7</v>
      </c>
      <c r="AB1242">
        <v>-95.7</v>
      </c>
      <c r="AC1242">
        <v>596.4</v>
      </c>
      <c r="AD1242">
        <v>0</v>
      </c>
      <c r="AE1242">
        <v>0</v>
      </c>
      <c r="AF1242">
        <v>500.7</v>
      </c>
      <c r="AG1242">
        <v>-95.7</v>
      </c>
      <c r="AH1242">
        <v>596.4</v>
      </c>
      <c r="AI1242">
        <v>0</v>
      </c>
      <c r="AJ1242">
        <v>0</v>
      </c>
      <c r="AK1242">
        <v>500.7</v>
      </c>
    </row>
    <row r="1243" spans="1:37" hidden="1" outlineLevel="2" x14ac:dyDescent="0.25">
      <c r="A1243" s="1">
        <v>45159</v>
      </c>
      <c r="B1243" t="s">
        <v>3670</v>
      </c>
      <c r="C1243" t="b">
        <v>1</v>
      </c>
      <c r="D1243" t="s">
        <v>293</v>
      </c>
      <c r="E1243" t="s">
        <v>33</v>
      </c>
      <c r="F1243" t="s">
        <v>161</v>
      </c>
      <c r="H1243" t="s">
        <v>3939</v>
      </c>
      <c r="J1243" t="s">
        <v>3940</v>
      </c>
      <c r="K1243">
        <v>93.629000000000005</v>
      </c>
      <c r="L1243">
        <v>0.01</v>
      </c>
      <c r="M1243">
        <v>3.5</v>
      </c>
      <c r="N1243" s="5">
        <v>23407.25</v>
      </c>
      <c r="O1243" s="5">
        <f>VLOOKUP(B1243,[1]Dinosaur!$A$24:$D$47,3,FALSE)</f>
        <v>2841122.1</v>
      </c>
      <c r="P1243" s="5"/>
      <c r="Q1243" s="5">
        <v>23407.25</v>
      </c>
      <c r="R1243" s="5">
        <f>VLOOKUP(B1243,[1]Dinosaur!$A$24:$D$47,4,FALSE)</f>
        <v>347669.87160000007</v>
      </c>
      <c r="S1243">
        <v>25000</v>
      </c>
      <c r="T1243">
        <v>25000</v>
      </c>
      <c r="U1243">
        <v>23407.25</v>
      </c>
      <c r="V1243">
        <v>23407.25</v>
      </c>
      <c r="W1243">
        <v>-53.25</v>
      </c>
      <c r="X1243">
        <v>0</v>
      </c>
      <c r="Y1243">
        <v>2.4306000000000001</v>
      </c>
      <c r="Z1243">
        <v>0</v>
      </c>
      <c r="AA1243">
        <v>-50.819400000000002</v>
      </c>
      <c r="AB1243">
        <v>629.75</v>
      </c>
      <c r="AC1243">
        <v>-2384</v>
      </c>
      <c r="AD1243">
        <v>223.61109999999999</v>
      </c>
      <c r="AE1243">
        <v>0</v>
      </c>
      <c r="AF1243">
        <v>-1530.6388999999999</v>
      </c>
      <c r="AG1243">
        <v>-470.25</v>
      </c>
      <c r="AH1243">
        <v>-2384</v>
      </c>
      <c r="AI1243">
        <v>243.05549999999999</v>
      </c>
      <c r="AJ1243">
        <v>0</v>
      </c>
      <c r="AK1243">
        <v>-2611.1945000000001</v>
      </c>
    </row>
    <row r="1244" spans="1:37" hidden="1" outlineLevel="2" x14ac:dyDescent="0.25">
      <c r="A1244" s="1">
        <v>45159</v>
      </c>
      <c r="B1244" t="s">
        <v>3670</v>
      </c>
      <c r="C1244" t="b">
        <v>1</v>
      </c>
      <c r="D1244" t="s">
        <v>293</v>
      </c>
      <c r="E1244" t="s">
        <v>33</v>
      </c>
      <c r="F1244" t="s">
        <v>161</v>
      </c>
      <c r="H1244" t="s">
        <v>3941</v>
      </c>
      <c r="J1244" t="s">
        <v>3942</v>
      </c>
      <c r="K1244">
        <v>0</v>
      </c>
      <c r="L1244">
        <v>0</v>
      </c>
      <c r="M1244">
        <v>0</v>
      </c>
      <c r="N1244" s="5">
        <v>0</v>
      </c>
      <c r="O1244" s="5">
        <f>VLOOKUP(B1244,[1]Dinosaur!$A$24:$D$47,3,FALSE)</f>
        <v>2841122.1</v>
      </c>
      <c r="P1244" s="5"/>
      <c r="Q1244" s="5">
        <v>0</v>
      </c>
      <c r="R1244" s="5">
        <f>VLOOKUP(B1244,[1]Dinosaur!$A$24:$D$47,4,FALSE)</f>
        <v>347669.87160000007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147.19999999999999</v>
      </c>
      <c r="AI1244">
        <v>25.555599999999998</v>
      </c>
      <c r="AJ1244">
        <v>0</v>
      </c>
      <c r="AK1244">
        <v>172.75559999999999</v>
      </c>
    </row>
    <row r="1245" spans="1:37" hidden="1" outlineLevel="2" x14ac:dyDescent="0.25">
      <c r="A1245" s="1">
        <v>45159</v>
      </c>
      <c r="B1245" t="s">
        <v>3670</v>
      </c>
      <c r="C1245" t="b">
        <v>1</v>
      </c>
      <c r="D1245" t="s">
        <v>293</v>
      </c>
      <c r="E1245" t="s">
        <v>33</v>
      </c>
      <c r="F1245" t="s">
        <v>161</v>
      </c>
      <c r="H1245" t="s">
        <v>3943</v>
      </c>
      <c r="J1245" t="s">
        <v>602</v>
      </c>
      <c r="K1245">
        <v>0</v>
      </c>
      <c r="L1245">
        <v>0</v>
      </c>
      <c r="M1245">
        <v>0</v>
      </c>
      <c r="N1245" s="5">
        <v>0</v>
      </c>
      <c r="O1245" s="5">
        <f>VLOOKUP(B1245,[1]Dinosaur!$A$24:$D$47,3,FALSE)</f>
        <v>2841122.1</v>
      </c>
      <c r="P1245" s="5"/>
      <c r="Q1245" s="5">
        <v>0</v>
      </c>
      <c r="R1245" s="5">
        <f>VLOOKUP(B1245,[1]Dinosaur!$A$24:$D$47,4,FALSE)</f>
        <v>347669.87160000007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4860</v>
      </c>
      <c r="AI1245">
        <v>0</v>
      </c>
      <c r="AJ1245">
        <v>0</v>
      </c>
      <c r="AK1245">
        <v>4860</v>
      </c>
    </row>
    <row r="1246" spans="1:37" hidden="1" outlineLevel="2" x14ac:dyDescent="0.25">
      <c r="A1246" s="1">
        <v>45159</v>
      </c>
      <c r="B1246" t="s">
        <v>3670</v>
      </c>
      <c r="C1246" t="b">
        <v>1</v>
      </c>
      <c r="D1246" t="s">
        <v>293</v>
      </c>
      <c r="E1246" t="s">
        <v>33</v>
      </c>
      <c r="F1246" t="s">
        <v>161</v>
      </c>
      <c r="H1246" t="s">
        <v>3944</v>
      </c>
      <c r="J1246" t="s">
        <v>3945</v>
      </c>
      <c r="K1246">
        <v>0</v>
      </c>
      <c r="L1246">
        <v>0</v>
      </c>
      <c r="M1246">
        <v>0</v>
      </c>
      <c r="N1246" s="5">
        <v>0</v>
      </c>
      <c r="O1246" s="5">
        <f>VLOOKUP(B1246,[1]Dinosaur!$A$24:$D$47,3,FALSE)</f>
        <v>2841122.1</v>
      </c>
      <c r="P1246" s="5"/>
      <c r="Q1246" s="5">
        <v>0</v>
      </c>
      <c r="R1246" s="5">
        <f>VLOOKUP(B1246,[1]Dinosaur!$A$24:$D$47,4,FALSE)</f>
        <v>347669.87160000007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958</v>
      </c>
      <c r="AI1246">
        <v>55.555599999999998</v>
      </c>
      <c r="AJ1246">
        <v>0</v>
      </c>
      <c r="AK1246">
        <v>1013.5556</v>
      </c>
    </row>
    <row r="1247" spans="1:37" hidden="1" outlineLevel="2" x14ac:dyDescent="0.25">
      <c r="A1247" s="1">
        <v>45159</v>
      </c>
      <c r="B1247" t="s">
        <v>3670</v>
      </c>
      <c r="C1247" t="b">
        <v>1</v>
      </c>
      <c r="D1247" t="s">
        <v>293</v>
      </c>
      <c r="E1247" t="s">
        <v>33</v>
      </c>
      <c r="F1247" t="s">
        <v>161</v>
      </c>
      <c r="H1247" t="s">
        <v>3946</v>
      </c>
      <c r="J1247" t="s">
        <v>3947</v>
      </c>
      <c r="K1247">
        <v>0</v>
      </c>
      <c r="L1247">
        <v>0</v>
      </c>
      <c r="M1247">
        <v>0</v>
      </c>
      <c r="N1247" s="5">
        <v>0</v>
      </c>
      <c r="O1247" s="5">
        <f>VLOOKUP(B1247,[1]Dinosaur!$A$24:$D$47,3,FALSE)</f>
        <v>2841122.1</v>
      </c>
      <c r="P1247" s="5"/>
      <c r="Q1247" s="5">
        <v>0</v>
      </c>
      <c r="R1247" s="5">
        <f>VLOOKUP(B1247,[1]Dinosaur!$A$24:$D$47,4,FALSE)</f>
        <v>347669.87160000007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6488.2</v>
      </c>
      <c r="AI1247">
        <v>420.55560000000003</v>
      </c>
      <c r="AJ1247">
        <v>0</v>
      </c>
      <c r="AK1247">
        <v>6908.7556000000004</v>
      </c>
    </row>
    <row r="1248" spans="1:37" hidden="1" outlineLevel="2" x14ac:dyDescent="0.25">
      <c r="A1248" s="1">
        <v>45159</v>
      </c>
      <c r="B1248" t="s">
        <v>3670</v>
      </c>
      <c r="C1248" t="b">
        <v>1</v>
      </c>
      <c r="D1248" t="s">
        <v>293</v>
      </c>
      <c r="E1248" t="s">
        <v>33</v>
      </c>
      <c r="F1248" t="s">
        <v>161</v>
      </c>
      <c r="H1248" t="s">
        <v>3948</v>
      </c>
      <c r="J1248" t="s">
        <v>3949</v>
      </c>
      <c r="K1248">
        <v>0</v>
      </c>
      <c r="L1248">
        <v>0</v>
      </c>
      <c r="M1248">
        <v>0</v>
      </c>
      <c r="N1248" s="5">
        <v>0</v>
      </c>
      <c r="O1248" s="5">
        <f>VLOOKUP(B1248,[1]Dinosaur!$A$24:$D$47,3,FALSE)</f>
        <v>2841122.1</v>
      </c>
      <c r="P1248" s="5"/>
      <c r="Q1248" s="5">
        <v>0</v>
      </c>
      <c r="R1248" s="5">
        <f>VLOOKUP(B1248,[1]Dinosaur!$A$24:$D$47,4,FALSE)</f>
        <v>347669.87160000007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121.1</v>
      </c>
      <c r="AD1248">
        <v>241.66679999999999</v>
      </c>
      <c r="AE1248">
        <v>0</v>
      </c>
      <c r="AF1248">
        <v>362.76679999999999</v>
      </c>
      <c r="AG1248">
        <v>0</v>
      </c>
      <c r="AH1248">
        <v>265.89999999999998</v>
      </c>
      <c r="AI1248">
        <v>680.55560000000003</v>
      </c>
      <c r="AJ1248">
        <v>0</v>
      </c>
      <c r="AK1248">
        <v>946.4556</v>
      </c>
    </row>
    <row r="1249" spans="1:37" hidden="1" outlineLevel="2" x14ac:dyDescent="0.25">
      <c r="A1249" s="1">
        <v>45159</v>
      </c>
      <c r="B1249" t="s">
        <v>3670</v>
      </c>
      <c r="C1249" t="b">
        <v>1</v>
      </c>
      <c r="D1249" t="s">
        <v>293</v>
      </c>
      <c r="E1249" t="s">
        <v>33</v>
      </c>
      <c r="F1249" t="s">
        <v>161</v>
      </c>
      <c r="H1249" t="s">
        <v>3950</v>
      </c>
      <c r="J1249" t="s">
        <v>3951</v>
      </c>
      <c r="K1249">
        <v>0</v>
      </c>
      <c r="L1249">
        <v>0</v>
      </c>
      <c r="M1249">
        <v>0</v>
      </c>
      <c r="N1249" s="5">
        <v>0</v>
      </c>
      <c r="O1249" s="5">
        <f>VLOOKUP(B1249,[1]Dinosaur!$A$24:$D$47,3,FALSE)</f>
        <v>2841122.1</v>
      </c>
      <c r="P1249" s="5"/>
      <c r="Q1249" s="5">
        <v>0</v>
      </c>
      <c r="R1249" s="5">
        <f>VLOOKUP(B1249,[1]Dinosaur!$A$24:$D$47,4,FALSE)</f>
        <v>347669.87160000007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1892.75</v>
      </c>
      <c r="AI1249">
        <v>140</v>
      </c>
      <c r="AJ1249">
        <v>0</v>
      </c>
      <c r="AK1249">
        <v>2032.75</v>
      </c>
    </row>
    <row r="1250" spans="1:37" hidden="1" outlineLevel="2" x14ac:dyDescent="0.25">
      <c r="A1250" s="1">
        <v>45159</v>
      </c>
      <c r="B1250" t="s">
        <v>3670</v>
      </c>
      <c r="C1250" t="b">
        <v>1</v>
      </c>
      <c r="D1250" t="s">
        <v>293</v>
      </c>
      <c r="E1250" t="s">
        <v>33</v>
      </c>
      <c r="F1250" t="s">
        <v>161</v>
      </c>
      <c r="H1250" t="s">
        <v>3952</v>
      </c>
      <c r="J1250" t="s">
        <v>3953</v>
      </c>
      <c r="K1250">
        <v>0</v>
      </c>
      <c r="L1250">
        <v>0</v>
      </c>
      <c r="M1250">
        <v>0</v>
      </c>
      <c r="N1250" s="5">
        <v>0</v>
      </c>
      <c r="O1250" s="5">
        <f>VLOOKUP(B1250,[1]Dinosaur!$A$24:$D$47,3,FALSE)</f>
        <v>2841122.1</v>
      </c>
      <c r="P1250" s="5"/>
      <c r="Q1250" s="5">
        <v>0</v>
      </c>
      <c r="R1250" s="5">
        <f>VLOOKUP(B1250,[1]Dinosaur!$A$24:$D$47,4,FALSE)</f>
        <v>347669.87160000007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-526</v>
      </c>
      <c r="AI1250">
        <v>277.77789999999999</v>
      </c>
      <c r="AJ1250">
        <v>0</v>
      </c>
      <c r="AK1250">
        <v>-248.22210000000001</v>
      </c>
    </row>
    <row r="1251" spans="1:37" hidden="1" outlineLevel="2" x14ac:dyDescent="0.25">
      <c r="A1251" s="1">
        <v>45159</v>
      </c>
      <c r="B1251" t="s">
        <v>3670</v>
      </c>
      <c r="C1251" t="b">
        <v>1</v>
      </c>
      <c r="D1251" t="s">
        <v>293</v>
      </c>
      <c r="E1251" t="s">
        <v>33</v>
      </c>
      <c r="F1251" t="s">
        <v>161</v>
      </c>
      <c r="H1251" t="s">
        <v>3954</v>
      </c>
      <c r="J1251" t="s">
        <v>3955</v>
      </c>
      <c r="K1251">
        <v>0</v>
      </c>
      <c r="L1251">
        <v>0</v>
      </c>
      <c r="M1251">
        <v>0</v>
      </c>
      <c r="N1251" s="5">
        <v>0</v>
      </c>
      <c r="O1251" s="5">
        <f>VLOOKUP(B1251,[1]Dinosaur!$A$24:$D$47,3,FALSE)</f>
        <v>2841122.1</v>
      </c>
      <c r="P1251" s="5"/>
      <c r="Q1251" s="5">
        <v>0</v>
      </c>
      <c r="R1251" s="5">
        <f>VLOOKUP(B1251,[1]Dinosaur!$A$24:$D$47,4,FALSE)</f>
        <v>347669.87160000007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1058.9000000000001</v>
      </c>
      <c r="AI1251">
        <v>77.777699999999996</v>
      </c>
      <c r="AJ1251">
        <v>0</v>
      </c>
      <c r="AK1251">
        <v>1136.6777</v>
      </c>
    </row>
    <row r="1252" spans="1:37" hidden="1" outlineLevel="2" x14ac:dyDescent="0.25">
      <c r="A1252" s="1">
        <v>45159</v>
      </c>
      <c r="B1252" t="s">
        <v>3670</v>
      </c>
      <c r="C1252" t="b">
        <v>1</v>
      </c>
      <c r="D1252" t="s">
        <v>293</v>
      </c>
      <c r="E1252" t="s">
        <v>33</v>
      </c>
      <c r="F1252" t="s">
        <v>161</v>
      </c>
      <c r="H1252" t="s">
        <v>3956</v>
      </c>
      <c r="J1252" t="s">
        <v>3957</v>
      </c>
      <c r="K1252">
        <v>0</v>
      </c>
      <c r="L1252">
        <v>0</v>
      </c>
      <c r="M1252">
        <v>0</v>
      </c>
      <c r="N1252" s="5">
        <v>0</v>
      </c>
      <c r="O1252" s="5">
        <f>VLOOKUP(B1252,[1]Dinosaur!$A$24:$D$47,3,FALSE)</f>
        <v>2841122.1</v>
      </c>
      <c r="P1252" s="5"/>
      <c r="Q1252" s="5">
        <v>0</v>
      </c>
      <c r="R1252" s="5">
        <f>VLOOKUP(B1252,[1]Dinosaur!$A$24:$D$47,4,FALSE)</f>
        <v>347669.87160000007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1125.5</v>
      </c>
      <c r="AI1252">
        <v>83.333299999999994</v>
      </c>
      <c r="AJ1252">
        <v>0</v>
      </c>
      <c r="AK1252">
        <v>1208.8333</v>
      </c>
    </row>
    <row r="1253" spans="1:37" hidden="1" outlineLevel="2" x14ac:dyDescent="0.25">
      <c r="A1253" s="1">
        <v>45159</v>
      </c>
      <c r="B1253" t="s">
        <v>3670</v>
      </c>
      <c r="C1253" t="b">
        <v>1</v>
      </c>
      <c r="D1253" t="s">
        <v>293</v>
      </c>
      <c r="E1253" t="s">
        <v>33</v>
      </c>
      <c r="F1253" t="s">
        <v>161</v>
      </c>
      <c r="H1253" t="s">
        <v>3958</v>
      </c>
      <c r="J1253" t="s">
        <v>3959</v>
      </c>
      <c r="K1253">
        <v>0</v>
      </c>
      <c r="L1253">
        <v>0</v>
      </c>
      <c r="M1253">
        <v>0</v>
      </c>
      <c r="N1253" s="5">
        <v>0</v>
      </c>
      <c r="O1253" s="5">
        <f>VLOOKUP(B1253,[1]Dinosaur!$A$24:$D$47,3,FALSE)</f>
        <v>2841122.1</v>
      </c>
      <c r="P1253" s="5"/>
      <c r="Q1253" s="5">
        <v>0</v>
      </c>
      <c r="R1253" s="5">
        <f>VLOOKUP(B1253,[1]Dinosaur!$A$24:$D$47,4,FALSE)</f>
        <v>347669.87160000007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-505.25</v>
      </c>
      <c r="AI1253">
        <v>628.47220000000004</v>
      </c>
      <c r="AJ1253">
        <v>0</v>
      </c>
      <c r="AK1253">
        <v>123.2222</v>
      </c>
    </row>
    <row r="1254" spans="1:37" hidden="1" outlineLevel="2" x14ac:dyDescent="0.25">
      <c r="A1254" s="1">
        <v>45159</v>
      </c>
      <c r="B1254" t="s">
        <v>3670</v>
      </c>
      <c r="C1254" t="b">
        <v>1</v>
      </c>
      <c r="D1254" t="s">
        <v>293</v>
      </c>
      <c r="E1254" t="s">
        <v>33</v>
      </c>
      <c r="F1254" t="s">
        <v>161</v>
      </c>
      <c r="H1254" t="s">
        <v>3960</v>
      </c>
      <c r="J1254" t="s">
        <v>3961</v>
      </c>
      <c r="K1254">
        <v>0</v>
      </c>
      <c r="L1254">
        <v>0</v>
      </c>
      <c r="M1254">
        <v>0</v>
      </c>
      <c r="N1254" s="5">
        <v>0</v>
      </c>
      <c r="O1254" s="5">
        <f>VLOOKUP(B1254,[1]Dinosaur!$A$24:$D$47,3,FALSE)</f>
        <v>2841122.1</v>
      </c>
      <c r="P1254" s="5"/>
      <c r="Q1254" s="5">
        <v>0</v>
      </c>
      <c r="R1254" s="5">
        <f>VLOOKUP(B1254,[1]Dinosaur!$A$24:$D$47,4,FALSE)</f>
        <v>347669.87160000007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810</v>
      </c>
      <c r="AI1254">
        <v>27.777799999999999</v>
      </c>
      <c r="AJ1254">
        <v>0</v>
      </c>
      <c r="AK1254">
        <v>837.77779999999996</v>
      </c>
    </row>
    <row r="1255" spans="1:37" hidden="1" outlineLevel="2" x14ac:dyDescent="0.25">
      <c r="A1255" s="1">
        <v>45159</v>
      </c>
      <c r="B1255" t="s">
        <v>3670</v>
      </c>
      <c r="C1255" t="b">
        <v>1</v>
      </c>
      <c r="D1255" t="s">
        <v>293</v>
      </c>
      <c r="E1255" t="s">
        <v>33</v>
      </c>
      <c r="F1255" t="s">
        <v>161</v>
      </c>
      <c r="H1255" t="s">
        <v>3962</v>
      </c>
      <c r="J1255" t="s">
        <v>625</v>
      </c>
      <c r="K1255">
        <v>0</v>
      </c>
      <c r="L1255">
        <v>0</v>
      </c>
      <c r="M1255">
        <v>0</v>
      </c>
      <c r="N1255" s="5">
        <v>0</v>
      </c>
      <c r="O1255" s="5">
        <f>VLOOKUP(B1255,[1]Dinosaur!$A$24:$D$47,3,FALSE)</f>
        <v>2841122.1</v>
      </c>
      <c r="P1255" s="5"/>
      <c r="Q1255" s="5">
        <v>0</v>
      </c>
      <c r="R1255" s="5">
        <f>VLOOKUP(B1255,[1]Dinosaur!$A$24:$D$47,4,FALSE)</f>
        <v>347669.87160000007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359</v>
      </c>
      <c r="AI1255">
        <v>55.555599999999998</v>
      </c>
      <c r="AJ1255">
        <v>0</v>
      </c>
      <c r="AK1255">
        <v>414.55560000000003</v>
      </c>
    </row>
    <row r="1256" spans="1:37" hidden="1" outlineLevel="2" x14ac:dyDescent="0.25">
      <c r="A1256" s="1">
        <v>45159</v>
      </c>
      <c r="B1256" t="s">
        <v>3670</v>
      </c>
      <c r="C1256" t="b">
        <v>1</v>
      </c>
      <c r="D1256" t="s">
        <v>293</v>
      </c>
      <c r="E1256" t="s">
        <v>33</v>
      </c>
      <c r="F1256" t="s">
        <v>161</v>
      </c>
      <c r="H1256" t="s">
        <v>3963</v>
      </c>
      <c r="J1256" t="s">
        <v>625</v>
      </c>
      <c r="K1256">
        <v>0</v>
      </c>
      <c r="L1256">
        <v>0</v>
      </c>
      <c r="M1256">
        <v>0</v>
      </c>
      <c r="N1256" s="5">
        <v>0</v>
      </c>
      <c r="O1256" s="5">
        <f>VLOOKUP(B1256,[1]Dinosaur!$A$24:$D$47,3,FALSE)</f>
        <v>2841122.1</v>
      </c>
      <c r="P1256" s="5"/>
      <c r="Q1256" s="5">
        <v>0</v>
      </c>
      <c r="R1256" s="5">
        <f>VLOOKUP(B1256,[1]Dinosaur!$A$24:$D$47,4,FALSE)</f>
        <v>347669.87160000007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61</v>
      </c>
      <c r="AI1256">
        <v>69.444500000000005</v>
      </c>
      <c r="AJ1256">
        <v>0</v>
      </c>
      <c r="AK1256">
        <v>130.44450000000001</v>
      </c>
    </row>
    <row r="1257" spans="1:37" hidden="1" outlineLevel="2" x14ac:dyDescent="0.25">
      <c r="A1257" s="1">
        <v>45159</v>
      </c>
      <c r="B1257" t="s">
        <v>3670</v>
      </c>
      <c r="C1257" t="b">
        <v>1</v>
      </c>
      <c r="D1257" t="s">
        <v>293</v>
      </c>
      <c r="E1257" t="s">
        <v>33</v>
      </c>
      <c r="F1257" t="s">
        <v>161</v>
      </c>
      <c r="H1257" t="s">
        <v>3964</v>
      </c>
      <c r="J1257" t="s">
        <v>625</v>
      </c>
      <c r="K1257">
        <v>0</v>
      </c>
      <c r="L1257">
        <v>0</v>
      </c>
      <c r="M1257">
        <v>0</v>
      </c>
      <c r="N1257" s="5">
        <v>0</v>
      </c>
      <c r="O1257" s="5">
        <f>VLOOKUP(B1257,[1]Dinosaur!$A$24:$D$47,3,FALSE)</f>
        <v>2841122.1</v>
      </c>
      <c r="P1257" s="5"/>
      <c r="Q1257" s="5">
        <v>0</v>
      </c>
      <c r="R1257" s="5">
        <f>VLOOKUP(B1257,[1]Dinosaur!$A$24:$D$47,4,FALSE)</f>
        <v>347669.87160000007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307.8</v>
      </c>
      <c r="AI1257">
        <v>63.8889</v>
      </c>
      <c r="AJ1257">
        <v>0</v>
      </c>
      <c r="AK1257">
        <v>371.68889999999999</v>
      </c>
    </row>
    <row r="1258" spans="1:37" hidden="1" outlineLevel="2" x14ac:dyDescent="0.25">
      <c r="A1258" s="1">
        <v>45159</v>
      </c>
      <c r="B1258" t="s">
        <v>3670</v>
      </c>
      <c r="C1258" t="b">
        <v>1</v>
      </c>
      <c r="D1258" t="s">
        <v>293</v>
      </c>
      <c r="E1258" t="s">
        <v>33</v>
      </c>
      <c r="F1258" t="s">
        <v>161</v>
      </c>
      <c r="H1258" t="s">
        <v>3965</v>
      </c>
      <c r="J1258" t="s">
        <v>3966</v>
      </c>
      <c r="K1258">
        <v>0</v>
      </c>
      <c r="L1258">
        <v>0</v>
      </c>
      <c r="M1258">
        <v>0</v>
      </c>
      <c r="N1258" s="5">
        <v>0</v>
      </c>
      <c r="O1258" s="5">
        <f>VLOOKUP(B1258,[1]Dinosaur!$A$24:$D$47,3,FALSE)</f>
        <v>2841122.1</v>
      </c>
      <c r="P1258" s="5"/>
      <c r="Q1258" s="5">
        <v>0</v>
      </c>
      <c r="R1258" s="5">
        <f>VLOOKUP(B1258,[1]Dinosaur!$A$24:$D$47,4,FALSE)</f>
        <v>347669.87160000007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2661.7</v>
      </c>
      <c r="AI1258">
        <v>11.1112</v>
      </c>
      <c r="AJ1258">
        <v>0</v>
      </c>
      <c r="AK1258">
        <v>2672.8112000000001</v>
      </c>
    </row>
    <row r="1259" spans="1:37" hidden="1" outlineLevel="2" x14ac:dyDescent="0.25">
      <c r="A1259" s="1">
        <v>45159</v>
      </c>
      <c r="B1259" t="s">
        <v>3670</v>
      </c>
      <c r="C1259" t="b">
        <v>1</v>
      </c>
      <c r="D1259" t="s">
        <v>293</v>
      </c>
      <c r="E1259" t="s">
        <v>33</v>
      </c>
      <c r="F1259" t="s">
        <v>161</v>
      </c>
      <c r="H1259" t="s">
        <v>3967</v>
      </c>
      <c r="J1259" t="s">
        <v>3968</v>
      </c>
      <c r="K1259">
        <v>0</v>
      </c>
      <c r="L1259">
        <v>0</v>
      </c>
      <c r="M1259">
        <v>0</v>
      </c>
      <c r="N1259" s="5">
        <v>0</v>
      </c>
      <c r="O1259" s="5">
        <f>VLOOKUP(B1259,[1]Dinosaur!$A$24:$D$47,3,FALSE)</f>
        <v>2841122.1</v>
      </c>
      <c r="P1259" s="5"/>
      <c r="Q1259" s="5">
        <v>0</v>
      </c>
      <c r="R1259" s="5">
        <f>VLOOKUP(B1259,[1]Dinosaur!$A$24:$D$47,4,FALSE)</f>
        <v>347669.87160000007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2924.95</v>
      </c>
      <c r="AI1259">
        <v>0</v>
      </c>
      <c r="AJ1259">
        <v>0</v>
      </c>
      <c r="AK1259">
        <v>2924.95</v>
      </c>
    </row>
    <row r="1260" spans="1:37" hidden="1" outlineLevel="2" x14ac:dyDescent="0.25">
      <c r="A1260" s="1">
        <v>45159</v>
      </c>
      <c r="B1260" t="s">
        <v>3670</v>
      </c>
      <c r="C1260" t="b">
        <v>1</v>
      </c>
      <c r="D1260" t="s">
        <v>293</v>
      </c>
      <c r="E1260" t="s">
        <v>33</v>
      </c>
      <c r="F1260" t="s">
        <v>161</v>
      </c>
      <c r="H1260" t="s">
        <v>739</v>
      </c>
      <c r="J1260" t="s">
        <v>633</v>
      </c>
      <c r="K1260">
        <v>0</v>
      </c>
      <c r="L1260">
        <v>0</v>
      </c>
      <c r="M1260">
        <v>0</v>
      </c>
      <c r="N1260" s="5">
        <v>0</v>
      </c>
      <c r="O1260" s="5">
        <f>VLOOKUP(B1260,[1]Dinosaur!$A$24:$D$47,3,FALSE)</f>
        <v>2841122.1</v>
      </c>
      <c r="P1260" s="5"/>
      <c r="Q1260" s="5">
        <v>0</v>
      </c>
      <c r="R1260" s="5">
        <f>VLOOKUP(B1260,[1]Dinosaur!$A$24:$D$47,4,FALSE)</f>
        <v>347669.87160000007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16105.85</v>
      </c>
      <c r="AI1260">
        <v>296.11070000000001</v>
      </c>
      <c r="AJ1260">
        <v>0</v>
      </c>
      <c r="AK1260">
        <v>16401.9607</v>
      </c>
    </row>
    <row r="1261" spans="1:37" hidden="1" outlineLevel="2" x14ac:dyDescent="0.25">
      <c r="A1261" s="1">
        <v>45159</v>
      </c>
      <c r="B1261" t="s">
        <v>3670</v>
      </c>
      <c r="C1261" t="b">
        <v>1</v>
      </c>
      <c r="D1261" t="s">
        <v>293</v>
      </c>
      <c r="E1261" t="s">
        <v>33</v>
      </c>
      <c r="F1261" t="s">
        <v>161</v>
      </c>
      <c r="H1261" t="s">
        <v>3969</v>
      </c>
      <c r="J1261" t="s">
        <v>354</v>
      </c>
      <c r="K1261">
        <v>0</v>
      </c>
      <c r="L1261">
        <v>0</v>
      </c>
      <c r="M1261">
        <v>0</v>
      </c>
      <c r="N1261" s="5">
        <v>0</v>
      </c>
      <c r="O1261" s="5">
        <f>VLOOKUP(B1261,[1]Dinosaur!$A$24:$D$47,3,FALSE)</f>
        <v>2841122.1</v>
      </c>
      <c r="P1261" s="5"/>
      <c r="Q1261" s="5">
        <v>0</v>
      </c>
      <c r="R1261" s="5">
        <f>VLOOKUP(B1261,[1]Dinosaur!$A$24:$D$47,4,FALSE)</f>
        <v>347669.87160000007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1664</v>
      </c>
      <c r="AI1261">
        <v>138.88890000000001</v>
      </c>
      <c r="AJ1261">
        <v>0</v>
      </c>
      <c r="AK1261">
        <v>1802.8888999999999</v>
      </c>
    </row>
    <row r="1262" spans="1:37" hidden="1" outlineLevel="2" x14ac:dyDescent="0.25">
      <c r="A1262" s="1">
        <v>45159</v>
      </c>
      <c r="B1262" t="s">
        <v>3670</v>
      </c>
      <c r="C1262" t="b">
        <v>1</v>
      </c>
      <c r="D1262" t="s">
        <v>293</v>
      </c>
      <c r="E1262" t="s">
        <v>33</v>
      </c>
      <c r="F1262" t="s">
        <v>161</v>
      </c>
      <c r="H1262" t="s">
        <v>353</v>
      </c>
      <c r="J1262" t="s">
        <v>354</v>
      </c>
      <c r="K1262">
        <v>0</v>
      </c>
      <c r="L1262">
        <v>0</v>
      </c>
      <c r="M1262">
        <v>0</v>
      </c>
      <c r="N1262" s="5">
        <v>0</v>
      </c>
      <c r="O1262" s="5">
        <f>VLOOKUP(B1262,[1]Dinosaur!$A$24:$D$47,3,FALSE)</f>
        <v>2841122.1</v>
      </c>
      <c r="P1262" s="5"/>
      <c r="Q1262" s="5">
        <v>0</v>
      </c>
      <c r="R1262" s="5">
        <f>VLOOKUP(B1262,[1]Dinosaur!$A$24:$D$47,4,FALSE)</f>
        <v>347669.87160000007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-11784</v>
      </c>
      <c r="AI1262">
        <v>433.3331</v>
      </c>
      <c r="AJ1262">
        <v>0</v>
      </c>
      <c r="AK1262">
        <v>-11350.6669</v>
      </c>
    </row>
    <row r="1263" spans="1:37" hidden="1" outlineLevel="2" x14ac:dyDescent="0.25">
      <c r="A1263" s="1">
        <v>45159</v>
      </c>
      <c r="B1263" t="s">
        <v>3670</v>
      </c>
      <c r="C1263" t="b">
        <v>1</v>
      </c>
      <c r="D1263" t="s">
        <v>293</v>
      </c>
      <c r="E1263" t="s">
        <v>33</v>
      </c>
      <c r="F1263" t="s">
        <v>161</v>
      </c>
      <c r="H1263" t="s">
        <v>3970</v>
      </c>
      <c r="J1263" t="s">
        <v>1363</v>
      </c>
      <c r="K1263">
        <v>0</v>
      </c>
      <c r="L1263">
        <v>0</v>
      </c>
      <c r="M1263">
        <v>0</v>
      </c>
      <c r="N1263" s="5">
        <v>0</v>
      </c>
      <c r="O1263" s="5">
        <f>VLOOKUP(B1263,[1]Dinosaur!$A$24:$D$47,3,FALSE)</f>
        <v>2841122.1</v>
      </c>
      <c r="P1263" s="5"/>
      <c r="Q1263" s="5">
        <v>0</v>
      </c>
      <c r="R1263" s="5">
        <f>VLOOKUP(B1263,[1]Dinosaur!$A$24:$D$47,4,FALSE)</f>
        <v>347669.87160000007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-1171.25</v>
      </c>
      <c r="AI1263">
        <v>777.77760000000001</v>
      </c>
      <c r="AJ1263">
        <v>0</v>
      </c>
      <c r="AK1263">
        <v>-393.47239999999999</v>
      </c>
    </row>
    <row r="1264" spans="1:37" hidden="1" outlineLevel="2" x14ac:dyDescent="0.25">
      <c r="A1264" s="1">
        <v>45159</v>
      </c>
      <c r="B1264" t="s">
        <v>3670</v>
      </c>
      <c r="C1264" t="b">
        <v>1</v>
      </c>
      <c r="D1264" t="s">
        <v>293</v>
      </c>
      <c r="E1264" t="s">
        <v>33</v>
      </c>
      <c r="F1264" t="s">
        <v>161</v>
      </c>
      <c r="H1264" t="s">
        <v>3971</v>
      </c>
      <c r="J1264" t="s">
        <v>3972</v>
      </c>
      <c r="K1264">
        <v>0</v>
      </c>
      <c r="L1264">
        <v>0</v>
      </c>
      <c r="M1264">
        <v>0</v>
      </c>
      <c r="N1264" s="5">
        <v>0</v>
      </c>
      <c r="O1264" s="5">
        <f>VLOOKUP(B1264,[1]Dinosaur!$A$24:$D$47,3,FALSE)</f>
        <v>2841122.1</v>
      </c>
      <c r="P1264" s="5"/>
      <c r="Q1264" s="5">
        <v>0</v>
      </c>
      <c r="R1264" s="5">
        <f>VLOOKUP(B1264,[1]Dinosaur!$A$24:$D$47,4,FALSE)</f>
        <v>347669.87160000007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81.75</v>
      </c>
      <c r="AI1264">
        <v>0</v>
      </c>
      <c r="AJ1264">
        <v>0</v>
      </c>
      <c r="AK1264">
        <v>81.75</v>
      </c>
    </row>
    <row r="1265" spans="1:37" hidden="1" outlineLevel="2" x14ac:dyDescent="0.25">
      <c r="A1265" s="1">
        <v>45159</v>
      </c>
      <c r="B1265" t="s">
        <v>3670</v>
      </c>
      <c r="C1265" t="b">
        <v>1</v>
      </c>
      <c r="D1265" t="s">
        <v>293</v>
      </c>
      <c r="E1265" t="s">
        <v>33</v>
      </c>
      <c r="F1265" t="s">
        <v>161</v>
      </c>
      <c r="H1265" t="s">
        <v>3973</v>
      </c>
      <c r="J1265" t="s">
        <v>3974</v>
      </c>
      <c r="K1265">
        <v>0</v>
      </c>
      <c r="L1265">
        <v>0</v>
      </c>
      <c r="M1265">
        <v>0</v>
      </c>
      <c r="N1265" s="5">
        <v>0</v>
      </c>
      <c r="O1265" s="5">
        <f>VLOOKUP(B1265,[1]Dinosaur!$A$24:$D$47,3,FALSE)</f>
        <v>2841122.1</v>
      </c>
      <c r="P1265" s="5"/>
      <c r="Q1265" s="5">
        <v>0</v>
      </c>
      <c r="R1265" s="5">
        <f>VLOOKUP(B1265,[1]Dinosaur!$A$24:$D$47,4,FALSE)</f>
        <v>347669.87160000007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262.5</v>
      </c>
      <c r="AI1265">
        <v>104.16670000000001</v>
      </c>
      <c r="AJ1265">
        <v>0</v>
      </c>
      <c r="AK1265">
        <v>366.66669999999999</v>
      </c>
    </row>
    <row r="1266" spans="1:37" hidden="1" outlineLevel="2" x14ac:dyDescent="0.25">
      <c r="A1266" s="1">
        <v>45159</v>
      </c>
      <c r="B1266" t="s">
        <v>3670</v>
      </c>
      <c r="C1266" t="b">
        <v>1</v>
      </c>
      <c r="D1266" t="s">
        <v>293</v>
      </c>
      <c r="E1266" t="s">
        <v>33</v>
      </c>
      <c r="F1266" t="s">
        <v>161</v>
      </c>
      <c r="H1266" t="s">
        <v>3975</v>
      </c>
      <c r="J1266" t="s">
        <v>3976</v>
      </c>
      <c r="K1266">
        <v>0</v>
      </c>
      <c r="L1266">
        <v>0</v>
      </c>
      <c r="M1266">
        <v>0</v>
      </c>
      <c r="N1266" s="5">
        <v>0</v>
      </c>
      <c r="O1266" s="5">
        <f>VLOOKUP(B1266,[1]Dinosaur!$A$24:$D$47,3,FALSE)</f>
        <v>2841122.1</v>
      </c>
      <c r="P1266" s="5"/>
      <c r="Q1266" s="5">
        <v>0</v>
      </c>
      <c r="R1266" s="5">
        <f>VLOOKUP(B1266,[1]Dinosaur!$A$24:$D$47,4,FALSE)</f>
        <v>347669.87160000007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170</v>
      </c>
      <c r="AI1266">
        <v>138.88890000000001</v>
      </c>
      <c r="AJ1266">
        <v>0</v>
      </c>
      <c r="AK1266">
        <v>308.88889999999998</v>
      </c>
    </row>
    <row r="1267" spans="1:37" hidden="1" outlineLevel="2" x14ac:dyDescent="0.25">
      <c r="A1267" s="1">
        <v>45159</v>
      </c>
      <c r="B1267" t="s">
        <v>3670</v>
      </c>
      <c r="C1267" t="b">
        <v>1</v>
      </c>
      <c r="D1267" t="s">
        <v>293</v>
      </c>
      <c r="E1267" t="s">
        <v>33</v>
      </c>
      <c r="F1267" t="s">
        <v>161</v>
      </c>
      <c r="H1267" t="s">
        <v>3977</v>
      </c>
      <c r="J1267" t="s">
        <v>3978</v>
      </c>
      <c r="K1267">
        <v>0</v>
      </c>
      <c r="L1267">
        <v>0</v>
      </c>
      <c r="M1267">
        <v>0</v>
      </c>
      <c r="N1267" s="5">
        <v>0</v>
      </c>
      <c r="O1267" s="5">
        <f>VLOOKUP(B1267,[1]Dinosaur!$A$24:$D$47,3,FALSE)</f>
        <v>2841122.1</v>
      </c>
      <c r="P1267" s="5"/>
      <c r="Q1267" s="5">
        <v>0</v>
      </c>
      <c r="R1267" s="5">
        <f>VLOOKUP(B1267,[1]Dinosaur!$A$24:$D$47,4,FALSE)</f>
        <v>347669.87160000007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-1150.75</v>
      </c>
      <c r="AI1267">
        <v>0</v>
      </c>
      <c r="AJ1267">
        <v>0</v>
      </c>
      <c r="AK1267">
        <v>-1150.75</v>
      </c>
    </row>
    <row r="1268" spans="1:37" hidden="1" outlineLevel="2" x14ac:dyDescent="0.25">
      <c r="A1268" s="1">
        <v>45159</v>
      </c>
      <c r="B1268" t="s">
        <v>3670</v>
      </c>
      <c r="C1268" t="b">
        <v>1</v>
      </c>
      <c r="D1268" t="s">
        <v>293</v>
      </c>
      <c r="E1268" t="s">
        <v>33</v>
      </c>
      <c r="F1268" t="s">
        <v>161</v>
      </c>
      <c r="H1268" t="s">
        <v>3979</v>
      </c>
      <c r="J1268" t="s">
        <v>3980</v>
      </c>
      <c r="K1268">
        <v>97.111000000000004</v>
      </c>
      <c r="L1268">
        <v>0.01</v>
      </c>
      <c r="M1268">
        <v>4</v>
      </c>
      <c r="N1268" s="5">
        <v>92255.45</v>
      </c>
      <c r="O1268" s="5">
        <f>VLOOKUP(B1268,[1]Dinosaur!$A$24:$D$47,3,FALSE)</f>
        <v>2841122.1</v>
      </c>
      <c r="P1268" s="5"/>
      <c r="Q1268" s="5">
        <v>140810.95000000001</v>
      </c>
      <c r="R1268" s="5">
        <f>VLOOKUP(B1268,[1]Dinosaur!$A$24:$D$47,4,FALSE)</f>
        <v>347669.87160000007</v>
      </c>
      <c r="S1268">
        <v>95000</v>
      </c>
      <c r="T1268">
        <v>145000</v>
      </c>
      <c r="U1268">
        <v>92255.45</v>
      </c>
      <c r="V1268">
        <v>140810.95000000001</v>
      </c>
      <c r="W1268">
        <v>-251.75</v>
      </c>
      <c r="X1268">
        <v>0</v>
      </c>
      <c r="Y1268">
        <v>16.1111</v>
      </c>
      <c r="Z1268">
        <v>0</v>
      </c>
      <c r="AA1268">
        <v>-235.63890000000001</v>
      </c>
      <c r="AB1268">
        <v>-1392.7</v>
      </c>
      <c r="AC1268">
        <v>-1025</v>
      </c>
      <c r="AD1268">
        <v>152.22219999999999</v>
      </c>
      <c r="AE1268">
        <v>0</v>
      </c>
      <c r="AF1268">
        <v>-2265.4778000000001</v>
      </c>
      <c r="AG1268">
        <v>-1392.7</v>
      </c>
      <c r="AH1268">
        <v>-1025</v>
      </c>
      <c r="AI1268">
        <v>152.22219999999999</v>
      </c>
      <c r="AJ1268">
        <v>0</v>
      </c>
      <c r="AK1268">
        <v>-2265.4778000000001</v>
      </c>
    </row>
    <row r="1269" spans="1:37" hidden="1" outlineLevel="2" x14ac:dyDescent="0.25">
      <c r="A1269" s="1">
        <v>45159</v>
      </c>
      <c r="B1269" t="s">
        <v>3670</v>
      </c>
      <c r="C1269" t="b">
        <v>1</v>
      </c>
      <c r="D1269" t="s">
        <v>293</v>
      </c>
      <c r="E1269" t="s">
        <v>33</v>
      </c>
      <c r="F1269" t="s">
        <v>161</v>
      </c>
      <c r="H1269" t="s">
        <v>3981</v>
      </c>
      <c r="J1269" t="s">
        <v>3982</v>
      </c>
      <c r="K1269">
        <v>109.166</v>
      </c>
      <c r="L1269">
        <v>0.01</v>
      </c>
      <c r="M1269">
        <v>5</v>
      </c>
      <c r="N1269" s="5">
        <v>278373.3</v>
      </c>
      <c r="O1269" s="5">
        <f>VLOOKUP(B1269,[1]Dinosaur!$A$24:$D$47,3,FALSE)</f>
        <v>2841122.1</v>
      </c>
      <c r="P1269" s="5"/>
      <c r="Q1269" s="5">
        <v>278373.3</v>
      </c>
      <c r="R1269" s="5">
        <f>VLOOKUP(B1269,[1]Dinosaur!$A$24:$D$47,4,FALSE)</f>
        <v>347669.87160000007</v>
      </c>
      <c r="S1269">
        <v>255000</v>
      </c>
      <c r="T1269">
        <v>255000</v>
      </c>
      <c r="U1269">
        <v>278373.3</v>
      </c>
      <c r="V1269">
        <v>278373.3</v>
      </c>
      <c r="W1269">
        <v>-288.14999999999998</v>
      </c>
      <c r="X1269">
        <v>0</v>
      </c>
      <c r="Y1269">
        <v>35.416699999999999</v>
      </c>
      <c r="Z1269">
        <v>0</v>
      </c>
      <c r="AA1269">
        <v>-252.73330000000001</v>
      </c>
      <c r="AB1269">
        <v>-3704.15</v>
      </c>
      <c r="AC1269">
        <v>-1666</v>
      </c>
      <c r="AD1269">
        <v>792.36130000000003</v>
      </c>
      <c r="AE1269">
        <v>0</v>
      </c>
      <c r="AF1269">
        <v>-4577.7887000000001</v>
      </c>
      <c r="AG1269">
        <v>-10398.9</v>
      </c>
      <c r="AH1269">
        <v>-9689.0499999999993</v>
      </c>
      <c r="AI1269">
        <v>6634.0272000000004</v>
      </c>
      <c r="AJ1269">
        <v>0</v>
      </c>
      <c r="AK1269">
        <v>-13453.9228</v>
      </c>
    </row>
    <row r="1270" spans="1:37" hidden="1" outlineLevel="2" x14ac:dyDescent="0.25">
      <c r="A1270" s="1">
        <v>45159</v>
      </c>
      <c r="B1270" t="s">
        <v>3670</v>
      </c>
      <c r="C1270" t="b">
        <v>1</v>
      </c>
      <c r="D1270" t="s">
        <v>293</v>
      </c>
      <c r="E1270" t="s">
        <v>33</v>
      </c>
      <c r="F1270" t="s">
        <v>161</v>
      </c>
      <c r="H1270" t="s">
        <v>3983</v>
      </c>
      <c r="J1270" t="s">
        <v>1365</v>
      </c>
      <c r="K1270">
        <v>0</v>
      </c>
      <c r="L1270">
        <v>0</v>
      </c>
      <c r="M1270">
        <v>0</v>
      </c>
      <c r="N1270" s="5">
        <v>0</v>
      </c>
      <c r="O1270" s="5">
        <f>VLOOKUP(B1270,[1]Dinosaur!$A$24:$D$47,3,FALSE)</f>
        <v>2841122.1</v>
      </c>
      <c r="P1270" s="5"/>
      <c r="Q1270" s="5">
        <v>0</v>
      </c>
      <c r="R1270" s="5">
        <f>VLOOKUP(B1270,[1]Dinosaur!$A$24:$D$47,4,FALSE)</f>
        <v>347669.87160000007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2748</v>
      </c>
      <c r="AI1270">
        <v>291.66669999999999</v>
      </c>
      <c r="AJ1270">
        <v>0</v>
      </c>
      <c r="AK1270">
        <v>3039.6667000000002</v>
      </c>
    </row>
    <row r="1271" spans="1:37" hidden="1" outlineLevel="2" x14ac:dyDescent="0.25">
      <c r="A1271" s="1">
        <v>45159</v>
      </c>
      <c r="B1271" t="s">
        <v>3670</v>
      </c>
      <c r="C1271" t="b">
        <v>1</v>
      </c>
      <c r="D1271" t="s">
        <v>293</v>
      </c>
      <c r="E1271" t="s">
        <v>33</v>
      </c>
      <c r="F1271" t="s">
        <v>161</v>
      </c>
      <c r="H1271" t="s">
        <v>1367</v>
      </c>
      <c r="J1271" t="s">
        <v>1368</v>
      </c>
      <c r="K1271">
        <v>0</v>
      </c>
      <c r="L1271">
        <v>0</v>
      </c>
      <c r="M1271">
        <v>0</v>
      </c>
      <c r="N1271" s="5">
        <v>0</v>
      </c>
      <c r="O1271" s="5">
        <f>VLOOKUP(B1271,[1]Dinosaur!$A$24:$D$47,3,FALSE)</f>
        <v>2841122.1</v>
      </c>
      <c r="P1271" s="5"/>
      <c r="Q1271" s="5">
        <v>0</v>
      </c>
      <c r="R1271" s="5">
        <f>VLOOKUP(B1271,[1]Dinosaur!$A$24:$D$47,4,FALSE)</f>
        <v>347669.87160000007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2235</v>
      </c>
      <c r="AI1271">
        <v>0</v>
      </c>
      <c r="AJ1271">
        <v>0</v>
      </c>
      <c r="AK1271">
        <v>2235</v>
      </c>
    </row>
    <row r="1272" spans="1:37" hidden="1" outlineLevel="2" x14ac:dyDescent="0.25">
      <c r="A1272" s="1">
        <v>45159</v>
      </c>
      <c r="B1272" t="s">
        <v>3670</v>
      </c>
      <c r="C1272" t="b">
        <v>1</v>
      </c>
      <c r="D1272" t="s">
        <v>293</v>
      </c>
      <c r="E1272" t="s">
        <v>33</v>
      </c>
      <c r="F1272" t="s">
        <v>161</v>
      </c>
      <c r="H1272" t="s">
        <v>3984</v>
      </c>
      <c r="J1272" t="s">
        <v>1368</v>
      </c>
      <c r="K1272">
        <v>0</v>
      </c>
      <c r="L1272">
        <v>0</v>
      </c>
      <c r="M1272">
        <v>0</v>
      </c>
      <c r="N1272" s="5">
        <v>0</v>
      </c>
      <c r="O1272" s="5">
        <f>VLOOKUP(B1272,[1]Dinosaur!$A$24:$D$47,3,FALSE)</f>
        <v>2841122.1</v>
      </c>
      <c r="P1272" s="5"/>
      <c r="Q1272" s="5">
        <v>0</v>
      </c>
      <c r="R1272" s="5">
        <f>VLOOKUP(B1272,[1]Dinosaur!$A$24:$D$47,4,FALSE)</f>
        <v>347669.87160000007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251.5</v>
      </c>
      <c r="AI1272">
        <v>706.94470000000001</v>
      </c>
      <c r="AJ1272">
        <v>0</v>
      </c>
      <c r="AK1272">
        <v>958.44470000000001</v>
      </c>
    </row>
    <row r="1273" spans="1:37" hidden="1" outlineLevel="2" x14ac:dyDescent="0.25">
      <c r="A1273" s="1">
        <v>45159</v>
      </c>
      <c r="B1273" t="s">
        <v>3670</v>
      </c>
      <c r="C1273" t="b">
        <v>1</v>
      </c>
      <c r="D1273" t="s">
        <v>293</v>
      </c>
      <c r="E1273" t="s">
        <v>33</v>
      </c>
      <c r="F1273" t="s">
        <v>161</v>
      </c>
      <c r="H1273" t="s">
        <v>1369</v>
      </c>
      <c r="J1273" t="s">
        <v>668</v>
      </c>
      <c r="K1273">
        <v>0</v>
      </c>
      <c r="L1273">
        <v>0</v>
      </c>
      <c r="M1273">
        <v>0</v>
      </c>
      <c r="N1273" s="5">
        <v>0</v>
      </c>
      <c r="O1273" s="5">
        <f>VLOOKUP(B1273,[1]Dinosaur!$A$24:$D$47,3,FALSE)</f>
        <v>2841122.1</v>
      </c>
      <c r="P1273" s="5"/>
      <c r="Q1273" s="5">
        <v>0</v>
      </c>
      <c r="R1273" s="5">
        <f>VLOOKUP(B1273,[1]Dinosaur!$A$24:$D$47,4,FALSE)</f>
        <v>347669.87160000007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1017.3</v>
      </c>
      <c r="AD1273">
        <v>10.416700000000001</v>
      </c>
      <c r="AE1273">
        <v>0</v>
      </c>
      <c r="AF1273">
        <v>1027.7166999999999</v>
      </c>
      <c r="AG1273">
        <v>0</v>
      </c>
      <c r="AH1273">
        <v>1017.3</v>
      </c>
      <c r="AI1273">
        <v>10.416700000000001</v>
      </c>
      <c r="AJ1273">
        <v>0</v>
      </c>
      <c r="AK1273">
        <v>1027.7166999999999</v>
      </c>
    </row>
    <row r="1274" spans="1:37" hidden="1" outlineLevel="2" x14ac:dyDescent="0.25">
      <c r="A1274" s="1">
        <v>45159</v>
      </c>
      <c r="B1274" t="s">
        <v>3670</v>
      </c>
      <c r="C1274" t="b">
        <v>1</v>
      </c>
      <c r="D1274" t="s">
        <v>293</v>
      </c>
      <c r="E1274" t="s">
        <v>33</v>
      </c>
      <c r="F1274" t="s">
        <v>161</v>
      </c>
      <c r="H1274" t="s">
        <v>1370</v>
      </c>
      <c r="J1274" t="s">
        <v>668</v>
      </c>
      <c r="K1274">
        <v>0</v>
      </c>
      <c r="L1274">
        <v>0</v>
      </c>
      <c r="M1274">
        <v>0</v>
      </c>
      <c r="N1274" s="5">
        <v>0</v>
      </c>
      <c r="O1274" s="5">
        <f>VLOOKUP(B1274,[1]Dinosaur!$A$24:$D$47,3,FALSE)</f>
        <v>2841122.1</v>
      </c>
      <c r="P1274" s="5"/>
      <c r="Q1274" s="5">
        <v>0</v>
      </c>
      <c r="R1274" s="5">
        <f>VLOOKUP(B1274,[1]Dinosaur!$A$24:$D$47,4,FALSE)</f>
        <v>347669.87160000007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-672</v>
      </c>
      <c r="AD1274">
        <v>5.7291999999999996</v>
      </c>
      <c r="AE1274">
        <v>0</v>
      </c>
      <c r="AF1274">
        <v>-666.27080000000001</v>
      </c>
      <c r="AG1274">
        <v>0</v>
      </c>
      <c r="AH1274">
        <v>-672</v>
      </c>
      <c r="AI1274">
        <v>5.7291999999999996</v>
      </c>
      <c r="AJ1274">
        <v>0</v>
      </c>
      <c r="AK1274">
        <v>-666.27080000000001</v>
      </c>
    </row>
    <row r="1275" spans="1:37" hidden="1" outlineLevel="2" x14ac:dyDescent="0.25">
      <c r="A1275" s="1">
        <v>45159</v>
      </c>
      <c r="B1275" t="s">
        <v>3670</v>
      </c>
      <c r="C1275" t="b">
        <v>1</v>
      </c>
      <c r="D1275" t="s">
        <v>293</v>
      </c>
      <c r="E1275" t="s">
        <v>33</v>
      </c>
      <c r="F1275" t="s">
        <v>161</v>
      </c>
      <c r="H1275" t="s">
        <v>3985</v>
      </c>
      <c r="J1275" t="s">
        <v>3982</v>
      </c>
      <c r="K1275">
        <v>0</v>
      </c>
      <c r="L1275">
        <v>0</v>
      </c>
      <c r="M1275">
        <v>0</v>
      </c>
      <c r="N1275" s="5">
        <v>0</v>
      </c>
      <c r="O1275" s="5">
        <f>VLOOKUP(B1275,[1]Dinosaur!$A$24:$D$47,3,FALSE)</f>
        <v>2841122.1</v>
      </c>
      <c r="P1275" s="5"/>
      <c r="Q1275" s="5">
        <v>0</v>
      </c>
      <c r="R1275" s="5">
        <f>VLOOKUP(B1275,[1]Dinosaur!$A$24:$D$47,4,FALSE)</f>
        <v>347669.87160000007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1361</v>
      </c>
      <c r="AI1275">
        <v>34.722200000000001</v>
      </c>
      <c r="AJ1275">
        <v>0</v>
      </c>
      <c r="AK1275">
        <v>1395.7221999999999</v>
      </c>
    </row>
    <row r="1276" spans="1:37" hidden="1" outlineLevel="2" x14ac:dyDescent="0.25">
      <c r="A1276" s="1">
        <v>45159</v>
      </c>
      <c r="B1276" t="s">
        <v>3670</v>
      </c>
      <c r="C1276" t="b">
        <v>1</v>
      </c>
      <c r="D1276" t="s">
        <v>293</v>
      </c>
      <c r="E1276" t="s">
        <v>33</v>
      </c>
      <c r="F1276" t="s">
        <v>161</v>
      </c>
      <c r="H1276" t="s">
        <v>3986</v>
      </c>
      <c r="J1276" t="s">
        <v>3982</v>
      </c>
      <c r="K1276">
        <v>0</v>
      </c>
      <c r="L1276">
        <v>0</v>
      </c>
      <c r="M1276">
        <v>0</v>
      </c>
      <c r="N1276" s="5">
        <v>0</v>
      </c>
      <c r="O1276" s="5">
        <f>VLOOKUP(B1276,[1]Dinosaur!$A$24:$D$47,3,FALSE)</f>
        <v>2841122.1</v>
      </c>
      <c r="P1276" s="5"/>
      <c r="Q1276" s="5">
        <v>0</v>
      </c>
      <c r="R1276" s="5">
        <f>VLOOKUP(B1276,[1]Dinosaur!$A$24:$D$47,4,FALSE)</f>
        <v>347669.87160000007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273.95</v>
      </c>
      <c r="AI1276">
        <v>45</v>
      </c>
      <c r="AJ1276">
        <v>0</v>
      </c>
      <c r="AK1276">
        <v>318.95</v>
      </c>
    </row>
    <row r="1277" spans="1:37" hidden="1" outlineLevel="2" x14ac:dyDescent="0.25">
      <c r="A1277" s="1">
        <v>45159</v>
      </c>
      <c r="B1277" t="s">
        <v>3670</v>
      </c>
      <c r="C1277" t="b">
        <v>1</v>
      </c>
      <c r="D1277" t="s">
        <v>293</v>
      </c>
      <c r="E1277" t="s">
        <v>33</v>
      </c>
      <c r="F1277" t="s">
        <v>161</v>
      </c>
      <c r="H1277" t="s">
        <v>3987</v>
      </c>
      <c r="J1277" t="s">
        <v>668</v>
      </c>
      <c r="K1277">
        <v>0</v>
      </c>
      <c r="L1277">
        <v>0</v>
      </c>
      <c r="M1277">
        <v>0</v>
      </c>
      <c r="N1277" s="5">
        <v>0</v>
      </c>
      <c r="O1277" s="5">
        <f>VLOOKUP(B1277,[1]Dinosaur!$A$24:$D$47,3,FALSE)</f>
        <v>2841122.1</v>
      </c>
      <c r="P1277" s="5"/>
      <c r="Q1277" s="5">
        <v>0</v>
      </c>
      <c r="R1277" s="5">
        <f>VLOOKUP(B1277,[1]Dinosaur!$A$24:$D$47,4,FALSE)</f>
        <v>347669.87160000007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-24.8</v>
      </c>
      <c r="AI1277">
        <v>55.555500000000002</v>
      </c>
      <c r="AJ1277">
        <v>0</v>
      </c>
      <c r="AK1277">
        <v>30.755500000000001</v>
      </c>
    </row>
    <row r="1278" spans="1:37" hidden="1" outlineLevel="2" x14ac:dyDescent="0.25">
      <c r="A1278" s="1">
        <v>45159</v>
      </c>
      <c r="B1278" t="s">
        <v>3670</v>
      </c>
      <c r="C1278" t="b">
        <v>1</v>
      </c>
      <c r="D1278" t="s">
        <v>293</v>
      </c>
      <c r="E1278" t="s">
        <v>33</v>
      </c>
      <c r="F1278" t="s">
        <v>161</v>
      </c>
      <c r="H1278" t="s">
        <v>3988</v>
      </c>
      <c r="J1278" t="s">
        <v>668</v>
      </c>
      <c r="K1278">
        <v>0</v>
      </c>
      <c r="L1278">
        <v>0</v>
      </c>
      <c r="M1278">
        <v>0</v>
      </c>
      <c r="N1278" s="5">
        <v>0</v>
      </c>
      <c r="O1278" s="5">
        <f>VLOOKUP(B1278,[1]Dinosaur!$A$24:$D$47,3,FALSE)</f>
        <v>2841122.1</v>
      </c>
      <c r="P1278" s="5"/>
      <c r="Q1278" s="5">
        <v>0</v>
      </c>
      <c r="R1278" s="5">
        <f>VLOOKUP(B1278,[1]Dinosaur!$A$24:$D$47,4,FALSE)</f>
        <v>347669.87160000007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712.75</v>
      </c>
      <c r="AI1278">
        <v>245.0001</v>
      </c>
      <c r="AJ1278">
        <v>0</v>
      </c>
      <c r="AK1278">
        <v>957.75009999999997</v>
      </c>
    </row>
    <row r="1279" spans="1:37" hidden="1" outlineLevel="2" x14ac:dyDescent="0.25">
      <c r="A1279" s="1">
        <v>45159</v>
      </c>
      <c r="B1279" t="s">
        <v>3670</v>
      </c>
      <c r="C1279" t="b">
        <v>1</v>
      </c>
      <c r="D1279" t="s">
        <v>293</v>
      </c>
      <c r="E1279" t="s">
        <v>33</v>
      </c>
      <c r="F1279" t="s">
        <v>161</v>
      </c>
      <c r="H1279" t="s">
        <v>1371</v>
      </c>
      <c r="J1279" t="s">
        <v>1372</v>
      </c>
      <c r="K1279">
        <v>107.059</v>
      </c>
      <c r="L1279">
        <v>0.01</v>
      </c>
      <c r="M1279">
        <v>5</v>
      </c>
      <c r="N1279" s="5">
        <v>321177</v>
      </c>
      <c r="O1279" s="5">
        <f>VLOOKUP(B1279,[1]Dinosaur!$A$24:$D$47,3,FALSE)</f>
        <v>2841122.1</v>
      </c>
      <c r="P1279" s="5"/>
      <c r="Q1279" s="5">
        <v>0</v>
      </c>
      <c r="R1279" s="5">
        <f>VLOOKUP(B1279,[1]Dinosaur!$A$24:$D$47,4,FALSE)</f>
        <v>347669.87160000007</v>
      </c>
      <c r="S1279">
        <v>300000</v>
      </c>
      <c r="T1279">
        <v>0</v>
      </c>
      <c r="U1279">
        <v>321177</v>
      </c>
      <c r="V1279">
        <v>0</v>
      </c>
      <c r="W1279">
        <v>-294</v>
      </c>
      <c r="X1279">
        <v>0</v>
      </c>
      <c r="Y1279">
        <v>0</v>
      </c>
      <c r="Z1279">
        <v>0</v>
      </c>
      <c r="AA1279">
        <v>-294</v>
      </c>
      <c r="AB1279">
        <v>-1440</v>
      </c>
      <c r="AC1279">
        <v>1608</v>
      </c>
      <c r="AD1279">
        <v>0</v>
      </c>
      <c r="AE1279">
        <v>0</v>
      </c>
      <c r="AF1279">
        <v>168</v>
      </c>
      <c r="AG1279">
        <v>-1440</v>
      </c>
      <c r="AH1279">
        <v>1608</v>
      </c>
      <c r="AI1279">
        <v>0</v>
      </c>
      <c r="AJ1279">
        <v>0</v>
      </c>
      <c r="AK1279">
        <v>168</v>
      </c>
    </row>
    <row r="1280" spans="1:37" hidden="1" outlineLevel="2" x14ac:dyDescent="0.25">
      <c r="A1280" s="1">
        <v>45159</v>
      </c>
      <c r="B1280" t="s">
        <v>3670</v>
      </c>
      <c r="C1280" t="b">
        <v>1</v>
      </c>
      <c r="D1280" t="s">
        <v>293</v>
      </c>
      <c r="E1280" t="s">
        <v>33</v>
      </c>
      <c r="F1280" t="s">
        <v>161</v>
      </c>
      <c r="H1280" t="s">
        <v>3989</v>
      </c>
      <c r="J1280" t="s">
        <v>1376</v>
      </c>
      <c r="K1280">
        <v>0</v>
      </c>
      <c r="L1280">
        <v>0</v>
      </c>
      <c r="M1280">
        <v>0</v>
      </c>
      <c r="N1280" s="5">
        <v>0</v>
      </c>
      <c r="O1280" s="5">
        <f>VLOOKUP(B1280,[1]Dinosaur!$A$24:$D$47,3,FALSE)</f>
        <v>2841122.1</v>
      </c>
      <c r="P1280" s="5"/>
      <c r="Q1280" s="5">
        <v>0</v>
      </c>
      <c r="R1280" s="5">
        <f>VLOOKUP(B1280,[1]Dinosaur!$A$24:$D$47,4,FALSE)</f>
        <v>347669.87160000007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522.5</v>
      </c>
      <c r="AI1280">
        <v>65.972200000000001</v>
      </c>
      <c r="AJ1280">
        <v>0</v>
      </c>
      <c r="AK1280">
        <v>588.47220000000004</v>
      </c>
    </row>
    <row r="1281" spans="1:37" hidden="1" outlineLevel="2" x14ac:dyDescent="0.25">
      <c r="A1281" s="1">
        <v>45159</v>
      </c>
      <c r="B1281" t="s">
        <v>3670</v>
      </c>
      <c r="C1281" t="b">
        <v>1</v>
      </c>
      <c r="D1281" t="s">
        <v>293</v>
      </c>
      <c r="E1281" t="s">
        <v>33</v>
      </c>
      <c r="F1281" t="s">
        <v>161</v>
      </c>
      <c r="H1281" t="s">
        <v>3990</v>
      </c>
      <c r="J1281" t="s">
        <v>3991</v>
      </c>
      <c r="K1281">
        <v>0</v>
      </c>
      <c r="L1281">
        <v>0</v>
      </c>
      <c r="M1281">
        <v>0</v>
      </c>
      <c r="N1281" s="5">
        <v>0</v>
      </c>
      <c r="O1281" s="5">
        <f>VLOOKUP(B1281,[1]Dinosaur!$A$24:$D$47,3,FALSE)</f>
        <v>2841122.1</v>
      </c>
      <c r="P1281" s="5"/>
      <c r="Q1281" s="5">
        <v>0</v>
      </c>
      <c r="R1281" s="5">
        <f>VLOOKUP(B1281,[1]Dinosaur!$A$24:$D$47,4,FALSE)</f>
        <v>347669.87160000007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1423.1</v>
      </c>
      <c r="AI1281">
        <v>218.7499</v>
      </c>
      <c r="AJ1281">
        <v>0</v>
      </c>
      <c r="AK1281">
        <v>1641.8498999999999</v>
      </c>
    </row>
    <row r="1282" spans="1:37" hidden="1" outlineLevel="2" x14ac:dyDescent="0.25">
      <c r="A1282" s="1">
        <v>45159</v>
      </c>
      <c r="B1282" t="s">
        <v>3670</v>
      </c>
      <c r="C1282" t="b">
        <v>1</v>
      </c>
      <c r="D1282" t="s">
        <v>293</v>
      </c>
      <c r="E1282" t="s">
        <v>33</v>
      </c>
      <c r="F1282" t="s">
        <v>161</v>
      </c>
      <c r="H1282" t="s">
        <v>3992</v>
      </c>
      <c r="J1282" t="s">
        <v>3993</v>
      </c>
      <c r="K1282">
        <v>0</v>
      </c>
      <c r="L1282">
        <v>0</v>
      </c>
      <c r="M1282">
        <v>0</v>
      </c>
      <c r="N1282" s="5">
        <v>0</v>
      </c>
      <c r="O1282" s="5">
        <f>VLOOKUP(B1282,[1]Dinosaur!$A$24:$D$47,3,FALSE)</f>
        <v>2841122.1</v>
      </c>
      <c r="P1282" s="5"/>
      <c r="Q1282" s="5">
        <v>0</v>
      </c>
      <c r="R1282" s="5">
        <f>VLOOKUP(B1282,[1]Dinosaur!$A$24:$D$47,4,FALSE)</f>
        <v>347669.87160000007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992</v>
      </c>
      <c r="AI1282">
        <v>0</v>
      </c>
      <c r="AJ1282">
        <v>0</v>
      </c>
      <c r="AK1282">
        <v>992</v>
      </c>
    </row>
    <row r="1283" spans="1:37" hidden="1" outlineLevel="2" x14ac:dyDescent="0.25">
      <c r="A1283" s="1">
        <v>45159</v>
      </c>
      <c r="B1283" t="s">
        <v>3670</v>
      </c>
      <c r="C1283" t="b">
        <v>1</v>
      </c>
      <c r="D1283" t="s">
        <v>293</v>
      </c>
      <c r="E1283" t="s">
        <v>33</v>
      </c>
      <c r="F1283" t="s">
        <v>161</v>
      </c>
      <c r="H1283" t="s">
        <v>3994</v>
      </c>
      <c r="J1283" t="s">
        <v>3995</v>
      </c>
      <c r="K1283">
        <v>0</v>
      </c>
      <c r="L1283">
        <v>0</v>
      </c>
      <c r="M1283">
        <v>0</v>
      </c>
      <c r="N1283" s="5">
        <v>0</v>
      </c>
      <c r="O1283" s="5">
        <f>VLOOKUP(B1283,[1]Dinosaur!$A$24:$D$47,3,FALSE)</f>
        <v>2841122.1</v>
      </c>
      <c r="P1283" s="5"/>
      <c r="Q1283" s="5">
        <v>0</v>
      </c>
      <c r="R1283" s="5">
        <f>VLOOKUP(B1283,[1]Dinosaur!$A$24:$D$47,4,FALSE)</f>
        <v>347669.87160000007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8710.6</v>
      </c>
      <c r="AI1283">
        <v>260.55549999999999</v>
      </c>
      <c r="AJ1283">
        <v>0</v>
      </c>
      <c r="AK1283">
        <v>8971.1555000000008</v>
      </c>
    </row>
    <row r="1284" spans="1:37" hidden="1" outlineLevel="2" x14ac:dyDescent="0.25">
      <c r="A1284" s="1">
        <v>45159</v>
      </c>
      <c r="B1284" t="s">
        <v>3670</v>
      </c>
      <c r="C1284" t="b">
        <v>1</v>
      </c>
      <c r="D1284" t="s">
        <v>293</v>
      </c>
      <c r="E1284" t="s">
        <v>33</v>
      </c>
      <c r="F1284" t="s">
        <v>161</v>
      </c>
      <c r="H1284" t="s">
        <v>3996</v>
      </c>
      <c r="J1284" t="s">
        <v>3993</v>
      </c>
      <c r="K1284">
        <v>0</v>
      </c>
      <c r="L1284">
        <v>0</v>
      </c>
      <c r="M1284">
        <v>0</v>
      </c>
      <c r="N1284" s="5">
        <v>0</v>
      </c>
      <c r="O1284" s="5">
        <f>VLOOKUP(B1284,[1]Dinosaur!$A$24:$D$47,3,FALSE)</f>
        <v>2841122.1</v>
      </c>
      <c r="P1284" s="5"/>
      <c r="Q1284" s="5">
        <v>0</v>
      </c>
      <c r="R1284" s="5">
        <f>VLOOKUP(B1284,[1]Dinosaur!$A$24:$D$47,4,FALSE)</f>
        <v>347669.87160000007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1430.5</v>
      </c>
      <c r="AI1284">
        <v>50.0002</v>
      </c>
      <c r="AJ1284">
        <v>0</v>
      </c>
      <c r="AK1284">
        <v>1480.5001999999999</v>
      </c>
    </row>
    <row r="1285" spans="1:37" hidden="1" outlineLevel="2" x14ac:dyDescent="0.25">
      <c r="A1285" s="1">
        <v>45159</v>
      </c>
      <c r="B1285" t="s">
        <v>3670</v>
      </c>
      <c r="C1285" t="b">
        <v>1</v>
      </c>
      <c r="D1285" t="s">
        <v>293</v>
      </c>
      <c r="E1285" t="s">
        <v>33</v>
      </c>
      <c r="F1285" t="s">
        <v>161</v>
      </c>
      <c r="H1285" t="s">
        <v>3997</v>
      </c>
      <c r="J1285" t="s">
        <v>3998</v>
      </c>
      <c r="K1285">
        <v>0</v>
      </c>
      <c r="L1285">
        <v>0</v>
      </c>
      <c r="M1285">
        <v>0</v>
      </c>
      <c r="N1285" s="5">
        <v>0</v>
      </c>
      <c r="O1285" s="5">
        <f>VLOOKUP(B1285,[1]Dinosaur!$A$24:$D$47,3,FALSE)</f>
        <v>2841122.1</v>
      </c>
      <c r="P1285" s="5"/>
      <c r="Q1285" s="5">
        <v>0</v>
      </c>
      <c r="R1285" s="5">
        <f>VLOOKUP(B1285,[1]Dinosaur!$A$24:$D$47,4,FALSE)</f>
        <v>347669.87160000007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4541.95</v>
      </c>
      <c r="AI1285">
        <v>221.66669999999999</v>
      </c>
      <c r="AJ1285">
        <v>0</v>
      </c>
      <c r="AK1285">
        <v>4763.6166999999996</v>
      </c>
    </row>
    <row r="1286" spans="1:37" hidden="1" outlineLevel="2" x14ac:dyDescent="0.25">
      <c r="A1286" s="1">
        <v>45159</v>
      </c>
      <c r="B1286" t="s">
        <v>3670</v>
      </c>
      <c r="C1286" t="b">
        <v>1</v>
      </c>
      <c r="D1286" t="s">
        <v>293</v>
      </c>
      <c r="E1286" t="s">
        <v>33</v>
      </c>
      <c r="F1286" t="s">
        <v>161</v>
      </c>
      <c r="H1286" t="s">
        <v>3999</v>
      </c>
      <c r="J1286" t="s">
        <v>4000</v>
      </c>
      <c r="K1286">
        <v>0</v>
      </c>
      <c r="L1286">
        <v>0</v>
      </c>
      <c r="M1286">
        <v>0</v>
      </c>
      <c r="N1286" s="5">
        <v>0</v>
      </c>
      <c r="O1286" s="5">
        <f>VLOOKUP(B1286,[1]Dinosaur!$A$24:$D$47,3,FALSE)</f>
        <v>2841122.1</v>
      </c>
      <c r="P1286" s="5"/>
      <c r="Q1286" s="5">
        <v>0</v>
      </c>
      <c r="R1286" s="5">
        <f>VLOOKUP(B1286,[1]Dinosaur!$A$24:$D$47,4,FALSE)</f>
        <v>347669.87160000007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3417</v>
      </c>
      <c r="AI1286">
        <v>0</v>
      </c>
      <c r="AJ1286">
        <v>0</v>
      </c>
      <c r="AK1286">
        <v>3417</v>
      </c>
    </row>
    <row r="1287" spans="1:37" hidden="1" outlineLevel="2" x14ac:dyDescent="0.25">
      <c r="A1287" s="1">
        <v>45159</v>
      </c>
      <c r="B1287" t="s">
        <v>3670</v>
      </c>
      <c r="C1287" t="b">
        <v>1</v>
      </c>
      <c r="D1287" t="s">
        <v>293</v>
      </c>
      <c r="E1287" t="s">
        <v>33</v>
      </c>
      <c r="F1287" t="s">
        <v>161</v>
      </c>
      <c r="H1287" t="s">
        <v>4001</v>
      </c>
      <c r="J1287" t="s">
        <v>4002</v>
      </c>
      <c r="K1287">
        <v>0</v>
      </c>
      <c r="L1287">
        <v>0</v>
      </c>
      <c r="M1287">
        <v>0</v>
      </c>
      <c r="N1287" s="5">
        <v>0</v>
      </c>
      <c r="O1287" s="5">
        <f>VLOOKUP(B1287,[1]Dinosaur!$A$24:$D$47,3,FALSE)</f>
        <v>2841122.1</v>
      </c>
      <c r="P1287" s="5"/>
      <c r="Q1287" s="5">
        <v>0</v>
      </c>
      <c r="R1287" s="5">
        <f>VLOOKUP(B1287,[1]Dinosaur!$A$24:$D$47,4,FALSE)</f>
        <v>347669.87160000007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1577.75</v>
      </c>
      <c r="AI1287">
        <v>136.66669999999999</v>
      </c>
      <c r="AJ1287">
        <v>0</v>
      </c>
      <c r="AK1287">
        <v>1714.4167</v>
      </c>
    </row>
    <row r="1288" spans="1:37" hidden="1" outlineLevel="2" x14ac:dyDescent="0.25">
      <c r="A1288" s="1">
        <v>45159</v>
      </c>
      <c r="B1288" t="s">
        <v>3670</v>
      </c>
      <c r="C1288" t="b">
        <v>1</v>
      </c>
      <c r="D1288" t="s">
        <v>293</v>
      </c>
      <c r="E1288" t="s">
        <v>33</v>
      </c>
      <c r="F1288" t="s">
        <v>161</v>
      </c>
      <c r="H1288" t="s">
        <v>4003</v>
      </c>
      <c r="J1288" t="s">
        <v>4004</v>
      </c>
      <c r="K1288">
        <v>0</v>
      </c>
      <c r="L1288">
        <v>0</v>
      </c>
      <c r="M1288">
        <v>0</v>
      </c>
      <c r="N1288" s="5">
        <v>0</v>
      </c>
      <c r="O1288" s="5">
        <f>VLOOKUP(B1288,[1]Dinosaur!$A$24:$D$47,3,FALSE)</f>
        <v>2841122.1</v>
      </c>
      <c r="P1288" s="5"/>
      <c r="Q1288" s="5">
        <v>0</v>
      </c>
      <c r="R1288" s="5">
        <f>VLOOKUP(B1288,[1]Dinosaur!$A$24:$D$47,4,FALSE)</f>
        <v>347669.87160000007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1477</v>
      </c>
      <c r="AI1288">
        <v>546.59739999999999</v>
      </c>
      <c r="AJ1288">
        <v>0</v>
      </c>
      <c r="AK1288">
        <v>2023.5974000000001</v>
      </c>
    </row>
    <row r="1289" spans="1:37" hidden="1" outlineLevel="2" x14ac:dyDescent="0.25">
      <c r="A1289" s="1">
        <v>45159</v>
      </c>
      <c r="B1289" t="s">
        <v>3670</v>
      </c>
      <c r="C1289" t="b">
        <v>1</v>
      </c>
      <c r="D1289" t="s">
        <v>293</v>
      </c>
      <c r="E1289" t="s">
        <v>33</v>
      </c>
      <c r="F1289" t="s">
        <v>161</v>
      </c>
      <c r="H1289" t="s">
        <v>4005</v>
      </c>
      <c r="J1289" t="s">
        <v>4006</v>
      </c>
      <c r="K1289">
        <v>0</v>
      </c>
      <c r="L1289">
        <v>0</v>
      </c>
      <c r="M1289">
        <v>0</v>
      </c>
      <c r="N1289" s="5">
        <v>0</v>
      </c>
      <c r="O1289" s="5">
        <f>VLOOKUP(B1289,[1]Dinosaur!$A$24:$D$47,3,FALSE)</f>
        <v>2841122.1</v>
      </c>
      <c r="P1289" s="5"/>
      <c r="Q1289" s="5">
        <v>0</v>
      </c>
      <c r="R1289" s="5">
        <f>VLOOKUP(B1289,[1]Dinosaur!$A$24:$D$47,4,FALSE)</f>
        <v>347669.87160000007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2178</v>
      </c>
      <c r="AI1289">
        <v>0</v>
      </c>
      <c r="AJ1289">
        <v>0</v>
      </c>
      <c r="AK1289">
        <v>2178</v>
      </c>
    </row>
    <row r="1290" spans="1:37" hidden="1" outlineLevel="2" x14ac:dyDescent="0.25">
      <c r="A1290" s="1">
        <v>45159</v>
      </c>
      <c r="B1290" t="s">
        <v>3670</v>
      </c>
      <c r="C1290" t="b">
        <v>1</v>
      </c>
      <c r="D1290" t="s">
        <v>293</v>
      </c>
      <c r="E1290" t="s">
        <v>33</v>
      </c>
      <c r="F1290" t="s">
        <v>161</v>
      </c>
      <c r="H1290" t="s">
        <v>4007</v>
      </c>
      <c r="J1290" t="s">
        <v>4004</v>
      </c>
      <c r="K1290">
        <v>0</v>
      </c>
      <c r="L1290">
        <v>0</v>
      </c>
      <c r="M1290">
        <v>0</v>
      </c>
      <c r="N1290" s="5">
        <v>0</v>
      </c>
      <c r="O1290" s="5">
        <f>VLOOKUP(B1290,[1]Dinosaur!$A$24:$D$47,3,FALSE)</f>
        <v>2841122.1</v>
      </c>
      <c r="P1290" s="5"/>
      <c r="Q1290" s="5">
        <v>0</v>
      </c>
      <c r="R1290" s="5">
        <f>VLOOKUP(B1290,[1]Dinosaur!$A$24:$D$47,4,FALSE)</f>
        <v>347669.87160000007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1206</v>
      </c>
      <c r="AI1290">
        <v>930.55560000000003</v>
      </c>
      <c r="AJ1290">
        <v>0</v>
      </c>
      <c r="AK1290">
        <v>2136.5556000000001</v>
      </c>
    </row>
    <row r="1291" spans="1:37" hidden="1" outlineLevel="2" x14ac:dyDescent="0.25">
      <c r="A1291" s="1">
        <v>45159</v>
      </c>
      <c r="B1291" t="s">
        <v>3670</v>
      </c>
      <c r="C1291" t="b">
        <v>1</v>
      </c>
      <c r="D1291" t="s">
        <v>293</v>
      </c>
      <c r="E1291" t="s">
        <v>33</v>
      </c>
      <c r="F1291" t="s">
        <v>161</v>
      </c>
      <c r="H1291" t="s">
        <v>4008</v>
      </c>
      <c r="J1291" t="s">
        <v>4009</v>
      </c>
      <c r="K1291">
        <v>0</v>
      </c>
      <c r="L1291">
        <v>0</v>
      </c>
      <c r="M1291">
        <v>0</v>
      </c>
      <c r="N1291" s="5">
        <v>0</v>
      </c>
      <c r="O1291" s="5">
        <f>VLOOKUP(B1291,[1]Dinosaur!$A$24:$D$47,3,FALSE)</f>
        <v>2841122.1</v>
      </c>
      <c r="P1291" s="5"/>
      <c r="Q1291" s="5">
        <v>0</v>
      </c>
      <c r="R1291" s="5">
        <f>VLOOKUP(B1291,[1]Dinosaur!$A$24:$D$47,4,FALSE)</f>
        <v>347669.87160000007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1116.5</v>
      </c>
      <c r="AI1291">
        <v>173.61109999999999</v>
      </c>
      <c r="AJ1291">
        <v>0</v>
      </c>
      <c r="AK1291">
        <v>1290.1111000000001</v>
      </c>
    </row>
    <row r="1292" spans="1:37" hidden="1" outlineLevel="2" x14ac:dyDescent="0.25">
      <c r="A1292" s="1">
        <v>45159</v>
      </c>
      <c r="B1292" t="s">
        <v>3670</v>
      </c>
      <c r="C1292" t="b">
        <v>1</v>
      </c>
      <c r="D1292" t="s">
        <v>293</v>
      </c>
      <c r="E1292" t="s">
        <v>33</v>
      </c>
      <c r="F1292" t="s">
        <v>161</v>
      </c>
      <c r="H1292" t="s">
        <v>4010</v>
      </c>
      <c r="J1292" t="s">
        <v>4011</v>
      </c>
      <c r="K1292">
        <v>0</v>
      </c>
      <c r="L1292">
        <v>0</v>
      </c>
      <c r="M1292">
        <v>0</v>
      </c>
      <c r="N1292" s="5">
        <v>0</v>
      </c>
      <c r="O1292" s="5">
        <f>VLOOKUP(B1292,[1]Dinosaur!$A$24:$D$47,3,FALSE)</f>
        <v>2841122.1</v>
      </c>
      <c r="P1292" s="5"/>
      <c r="Q1292" s="5">
        <v>0</v>
      </c>
      <c r="R1292" s="5">
        <f>VLOOKUP(B1292,[1]Dinosaur!$A$24:$D$47,4,FALSE)</f>
        <v>347669.87160000007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7999.4</v>
      </c>
      <c r="AI1292">
        <v>306.66669999999999</v>
      </c>
      <c r="AJ1292">
        <v>0</v>
      </c>
      <c r="AK1292">
        <v>8306.0666999999994</v>
      </c>
    </row>
    <row r="1293" spans="1:37" hidden="1" outlineLevel="2" x14ac:dyDescent="0.25">
      <c r="A1293" s="1">
        <v>45159</v>
      </c>
      <c r="B1293" t="s">
        <v>3670</v>
      </c>
      <c r="C1293" t="b">
        <v>1</v>
      </c>
      <c r="D1293" t="s">
        <v>293</v>
      </c>
      <c r="E1293" t="s">
        <v>33</v>
      </c>
      <c r="F1293" t="s">
        <v>161</v>
      </c>
      <c r="H1293" t="s">
        <v>4012</v>
      </c>
      <c r="J1293" t="s">
        <v>4013</v>
      </c>
      <c r="K1293">
        <v>0</v>
      </c>
      <c r="L1293">
        <v>0</v>
      </c>
      <c r="M1293">
        <v>0</v>
      </c>
      <c r="N1293" s="5">
        <v>0</v>
      </c>
      <c r="O1293" s="5">
        <f>VLOOKUP(B1293,[1]Dinosaur!$A$24:$D$47,3,FALSE)</f>
        <v>2841122.1</v>
      </c>
      <c r="P1293" s="5"/>
      <c r="Q1293" s="5">
        <v>0</v>
      </c>
      <c r="R1293" s="5">
        <f>VLOOKUP(B1293,[1]Dinosaur!$A$24:$D$47,4,FALSE)</f>
        <v>347669.87160000007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5029</v>
      </c>
      <c r="AI1293">
        <v>638.88900000000001</v>
      </c>
      <c r="AJ1293">
        <v>0</v>
      </c>
      <c r="AK1293">
        <v>5667.8890000000001</v>
      </c>
    </row>
    <row r="1294" spans="1:37" hidden="1" outlineLevel="2" x14ac:dyDescent="0.25">
      <c r="A1294" s="1">
        <v>45159</v>
      </c>
      <c r="B1294" t="s">
        <v>3670</v>
      </c>
      <c r="C1294" t="b">
        <v>1</v>
      </c>
      <c r="D1294" t="s">
        <v>293</v>
      </c>
      <c r="E1294" t="s">
        <v>33</v>
      </c>
      <c r="F1294" t="s">
        <v>161</v>
      </c>
      <c r="H1294" t="s">
        <v>4014</v>
      </c>
      <c r="J1294" t="s">
        <v>4015</v>
      </c>
      <c r="K1294">
        <v>0</v>
      </c>
      <c r="L1294">
        <v>0</v>
      </c>
      <c r="M1294">
        <v>0</v>
      </c>
      <c r="N1294" s="5">
        <v>0</v>
      </c>
      <c r="O1294" s="5">
        <f>VLOOKUP(B1294,[1]Dinosaur!$A$24:$D$47,3,FALSE)</f>
        <v>2841122.1</v>
      </c>
      <c r="P1294" s="5"/>
      <c r="Q1294" s="5">
        <v>0</v>
      </c>
      <c r="R1294" s="5">
        <f>VLOOKUP(B1294,[1]Dinosaur!$A$24:$D$47,4,FALSE)</f>
        <v>347669.87160000007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750.2</v>
      </c>
      <c r="AI1294">
        <v>206.66669999999999</v>
      </c>
      <c r="AJ1294">
        <v>0</v>
      </c>
      <c r="AK1294">
        <v>956.86670000000004</v>
      </c>
    </row>
    <row r="1295" spans="1:37" hidden="1" outlineLevel="2" x14ac:dyDescent="0.25">
      <c r="A1295" s="1">
        <v>45159</v>
      </c>
      <c r="B1295" t="s">
        <v>3670</v>
      </c>
      <c r="C1295" t="b">
        <v>1</v>
      </c>
      <c r="D1295" t="s">
        <v>293</v>
      </c>
      <c r="E1295" t="s">
        <v>33</v>
      </c>
      <c r="F1295" t="s">
        <v>161</v>
      </c>
      <c r="H1295" t="s">
        <v>4016</v>
      </c>
      <c r="J1295" t="s">
        <v>4017</v>
      </c>
      <c r="K1295">
        <v>0</v>
      </c>
      <c r="L1295">
        <v>0</v>
      </c>
      <c r="M1295">
        <v>0</v>
      </c>
      <c r="N1295" s="5">
        <v>0</v>
      </c>
      <c r="O1295" s="5">
        <f>VLOOKUP(B1295,[1]Dinosaur!$A$24:$D$47,3,FALSE)</f>
        <v>2841122.1</v>
      </c>
      <c r="P1295" s="5"/>
      <c r="Q1295" s="5">
        <v>0</v>
      </c>
      <c r="R1295" s="5">
        <f>VLOOKUP(B1295,[1]Dinosaur!$A$24:$D$47,4,FALSE)</f>
        <v>347669.87160000007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1985</v>
      </c>
      <c r="AI1295">
        <v>69.444400000000002</v>
      </c>
      <c r="AJ1295">
        <v>0</v>
      </c>
      <c r="AK1295">
        <v>2054.4443999999999</v>
      </c>
    </row>
    <row r="1296" spans="1:37" hidden="1" outlineLevel="2" x14ac:dyDescent="0.25">
      <c r="A1296" s="1">
        <v>45159</v>
      </c>
      <c r="B1296" t="s">
        <v>3670</v>
      </c>
      <c r="C1296" t="b">
        <v>1</v>
      </c>
      <c r="D1296" t="s">
        <v>293</v>
      </c>
      <c r="E1296" t="s">
        <v>33</v>
      </c>
      <c r="F1296" t="s">
        <v>161</v>
      </c>
      <c r="H1296" t="s">
        <v>290</v>
      </c>
      <c r="J1296" t="s">
        <v>291</v>
      </c>
      <c r="K1296">
        <v>0</v>
      </c>
      <c r="L1296">
        <v>0</v>
      </c>
      <c r="M1296">
        <v>0</v>
      </c>
      <c r="N1296" s="5">
        <v>0</v>
      </c>
      <c r="O1296" s="5">
        <f>VLOOKUP(B1296,[1]Dinosaur!$A$24:$D$47,3,FALSE)</f>
        <v>2841122.1</v>
      </c>
      <c r="P1296" s="5"/>
      <c r="Q1296" s="5">
        <v>0</v>
      </c>
      <c r="R1296" s="5">
        <f>VLOOKUP(B1296,[1]Dinosaur!$A$24:$D$47,4,FALSE)</f>
        <v>347669.87160000007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1570</v>
      </c>
      <c r="AI1296">
        <v>166.66669999999999</v>
      </c>
      <c r="AJ1296">
        <v>0</v>
      </c>
      <c r="AK1296">
        <v>1736.6667</v>
      </c>
    </row>
    <row r="1297" spans="1:37" hidden="1" outlineLevel="2" x14ac:dyDescent="0.25">
      <c r="A1297" s="1">
        <v>45159</v>
      </c>
      <c r="B1297" t="s">
        <v>3670</v>
      </c>
      <c r="C1297" t="b">
        <v>1</v>
      </c>
      <c r="D1297" t="s">
        <v>293</v>
      </c>
      <c r="E1297" t="s">
        <v>33</v>
      </c>
      <c r="F1297" t="s">
        <v>161</v>
      </c>
      <c r="H1297" t="s">
        <v>4018</v>
      </c>
      <c r="J1297" t="s">
        <v>291</v>
      </c>
      <c r="K1297">
        <v>0</v>
      </c>
      <c r="L1297">
        <v>0</v>
      </c>
      <c r="M1297">
        <v>0</v>
      </c>
      <c r="N1297" s="5">
        <v>0</v>
      </c>
      <c r="O1297" s="5">
        <f>VLOOKUP(B1297,[1]Dinosaur!$A$24:$D$47,3,FALSE)</f>
        <v>2841122.1</v>
      </c>
      <c r="P1297" s="5"/>
      <c r="Q1297" s="5">
        <v>0</v>
      </c>
      <c r="R1297" s="5">
        <f>VLOOKUP(B1297,[1]Dinosaur!$A$24:$D$47,4,FALSE)</f>
        <v>347669.87160000007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1078</v>
      </c>
      <c r="AI1297">
        <v>116.66670000000001</v>
      </c>
      <c r="AJ1297">
        <v>0</v>
      </c>
      <c r="AK1297">
        <v>1194.6667</v>
      </c>
    </row>
    <row r="1298" spans="1:37" hidden="1" outlineLevel="2" x14ac:dyDescent="0.25">
      <c r="A1298" s="1">
        <v>45159</v>
      </c>
      <c r="B1298" t="s">
        <v>3670</v>
      </c>
      <c r="C1298" t="b">
        <v>1</v>
      </c>
      <c r="D1298" t="s">
        <v>293</v>
      </c>
      <c r="E1298" t="s">
        <v>33</v>
      </c>
      <c r="F1298" t="s">
        <v>161</v>
      </c>
      <c r="H1298" t="s">
        <v>4019</v>
      </c>
      <c r="J1298" t="s">
        <v>4020</v>
      </c>
      <c r="K1298">
        <v>0</v>
      </c>
      <c r="L1298">
        <v>0</v>
      </c>
      <c r="M1298">
        <v>0</v>
      </c>
      <c r="N1298" s="5">
        <v>0</v>
      </c>
      <c r="O1298" s="5">
        <f>VLOOKUP(B1298,[1]Dinosaur!$A$24:$D$47,3,FALSE)</f>
        <v>2841122.1</v>
      </c>
      <c r="P1298" s="5"/>
      <c r="Q1298" s="5">
        <v>0</v>
      </c>
      <c r="R1298" s="5">
        <f>VLOOKUP(B1298,[1]Dinosaur!$A$24:$D$47,4,FALSE)</f>
        <v>347669.87160000007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575</v>
      </c>
      <c r="AI1298">
        <v>972.22230000000002</v>
      </c>
      <c r="AJ1298">
        <v>0</v>
      </c>
      <c r="AK1298">
        <v>1547.2222999999999</v>
      </c>
    </row>
    <row r="1299" spans="1:37" hidden="1" outlineLevel="2" x14ac:dyDescent="0.25">
      <c r="A1299" s="1">
        <v>45159</v>
      </c>
      <c r="B1299" t="s">
        <v>3670</v>
      </c>
      <c r="C1299" t="b">
        <v>1</v>
      </c>
      <c r="D1299" t="s">
        <v>293</v>
      </c>
      <c r="E1299" t="s">
        <v>33</v>
      </c>
      <c r="F1299" t="s">
        <v>161</v>
      </c>
      <c r="H1299" t="s">
        <v>4021</v>
      </c>
      <c r="J1299" t="s">
        <v>4022</v>
      </c>
      <c r="K1299">
        <v>0</v>
      </c>
      <c r="L1299">
        <v>0</v>
      </c>
      <c r="M1299">
        <v>0</v>
      </c>
      <c r="N1299" s="5">
        <v>0</v>
      </c>
      <c r="O1299" s="5">
        <f>VLOOKUP(B1299,[1]Dinosaur!$A$24:$D$47,3,FALSE)</f>
        <v>2841122.1</v>
      </c>
      <c r="P1299" s="5"/>
      <c r="Q1299" s="5">
        <v>0</v>
      </c>
      <c r="R1299" s="5">
        <f>VLOOKUP(B1299,[1]Dinosaur!$A$24:$D$47,4,FALSE)</f>
        <v>347669.87160000007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3610.7</v>
      </c>
      <c r="AI1299">
        <v>150.0001</v>
      </c>
      <c r="AJ1299">
        <v>0</v>
      </c>
      <c r="AK1299">
        <v>3760.7001</v>
      </c>
    </row>
    <row r="1300" spans="1:37" hidden="1" outlineLevel="2" x14ac:dyDescent="0.25">
      <c r="A1300" s="1">
        <v>45159</v>
      </c>
      <c r="B1300" t="s">
        <v>3670</v>
      </c>
      <c r="C1300" t="b">
        <v>1</v>
      </c>
      <c r="D1300" t="s">
        <v>293</v>
      </c>
      <c r="E1300" t="s">
        <v>33</v>
      </c>
      <c r="F1300" t="s">
        <v>161</v>
      </c>
      <c r="H1300" t="s">
        <v>4023</v>
      </c>
      <c r="J1300" t="s">
        <v>4024</v>
      </c>
      <c r="K1300">
        <v>0</v>
      </c>
      <c r="L1300">
        <v>0</v>
      </c>
      <c r="M1300">
        <v>0</v>
      </c>
      <c r="N1300" s="5">
        <v>0</v>
      </c>
      <c r="O1300" s="5">
        <f>VLOOKUP(B1300,[1]Dinosaur!$A$24:$D$47,3,FALSE)</f>
        <v>2841122.1</v>
      </c>
      <c r="P1300" s="5"/>
      <c r="Q1300" s="5">
        <v>0</v>
      </c>
      <c r="R1300" s="5">
        <f>VLOOKUP(B1300,[1]Dinosaur!$A$24:$D$47,4,FALSE)</f>
        <v>347669.87160000007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1176</v>
      </c>
      <c r="AI1300">
        <v>0</v>
      </c>
      <c r="AJ1300">
        <v>0</v>
      </c>
      <c r="AK1300">
        <v>1176</v>
      </c>
    </row>
    <row r="1301" spans="1:37" hidden="1" outlineLevel="2" x14ac:dyDescent="0.25">
      <c r="A1301" s="1">
        <v>45159</v>
      </c>
      <c r="B1301" t="s">
        <v>3670</v>
      </c>
      <c r="C1301" t="b">
        <v>1</v>
      </c>
      <c r="D1301" t="s">
        <v>293</v>
      </c>
      <c r="E1301" t="s">
        <v>33</v>
      </c>
      <c r="F1301" t="s">
        <v>161</v>
      </c>
      <c r="H1301" t="s">
        <v>294</v>
      </c>
      <c r="J1301" t="s">
        <v>295</v>
      </c>
      <c r="K1301">
        <v>0</v>
      </c>
      <c r="L1301">
        <v>0</v>
      </c>
      <c r="M1301">
        <v>0</v>
      </c>
      <c r="N1301" s="5">
        <v>0</v>
      </c>
      <c r="O1301" s="5">
        <f>VLOOKUP(B1301,[1]Dinosaur!$A$24:$D$47,3,FALSE)</f>
        <v>2841122.1</v>
      </c>
      <c r="P1301" s="5"/>
      <c r="Q1301" s="5">
        <v>0</v>
      </c>
      <c r="R1301" s="5">
        <f>VLOOKUP(B1301,[1]Dinosaur!$A$24:$D$47,4,FALSE)</f>
        <v>347669.87160000007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3423.7</v>
      </c>
      <c r="AI1301">
        <v>33.8889</v>
      </c>
      <c r="AJ1301">
        <v>0</v>
      </c>
      <c r="AK1301">
        <v>3457.5889000000002</v>
      </c>
    </row>
    <row r="1302" spans="1:37" hidden="1" outlineLevel="2" x14ac:dyDescent="0.25">
      <c r="A1302" s="1">
        <v>45159</v>
      </c>
      <c r="B1302" t="s">
        <v>3670</v>
      </c>
      <c r="C1302" t="b">
        <v>1</v>
      </c>
      <c r="D1302" t="s">
        <v>293</v>
      </c>
      <c r="E1302" t="s">
        <v>33</v>
      </c>
      <c r="F1302" t="s">
        <v>161</v>
      </c>
      <c r="H1302" t="s">
        <v>4025</v>
      </c>
      <c r="J1302" t="s">
        <v>295</v>
      </c>
      <c r="K1302">
        <v>0</v>
      </c>
      <c r="L1302">
        <v>0</v>
      </c>
      <c r="M1302">
        <v>0</v>
      </c>
      <c r="N1302" s="5">
        <v>0</v>
      </c>
      <c r="O1302" s="5">
        <f>VLOOKUP(B1302,[1]Dinosaur!$A$24:$D$47,3,FALSE)</f>
        <v>2841122.1</v>
      </c>
      <c r="P1302" s="5"/>
      <c r="Q1302" s="5">
        <v>0</v>
      </c>
      <c r="R1302" s="5">
        <f>VLOOKUP(B1302,[1]Dinosaur!$A$24:$D$47,4,FALSE)</f>
        <v>347669.87160000007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2810.5</v>
      </c>
      <c r="AI1302">
        <v>127.7777</v>
      </c>
      <c r="AJ1302">
        <v>0</v>
      </c>
      <c r="AK1302">
        <v>2938.2777000000001</v>
      </c>
    </row>
    <row r="1303" spans="1:37" hidden="1" outlineLevel="2" x14ac:dyDescent="0.25">
      <c r="A1303" s="1">
        <v>45159</v>
      </c>
      <c r="B1303" t="s">
        <v>3670</v>
      </c>
      <c r="C1303" t="b">
        <v>1</v>
      </c>
      <c r="D1303" t="s">
        <v>293</v>
      </c>
      <c r="E1303" t="s">
        <v>33</v>
      </c>
      <c r="F1303" t="s">
        <v>161</v>
      </c>
      <c r="H1303" t="s">
        <v>4026</v>
      </c>
      <c r="J1303" t="s">
        <v>4027</v>
      </c>
      <c r="K1303">
        <v>0</v>
      </c>
      <c r="L1303">
        <v>0</v>
      </c>
      <c r="M1303">
        <v>0</v>
      </c>
      <c r="N1303" s="5">
        <v>0</v>
      </c>
      <c r="O1303" s="5">
        <f>VLOOKUP(B1303,[1]Dinosaur!$A$24:$D$47,3,FALSE)</f>
        <v>2841122.1</v>
      </c>
      <c r="P1303" s="5"/>
      <c r="Q1303" s="5">
        <v>0</v>
      </c>
      <c r="R1303" s="5">
        <f>VLOOKUP(B1303,[1]Dinosaur!$A$24:$D$47,4,FALSE)</f>
        <v>347669.87160000007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3422.25</v>
      </c>
      <c r="AI1303">
        <v>65.555599999999998</v>
      </c>
      <c r="AJ1303">
        <v>0</v>
      </c>
      <c r="AK1303">
        <v>3487.8056000000001</v>
      </c>
    </row>
    <row r="1304" spans="1:37" hidden="1" outlineLevel="2" x14ac:dyDescent="0.25">
      <c r="A1304" s="1">
        <v>45159</v>
      </c>
      <c r="B1304" t="s">
        <v>3670</v>
      </c>
      <c r="C1304" t="b">
        <v>1</v>
      </c>
      <c r="D1304" t="s">
        <v>293</v>
      </c>
      <c r="E1304" t="s">
        <v>33</v>
      </c>
      <c r="F1304" t="s">
        <v>161</v>
      </c>
      <c r="H1304" t="s">
        <v>4028</v>
      </c>
      <c r="J1304" t="s">
        <v>4027</v>
      </c>
      <c r="K1304">
        <v>96.792000000000002</v>
      </c>
      <c r="L1304">
        <v>0.01</v>
      </c>
      <c r="M1304">
        <v>4</v>
      </c>
      <c r="N1304" s="5">
        <v>241980</v>
      </c>
      <c r="O1304" s="5">
        <f>VLOOKUP(B1304,[1]Dinosaur!$A$24:$D$47,3,FALSE)</f>
        <v>2841122.1</v>
      </c>
      <c r="P1304" s="5"/>
      <c r="Q1304" s="5">
        <v>0</v>
      </c>
      <c r="R1304" s="5">
        <f>VLOOKUP(B1304,[1]Dinosaur!$A$24:$D$47,4,FALSE)</f>
        <v>347669.87160000007</v>
      </c>
      <c r="S1304">
        <v>250000</v>
      </c>
      <c r="T1304">
        <v>0</v>
      </c>
      <c r="U1304">
        <v>241980</v>
      </c>
      <c r="V1304">
        <v>0</v>
      </c>
      <c r="W1304">
        <v>-2370</v>
      </c>
      <c r="X1304">
        <v>475</v>
      </c>
      <c r="Y1304">
        <v>0</v>
      </c>
      <c r="Z1304">
        <v>0</v>
      </c>
      <c r="AA1304">
        <v>-1895</v>
      </c>
      <c r="AB1304">
        <v>-2370</v>
      </c>
      <c r="AC1304">
        <v>475</v>
      </c>
      <c r="AD1304">
        <v>0</v>
      </c>
      <c r="AE1304">
        <v>0</v>
      </c>
      <c r="AF1304">
        <v>-1895</v>
      </c>
      <c r="AG1304">
        <v>-2370</v>
      </c>
      <c r="AH1304">
        <v>475</v>
      </c>
      <c r="AI1304">
        <v>0</v>
      </c>
      <c r="AJ1304">
        <v>0</v>
      </c>
      <c r="AK1304">
        <v>-1895</v>
      </c>
    </row>
    <row r="1305" spans="1:37" hidden="1" outlineLevel="2" x14ac:dyDescent="0.25">
      <c r="A1305" s="1">
        <v>45159</v>
      </c>
      <c r="B1305" t="s">
        <v>3670</v>
      </c>
      <c r="C1305" t="b">
        <v>1</v>
      </c>
      <c r="D1305" t="s">
        <v>293</v>
      </c>
      <c r="E1305" t="s">
        <v>33</v>
      </c>
      <c r="F1305" t="s">
        <v>161</v>
      </c>
      <c r="H1305" t="s">
        <v>4029</v>
      </c>
      <c r="J1305" t="s">
        <v>4030</v>
      </c>
      <c r="K1305">
        <v>0</v>
      </c>
      <c r="L1305">
        <v>0</v>
      </c>
      <c r="M1305">
        <v>0</v>
      </c>
      <c r="N1305" s="5">
        <v>0</v>
      </c>
      <c r="O1305" s="5">
        <f>VLOOKUP(B1305,[1]Dinosaur!$A$24:$D$47,3,FALSE)</f>
        <v>2841122.1</v>
      </c>
      <c r="P1305" s="5"/>
      <c r="Q1305" s="5">
        <v>0</v>
      </c>
      <c r="R1305" s="5">
        <f>VLOOKUP(B1305,[1]Dinosaur!$A$24:$D$47,4,FALSE)</f>
        <v>347669.87160000007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912.5</v>
      </c>
      <c r="AI1305">
        <v>69.444400000000002</v>
      </c>
      <c r="AJ1305">
        <v>0</v>
      </c>
      <c r="AK1305">
        <v>981.94439999999997</v>
      </c>
    </row>
    <row r="1306" spans="1:37" hidden="1" outlineLevel="2" x14ac:dyDescent="0.25">
      <c r="A1306" s="1">
        <v>45159</v>
      </c>
      <c r="B1306" t="s">
        <v>3670</v>
      </c>
      <c r="C1306" t="b">
        <v>1</v>
      </c>
      <c r="D1306" t="s">
        <v>293</v>
      </c>
      <c r="E1306" t="s">
        <v>33</v>
      </c>
      <c r="F1306" t="s">
        <v>161</v>
      </c>
      <c r="H1306" t="s">
        <v>4031</v>
      </c>
      <c r="J1306" t="s">
        <v>4032</v>
      </c>
      <c r="K1306">
        <v>0</v>
      </c>
      <c r="L1306">
        <v>0</v>
      </c>
      <c r="M1306">
        <v>0</v>
      </c>
      <c r="N1306" s="5">
        <v>0</v>
      </c>
      <c r="O1306" s="5">
        <f>VLOOKUP(B1306,[1]Dinosaur!$A$24:$D$47,3,FALSE)</f>
        <v>2841122.1</v>
      </c>
      <c r="P1306" s="5"/>
      <c r="Q1306" s="5">
        <v>0</v>
      </c>
      <c r="R1306" s="5">
        <f>VLOOKUP(B1306,[1]Dinosaur!$A$24:$D$47,4,FALSE)</f>
        <v>347669.87160000007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1580.5</v>
      </c>
      <c r="AI1306">
        <v>5.5556000000000001</v>
      </c>
      <c r="AJ1306">
        <v>0</v>
      </c>
      <c r="AK1306">
        <v>1586.0555999999999</v>
      </c>
    </row>
    <row r="1307" spans="1:37" hidden="1" outlineLevel="2" x14ac:dyDescent="0.25">
      <c r="A1307" s="1">
        <v>45159</v>
      </c>
      <c r="B1307" t="s">
        <v>3670</v>
      </c>
      <c r="C1307" t="b">
        <v>1</v>
      </c>
      <c r="D1307" t="s">
        <v>293</v>
      </c>
      <c r="E1307" t="s">
        <v>33</v>
      </c>
      <c r="F1307" t="s">
        <v>161</v>
      </c>
      <c r="H1307" t="s">
        <v>4033</v>
      </c>
      <c r="J1307" t="s">
        <v>4034</v>
      </c>
      <c r="K1307">
        <v>0</v>
      </c>
      <c r="L1307">
        <v>0</v>
      </c>
      <c r="M1307">
        <v>0</v>
      </c>
      <c r="N1307" s="5">
        <v>0</v>
      </c>
      <c r="O1307" s="5">
        <f>VLOOKUP(B1307,[1]Dinosaur!$A$24:$D$47,3,FALSE)</f>
        <v>2841122.1</v>
      </c>
      <c r="P1307" s="5"/>
      <c r="Q1307" s="5">
        <v>0</v>
      </c>
      <c r="R1307" s="5">
        <f>VLOOKUP(B1307,[1]Dinosaur!$A$24:$D$47,4,FALSE)</f>
        <v>347669.87160000007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670.75</v>
      </c>
      <c r="AI1307">
        <v>80.555599999999998</v>
      </c>
      <c r="AJ1307">
        <v>0</v>
      </c>
      <c r="AK1307">
        <v>751.30560000000003</v>
      </c>
    </row>
    <row r="1308" spans="1:37" hidden="1" outlineLevel="2" x14ac:dyDescent="0.25">
      <c r="A1308" s="1">
        <v>45159</v>
      </c>
      <c r="B1308" t="s">
        <v>3670</v>
      </c>
      <c r="C1308" t="b">
        <v>1</v>
      </c>
      <c r="D1308" t="s">
        <v>293</v>
      </c>
      <c r="E1308" t="s">
        <v>33</v>
      </c>
      <c r="F1308" t="s">
        <v>161</v>
      </c>
      <c r="H1308" t="s">
        <v>4035</v>
      </c>
      <c r="J1308" t="s">
        <v>4036</v>
      </c>
      <c r="K1308">
        <v>0</v>
      </c>
      <c r="L1308">
        <v>0</v>
      </c>
      <c r="M1308">
        <v>0</v>
      </c>
      <c r="N1308" s="5">
        <v>0</v>
      </c>
      <c r="O1308" s="5">
        <f>VLOOKUP(B1308,[1]Dinosaur!$A$24:$D$47,3,FALSE)</f>
        <v>2841122.1</v>
      </c>
      <c r="P1308" s="5"/>
      <c r="Q1308" s="5">
        <v>0</v>
      </c>
      <c r="R1308" s="5">
        <f>VLOOKUP(B1308,[1]Dinosaur!$A$24:$D$47,4,FALSE)</f>
        <v>347669.87160000007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-1860.3</v>
      </c>
      <c r="AI1308">
        <v>595.5539</v>
      </c>
      <c r="AJ1308">
        <v>0</v>
      </c>
      <c r="AK1308">
        <v>-1264.7461000000001</v>
      </c>
    </row>
    <row r="1309" spans="1:37" hidden="1" outlineLevel="2" x14ac:dyDescent="0.25">
      <c r="A1309" s="1">
        <v>45159</v>
      </c>
      <c r="B1309" t="s">
        <v>3670</v>
      </c>
      <c r="C1309" t="b">
        <v>1</v>
      </c>
      <c r="D1309" t="s">
        <v>293</v>
      </c>
      <c r="E1309" t="s">
        <v>33</v>
      </c>
      <c r="F1309" t="s">
        <v>161</v>
      </c>
      <c r="H1309" t="s">
        <v>4037</v>
      </c>
      <c r="J1309" t="s">
        <v>4038</v>
      </c>
      <c r="K1309">
        <v>0</v>
      </c>
      <c r="L1309">
        <v>0</v>
      </c>
      <c r="M1309">
        <v>0</v>
      </c>
      <c r="N1309" s="5">
        <v>0</v>
      </c>
      <c r="O1309" s="5">
        <f>VLOOKUP(B1309,[1]Dinosaur!$A$24:$D$47,3,FALSE)</f>
        <v>2841122.1</v>
      </c>
      <c r="P1309" s="5"/>
      <c r="Q1309" s="5">
        <v>0</v>
      </c>
      <c r="R1309" s="5">
        <f>VLOOKUP(B1309,[1]Dinosaur!$A$24:$D$47,4,FALSE)</f>
        <v>347669.87160000007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3848.6</v>
      </c>
      <c r="AI1309">
        <v>167.91669999999999</v>
      </c>
      <c r="AJ1309">
        <v>0</v>
      </c>
      <c r="AK1309">
        <v>4016.5167000000001</v>
      </c>
    </row>
    <row r="1310" spans="1:37" hidden="1" outlineLevel="2" x14ac:dyDescent="0.25">
      <c r="A1310" s="1">
        <v>45159</v>
      </c>
      <c r="B1310" t="s">
        <v>3670</v>
      </c>
      <c r="C1310" t="b">
        <v>1</v>
      </c>
      <c r="D1310" t="s">
        <v>293</v>
      </c>
      <c r="E1310" t="s">
        <v>33</v>
      </c>
      <c r="F1310" t="s">
        <v>161</v>
      </c>
      <c r="H1310" t="s">
        <v>4039</v>
      </c>
      <c r="J1310" t="s">
        <v>4040</v>
      </c>
      <c r="K1310">
        <v>0</v>
      </c>
      <c r="L1310">
        <v>0</v>
      </c>
      <c r="M1310">
        <v>0</v>
      </c>
      <c r="N1310" s="5">
        <v>0</v>
      </c>
      <c r="O1310" s="5">
        <f>VLOOKUP(B1310,[1]Dinosaur!$A$24:$D$47,3,FALSE)</f>
        <v>2841122.1</v>
      </c>
      <c r="P1310" s="5"/>
      <c r="Q1310" s="5">
        <v>0</v>
      </c>
      <c r="R1310" s="5">
        <f>VLOOKUP(B1310,[1]Dinosaur!$A$24:$D$47,4,FALSE)</f>
        <v>347669.87160000007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1057</v>
      </c>
      <c r="AI1310">
        <v>100.0004</v>
      </c>
      <c r="AJ1310">
        <v>0</v>
      </c>
      <c r="AK1310">
        <v>1157.0003999999999</v>
      </c>
    </row>
    <row r="1311" spans="1:37" hidden="1" outlineLevel="2" x14ac:dyDescent="0.25">
      <c r="A1311" s="1">
        <v>45159</v>
      </c>
      <c r="B1311" t="s">
        <v>3670</v>
      </c>
      <c r="C1311" t="b">
        <v>1</v>
      </c>
      <c r="D1311" t="s">
        <v>293</v>
      </c>
      <c r="E1311" t="s">
        <v>33</v>
      </c>
      <c r="F1311" t="s">
        <v>161</v>
      </c>
      <c r="H1311" t="s">
        <v>323</v>
      </c>
      <c r="J1311" t="s">
        <v>324</v>
      </c>
      <c r="K1311">
        <v>0</v>
      </c>
      <c r="L1311">
        <v>0</v>
      </c>
      <c r="M1311">
        <v>0</v>
      </c>
      <c r="N1311" s="5">
        <v>0</v>
      </c>
      <c r="O1311" s="5">
        <f>VLOOKUP(B1311,[1]Dinosaur!$A$24:$D$47,3,FALSE)</f>
        <v>2841122.1</v>
      </c>
      <c r="P1311" s="5"/>
      <c r="Q1311" s="5">
        <v>0</v>
      </c>
      <c r="R1311" s="5">
        <f>VLOOKUP(B1311,[1]Dinosaur!$A$24:$D$47,4,FALSE)</f>
        <v>347669.87160000007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2127.35</v>
      </c>
      <c r="AI1311">
        <v>225</v>
      </c>
      <c r="AJ1311">
        <v>0</v>
      </c>
      <c r="AK1311">
        <v>2352.35</v>
      </c>
    </row>
    <row r="1312" spans="1:37" hidden="1" outlineLevel="2" x14ac:dyDescent="0.25">
      <c r="A1312" s="1">
        <v>45159</v>
      </c>
      <c r="B1312" t="s">
        <v>3670</v>
      </c>
      <c r="C1312" t="b">
        <v>1</v>
      </c>
      <c r="D1312" t="s">
        <v>293</v>
      </c>
      <c r="E1312" t="s">
        <v>33</v>
      </c>
      <c r="F1312" t="s">
        <v>161</v>
      </c>
      <c r="H1312" t="s">
        <v>4041</v>
      </c>
      <c r="J1312" t="s">
        <v>4042</v>
      </c>
      <c r="K1312">
        <v>0</v>
      </c>
      <c r="L1312">
        <v>0</v>
      </c>
      <c r="M1312">
        <v>0</v>
      </c>
      <c r="N1312" s="5">
        <v>0</v>
      </c>
      <c r="O1312" s="5">
        <f>VLOOKUP(B1312,[1]Dinosaur!$A$24:$D$47,3,FALSE)</f>
        <v>2841122.1</v>
      </c>
      <c r="P1312" s="5"/>
      <c r="Q1312" s="5">
        <v>0</v>
      </c>
      <c r="R1312" s="5">
        <f>VLOOKUP(B1312,[1]Dinosaur!$A$24:$D$47,4,FALSE)</f>
        <v>347669.87160000007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1381.6</v>
      </c>
      <c r="AI1312">
        <v>249.30590000000001</v>
      </c>
      <c r="AJ1312">
        <v>0</v>
      </c>
      <c r="AK1312">
        <v>1630.9059</v>
      </c>
    </row>
    <row r="1313" spans="1:37" hidden="1" outlineLevel="2" x14ac:dyDescent="0.25">
      <c r="A1313" s="1">
        <v>45159</v>
      </c>
      <c r="B1313" t="s">
        <v>3670</v>
      </c>
      <c r="C1313" t="b">
        <v>1</v>
      </c>
      <c r="D1313" t="s">
        <v>293</v>
      </c>
      <c r="E1313" t="s">
        <v>33</v>
      </c>
      <c r="F1313" t="s">
        <v>161</v>
      </c>
      <c r="H1313" t="s">
        <v>4043</v>
      </c>
      <c r="J1313" t="s">
        <v>4044</v>
      </c>
      <c r="K1313">
        <v>0</v>
      </c>
      <c r="L1313">
        <v>0</v>
      </c>
      <c r="M1313">
        <v>0</v>
      </c>
      <c r="N1313" s="5">
        <v>0</v>
      </c>
      <c r="O1313" s="5">
        <f>VLOOKUP(B1313,[1]Dinosaur!$A$24:$D$47,3,FALSE)</f>
        <v>2841122.1</v>
      </c>
      <c r="P1313" s="5"/>
      <c r="Q1313" s="5">
        <v>0</v>
      </c>
      <c r="R1313" s="5">
        <f>VLOOKUP(B1313,[1]Dinosaur!$A$24:$D$47,4,FALSE)</f>
        <v>347669.87160000007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3781.5</v>
      </c>
      <c r="AI1313">
        <v>354.16669999999999</v>
      </c>
      <c r="AJ1313">
        <v>0</v>
      </c>
      <c r="AK1313">
        <v>4135.6666999999998</v>
      </c>
    </row>
    <row r="1314" spans="1:37" hidden="1" outlineLevel="2" x14ac:dyDescent="0.25">
      <c r="A1314" s="1">
        <v>45159</v>
      </c>
      <c r="B1314" t="s">
        <v>3670</v>
      </c>
      <c r="C1314" t="b">
        <v>1</v>
      </c>
      <c r="D1314" t="s">
        <v>293</v>
      </c>
      <c r="E1314" t="s">
        <v>33</v>
      </c>
      <c r="F1314" t="s">
        <v>161</v>
      </c>
      <c r="H1314" t="s">
        <v>280</v>
      </c>
      <c r="J1314" t="s">
        <v>281</v>
      </c>
      <c r="K1314">
        <v>0</v>
      </c>
      <c r="L1314">
        <v>0</v>
      </c>
      <c r="M1314">
        <v>0</v>
      </c>
      <c r="N1314" s="5">
        <v>0</v>
      </c>
      <c r="O1314" s="5">
        <f>VLOOKUP(B1314,[1]Dinosaur!$A$24:$D$47,3,FALSE)</f>
        <v>2841122.1</v>
      </c>
      <c r="P1314" s="5"/>
      <c r="Q1314" s="5">
        <v>0</v>
      </c>
      <c r="R1314" s="5">
        <f>VLOOKUP(B1314,[1]Dinosaur!$A$24:$D$47,4,FALSE)</f>
        <v>347669.87160000007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605</v>
      </c>
      <c r="AI1314">
        <v>83.333299999999994</v>
      </c>
      <c r="AJ1314">
        <v>0</v>
      </c>
      <c r="AK1314">
        <v>688.33330000000001</v>
      </c>
    </row>
    <row r="1315" spans="1:37" hidden="1" outlineLevel="2" x14ac:dyDescent="0.25">
      <c r="A1315" s="1">
        <v>45159</v>
      </c>
      <c r="B1315" t="s">
        <v>3670</v>
      </c>
      <c r="C1315" t="b">
        <v>1</v>
      </c>
      <c r="D1315" t="s">
        <v>293</v>
      </c>
      <c r="E1315" t="s">
        <v>33</v>
      </c>
      <c r="F1315" t="s">
        <v>161</v>
      </c>
      <c r="H1315" t="s">
        <v>1383</v>
      </c>
      <c r="J1315" t="s">
        <v>1384</v>
      </c>
      <c r="K1315">
        <v>0</v>
      </c>
      <c r="L1315">
        <v>0</v>
      </c>
      <c r="M1315">
        <v>0</v>
      </c>
      <c r="N1315" s="5">
        <v>0</v>
      </c>
      <c r="O1315" s="5">
        <f>VLOOKUP(B1315,[1]Dinosaur!$A$24:$D$47,3,FALSE)</f>
        <v>2841122.1</v>
      </c>
      <c r="P1315" s="5"/>
      <c r="Q1315" s="5">
        <v>0</v>
      </c>
      <c r="R1315" s="5">
        <f>VLOOKUP(B1315,[1]Dinosaur!$A$24:$D$47,4,FALSE)</f>
        <v>347669.87160000007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229.1</v>
      </c>
      <c r="AI1315">
        <v>210</v>
      </c>
      <c r="AJ1315">
        <v>0</v>
      </c>
      <c r="AK1315">
        <v>439.1</v>
      </c>
    </row>
    <row r="1316" spans="1:37" hidden="1" outlineLevel="2" x14ac:dyDescent="0.25">
      <c r="A1316" s="1">
        <v>45159</v>
      </c>
      <c r="B1316" t="s">
        <v>3670</v>
      </c>
      <c r="C1316" t="b">
        <v>1</v>
      </c>
      <c r="D1316" t="s">
        <v>293</v>
      </c>
      <c r="E1316" t="s">
        <v>33</v>
      </c>
      <c r="F1316" t="s">
        <v>161</v>
      </c>
      <c r="H1316" t="s">
        <v>4045</v>
      </c>
      <c r="J1316" t="s">
        <v>4046</v>
      </c>
      <c r="K1316">
        <v>0</v>
      </c>
      <c r="L1316">
        <v>0</v>
      </c>
      <c r="M1316">
        <v>0</v>
      </c>
      <c r="N1316" s="5">
        <v>0</v>
      </c>
      <c r="O1316" s="5">
        <f>VLOOKUP(B1316,[1]Dinosaur!$A$24:$D$47,3,FALSE)</f>
        <v>2841122.1</v>
      </c>
      <c r="P1316" s="5"/>
      <c r="Q1316" s="5">
        <v>0</v>
      </c>
      <c r="R1316" s="5">
        <f>VLOOKUP(B1316,[1]Dinosaur!$A$24:$D$47,4,FALSE)</f>
        <v>347669.87160000007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1369</v>
      </c>
      <c r="AI1316">
        <v>150</v>
      </c>
      <c r="AJ1316">
        <v>0</v>
      </c>
      <c r="AK1316">
        <v>1519</v>
      </c>
    </row>
    <row r="1317" spans="1:37" hidden="1" outlineLevel="2" x14ac:dyDescent="0.25">
      <c r="A1317" s="1">
        <v>45159</v>
      </c>
      <c r="B1317" t="s">
        <v>3670</v>
      </c>
      <c r="C1317" t="b">
        <v>1</v>
      </c>
      <c r="D1317" t="s">
        <v>293</v>
      </c>
      <c r="E1317" t="s">
        <v>33</v>
      </c>
      <c r="F1317" t="s">
        <v>161</v>
      </c>
      <c r="H1317" t="s">
        <v>4047</v>
      </c>
      <c r="J1317" t="s">
        <v>4048</v>
      </c>
      <c r="K1317">
        <v>0</v>
      </c>
      <c r="L1317">
        <v>0</v>
      </c>
      <c r="M1317">
        <v>0</v>
      </c>
      <c r="N1317" s="5">
        <v>0</v>
      </c>
      <c r="O1317" s="5">
        <f>VLOOKUP(B1317,[1]Dinosaur!$A$24:$D$47,3,FALSE)</f>
        <v>2841122.1</v>
      </c>
      <c r="P1317" s="5"/>
      <c r="Q1317" s="5">
        <v>0</v>
      </c>
      <c r="R1317" s="5">
        <f>VLOOKUP(B1317,[1]Dinosaur!$A$24:$D$47,4,FALSE)</f>
        <v>347669.87160000007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94.444400000000002</v>
      </c>
      <c r="AJ1317">
        <v>0</v>
      </c>
      <c r="AK1317">
        <v>94.444400000000002</v>
      </c>
    </row>
    <row r="1318" spans="1:37" hidden="1" outlineLevel="2" x14ac:dyDescent="0.25">
      <c r="A1318" s="1">
        <v>45159</v>
      </c>
      <c r="B1318" t="s">
        <v>3670</v>
      </c>
      <c r="C1318" t="b">
        <v>1</v>
      </c>
      <c r="D1318" t="s">
        <v>293</v>
      </c>
      <c r="E1318" t="s">
        <v>33</v>
      </c>
      <c r="F1318" t="s">
        <v>161</v>
      </c>
      <c r="H1318" t="s">
        <v>4049</v>
      </c>
      <c r="J1318" t="s">
        <v>4050</v>
      </c>
      <c r="K1318">
        <v>105.471</v>
      </c>
      <c r="L1318">
        <v>0.01</v>
      </c>
      <c r="M1318">
        <v>5</v>
      </c>
      <c r="N1318" s="5">
        <v>79103.25</v>
      </c>
      <c r="O1318" s="5">
        <f>VLOOKUP(B1318,[1]Dinosaur!$A$24:$D$47,3,FALSE)</f>
        <v>2841122.1</v>
      </c>
      <c r="P1318" s="5"/>
      <c r="Q1318" s="5">
        <v>79103.25</v>
      </c>
      <c r="R1318" s="5">
        <f>VLOOKUP(B1318,[1]Dinosaur!$A$24:$D$47,4,FALSE)</f>
        <v>347669.87160000007</v>
      </c>
      <c r="S1318">
        <v>75000</v>
      </c>
      <c r="T1318">
        <v>75000</v>
      </c>
      <c r="U1318">
        <v>79103.25</v>
      </c>
      <c r="V1318">
        <v>79103.25</v>
      </c>
      <c r="W1318">
        <v>-54</v>
      </c>
      <c r="X1318">
        <v>0</v>
      </c>
      <c r="Y1318">
        <v>10.416700000000001</v>
      </c>
      <c r="Z1318">
        <v>0</v>
      </c>
      <c r="AA1318">
        <v>-43.583300000000001</v>
      </c>
      <c r="AB1318">
        <v>-688.5</v>
      </c>
      <c r="AC1318">
        <v>0</v>
      </c>
      <c r="AD1318">
        <v>218.75040000000001</v>
      </c>
      <c r="AE1318">
        <v>0</v>
      </c>
      <c r="AF1318">
        <v>-469.74959999999999</v>
      </c>
      <c r="AG1318">
        <v>-2218.5</v>
      </c>
      <c r="AH1318">
        <v>-978.5</v>
      </c>
      <c r="AI1318">
        <v>3743.0578999999998</v>
      </c>
      <c r="AJ1318">
        <v>0</v>
      </c>
      <c r="AK1318">
        <v>546.05790000000002</v>
      </c>
    </row>
    <row r="1319" spans="1:37" hidden="1" outlineLevel="2" x14ac:dyDescent="0.25">
      <c r="A1319" s="1">
        <v>45159</v>
      </c>
      <c r="B1319" t="s">
        <v>3670</v>
      </c>
      <c r="C1319" t="b">
        <v>1</v>
      </c>
      <c r="D1319" t="s">
        <v>293</v>
      </c>
      <c r="E1319" t="s">
        <v>33</v>
      </c>
      <c r="F1319" t="s">
        <v>161</v>
      </c>
      <c r="H1319" t="s">
        <v>4051</v>
      </c>
      <c r="J1319" t="s">
        <v>4050</v>
      </c>
      <c r="K1319">
        <v>0</v>
      </c>
      <c r="L1319">
        <v>0</v>
      </c>
      <c r="M1319">
        <v>0</v>
      </c>
      <c r="N1319" s="5">
        <v>0</v>
      </c>
      <c r="O1319" s="5">
        <f>VLOOKUP(B1319,[1]Dinosaur!$A$24:$D$47,3,FALSE)</f>
        <v>2841122.1</v>
      </c>
      <c r="P1319" s="5"/>
      <c r="Q1319" s="5">
        <v>0</v>
      </c>
      <c r="R1319" s="5">
        <f>VLOOKUP(B1319,[1]Dinosaur!$A$24:$D$47,4,FALSE)</f>
        <v>347669.87160000007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-1455</v>
      </c>
      <c r="AI1319">
        <v>1384.028</v>
      </c>
      <c r="AJ1319">
        <v>0</v>
      </c>
      <c r="AK1319">
        <v>-70.971999999999994</v>
      </c>
    </row>
    <row r="1320" spans="1:37" hidden="1" outlineLevel="2" x14ac:dyDescent="0.25">
      <c r="A1320" s="1">
        <v>45159</v>
      </c>
      <c r="B1320" t="s">
        <v>3670</v>
      </c>
      <c r="C1320" t="b">
        <v>1</v>
      </c>
      <c r="D1320" t="s">
        <v>293</v>
      </c>
      <c r="E1320" t="s">
        <v>33</v>
      </c>
      <c r="F1320" t="s">
        <v>161</v>
      </c>
      <c r="H1320" t="s">
        <v>4052</v>
      </c>
      <c r="J1320" t="s">
        <v>4053</v>
      </c>
      <c r="K1320">
        <v>0</v>
      </c>
      <c r="L1320">
        <v>0</v>
      </c>
      <c r="M1320">
        <v>0</v>
      </c>
      <c r="N1320" s="5">
        <v>0</v>
      </c>
      <c r="O1320" s="5">
        <f>VLOOKUP(B1320,[1]Dinosaur!$A$24:$D$47,3,FALSE)</f>
        <v>2841122.1</v>
      </c>
      <c r="P1320" s="5"/>
      <c r="Q1320" s="5">
        <v>0</v>
      </c>
      <c r="R1320" s="5">
        <f>VLOOKUP(B1320,[1]Dinosaur!$A$24:$D$47,4,FALSE)</f>
        <v>347669.87160000007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2302.5</v>
      </c>
      <c r="AI1320">
        <v>0</v>
      </c>
      <c r="AJ1320">
        <v>0</v>
      </c>
      <c r="AK1320">
        <v>2302.5</v>
      </c>
    </row>
    <row r="1321" spans="1:37" hidden="1" outlineLevel="2" x14ac:dyDescent="0.25">
      <c r="A1321" s="1">
        <v>45159</v>
      </c>
      <c r="B1321" t="s">
        <v>3670</v>
      </c>
      <c r="C1321" t="b">
        <v>1</v>
      </c>
      <c r="D1321" t="s">
        <v>293</v>
      </c>
      <c r="E1321" t="s">
        <v>33</v>
      </c>
      <c r="F1321" t="s">
        <v>161</v>
      </c>
      <c r="H1321" t="s">
        <v>4054</v>
      </c>
      <c r="J1321" t="s">
        <v>4055</v>
      </c>
      <c r="K1321">
        <v>0</v>
      </c>
      <c r="L1321">
        <v>0</v>
      </c>
      <c r="M1321">
        <v>0</v>
      </c>
      <c r="N1321" s="5">
        <v>0</v>
      </c>
      <c r="O1321" s="5">
        <f>VLOOKUP(B1321,[1]Dinosaur!$A$24:$D$47,3,FALSE)</f>
        <v>2841122.1</v>
      </c>
      <c r="P1321" s="5"/>
      <c r="Q1321" s="5">
        <v>0</v>
      </c>
      <c r="R1321" s="5">
        <f>VLOOKUP(B1321,[1]Dinosaur!$A$24:$D$47,4,FALSE)</f>
        <v>347669.87160000007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4551.5</v>
      </c>
      <c r="AI1321">
        <v>25</v>
      </c>
      <c r="AJ1321">
        <v>0</v>
      </c>
      <c r="AK1321">
        <v>4576.5</v>
      </c>
    </row>
    <row r="1322" spans="1:37" hidden="1" outlineLevel="2" x14ac:dyDescent="0.25">
      <c r="A1322" s="1">
        <v>45159</v>
      </c>
      <c r="B1322" t="s">
        <v>3670</v>
      </c>
      <c r="C1322" t="b">
        <v>1</v>
      </c>
      <c r="D1322" t="s">
        <v>293</v>
      </c>
      <c r="E1322" t="s">
        <v>33</v>
      </c>
      <c r="F1322" t="s">
        <v>161</v>
      </c>
      <c r="H1322" t="s">
        <v>4056</v>
      </c>
      <c r="J1322" t="s">
        <v>4057</v>
      </c>
      <c r="K1322">
        <v>0</v>
      </c>
      <c r="L1322">
        <v>0</v>
      </c>
      <c r="M1322">
        <v>0</v>
      </c>
      <c r="N1322" s="5">
        <v>0</v>
      </c>
      <c r="O1322" s="5">
        <f>VLOOKUP(B1322,[1]Dinosaur!$A$24:$D$47,3,FALSE)</f>
        <v>2841122.1</v>
      </c>
      <c r="P1322" s="5"/>
      <c r="Q1322" s="5">
        <v>0</v>
      </c>
      <c r="R1322" s="5">
        <f>VLOOKUP(B1322,[1]Dinosaur!$A$24:$D$47,4,FALSE)</f>
        <v>347669.87160000007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2760.35</v>
      </c>
      <c r="AI1322">
        <v>343.88889999999998</v>
      </c>
      <c r="AJ1322">
        <v>0</v>
      </c>
      <c r="AK1322">
        <v>3104.2388999999998</v>
      </c>
    </row>
    <row r="1323" spans="1:37" hidden="1" outlineLevel="2" x14ac:dyDescent="0.25">
      <c r="A1323" s="1">
        <v>45159</v>
      </c>
      <c r="B1323" t="s">
        <v>3670</v>
      </c>
      <c r="C1323" t="b">
        <v>1</v>
      </c>
      <c r="D1323" t="s">
        <v>293</v>
      </c>
      <c r="E1323" t="s">
        <v>33</v>
      </c>
      <c r="F1323" t="s">
        <v>161</v>
      </c>
      <c r="H1323" t="s">
        <v>4058</v>
      </c>
      <c r="J1323" t="s">
        <v>4059</v>
      </c>
      <c r="K1323">
        <v>0</v>
      </c>
      <c r="L1323">
        <v>0</v>
      </c>
      <c r="M1323">
        <v>0</v>
      </c>
      <c r="N1323" s="5">
        <v>0</v>
      </c>
      <c r="O1323" s="5">
        <f>VLOOKUP(B1323,[1]Dinosaur!$A$24:$D$47,3,FALSE)</f>
        <v>2841122.1</v>
      </c>
      <c r="P1323" s="5"/>
      <c r="Q1323" s="5">
        <v>0</v>
      </c>
      <c r="R1323" s="5">
        <f>VLOOKUP(B1323,[1]Dinosaur!$A$24:$D$47,4,FALSE)</f>
        <v>347669.87160000007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-80.099999999999994</v>
      </c>
      <c r="AI1323">
        <v>126.25</v>
      </c>
      <c r="AJ1323">
        <v>0</v>
      </c>
      <c r="AK1323">
        <v>46.15</v>
      </c>
    </row>
    <row r="1324" spans="1:37" hidden="1" outlineLevel="2" x14ac:dyDescent="0.25">
      <c r="A1324" s="1">
        <v>45159</v>
      </c>
      <c r="B1324" t="s">
        <v>3670</v>
      </c>
      <c r="C1324" t="b">
        <v>1</v>
      </c>
      <c r="D1324" t="s">
        <v>293</v>
      </c>
      <c r="E1324" t="s">
        <v>33</v>
      </c>
      <c r="F1324" t="s">
        <v>161</v>
      </c>
      <c r="H1324" t="s">
        <v>4060</v>
      </c>
      <c r="J1324" t="s">
        <v>4061</v>
      </c>
      <c r="K1324">
        <v>0</v>
      </c>
      <c r="L1324">
        <v>0</v>
      </c>
      <c r="M1324">
        <v>0</v>
      </c>
      <c r="N1324" s="5">
        <v>0</v>
      </c>
      <c r="O1324" s="5">
        <f>VLOOKUP(B1324,[1]Dinosaur!$A$24:$D$47,3,FALSE)</f>
        <v>2841122.1</v>
      </c>
      <c r="P1324" s="5"/>
      <c r="Q1324" s="5">
        <v>0</v>
      </c>
      <c r="R1324" s="5">
        <f>VLOOKUP(B1324,[1]Dinosaur!$A$24:$D$47,4,FALSE)</f>
        <v>347669.87160000007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-2418.75</v>
      </c>
      <c r="AD1324">
        <v>510.41680000000002</v>
      </c>
      <c r="AE1324">
        <v>0</v>
      </c>
      <c r="AF1324">
        <v>-1908.3332</v>
      </c>
      <c r="AG1324">
        <v>0</v>
      </c>
      <c r="AH1324">
        <v>-4461.75</v>
      </c>
      <c r="AI1324">
        <v>1416.6668</v>
      </c>
      <c r="AJ1324">
        <v>0</v>
      </c>
      <c r="AK1324">
        <v>-3045.0832</v>
      </c>
    </row>
    <row r="1325" spans="1:37" hidden="1" outlineLevel="2" x14ac:dyDescent="0.25">
      <c r="A1325" s="1">
        <v>45159</v>
      </c>
      <c r="B1325" t="s">
        <v>3670</v>
      </c>
      <c r="C1325" t="b">
        <v>1</v>
      </c>
      <c r="D1325" t="s">
        <v>293</v>
      </c>
      <c r="E1325" t="s">
        <v>33</v>
      </c>
      <c r="F1325" t="s">
        <v>161</v>
      </c>
      <c r="H1325" t="s">
        <v>4062</v>
      </c>
      <c r="J1325" t="s">
        <v>4063</v>
      </c>
      <c r="K1325">
        <v>0</v>
      </c>
      <c r="L1325">
        <v>0</v>
      </c>
      <c r="M1325">
        <v>0</v>
      </c>
      <c r="N1325" s="5">
        <v>0</v>
      </c>
      <c r="O1325" s="5">
        <f>VLOOKUP(B1325,[1]Dinosaur!$A$24:$D$47,3,FALSE)</f>
        <v>2841122.1</v>
      </c>
      <c r="P1325" s="5"/>
      <c r="Q1325" s="5">
        <v>0</v>
      </c>
      <c r="R1325" s="5">
        <f>VLOOKUP(B1325,[1]Dinosaur!$A$24:$D$47,4,FALSE)</f>
        <v>347669.87160000007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1109.25</v>
      </c>
      <c r="AD1325">
        <v>25</v>
      </c>
      <c r="AE1325">
        <v>0</v>
      </c>
      <c r="AF1325">
        <v>1134.25</v>
      </c>
      <c r="AG1325">
        <v>0</v>
      </c>
      <c r="AH1325">
        <v>1109.25</v>
      </c>
      <c r="AI1325">
        <v>25</v>
      </c>
      <c r="AJ1325">
        <v>0</v>
      </c>
      <c r="AK1325">
        <v>1134.25</v>
      </c>
    </row>
    <row r="1326" spans="1:37" hidden="1" outlineLevel="2" x14ac:dyDescent="0.25">
      <c r="A1326" s="1">
        <v>45159</v>
      </c>
      <c r="B1326" t="s">
        <v>3670</v>
      </c>
      <c r="C1326" t="b">
        <v>1</v>
      </c>
      <c r="D1326" t="s">
        <v>293</v>
      </c>
      <c r="E1326" t="s">
        <v>33</v>
      </c>
      <c r="F1326" t="s">
        <v>161</v>
      </c>
      <c r="H1326" t="s">
        <v>4064</v>
      </c>
      <c r="J1326" t="s">
        <v>4065</v>
      </c>
      <c r="K1326">
        <v>0</v>
      </c>
      <c r="L1326">
        <v>0</v>
      </c>
      <c r="M1326">
        <v>0</v>
      </c>
      <c r="N1326" s="5">
        <v>0</v>
      </c>
      <c r="O1326" s="5">
        <f>VLOOKUP(B1326,[1]Dinosaur!$A$24:$D$47,3,FALSE)</f>
        <v>2841122.1</v>
      </c>
      <c r="P1326" s="5"/>
      <c r="Q1326" s="5">
        <v>0</v>
      </c>
      <c r="R1326" s="5">
        <f>VLOOKUP(B1326,[1]Dinosaur!$A$24:$D$47,4,FALSE)</f>
        <v>347669.87160000007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1164.8</v>
      </c>
      <c r="AI1326">
        <v>0</v>
      </c>
      <c r="AJ1326">
        <v>0</v>
      </c>
      <c r="AK1326">
        <v>1164.8</v>
      </c>
    </row>
    <row r="1327" spans="1:37" hidden="1" outlineLevel="2" x14ac:dyDescent="0.25">
      <c r="A1327" s="1">
        <v>45159</v>
      </c>
      <c r="B1327" t="s">
        <v>3670</v>
      </c>
      <c r="C1327" t="b">
        <v>1</v>
      </c>
      <c r="D1327" t="s">
        <v>293</v>
      </c>
      <c r="E1327" t="s">
        <v>33</v>
      </c>
      <c r="F1327" t="s">
        <v>161</v>
      </c>
      <c r="H1327" t="s">
        <v>4066</v>
      </c>
      <c r="J1327" t="s">
        <v>4067</v>
      </c>
      <c r="K1327">
        <v>0</v>
      </c>
      <c r="L1327">
        <v>0</v>
      </c>
      <c r="M1327">
        <v>0</v>
      </c>
      <c r="N1327" s="5">
        <v>0</v>
      </c>
      <c r="O1327" s="5">
        <f>VLOOKUP(B1327,[1]Dinosaur!$A$24:$D$47,3,FALSE)</f>
        <v>2841122.1</v>
      </c>
      <c r="P1327" s="5"/>
      <c r="Q1327" s="5">
        <v>0</v>
      </c>
      <c r="R1327" s="5">
        <f>VLOOKUP(B1327,[1]Dinosaur!$A$24:$D$47,4,FALSE)</f>
        <v>347669.87160000007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1349.4</v>
      </c>
      <c r="AI1327">
        <v>36.1111</v>
      </c>
      <c r="AJ1327">
        <v>0</v>
      </c>
      <c r="AK1327">
        <v>1385.5110999999999</v>
      </c>
    </row>
    <row r="1328" spans="1:37" hidden="1" outlineLevel="2" x14ac:dyDescent="0.25">
      <c r="A1328" s="1">
        <v>45159</v>
      </c>
      <c r="B1328" t="s">
        <v>3670</v>
      </c>
      <c r="C1328" t="b">
        <v>1</v>
      </c>
      <c r="D1328" t="s">
        <v>293</v>
      </c>
      <c r="E1328" t="s">
        <v>33</v>
      </c>
      <c r="F1328" t="s">
        <v>161</v>
      </c>
      <c r="H1328" t="s">
        <v>4068</v>
      </c>
      <c r="J1328" t="s">
        <v>4069</v>
      </c>
      <c r="K1328">
        <v>0</v>
      </c>
      <c r="L1328">
        <v>0</v>
      </c>
      <c r="M1328">
        <v>0</v>
      </c>
      <c r="N1328" s="5">
        <v>0</v>
      </c>
      <c r="O1328" s="5">
        <f>VLOOKUP(B1328,[1]Dinosaur!$A$24:$D$47,3,FALSE)</f>
        <v>2841122.1</v>
      </c>
      <c r="P1328" s="5"/>
      <c r="Q1328" s="5">
        <v>0</v>
      </c>
      <c r="R1328" s="5">
        <f>VLOOKUP(B1328,[1]Dinosaur!$A$24:$D$47,4,FALSE)</f>
        <v>347669.87160000007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203</v>
      </c>
      <c r="AI1328">
        <v>116.66670000000001</v>
      </c>
      <c r="AJ1328">
        <v>0</v>
      </c>
      <c r="AK1328">
        <v>319.66669999999999</v>
      </c>
    </row>
    <row r="1329" spans="1:37" hidden="1" outlineLevel="2" x14ac:dyDescent="0.25">
      <c r="A1329" s="1">
        <v>45159</v>
      </c>
      <c r="B1329" t="s">
        <v>3670</v>
      </c>
      <c r="C1329" t="b">
        <v>1</v>
      </c>
      <c r="D1329" t="s">
        <v>293</v>
      </c>
      <c r="E1329" t="s">
        <v>33</v>
      </c>
      <c r="F1329" t="s">
        <v>161</v>
      </c>
      <c r="H1329" t="s">
        <v>4070</v>
      </c>
      <c r="J1329" t="s">
        <v>4071</v>
      </c>
      <c r="K1329">
        <v>0</v>
      </c>
      <c r="L1329">
        <v>0</v>
      </c>
      <c r="M1329">
        <v>0</v>
      </c>
      <c r="N1329" s="5">
        <v>0</v>
      </c>
      <c r="O1329" s="5">
        <f>VLOOKUP(B1329,[1]Dinosaur!$A$24:$D$47,3,FALSE)</f>
        <v>2841122.1</v>
      </c>
      <c r="P1329" s="5"/>
      <c r="Q1329" s="5">
        <v>0</v>
      </c>
      <c r="R1329" s="5">
        <f>VLOOKUP(B1329,[1]Dinosaur!$A$24:$D$47,4,FALSE)</f>
        <v>347669.87160000007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480.15</v>
      </c>
      <c r="AI1329">
        <v>67.361099999999993</v>
      </c>
      <c r="AJ1329">
        <v>0</v>
      </c>
      <c r="AK1329">
        <v>547.51110000000006</v>
      </c>
    </row>
    <row r="1330" spans="1:37" hidden="1" outlineLevel="2" x14ac:dyDescent="0.25">
      <c r="A1330" s="1">
        <v>45159</v>
      </c>
      <c r="B1330" t="s">
        <v>3670</v>
      </c>
      <c r="C1330" t="b">
        <v>1</v>
      </c>
      <c r="D1330" t="s">
        <v>293</v>
      </c>
      <c r="E1330" t="s">
        <v>33</v>
      </c>
      <c r="F1330" t="s">
        <v>161</v>
      </c>
      <c r="H1330" t="s">
        <v>4072</v>
      </c>
      <c r="J1330" t="s">
        <v>4071</v>
      </c>
      <c r="K1330">
        <v>0</v>
      </c>
      <c r="L1330">
        <v>0</v>
      </c>
      <c r="M1330">
        <v>0</v>
      </c>
      <c r="N1330" s="5">
        <v>0</v>
      </c>
      <c r="O1330" s="5">
        <f>VLOOKUP(B1330,[1]Dinosaur!$A$24:$D$47,3,FALSE)</f>
        <v>2841122.1</v>
      </c>
      <c r="P1330" s="5"/>
      <c r="Q1330" s="5">
        <v>0</v>
      </c>
      <c r="R1330" s="5">
        <f>VLOOKUP(B1330,[1]Dinosaur!$A$24:$D$47,4,FALSE)</f>
        <v>347669.87160000007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1903.25</v>
      </c>
      <c r="AI1330">
        <v>27.777799999999999</v>
      </c>
      <c r="AJ1330">
        <v>0</v>
      </c>
      <c r="AK1330">
        <v>1931.0278000000001</v>
      </c>
    </row>
    <row r="1331" spans="1:37" hidden="1" outlineLevel="2" x14ac:dyDescent="0.25">
      <c r="A1331" s="1">
        <v>45159</v>
      </c>
      <c r="B1331" t="s">
        <v>3670</v>
      </c>
      <c r="C1331" t="b">
        <v>1</v>
      </c>
      <c r="D1331" t="s">
        <v>293</v>
      </c>
      <c r="E1331" t="s">
        <v>33</v>
      </c>
      <c r="F1331" t="s">
        <v>161</v>
      </c>
      <c r="H1331" t="s">
        <v>4073</v>
      </c>
      <c r="J1331" t="s">
        <v>4074</v>
      </c>
      <c r="K1331">
        <v>0</v>
      </c>
      <c r="L1331">
        <v>0</v>
      </c>
      <c r="M1331">
        <v>0</v>
      </c>
      <c r="N1331" s="5">
        <v>0</v>
      </c>
      <c r="O1331" s="5">
        <f>VLOOKUP(B1331,[1]Dinosaur!$A$24:$D$47,3,FALSE)</f>
        <v>2841122.1</v>
      </c>
      <c r="P1331" s="5"/>
      <c r="Q1331" s="5">
        <v>0</v>
      </c>
      <c r="R1331" s="5">
        <f>VLOOKUP(B1331,[1]Dinosaur!$A$24:$D$47,4,FALSE)</f>
        <v>347669.87160000007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289.14999999999998</v>
      </c>
      <c r="AD1331">
        <v>52.222200000000001</v>
      </c>
      <c r="AE1331">
        <v>0</v>
      </c>
      <c r="AF1331">
        <v>341.37220000000002</v>
      </c>
      <c r="AG1331">
        <v>0</v>
      </c>
      <c r="AH1331">
        <v>289.14999999999998</v>
      </c>
      <c r="AI1331">
        <v>52.222200000000001</v>
      </c>
      <c r="AJ1331">
        <v>0</v>
      </c>
      <c r="AK1331">
        <v>341.37220000000002</v>
      </c>
    </row>
    <row r="1332" spans="1:37" hidden="1" outlineLevel="2" x14ac:dyDescent="0.25">
      <c r="A1332" s="1">
        <v>45159</v>
      </c>
      <c r="B1332" t="s">
        <v>3670</v>
      </c>
      <c r="C1332" t="b">
        <v>1</v>
      </c>
      <c r="D1332" t="s">
        <v>293</v>
      </c>
      <c r="E1332" t="s">
        <v>33</v>
      </c>
      <c r="F1332" t="s">
        <v>161</v>
      </c>
      <c r="H1332" t="s">
        <v>4075</v>
      </c>
      <c r="J1332" t="s">
        <v>4074</v>
      </c>
      <c r="K1332">
        <v>0</v>
      </c>
      <c r="L1332">
        <v>0</v>
      </c>
      <c r="M1332">
        <v>0</v>
      </c>
      <c r="N1332" s="5">
        <v>0</v>
      </c>
      <c r="O1332" s="5">
        <f>VLOOKUP(B1332,[1]Dinosaur!$A$24:$D$47,3,FALSE)</f>
        <v>2841122.1</v>
      </c>
      <c r="P1332" s="5"/>
      <c r="Q1332" s="5">
        <v>0</v>
      </c>
      <c r="R1332" s="5">
        <f>VLOOKUP(B1332,[1]Dinosaur!$A$24:$D$47,4,FALSE)</f>
        <v>347669.87160000007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1449</v>
      </c>
      <c r="AD1332">
        <v>0</v>
      </c>
      <c r="AE1332">
        <v>0</v>
      </c>
      <c r="AF1332">
        <v>1449</v>
      </c>
      <c r="AG1332">
        <v>0</v>
      </c>
      <c r="AH1332">
        <v>1449</v>
      </c>
      <c r="AI1332">
        <v>0</v>
      </c>
      <c r="AJ1332">
        <v>0</v>
      </c>
      <c r="AK1332">
        <v>1449</v>
      </c>
    </row>
    <row r="1333" spans="1:37" hidden="1" outlineLevel="2" x14ac:dyDescent="0.25">
      <c r="A1333" s="1">
        <v>45159</v>
      </c>
      <c r="B1333" t="s">
        <v>3670</v>
      </c>
      <c r="C1333" t="b">
        <v>1</v>
      </c>
      <c r="D1333" t="s">
        <v>293</v>
      </c>
      <c r="E1333" t="s">
        <v>33</v>
      </c>
      <c r="F1333" t="s">
        <v>161</v>
      </c>
      <c r="H1333" t="s">
        <v>4076</v>
      </c>
      <c r="J1333" t="s">
        <v>4077</v>
      </c>
      <c r="K1333">
        <v>0</v>
      </c>
      <c r="L1333">
        <v>0</v>
      </c>
      <c r="M1333">
        <v>0</v>
      </c>
      <c r="N1333" s="5">
        <v>0</v>
      </c>
      <c r="O1333" s="5">
        <f>VLOOKUP(B1333,[1]Dinosaur!$A$24:$D$47,3,FALSE)</f>
        <v>2841122.1</v>
      </c>
      <c r="P1333" s="5"/>
      <c r="Q1333" s="5">
        <v>0</v>
      </c>
      <c r="R1333" s="5">
        <f>VLOOKUP(B1333,[1]Dinosaur!$A$24:$D$47,4,FALSE)</f>
        <v>347669.87160000007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1218</v>
      </c>
      <c r="AI1333">
        <v>66.666700000000006</v>
      </c>
      <c r="AJ1333">
        <v>0</v>
      </c>
      <c r="AK1333">
        <v>1284.6667</v>
      </c>
    </row>
    <row r="1334" spans="1:37" hidden="1" outlineLevel="2" x14ac:dyDescent="0.25">
      <c r="A1334" s="1">
        <v>45159</v>
      </c>
      <c r="B1334" t="s">
        <v>3670</v>
      </c>
      <c r="C1334" t="b">
        <v>1</v>
      </c>
      <c r="D1334" t="s">
        <v>293</v>
      </c>
      <c r="E1334" t="s">
        <v>33</v>
      </c>
      <c r="F1334" t="s">
        <v>161</v>
      </c>
      <c r="H1334" t="s">
        <v>4078</v>
      </c>
      <c r="J1334" t="s">
        <v>4079</v>
      </c>
      <c r="K1334">
        <v>0</v>
      </c>
      <c r="L1334">
        <v>0</v>
      </c>
      <c r="M1334">
        <v>0</v>
      </c>
      <c r="N1334" s="5">
        <v>0</v>
      </c>
      <c r="O1334" s="5">
        <f>VLOOKUP(B1334,[1]Dinosaur!$A$24:$D$47,3,FALSE)</f>
        <v>2841122.1</v>
      </c>
      <c r="P1334" s="5"/>
      <c r="Q1334" s="5">
        <v>0</v>
      </c>
      <c r="R1334" s="5">
        <f>VLOOKUP(B1334,[1]Dinosaur!$A$24:$D$47,4,FALSE)</f>
        <v>347669.87160000007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1308</v>
      </c>
      <c r="AI1334">
        <v>108.3335</v>
      </c>
      <c r="AJ1334">
        <v>0</v>
      </c>
      <c r="AK1334">
        <v>1416.3335</v>
      </c>
    </row>
    <row r="1335" spans="1:37" hidden="1" outlineLevel="2" x14ac:dyDescent="0.25">
      <c r="A1335" s="1">
        <v>45159</v>
      </c>
      <c r="B1335" t="s">
        <v>3670</v>
      </c>
      <c r="C1335" t="b">
        <v>1</v>
      </c>
      <c r="D1335" t="s">
        <v>293</v>
      </c>
      <c r="E1335" t="s">
        <v>33</v>
      </c>
      <c r="F1335" t="s">
        <v>161</v>
      </c>
      <c r="H1335" t="s">
        <v>333</v>
      </c>
      <c r="J1335" t="s">
        <v>334</v>
      </c>
      <c r="K1335">
        <v>0</v>
      </c>
      <c r="L1335">
        <v>0</v>
      </c>
      <c r="M1335">
        <v>0</v>
      </c>
      <c r="N1335" s="5">
        <v>0</v>
      </c>
      <c r="O1335" s="5">
        <f>VLOOKUP(B1335,[1]Dinosaur!$A$24:$D$47,3,FALSE)</f>
        <v>2841122.1</v>
      </c>
      <c r="P1335" s="5"/>
      <c r="Q1335" s="5">
        <v>0</v>
      </c>
      <c r="R1335" s="5">
        <f>VLOOKUP(B1335,[1]Dinosaur!$A$24:$D$47,4,FALSE)</f>
        <v>347669.87160000007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768.45</v>
      </c>
      <c r="AD1335">
        <v>32.6389</v>
      </c>
      <c r="AE1335">
        <v>0</v>
      </c>
      <c r="AF1335">
        <v>801.08889999999997</v>
      </c>
      <c r="AG1335">
        <v>0</v>
      </c>
      <c r="AH1335">
        <v>768.45</v>
      </c>
      <c r="AI1335">
        <v>32.6389</v>
      </c>
      <c r="AJ1335">
        <v>0</v>
      </c>
      <c r="AK1335">
        <v>801.08889999999997</v>
      </c>
    </row>
    <row r="1336" spans="1:37" hidden="1" outlineLevel="2" x14ac:dyDescent="0.25">
      <c r="A1336" s="1">
        <v>45159</v>
      </c>
      <c r="B1336" t="s">
        <v>3670</v>
      </c>
      <c r="C1336" t="b">
        <v>1</v>
      </c>
      <c r="D1336" t="s">
        <v>293</v>
      </c>
      <c r="E1336" t="s">
        <v>33</v>
      </c>
      <c r="F1336" t="s">
        <v>161</v>
      </c>
      <c r="H1336" t="s">
        <v>4080</v>
      </c>
      <c r="J1336" t="s">
        <v>4081</v>
      </c>
      <c r="K1336">
        <v>0</v>
      </c>
      <c r="L1336">
        <v>0</v>
      </c>
      <c r="M1336">
        <v>0</v>
      </c>
      <c r="N1336" s="5">
        <v>0</v>
      </c>
      <c r="O1336" s="5">
        <f>VLOOKUP(B1336,[1]Dinosaur!$A$24:$D$47,3,FALSE)</f>
        <v>2841122.1</v>
      </c>
      <c r="P1336" s="5"/>
      <c r="Q1336" s="5">
        <v>0</v>
      </c>
      <c r="R1336" s="5">
        <f>VLOOKUP(B1336,[1]Dinosaur!$A$24:$D$47,4,FALSE)</f>
        <v>347669.87160000007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63.8889</v>
      </c>
      <c r="AJ1336">
        <v>0</v>
      </c>
      <c r="AK1336">
        <v>63.8889</v>
      </c>
    </row>
    <row r="1337" spans="1:37" hidden="1" outlineLevel="2" x14ac:dyDescent="0.25">
      <c r="A1337" s="1">
        <v>45159</v>
      </c>
      <c r="B1337" t="s">
        <v>3670</v>
      </c>
      <c r="C1337" t="b">
        <v>1</v>
      </c>
      <c r="D1337" t="s">
        <v>293</v>
      </c>
      <c r="E1337" t="s">
        <v>33</v>
      </c>
      <c r="F1337" t="s">
        <v>161</v>
      </c>
      <c r="H1337" t="s">
        <v>4082</v>
      </c>
      <c r="J1337" t="s">
        <v>4083</v>
      </c>
      <c r="K1337">
        <v>0</v>
      </c>
      <c r="L1337">
        <v>0</v>
      </c>
      <c r="M1337">
        <v>0</v>
      </c>
      <c r="N1337" s="5">
        <v>0</v>
      </c>
      <c r="O1337" s="5">
        <f>VLOOKUP(B1337,[1]Dinosaur!$A$24:$D$47,3,FALSE)</f>
        <v>2841122.1</v>
      </c>
      <c r="P1337" s="5"/>
      <c r="Q1337" s="5">
        <v>0</v>
      </c>
      <c r="R1337" s="5">
        <f>VLOOKUP(B1337,[1]Dinosaur!$A$24:$D$47,4,FALSE)</f>
        <v>347669.87160000007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2406.9</v>
      </c>
      <c r="AD1337">
        <v>0</v>
      </c>
      <c r="AE1337">
        <v>0</v>
      </c>
      <c r="AF1337">
        <v>2406.9</v>
      </c>
      <c r="AG1337">
        <v>0</v>
      </c>
      <c r="AH1337">
        <v>2406.9</v>
      </c>
      <c r="AI1337">
        <v>0</v>
      </c>
      <c r="AJ1337">
        <v>0</v>
      </c>
      <c r="AK1337">
        <v>2406.9</v>
      </c>
    </row>
    <row r="1338" spans="1:37" hidden="1" outlineLevel="2" x14ac:dyDescent="0.25">
      <c r="A1338" s="1">
        <v>45159</v>
      </c>
      <c r="B1338" t="s">
        <v>3670</v>
      </c>
      <c r="C1338" t="b">
        <v>1</v>
      </c>
      <c r="D1338" t="s">
        <v>293</v>
      </c>
      <c r="E1338" t="s">
        <v>33</v>
      </c>
      <c r="F1338" t="s">
        <v>161</v>
      </c>
      <c r="H1338" t="s">
        <v>4084</v>
      </c>
      <c r="J1338" t="s">
        <v>4085</v>
      </c>
      <c r="K1338">
        <v>0</v>
      </c>
      <c r="L1338">
        <v>0</v>
      </c>
      <c r="M1338">
        <v>0</v>
      </c>
      <c r="N1338" s="5">
        <v>0</v>
      </c>
      <c r="O1338" s="5">
        <f>VLOOKUP(B1338,[1]Dinosaur!$A$24:$D$47,3,FALSE)</f>
        <v>2841122.1</v>
      </c>
      <c r="P1338" s="5"/>
      <c r="Q1338" s="5">
        <v>0</v>
      </c>
      <c r="R1338" s="5">
        <f>VLOOKUP(B1338,[1]Dinosaur!$A$24:$D$47,4,FALSE)</f>
        <v>347669.87160000007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758.25</v>
      </c>
      <c r="AI1338">
        <v>0</v>
      </c>
      <c r="AJ1338">
        <v>0</v>
      </c>
      <c r="AK1338">
        <v>758.25</v>
      </c>
    </row>
    <row r="1339" spans="1:37" hidden="1" outlineLevel="2" x14ac:dyDescent="0.25">
      <c r="A1339" s="1">
        <v>45159</v>
      </c>
      <c r="B1339" t="s">
        <v>3670</v>
      </c>
      <c r="C1339" t="b">
        <v>1</v>
      </c>
      <c r="D1339" t="s">
        <v>293</v>
      </c>
      <c r="E1339" t="s">
        <v>33</v>
      </c>
      <c r="F1339" t="s">
        <v>161</v>
      </c>
      <c r="H1339" t="s">
        <v>4086</v>
      </c>
      <c r="J1339" t="s">
        <v>4087</v>
      </c>
      <c r="K1339">
        <v>0</v>
      </c>
      <c r="L1339">
        <v>0</v>
      </c>
      <c r="M1339">
        <v>0</v>
      </c>
      <c r="N1339" s="5">
        <v>0</v>
      </c>
      <c r="O1339" s="5">
        <f>VLOOKUP(B1339,[1]Dinosaur!$A$24:$D$47,3,FALSE)</f>
        <v>2841122.1</v>
      </c>
      <c r="P1339" s="5"/>
      <c r="Q1339" s="5">
        <v>0</v>
      </c>
      <c r="R1339" s="5">
        <f>VLOOKUP(B1339,[1]Dinosaur!$A$24:$D$47,4,FALSE)</f>
        <v>347669.87160000007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1212.5</v>
      </c>
      <c r="AI1339">
        <v>104.16670000000001</v>
      </c>
      <c r="AJ1339">
        <v>0</v>
      </c>
      <c r="AK1339">
        <v>1316.6667</v>
      </c>
    </row>
    <row r="1340" spans="1:37" hidden="1" outlineLevel="2" x14ac:dyDescent="0.25">
      <c r="A1340" s="1">
        <v>45159</v>
      </c>
      <c r="B1340" t="s">
        <v>3670</v>
      </c>
      <c r="C1340" t="b">
        <v>1</v>
      </c>
      <c r="D1340" t="s">
        <v>293</v>
      </c>
      <c r="E1340" t="s">
        <v>33</v>
      </c>
      <c r="F1340" t="s">
        <v>161</v>
      </c>
      <c r="H1340" t="s">
        <v>4088</v>
      </c>
      <c r="J1340" t="s">
        <v>4089</v>
      </c>
      <c r="K1340">
        <v>0</v>
      </c>
      <c r="L1340">
        <v>0</v>
      </c>
      <c r="M1340">
        <v>0</v>
      </c>
      <c r="N1340" s="5">
        <v>0</v>
      </c>
      <c r="O1340" s="5">
        <f>VLOOKUP(B1340,[1]Dinosaur!$A$24:$D$47,3,FALSE)</f>
        <v>2841122.1</v>
      </c>
      <c r="P1340" s="5"/>
      <c r="Q1340" s="5">
        <v>0</v>
      </c>
      <c r="R1340" s="5">
        <f>VLOOKUP(B1340,[1]Dinosaur!$A$24:$D$47,4,FALSE)</f>
        <v>347669.87160000007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1242</v>
      </c>
      <c r="Y1340">
        <v>0</v>
      </c>
      <c r="Z1340">
        <v>0</v>
      </c>
      <c r="AA1340">
        <v>1242</v>
      </c>
      <c r="AB1340">
        <v>0</v>
      </c>
      <c r="AC1340">
        <v>1242</v>
      </c>
      <c r="AD1340">
        <v>0</v>
      </c>
      <c r="AE1340">
        <v>0</v>
      </c>
      <c r="AF1340">
        <v>1242</v>
      </c>
      <c r="AG1340">
        <v>0</v>
      </c>
      <c r="AH1340">
        <v>1242</v>
      </c>
      <c r="AI1340">
        <v>0</v>
      </c>
      <c r="AJ1340">
        <v>0</v>
      </c>
      <c r="AK1340">
        <v>1242</v>
      </c>
    </row>
    <row r="1341" spans="1:37" hidden="1" outlineLevel="2" x14ac:dyDescent="0.25">
      <c r="A1341" s="1">
        <v>45159</v>
      </c>
      <c r="B1341" t="s">
        <v>3670</v>
      </c>
      <c r="C1341" t="b">
        <v>1</v>
      </c>
      <c r="D1341" t="s">
        <v>293</v>
      </c>
      <c r="E1341" t="s">
        <v>33</v>
      </c>
      <c r="F1341" t="s">
        <v>161</v>
      </c>
      <c r="H1341" t="s">
        <v>4090</v>
      </c>
      <c r="J1341" t="s">
        <v>4091</v>
      </c>
      <c r="K1341">
        <v>0</v>
      </c>
      <c r="L1341">
        <v>0</v>
      </c>
      <c r="M1341">
        <v>0</v>
      </c>
      <c r="N1341" s="5">
        <v>0</v>
      </c>
      <c r="O1341" s="5">
        <f>VLOOKUP(B1341,[1]Dinosaur!$A$24:$D$47,3,FALSE)</f>
        <v>2841122.1</v>
      </c>
      <c r="P1341" s="5"/>
      <c r="Q1341" s="5">
        <v>0</v>
      </c>
      <c r="R1341" s="5">
        <f>VLOOKUP(B1341,[1]Dinosaur!$A$24:$D$47,4,FALSE)</f>
        <v>347669.87160000007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-4998.1000000000004</v>
      </c>
      <c r="AI1341">
        <v>1846.6658</v>
      </c>
      <c r="AJ1341">
        <v>0</v>
      </c>
      <c r="AK1341">
        <v>-3151.4342000000001</v>
      </c>
    </row>
    <row r="1342" spans="1:37" hidden="1" outlineLevel="2" x14ac:dyDescent="0.25">
      <c r="A1342" s="1">
        <v>45159</v>
      </c>
      <c r="B1342" t="s">
        <v>3670</v>
      </c>
      <c r="C1342" t="b">
        <v>1</v>
      </c>
      <c r="D1342" t="s">
        <v>293</v>
      </c>
      <c r="E1342" t="s">
        <v>33</v>
      </c>
      <c r="F1342" t="s">
        <v>161</v>
      </c>
      <c r="H1342" t="s">
        <v>4092</v>
      </c>
      <c r="J1342" t="s">
        <v>4093</v>
      </c>
      <c r="K1342">
        <v>0</v>
      </c>
      <c r="L1342">
        <v>0</v>
      </c>
      <c r="M1342">
        <v>0</v>
      </c>
      <c r="N1342" s="5">
        <v>0</v>
      </c>
      <c r="O1342" s="5">
        <f>VLOOKUP(B1342,[1]Dinosaur!$A$24:$D$47,3,FALSE)</f>
        <v>2841122.1</v>
      </c>
      <c r="P1342" s="5"/>
      <c r="Q1342" s="5">
        <v>0</v>
      </c>
      <c r="R1342" s="5">
        <f>VLOOKUP(B1342,[1]Dinosaur!$A$24:$D$47,4,FALSE)</f>
        <v>347669.87160000007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887</v>
      </c>
      <c r="AI1342">
        <v>0</v>
      </c>
      <c r="AJ1342">
        <v>0</v>
      </c>
      <c r="AK1342">
        <v>887</v>
      </c>
    </row>
    <row r="1343" spans="1:37" hidden="1" outlineLevel="2" x14ac:dyDescent="0.25">
      <c r="A1343" s="1">
        <v>45159</v>
      </c>
      <c r="B1343" t="s">
        <v>3670</v>
      </c>
      <c r="C1343" t="b">
        <v>1</v>
      </c>
      <c r="D1343" t="s">
        <v>293</v>
      </c>
      <c r="E1343" t="s">
        <v>33</v>
      </c>
      <c r="F1343" t="s">
        <v>161</v>
      </c>
      <c r="H1343" t="s">
        <v>4094</v>
      </c>
      <c r="J1343" t="s">
        <v>4095</v>
      </c>
      <c r="K1343">
        <v>0</v>
      </c>
      <c r="L1343">
        <v>0</v>
      </c>
      <c r="M1343">
        <v>0</v>
      </c>
      <c r="N1343" s="5">
        <v>0</v>
      </c>
      <c r="O1343" s="5">
        <f>VLOOKUP(B1343,[1]Dinosaur!$A$24:$D$47,3,FALSE)</f>
        <v>2841122.1</v>
      </c>
      <c r="P1343" s="5"/>
      <c r="Q1343" s="5">
        <v>0</v>
      </c>
      <c r="R1343" s="5">
        <f>VLOOKUP(B1343,[1]Dinosaur!$A$24:$D$47,4,FALSE)</f>
        <v>347669.87160000007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-357.75</v>
      </c>
      <c r="AI1343">
        <v>200</v>
      </c>
      <c r="AJ1343">
        <v>0</v>
      </c>
      <c r="AK1343">
        <v>-157.75</v>
      </c>
    </row>
    <row r="1344" spans="1:37" hidden="1" outlineLevel="2" x14ac:dyDescent="0.25">
      <c r="A1344" s="1">
        <v>45159</v>
      </c>
      <c r="B1344" t="s">
        <v>3670</v>
      </c>
      <c r="C1344" t="b">
        <v>1</v>
      </c>
      <c r="D1344" t="s">
        <v>293</v>
      </c>
      <c r="E1344" t="s">
        <v>33</v>
      </c>
      <c r="F1344" t="s">
        <v>161</v>
      </c>
      <c r="H1344" t="s">
        <v>4096</v>
      </c>
      <c r="J1344" t="s">
        <v>4097</v>
      </c>
      <c r="K1344">
        <v>0</v>
      </c>
      <c r="L1344">
        <v>0</v>
      </c>
      <c r="M1344">
        <v>0</v>
      </c>
      <c r="N1344" s="5">
        <v>0</v>
      </c>
      <c r="O1344" s="5">
        <f>VLOOKUP(B1344,[1]Dinosaur!$A$24:$D$47,3,FALSE)</f>
        <v>2841122.1</v>
      </c>
      <c r="P1344" s="5"/>
      <c r="Q1344" s="5">
        <v>0</v>
      </c>
      <c r="R1344" s="5">
        <f>VLOOKUP(B1344,[1]Dinosaur!$A$24:$D$47,4,FALSE)</f>
        <v>347669.87160000007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-367.5</v>
      </c>
      <c r="AI1344">
        <v>62.4998</v>
      </c>
      <c r="AJ1344">
        <v>0</v>
      </c>
      <c r="AK1344">
        <v>-305.00020000000001</v>
      </c>
    </row>
    <row r="1345" spans="1:37" hidden="1" outlineLevel="2" x14ac:dyDescent="0.25">
      <c r="A1345" s="1">
        <v>45159</v>
      </c>
      <c r="B1345" t="s">
        <v>3670</v>
      </c>
      <c r="C1345" t="b">
        <v>1</v>
      </c>
      <c r="D1345" t="s">
        <v>293</v>
      </c>
      <c r="E1345" t="s">
        <v>33</v>
      </c>
      <c r="F1345" t="s">
        <v>161</v>
      </c>
      <c r="H1345" t="s">
        <v>4098</v>
      </c>
      <c r="J1345" t="s">
        <v>4099</v>
      </c>
      <c r="K1345">
        <v>0</v>
      </c>
      <c r="L1345">
        <v>0</v>
      </c>
      <c r="M1345">
        <v>0</v>
      </c>
      <c r="N1345" s="5">
        <v>0</v>
      </c>
      <c r="O1345" s="5">
        <f>VLOOKUP(B1345,[1]Dinosaur!$A$24:$D$47,3,FALSE)</f>
        <v>2841122.1</v>
      </c>
      <c r="P1345" s="5"/>
      <c r="Q1345" s="5">
        <v>0</v>
      </c>
      <c r="R1345" s="5">
        <f>VLOOKUP(B1345,[1]Dinosaur!$A$24:$D$47,4,FALSE)</f>
        <v>347669.87160000007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-213.2</v>
      </c>
      <c r="AI1345">
        <v>108.33329999999999</v>
      </c>
      <c r="AJ1345">
        <v>0</v>
      </c>
      <c r="AK1345">
        <v>-104.86669999999999</v>
      </c>
    </row>
    <row r="1346" spans="1:37" hidden="1" outlineLevel="2" x14ac:dyDescent="0.25">
      <c r="A1346" s="1">
        <v>45159</v>
      </c>
      <c r="B1346" t="s">
        <v>3670</v>
      </c>
      <c r="C1346" t="b">
        <v>1</v>
      </c>
      <c r="D1346" t="s">
        <v>293</v>
      </c>
      <c r="E1346" t="s">
        <v>33</v>
      </c>
      <c r="F1346" t="s">
        <v>161</v>
      </c>
      <c r="H1346" t="s">
        <v>4100</v>
      </c>
      <c r="J1346" t="s">
        <v>4101</v>
      </c>
      <c r="K1346">
        <v>0</v>
      </c>
      <c r="L1346">
        <v>0</v>
      </c>
      <c r="M1346">
        <v>0</v>
      </c>
      <c r="N1346" s="5">
        <v>0</v>
      </c>
      <c r="O1346" s="5">
        <f>VLOOKUP(B1346,[1]Dinosaur!$A$24:$D$47,3,FALSE)</f>
        <v>2841122.1</v>
      </c>
      <c r="P1346" s="5"/>
      <c r="Q1346" s="5">
        <v>0</v>
      </c>
      <c r="R1346" s="5">
        <f>VLOOKUP(B1346,[1]Dinosaur!$A$24:$D$47,4,FALSE)</f>
        <v>347669.87160000007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822</v>
      </c>
      <c r="AI1346">
        <v>44.444400000000002</v>
      </c>
      <c r="AJ1346">
        <v>0</v>
      </c>
      <c r="AK1346">
        <v>866.44439999999997</v>
      </c>
    </row>
    <row r="1347" spans="1:37" hidden="1" outlineLevel="2" x14ac:dyDescent="0.25">
      <c r="A1347" s="1">
        <v>45159</v>
      </c>
      <c r="B1347" t="s">
        <v>3670</v>
      </c>
      <c r="C1347" t="b">
        <v>1</v>
      </c>
      <c r="D1347" t="s">
        <v>293</v>
      </c>
      <c r="E1347" t="s">
        <v>33</v>
      </c>
      <c r="F1347" t="s">
        <v>161</v>
      </c>
      <c r="H1347" t="s">
        <v>4102</v>
      </c>
      <c r="J1347" t="s">
        <v>4103</v>
      </c>
      <c r="K1347">
        <v>0</v>
      </c>
      <c r="L1347">
        <v>0</v>
      </c>
      <c r="M1347">
        <v>0</v>
      </c>
      <c r="N1347" s="5">
        <v>0</v>
      </c>
      <c r="O1347" s="5">
        <f>VLOOKUP(B1347,[1]Dinosaur!$A$24:$D$47,3,FALSE)</f>
        <v>2841122.1</v>
      </c>
      <c r="P1347" s="5"/>
      <c r="Q1347" s="5">
        <v>0</v>
      </c>
      <c r="R1347" s="5">
        <f>VLOOKUP(B1347,[1]Dinosaur!$A$24:$D$47,4,FALSE)</f>
        <v>347669.87160000007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-71.25</v>
      </c>
      <c r="AI1347">
        <v>86.805499999999995</v>
      </c>
      <c r="AJ1347">
        <v>0</v>
      </c>
      <c r="AK1347">
        <v>15.5555</v>
      </c>
    </row>
    <row r="1348" spans="1:37" hidden="1" outlineLevel="2" x14ac:dyDescent="0.25">
      <c r="A1348" s="1">
        <v>45159</v>
      </c>
      <c r="B1348" t="s">
        <v>3670</v>
      </c>
      <c r="C1348" t="b">
        <v>1</v>
      </c>
      <c r="D1348" t="s">
        <v>293</v>
      </c>
      <c r="E1348" t="s">
        <v>33</v>
      </c>
      <c r="F1348" t="s">
        <v>161</v>
      </c>
      <c r="H1348" t="s">
        <v>4104</v>
      </c>
      <c r="J1348" t="s">
        <v>4105</v>
      </c>
      <c r="K1348">
        <v>0</v>
      </c>
      <c r="L1348">
        <v>0</v>
      </c>
      <c r="M1348">
        <v>0</v>
      </c>
      <c r="N1348" s="5">
        <v>0</v>
      </c>
      <c r="O1348" s="5">
        <f>VLOOKUP(B1348,[1]Dinosaur!$A$24:$D$47,3,FALSE)</f>
        <v>2841122.1</v>
      </c>
      <c r="P1348" s="5"/>
      <c r="Q1348" s="5">
        <v>0</v>
      </c>
      <c r="R1348" s="5">
        <f>VLOOKUP(B1348,[1]Dinosaur!$A$24:$D$47,4,FALSE)</f>
        <v>347669.87160000007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1346</v>
      </c>
      <c r="AI1348">
        <v>55.555599999999998</v>
      </c>
      <c r="AJ1348">
        <v>0</v>
      </c>
      <c r="AK1348">
        <v>1401.5555999999999</v>
      </c>
    </row>
    <row r="1349" spans="1:37" hidden="1" outlineLevel="2" x14ac:dyDescent="0.25">
      <c r="A1349" s="1">
        <v>45159</v>
      </c>
      <c r="B1349" t="s">
        <v>3670</v>
      </c>
      <c r="C1349" t="b">
        <v>1</v>
      </c>
      <c r="D1349" t="s">
        <v>293</v>
      </c>
      <c r="E1349" t="s">
        <v>33</v>
      </c>
      <c r="F1349" t="s">
        <v>161</v>
      </c>
      <c r="H1349" t="s">
        <v>4106</v>
      </c>
      <c r="J1349" t="s">
        <v>4107</v>
      </c>
      <c r="K1349">
        <v>0</v>
      </c>
      <c r="L1349">
        <v>0</v>
      </c>
      <c r="M1349">
        <v>0</v>
      </c>
      <c r="N1349" s="5">
        <v>0</v>
      </c>
      <c r="O1349" s="5">
        <f>VLOOKUP(B1349,[1]Dinosaur!$A$24:$D$47,3,FALSE)</f>
        <v>2841122.1</v>
      </c>
      <c r="P1349" s="5"/>
      <c r="Q1349" s="5">
        <v>0</v>
      </c>
      <c r="R1349" s="5">
        <f>VLOOKUP(B1349,[1]Dinosaur!$A$24:$D$47,4,FALSE)</f>
        <v>347669.87160000007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1051.6500000000001</v>
      </c>
      <c r="AI1349">
        <v>0</v>
      </c>
      <c r="AJ1349">
        <v>0</v>
      </c>
      <c r="AK1349">
        <v>1051.6500000000001</v>
      </c>
    </row>
    <row r="1350" spans="1:37" hidden="1" outlineLevel="2" x14ac:dyDescent="0.25">
      <c r="A1350" s="1">
        <v>45159</v>
      </c>
      <c r="B1350" t="s">
        <v>3670</v>
      </c>
      <c r="C1350" t="b">
        <v>1</v>
      </c>
      <c r="D1350" t="s">
        <v>293</v>
      </c>
      <c r="E1350" t="s">
        <v>33</v>
      </c>
      <c r="F1350" t="s">
        <v>161</v>
      </c>
      <c r="H1350" t="s">
        <v>4108</v>
      </c>
      <c r="J1350" t="s">
        <v>4109</v>
      </c>
      <c r="K1350">
        <v>0</v>
      </c>
      <c r="L1350">
        <v>0</v>
      </c>
      <c r="M1350">
        <v>0</v>
      </c>
      <c r="N1350" s="5">
        <v>0</v>
      </c>
      <c r="O1350" s="5">
        <f>VLOOKUP(B1350,[1]Dinosaur!$A$24:$D$47,3,FALSE)</f>
        <v>2841122.1</v>
      </c>
      <c r="P1350" s="5"/>
      <c r="Q1350" s="5">
        <v>0</v>
      </c>
      <c r="R1350" s="5">
        <f>VLOOKUP(B1350,[1]Dinosaur!$A$24:$D$47,4,FALSE)</f>
        <v>347669.87160000007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913.6</v>
      </c>
      <c r="AI1350">
        <v>219.9999</v>
      </c>
      <c r="AJ1350">
        <v>0</v>
      </c>
      <c r="AK1350">
        <v>1133.5998999999999</v>
      </c>
    </row>
    <row r="1351" spans="1:37" hidden="1" outlineLevel="2" x14ac:dyDescent="0.25">
      <c r="A1351" s="1">
        <v>45159</v>
      </c>
      <c r="B1351" t="s">
        <v>3670</v>
      </c>
      <c r="C1351" t="b">
        <v>1</v>
      </c>
      <c r="D1351" t="s">
        <v>293</v>
      </c>
      <c r="E1351" t="s">
        <v>33</v>
      </c>
      <c r="F1351" t="s">
        <v>161</v>
      </c>
      <c r="H1351" t="s">
        <v>4110</v>
      </c>
      <c r="J1351" t="s">
        <v>4111</v>
      </c>
      <c r="K1351">
        <v>0</v>
      </c>
      <c r="L1351">
        <v>0</v>
      </c>
      <c r="M1351">
        <v>0</v>
      </c>
      <c r="N1351" s="5">
        <v>0</v>
      </c>
      <c r="O1351" s="5">
        <f>VLOOKUP(B1351,[1]Dinosaur!$A$24:$D$47,3,FALSE)</f>
        <v>2841122.1</v>
      </c>
      <c r="P1351" s="5"/>
      <c r="Q1351" s="5">
        <v>0</v>
      </c>
      <c r="R1351" s="5">
        <f>VLOOKUP(B1351,[1]Dinosaur!$A$24:$D$47,4,FALSE)</f>
        <v>347669.87160000007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443.45</v>
      </c>
      <c r="AI1351">
        <v>170.13890000000001</v>
      </c>
      <c r="AJ1351">
        <v>0</v>
      </c>
      <c r="AK1351">
        <v>613.58889999999997</v>
      </c>
    </row>
    <row r="1352" spans="1:37" hidden="1" outlineLevel="2" x14ac:dyDescent="0.25">
      <c r="A1352" s="1">
        <v>45159</v>
      </c>
      <c r="B1352" t="s">
        <v>3670</v>
      </c>
      <c r="C1352" t="b">
        <v>1</v>
      </c>
      <c r="D1352" t="s">
        <v>293</v>
      </c>
      <c r="E1352" t="s">
        <v>33</v>
      </c>
      <c r="F1352" t="s">
        <v>161</v>
      </c>
      <c r="H1352" t="s">
        <v>4112</v>
      </c>
      <c r="J1352" t="s">
        <v>4113</v>
      </c>
      <c r="K1352">
        <v>0</v>
      </c>
      <c r="L1352">
        <v>0</v>
      </c>
      <c r="M1352">
        <v>0</v>
      </c>
      <c r="N1352" s="5">
        <v>0</v>
      </c>
      <c r="O1352" s="5">
        <f>VLOOKUP(B1352,[1]Dinosaur!$A$24:$D$47,3,FALSE)</f>
        <v>2841122.1</v>
      </c>
      <c r="P1352" s="5"/>
      <c r="Q1352" s="5">
        <v>0</v>
      </c>
      <c r="R1352" s="5">
        <f>VLOOKUP(B1352,[1]Dinosaur!$A$24:$D$47,4,FALSE)</f>
        <v>347669.87160000007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1823.25</v>
      </c>
      <c r="AI1352">
        <v>106.25</v>
      </c>
      <c r="AJ1352">
        <v>0</v>
      </c>
      <c r="AK1352">
        <v>1929.5</v>
      </c>
    </row>
    <row r="1353" spans="1:37" hidden="1" outlineLevel="2" x14ac:dyDescent="0.25">
      <c r="A1353" s="1">
        <v>45159</v>
      </c>
      <c r="B1353" t="s">
        <v>3670</v>
      </c>
      <c r="C1353" t="b">
        <v>1</v>
      </c>
      <c r="D1353" t="s">
        <v>293</v>
      </c>
      <c r="E1353" t="s">
        <v>33</v>
      </c>
      <c r="F1353" t="s">
        <v>161</v>
      </c>
      <c r="H1353" t="s">
        <v>4114</v>
      </c>
      <c r="J1353" t="s">
        <v>4115</v>
      </c>
      <c r="K1353">
        <v>0</v>
      </c>
      <c r="L1353">
        <v>0</v>
      </c>
      <c r="M1353">
        <v>0</v>
      </c>
      <c r="N1353" s="5">
        <v>0</v>
      </c>
      <c r="O1353" s="5">
        <f>VLOOKUP(B1353,[1]Dinosaur!$A$24:$D$47,3,FALSE)</f>
        <v>2841122.1</v>
      </c>
      <c r="P1353" s="5"/>
      <c r="Q1353" s="5">
        <v>0</v>
      </c>
      <c r="R1353" s="5">
        <f>VLOOKUP(B1353,[1]Dinosaur!$A$24:$D$47,4,FALSE)</f>
        <v>347669.87160000007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2069.65</v>
      </c>
      <c r="AI1353">
        <v>147.91679999999999</v>
      </c>
      <c r="AJ1353">
        <v>0</v>
      </c>
      <c r="AK1353">
        <v>2217.5668000000001</v>
      </c>
    </row>
    <row r="1354" spans="1:37" hidden="1" outlineLevel="2" x14ac:dyDescent="0.25">
      <c r="A1354" s="1">
        <v>45159</v>
      </c>
      <c r="B1354" t="s">
        <v>3670</v>
      </c>
      <c r="C1354" t="b">
        <v>1</v>
      </c>
      <c r="D1354" t="s">
        <v>293</v>
      </c>
      <c r="E1354" t="s">
        <v>33</v>
      </c>
      <c r="F1354" t="s">
        <v>161</v>
      </c>
      <c r="H1354" t="s">
        <v>359</v>
      </c>
      <c r="J1354" t="s">
        <v>360</v>
      </c>
      <c r="K1354">
        <v>104.327</v>
      </c>
      <c r="L1354">
        <v>0.01</v>
      </c>
      <c r="M1354">
        <v>5</v>
      </c>
      <c r="N1354" s="5">
        <v>0</v>
      </c>
      <c r="O1354" s="5">
        <f>VLOOKUP(B1354,[1]Dinosaur!$A$24:$D$47,3,FALSE)</f>
        <v>2841122.1</v>
      </c>
      <c r="P1354" s="5"/>
      <c r="Q1354" s="5">
        <v>286899.25</v>
      </c>
      <c r="R1354" s="5">
        <f>VLOOKUP(B1354,[1]Dinosaur!$A$24:$D$47,4,FALSE)</f>
        <v>347669.87160000007</v>
      </c>
      <c r="S1354">
        <v>0</v>
      </c>
      <c r="T1354">
        <v>275000</v>
      </c>
      <c r="U1354">
        <v>0</v>
      </c>
      <c r="V1354">
        <v>286899.25</v>
      </c>
      <c r="W1354">
        <v>0</v>
      </c>
      <c r="X1354">
        <v>0</v>
      </c>
      <c r="Y1354">
        <v>38.194400000000002</v>
      </c>
      <c r="Z1354">
        <v>0</v>
      </c>
      <c r="AA1354">
        <v>38.194400000000002</v>
      </c>
      <c r="AB1354">
        <v>0</v>
      </c>
      <c r="AC1354">
        <v>-2659.25</v>
      </c>
      <c r="AD1354">
        <v>420.1386</v>
      </c>
      <c r="AE1354">
        <v>0</v>
      </c>
      <c r="AF1354">
        <v>-2239.1113999999998</v>
      </c>
      <c r="AG1354">
        <v>0</v>
      </c>
      <c r="AH1354">
        <v>-2659.25</v>
      </c>
      <c r="AI1354">
        <v>420.1386</v>
      </c>
      <c r="AJ1354">
        <v>0</v>
      </c>
      <c r="AK1354">
        <v>-2239.1113999999998</v>
      </c>
    </row>
    <row r="1355" spans="1:37" hidden="1" outlineLevel="2" x14ac:dyDescent="0.25">
      <c r="A1355" s="1">
        <v>45159</v>
      </c>
      <c r="B1355" t="s">
        <v>3670</v>
      </c>
      <c r="C1355" t="b">
        <v>1</v>
      </c>
      <c r="D1355" t="s">
        <v>293</v>
      </c>
      <c r="E1355" t="s">
        <v>33</v>
      </c>
      <c r="F1355" t="s">
        <v>161</v>
      </c>
      <c r="H1355" t="s">
        <v>4116</v>
      </c>
      <c r="J1355" t="s">
        <v>4117</v>
      </c>
      <c r="K1355">
        <v>0</v>
      </c>
      <c r="L1355">
        <v>0</v>
      </c>
      <c r="M1355">
        <v>0</v>
      </c>
      <c r="N1355" s="5">
        <v>0</v>
      </c>
      <c r="O1355" s="5">
        <f>VLOOKUP(B1355,[1]Dinosaur!$A$24:$D$47,3,FALSE)</f>
        <v>2841122.1</v>
      </c>
      <c r="P1355" s="5"/>
      <c r="Q1355" s="5">
        <v>0</v>
      </c>
      <c r="R1355" s="5">
        <f>VLOOKUP(B1355,[1]Dinosaur!$A$24:$D$47,4,FALSE)</f>
        <v>347669.87160000007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2079.1</v>
      </c>
      <c r="AI1355">
        <v>258.33330000000001</v>
      </c>
      <c r="AJ1355">
        <v>0</v>
      </c>
      <c r="AK1355">
        <v>2337.4333000000001</v>
      </c>
    </row>
    <row r="1356" spans="1:37" hidden="1" outlineLevel="2" x14ac:dyDescent="0.25">
      <c r="A1356" s="1">
        <v>45159</v>
      </c>
      <c r="B1356" t="s">
        <v>3670</v>
      </c>
      <c r="C1356" t="b">
        <v>1</v>
      </c>
      <c r="D1356" t="s">
        <v>293</v>
      </c>
      <c r="E1356" t="s">
        <v>33</v>
      </c>
      <c r="F1356" t="s">
        <v>161</v>
      </c>
      <c r="H1356" t="s">
        <v>4118</v>
      </c>
      <c r="J1356" t="s">
        <v>4119</v>
      </c>
      <c r="K1356">
        <v>0</v>
      </c>
      <c r="L1356">
        <v>0</v>
      </c>
      <c r="M1356">
        <v>0</v>
      </c>
      <c r="N1356" s="5">
        <v>0</v>
      </c>
      <c r="O1356" s="5">
        <f>VLOOKUP(B1356,[1]Dinosaur!$A$24:$D$47,3,FALSE)</f>
        <v>2841122.1</v>
      </c>
      <c r="P1356" s="5"/>
      <c r="Q1356" s="5">
        <v>0</v>
      </c>
      <c r="R1356" s="5">
        <f>VLOOKUP(B1356,[1]Dinosaur!$A$24:$D$47,4,FALSE)</f>
        <v>347669.87160000007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9208.75</v>
      </c>
      <c r="AI1356">
        <v>0</v>
      </c>
      <c r="AJ1356">
        <v>0</v>
      </c>
      <c r="AK1356">
        <v>9208.75</v>
      </c>
    </row>
    <row r="1357" spans="1:37" hidden="1" outlineLevel="2" x14ac:dyDescent="0.25">
      <c r="A1357" s="1">
        <v>45159</v>
      </c>
      <c r="B1357" t="s">
        <v>3670</v>
      </c>
      <c r="C1357" t="b">
        <v>1</v>
      </c>
      <c r="D1357" t="s">
        <v>293</v>
      </c>
      <c r="E1357" t="s">
        <v>33</v>
      </c>
      <c r="F1357" t="s">
        <v>161</v>
      </c>
      <c r="H1357" t="s">
        <v>4120</v>
      </c>
      <c r="J1357" t="s">
        <v>4121</v>
      </c>
      <c r="K1357">
        <v>0</v>
      </c>
      <c r="L1357">
        <v>0</v>
      </c>
      <c r="M1357">
        <v>0</v>
      </c>
      <c r="N1357" s="5">
        <v>0</v>
      </c>
      <c r="O1357" s="5">
        <f>VLOOKUP(B1357,[1]Dinosaur!$A$24:$D$47,3,FALSE)</f>
        <v>2841122.1</v>
      </c>
      <c r="P1357" s="5"/>
      <c r="Q1357" s="5">
        <v>0</v>
      </c>
      <c r="R1357" s="5">
        <f>VLOOKUP(B1357,[1]Dinosaur!$A$24:$D$47,4,FALSE)</f>
        <v>347669.87160000007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2320</v>
      </c>
      <c r="AI1357">
        <v>222.22229999999999</v>
      </c>
      <c r="AJ1357">
        <v>0</v>
      </c>
      <c r="AK1357">
        <v>2542.2222999999999</v>
      </c>
    </row>
    <row r="1358" spans="1:37" hidden="1" outlineLevel="2" x14ac:dyDescent="0.25">
      <c r="A1358" s="1">
        <v>45159</v>
      </c>
      <c r="B1358" t="s">
        <v>3670</v>
      </c>
      <c r="C1358" t="b">
        <v>1</v>
      </c>
      <c r="D1358" t="s">
        <v>293</v>
      </c>
      <c r="E1358" t="s">
        <v>33</v>
      </c>
      <c r="F1358" t="s">
        <v>161</v>
      </c>
      <c r="H1358" t="s">
        <v>4122</v>
      </c>
      <c r="J1358" t="s">
        <v>4123</v>
      </c>
      <c r="K1358">
        <v>0</v>
      </c>
      <c r="L1358">
        <v>0</v>
      </c>
      <c r="M1358">
        <v>0</v>
      </c>
      <c r="N1358" s="5">
        <v>0</v>
      </c>
      <c r="O1358" s="5">
        <f>VLOOKUP(B1358,[1]Dinosaur!$A$24:$D$47,3,FALSE)</f>
        <v>2841122.1</v>
      </c>
      <c r="P1358" s="5"/>
      <c r="Q1358" s="5">
        <v>0</v>
      </c>
      <c r="R1358" s="5">
        <f>VLOOKUP(B1358,[1]Dinosaur!$A$24:$D$47,4,FALSE)</f>
        <v>347669.87160000007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952</v>
      </c>
      <c r="AD1358">
        <v>41.666699999999999</v>
      </c>
      <c r="AE1358">
        <v>0</v>
      </c>
      <c r="AF1358">
        <v>993.66669999999999</v>
      </c>
      <c r="AG1358">
        <v>0</v>
      </c>
      <c r="AH1358">
        <v>952</v>
      </c>
      <c r="AI1358">
        <v>41.666699999999999</v>
      </c>
      <c r="AJ1358">
        <v>0</v>
      </c>
      <c r="AK1358">
        <v>993.66669999999999</v>
      </c>
    </row>
    <row r="1359" spans="1:37" hidden="1" outlineLevel="2" x14ac:dyDescent="0.25">
      <c r="A1359" s="1">
        <v>45159</v>
      </c>
      <c r="B1359" t="s">
        <v>3670</v>
      </c>
      <c r="C1359" t="b">
        <v>1</v>
      </c>
      <c r="D1359" t="s">
        <v>293</v>
      </c>
      <c r="E1359" t="s">
        <v>33</v>
      </c>
      <c r="F1359" t="s">
        <v>161</v>
      </c>
      <c r="H1359" t="s">
        <v>4124</v>
      </c>
      <c r="J1359" t="s">
        <v>4125</v>
      </c>
      <c r="K1359">
        <v>0</v>
      </c>
      <c r="L1359">
        <v>0</v>
      </c>
      <c r="M1359">
        <v>0</v>
      </c>
      <c r="N1359" s="5">
        <v>0</v>
      </c>
      <c r="O1359" s="5">
        <f>VLOOKUP(B1359,[1]Dinosaur!$A$24:$D$47,3,FALSE)</f>
        <v>2841122.1</v>
      </c>
      <c r="P1359" s="5"/>
      <c r="Q1359" s="5">
        <v>0</v>
      </c>
      <c r="R1359" s="5">
        <f>VLOOKUP(B1359,[1]Dinosaur!$A$24:$D$47,4,FALSE)</f>
        <v>347669.87160000007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2116.1</v>
      </c>
      <c r="AI1359">
        <v>508.3331</v>
      </c>
      <c r="AJ1359">
        <v>0</v>
      </c>
      <c r="AK1359">
        <v>2624.4331000000002</v>
      </c>
    </row>
    <row r="1360" spans="1:37" hidden="1" outlineLevel="2" x14ac:dyDescent="0.25">
      <c r="A1360" s="1">
        <v>45159</v>
      </c>
      <c r="B1360" t="s">
        <v>3670</v>
      </c>
      <c r="C1360" t="b">
        <v>1</v>
      </c>
      <c r="D1360" t="s">
        <v>293</v>
      </c>
      <c r="E1360" t="s">
        <v>33</v>
      </c>
      <c r="F1360" t="s">
        <v>161</v>
      </c>
      <c r="H1360" t="s">
        <v>4126</v>
      </c>
      <c r="J1360" t="s">
        <v>4127</v>
      </c>
      <c r="K1360">
        <v>0</v>
      </c>
      <c r="L1360">
        <v>0</v>
      </c>
      <c r="M1360">
        <v>0</v>
      </c>
      <c r="N1360" s="5">
        <v>0</v>
      </c>
      <c r="O1360" s="5">
        <f>VLOOKUP(B1360,[1]Dinosaur!$A$24:$D$47,3,FALSE)</f>
        <v>2841122.1</v>
      </c>
      <c r="P1360" s="5"/>
      <c r="Q1360" s="5">
        <v>0</v>
      </c>
      <c r="R1360" s="5">
        <f>VLOOKUP(B1360,[1]Dinosaur!$A$24:$D$47,4,FALSE)</f>
        <v>347669.87160000007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912</v>
      </c>
      <c r="AI1360">
        <v>250</v>
      </c>
      <c r="AJ1360">
        <v>0</v>
      </c>
      <c r="AK1360">
        <v>1162</v>
      </c>
    </row>
    <row r="1361" spans="1:37" hidden="1" outlineLevel="2" x14ac:dyDescent="0.25">
      <c r="A1361" s="1">
        <v>45159</v>
      </c>
      <c r="B1361" t="s">
        <v>3670</v>
      </c>
      <c r="C1361" t="b">
        <v>1</v>
      </c>
      <c r="D1361" t="s">
        <v>293</v>
      </c>
      <c r="E1361" t="s">
        <v>33</v>
      </c>
      <c r="F1361" t="s">
        <v>161</v>
      </c>
      <c r="H1361" t="s">
        <v>4128</v>
      </c>
      <c r="J1361" t="s">
        <v>4129</v>
      </c>
      <c r="K1361">
        <v>0</v>
      </c>
      <c r="L1361">
        <v>0</v>
      </c>
      <c r="M1361">
        <v>0</v>
      </c>
      <c r="N1361" s="5">
        <v>0</v>
      </c>
      <c r="O1361" s="5">
        <f>VLOOKUP(B1361,[1]Dinosaur!$A$24:$D$47,3,FALSE)</f>
        <v>2841122.1</v>
      </c>
      <c r="P1361" s="5"/>
      <c r="Q1361" s="5">
        <v>0</v>
      </c>
      <c r="R1361" s="5">
        <f>VLOOKUP(B1361,[1]Dinosaur!$A$24:$D$47,4,FALSE)</f>
        <v>347669.87160000007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3956</v>
      </c>
      <c r="AI1361">
        <v>813.88879999999995</v>
      </c>
      <c r="AJ1361">
        <v>0</v>
      </c>
      <c r="AK1361">
        <v>4769.8887999999997</v>
      </c>
    </row>
    <row r="1362" spans="1:37" hidden="1" outlineLevel="2" x14ac:dyDescent="0.25">
      <c r="A1362" s="1">
        <v>45159</v>
      </c>
      <c r="B1362" t="s">
        <v>3670</v>
      </c>
      <c r="C1362" t="b">
        <v>1</v>
      </c>
      <c r="D1362" t="s">
        <v>293</v>
      </c>
      <c r="E1362" t="s">
        <v>33</v>
      </c>
      <c r="F1362" t="s">
        <v>161</v>
      </c>
      <c r="H1362" t="s">
        <v>4130</v>
      </c>
      <c r="J1362" t="s">
        <v>4131</v>
      </c>
      <c r="K1362">
        <v>0</v>
      </c>
      <c r="L1362">
        <v>0</v>
      </c>
      <c r="M1362">
        <v>0</v>
      </c>
      <c r="N1362" s="5">
        <v>0</v>
      </c>
      <c r="O1362" s="5">
        <f>VLOOKUP(B1362,[1]Dinosaur!$A$24:$D$47,3,FALSE)</f>
        <v>2841122.1</v>
      </c>
      <c r="P1362" s="5"/>
      <c r="Q1362" s="5">
        <v>0</v>
      </c>
      <c r="R1362" s="5">
        <f>VLOOKUP(B1362,[1]Dinosaur!$A$24:$D$47,4,FALSE)</f>
        <v>347669.87160000007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869.5</v>
      </c>
      <c r="AI1362">
        <v>388.88900000000001</v>
      </c>
      <c r="AJ1362">
        <v>0</v>
      </c>
      <c r="AK1362">
        <v>1258.3889999999999</v>
      </c>
    </row>
    <row r="1363" spans="1:37" hidden="1" outlineLevel="2" x14ac:dyDescent="0.25">
      <c r="A1363" s="1">
        <v>45159</v>
      </c>
      <c r="B1363" t="s">
        <v>3670</v>
      </c>
      <c r="C1363" t="b">
        <v>1</v>
      </c>
      <c r="D1363" t="s">
        <v>293</v>
      </c>
      <c r="E1363" t="s">
        <v>33</v>
      </c>
      <c r="F1363" t="s">
        <v>161</v>
      </c>
      <c r="H1363" t="s">
        <v>4132</v>
      </c>
      <c r="J1363" t="s">
        <v>4133</v>
      </c>
      <c r="K1363">
        <v>0</v>
      </c>
      <c r="L1363">
        <v>0</v>
      </c>
      <c r="M1363">
        <v>0</v>
      </c>
      <c r="N1363" s="5">
        <v>0</v>
      </c>
      <c r="O1363" s="5">
        <f>VLOOKUP(B1363,[1]Dinosaur!$A$24:$D$47,3,FALSE)</f>
        <v>2841122.1</v>
      </c>
      <c r="P1363" s="5"/>
      <c r="Q1363" s="5">
        <v>0</v>
      </c>
      <c r="R1363" s="5">
        <f>VLOOKUP(B1363,[1]Dinosaur!$A$24:$D$47,4,FALSE)</f>
        <v>347669.87160000007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228.4</v>
      </c>
      <c r="AI1363">
        <v>386.80549999999999</v>
      </c>
      <c r="AJ1363">
        <v>0</v>
      </c>
      <c r="AK1363">
        <v>615.20550000000003</v>
      </c>
    </row>
    <row r="1364" spans="1:37" hidden="1" outlineLevel="2" x14ac:dyDescent="0.25">
      <c r="A1364" s="1">
        <v>45159</v>
      </c>
      <c r="B1364" t="s">
        <v>3670</v>
      </c>
      <c r="C1364" t="b">
        <v>1</v>
      </c>
      <c r="D1364" t="s">
        <v>293</v>
      </c>
      <c r="E1364" t="s">
        <v>33</v>
      </c>
      <c r="F1364" t="s">
        <v>161</v>
      </c>
      <c r="H1364" t="s">
        <v>4134</v>
      </c>
      <c r="J1364" t="s">
        <v>4135</v>
      </c>
      <c r="K1364">
        <v>112.294</v>
      </c>
      <c r="L1364">
        <v>0.01</v>
      </c>
      <c r="M1364">
        <v>5</v>
      </c>
      <c r="N1364" s="5">
        <v>252661.5</v>
      </c>
      <c r="O1364" s="5">
        <f>VLOOKUP(B1364,[1]Dinosaur!$A$24:$D$47,3,FALSE)</f>
        <v>2841122.1</v>
      </c>
      <c r="P1364" s="5"/>
      <c r="Q1364" s="5">
        <v>252661.5</v>
      </c>
      <c r="R1364" s="5">
        <f>VLOOKUP(B1364,[1]Dinosaur!$A$24:$D$47,4,FALSE)</f>
        <v>347669.87160000007</v>
      </c>
      <c r="S1364">
        <v>225000</v>
      </c>
      <c r="T1364">
        <v>225000</v>
      </c>
      <c r="U1364">
        <v>252661.5</v>
      </c>
      <c r="V1364">
        <v>252661.5</v>
      </c>
      <c r="W1364">
        <v>-362.25</v>
      </c>
      <c r="X1364">
        <v>0</v>
      </c>
      <c r="Y1364">
        <v>31.25</v>
      </c>
      <c r="Z1364">
        <v>0</v>
      </c>
      <c r="AA1364">
        <v>-331</v>
      </c>
      <c r="AB1364">
        <v>-3487.5</v>
      </c>
      <c r="AC1364">
        <v>0</v>
      </c>
      <c r="AD1364">
        <v>187.5</v>
      </c>
      <c r="AE1364">
        <v>0</v>
      </c>
      <c r="AF1364">
        <v>-3300</v>
      </c>
      <c r="AG1364">
        <v>-3487.5</v>
      </c>
      <c r="AH1364">
        <v>0</v>
      </c>
      <c r="AI1364">
        <v>187.5</v>
      </c>
      <c r="AJ1364">
        <v>0</v>
      </c>
      <c r="AK1364">
        <v>-3300</v>
      </c>
    </row>
    <row r="1365" spans="1:37" hidden="1" outlineLevel="2" x14ac:dyDescent="0.25">
      <c r="A1365" s="1">
        <v>45159</v>
      </c>
      <c r="B1365" t="s">
        <v>3670</v>
      </c>
      <c r="C1365" t="b">
        <v>1</v>
      </c>
      <c r="D1365" t="s">
        <v>293</v>
      </c>
      <c r="E1365" t="s">
        <v>33</v>
      </c>
      <c r="F1365" t="s">
        <v>161</v>
      </c>
      <c r="H1365" t="s">
        <v>4136</v>
      </c>
      <c r="J1365" t="s">
        <v>4137</v>
      </c>
      <c r="K1365">
        <v>0</v>
      </c>
      <c r="L1365">
        <v>0</v>
      </c>
      <c r="M1365">
        <v>0</v>
      </c>
      <c r="N1365" s="5">
        <v>0</v>
      </c>
      <c r="O1365" s="5">
        <f>VLOOKUP(B1365,[1]Dinosaur!$A$24:$D$47,3,FALSE)</f>
        <v>2841122.1</v>
      </c>
      <c r="P1365" s="5"/>
      <c r="Q1365" s="5">
        <v>0</v>
      </c>
      <c r="R1365" s="5">
        <f>VLOOKUP(B1365,[1]Dinosaur!$A$24:$D$47,4,FALSE)</f>
        <v>347669.87160000007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585</v>
      </c>
      <c r="AI1365">
        <v>41.666699999999999</v>
      </c>
      <c r="AJ1365">
        <v>0</v>
      </c>
      <c r="AK1365">
        <v>626.66669999999999</v>
      </c>
    </row>
    <row r="1366" spans="1:37" hidden="1" outlineLevel="2" x14ac:dyDescent="0.25">
      <c r="A1366" s="1">
        <v>45159</v>
      </c>
      <c r="B1366" t="s">
        <v>3670</v>
      </c>
      <c r="C1366" t="b">
        <v>1</v>
      </c>
      <c r="D1366" t="s">
        <v>293</v>
      </c>
      <c r="E1366" t="s">
        <v>33</v>
      </c>
      <c r="F1366" t="s">
        <v>161</v>
      </c>
      <c r="H1366" t="s">
        <v>4138</v>
      </c>
      <c r="J1366" t="s">
        <v>4139</v>
      </c>
      <c r="K1366">
        <v>0</v>
      </c>
      <c r="L1366">
        <v>0</v>
      </c>
      <c r="M1366">
        <v>0</v>
      </c>
      <c r="N1366" s="5">
        <v>0</v>
      </c>
      <c r="O1366" s="5">
        <f>VLOOKUP(B1366,[1]Dinosaur!$A$24:$D$47,3,FALSE)</f>
        <v>2841122.1</v>
      </c>
      <c r="P1366" s="5"/>
      <c r="Q1366" s="5">
        <v>0</v>
      </c>
      <c r="R1366" s="5">
        <f>VLOOKUP(B1366,[1]Dinosaur!$A$24:$D$47,4,FALSE)</f>
        <v>347669.87160000007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3968</v>
      </c>
      <c r="AI1366">
        <v>67.777799999999999</v>
      </c>
      <c r="AJ1366">
        <v>0</v>
      </c>
      <c r="AK1366">
        <v>4035.7777999999998</v>
      </c>
    </row>
    <row r="1367" spans="1:37" hidden="1" outlineLevel="2" x14ac:dyDescent="0.25">
      <c r="A1367" s="1">
        <v>45159</v>
      </c>
      <c r="B1367" t="s">
        <v>3670</v>
      </c>
      <c r="C1367" t="b">
        <v>1</v>
      </c>
      <c r="D1367" t="s">
        <v>293</v>
      </c>
      <c r="E1367" t="s">
        <v>33</v>
      </c>
      <c r="F1367" t="s">
        <v>161</v>
      </c>
      <c r="H1367" t="s">
        <v>1449</v>
      </c>
      <c r="J1367" t="s">
        <v>1450</v>
      </c>
      <c r="K1367">
        <v>0</v>
      </c>
      <c r="L1367">
        <v>0</v>
      </c>
      <c r="M1367">
        <v>0</v>
      </c>
      <c r="N1367" s="5">
        <v>0</v>
      </c>
      <c r="O1367" s="5">
        <f>VLOOKUP(B1367,[1]Dinosaur!$A$24:$D$47,3,FALSE)</f>
        <v>2841122.1</v>
      </c>
      <c r="P1367" s="5"/>
      <c r="Q1367" s="5">
        <v>0</v>
      </c>
      <c r="R1367" s="5">
        <f>VLOOKUP(B1367,[1]Dinosaur!$A$24:$D$47,4,FALSE)</f>
        <v>347669.87160000007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705</v>
      </c>
      <c r="AI1367">
        <v>320.83350000000002</v>
      </c>
      <c r="AJ1367">
        <v>0</v>
      </c>
      <c r="AK1367">
        <v>1025.8335</v>
      </c>
    </row>
    <row r="1368" spans="1:37" hidden="1" outlineLevel="2" x14ac:dyDescent="0.25">
      <c r="A1368" s="1">
        <v>45159</v>
      </c>
      <c r="B1368" t="s">
        <v>3670</v>
      </c>
      <c r="C1368" t="b">
        <v>1</v>
      </c>
      <c r="D1368" t="s">
        <v>293</v>
      </c>
      <c r="E1368" t="s">
        <v>33</v>
      </c>
      <c r="F1368" t="s">
        <v>161</v>
      </c>
      <c r="H1368" t="s">
        <v>4140</v>
      </c>
      <c r="J1368" t="s">
        <v>4141</v>
      </c>
      <c r="K1368">
        <v>0</v>
      </c>
      <c r="L1368">
        <v>0</v>
      </c>
      <c r="M1368">
        <v>0</v>
      </c>
      <c r="N1368" s="5">
        <v>0</v>
      </c>
      <c r="O1368" s="5">
        <f>VLOOKUP(B1368,[1]Dinosaur!$A$24:$D$47,3,FALSE)</f>
        <v>2841122.1</v>
      </c>
      <c r="P1368" s="5"/>
      <c r="Q1368" s="5">
        <v>0</v>
      </c>
      <c r="R1368" s="5">
        <f>VLOOKUP(B1368,[1]Dinosaur!$A$24:$D$47,4,FALSE)</f>
        <v>347669.87160000007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1574.5</v>
      </c>
      <c r="AI1368">
        <v>260.41680000000002</v>
      </c>
      <c r="AJ1368">
        <v>0</v>
      </c>
      <c r="AK1368">
        <v>1834.9168</v>
      </c>
    </row>
    <row r="1369" spans="1:37" hidden="1" outlineLevel="2" x14ac:dyDescent="0.25">
      <c r="A1369" s="1">
        <v>45159</v>
      </c>
      <c r="B1369" t="s">
        <v>3670</v>
      </c>
      <c r="C1369" t="b">
        <v>1</v>
      </c>
      <c r="D1369" t="s">
        <v>293</v>
      </c>
      <c r="E1369" t="s">
        <v>33</v>
      </c>
      <c r="F1369" t="s">
        <v>161</v>
      </c>
      <c r="H1369" t="s">
        <v>4142</v>
      </c>
      <c r="J1369" t="s">
        <v>4143</v>
      </c>
      <c r="K1369">
        <v>0</v>
      </c>
      <c r="L1369">
        <v>0</v>
      </c>
      <c r="M1369">
        <v>0</v>
      </c>
      <c r="N1369" s="5">
        <v>0</v>
      </c>
      <c r="O1369" s="5">
        <f>VLOOKUP(B1369,[1]Dinosaur!$A$24:$D$47,3,FALSE)</f>
        <v>2841122.1</v>
      </c>
      <c r="P1369" s="5"/>
      <c r="Q1369" s="5">
        <v>0</v>
      </c>
      <c r="R1369" s="5">
        <f>VLOOKUP(B1369,[1]Dinosaur!$A$24:$D$47,4,FALSE)</f>
        <v>347669.87160000007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1155</v>
      </c>
      <c r="AI1369">
        <v>319.44439999999997</v>
      </c>
      <c r="AJ1369">
        <v>0</v>
      </c>
      <c r="AK1369">
        <v>1474.4444000000001</v>
      </c>
    </row>
    <row r="1370" spans="1:37" hidden="1" outlineLevel="2" x14ac:dyDescent="0.25">
      <c r="A1370" s="1">
        <v>45159</v>
      </c>
      <c r="B1370" t="s">
        <v>3670</v>
      </c>
      <c r="C1370" t="b">
        <v>1</v>
      </c>
      <c r="D1370" t="s">
        <v>293</v>
      </c>
      <c r="E1370" t="s">
        <v>33</v>
      </c>
      <c r="F1370" t="s">
        <v>161</v>
      </c>
      <c r="H1370" t="s">
        <v>4144</v>
      </c>
      <c r="J1370" t="s">
        <v>4145</v>
      </c>
      <c r="K1370">
        <v>0</v>
      </c>
      <c r="L1370">
        <v>0</v>
      </c>
      <c r="M1370">
        <v>0</v>
      </c>
      <c r="N1370" s="5">
        <v>0</v>
      </c>
      <c r="O1370" s="5">
        <f>VLOOKUP(B1370,[1]Dinosaur!$A$24:$D$47,3,FALSE)</f>
        <v>2841122.1</v>
      </c>
      <c r="P1370" s="5"/>
      <c r="Q1370" s="5">
        <v>0</v>
      </c>
      <c r="R1370" s="5">
        <f>VLOOKUP(B1370,[1]Dinosaur!$A$24:$D$47,4,FALSE)</f>
        <v>347669.87160000007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573.75</v>
      </c>
      <c r="AI1370">
        <v>0</v>
      </c>
      <c r="AJ1370">
        <v>0</v>
      </c>
      <c r="AK1370">
        <v>573.75</v>
      </c>
    </row>
    <row r="1371" spans="1:37" hidden="1" outlineLevel="2" x14ac:dyDescent="0.25">
      <c r="A1371" s="1">
        <v>45159</v>
      </c>
      <c r="B1371" t="s">
        <v>3670</v>
      </c>
      <c r="C1371" t="b">
        <v>1</v>
      </c>
      <c r="D1371" t="s">
        <v>293</v>
      </c>
      <c r="E1371" t="s">
        <v>33</v>
      </c>
      <c r="F1371" t="s">
        <v>161</v>
      </c>
      <c r="H1371" t="s">
        <v>4146</v>
      </c>
      <c r="J1371" t="s">
        <v>4147</v>
      </c>
      <c r="K1371">
        <v>0</v>
      </c>
      <c r="L1371">
        <v>0</v>
      </c>
      <c r="M1371">
        <v>0</v>
      </c>
      <c r="N1371" s="5">
        <v>0</v>
      </c>
      <c r="O1371" s="5">
        <f>VLOOKUP(B1371,[1]Dinosaur!$A$24:$D$47,3,FALSE)</f>
        <v>2841122.1</v>
      </c>
      <c r="P1371" s="5"/>
      <c r="Q1371" s="5">
        <v>0</v>
      </c>
      <c r="R1371" s="5">
        <f>VLOOKUP(B1371,[1]Dinosaur!$A$24:$D$47,4,FALSE)</f>
        <v>347669.87160000007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747.5</v>
      </c>
      <c r="AI1371">
        <v>329.86099999999999</v>
      </c>
      <c r="AJ1371">
        <v>0</v>
      </c>
      <c r="AK1371">
        <v>1077.3610000000001</v>
      </c>
    </row>
    <row r="1372" spans="1:37" hidden="1" outlineLevel="2" x14ac:dyDescent="0.25">
      <c r="A1372" s="1">
        <v>45159</v>
      </c>
      <c r="B1372" t="s">
        <v>3670</v>
      </c>
      <c r="C1372" t="b">
        <v>1</v>
      </c>
      <c r="D1372" t="s">
        <v>293</v>
      </c>
      <c r="E1372" t="s">
        <v>33</v>
      </c>
      <c r="F1372" t="s">
        <v>161</v>
      </c>
      <c r="H1372" t="s">
        <v>4148</v>
      </c>
      <c r="J1372" t="s">
        <v>4149</v>
      </c>
      <c r="K1372">
        <v>0</v>
      </c>
      <c r="L1372">
        <v>0</v>
      </c>
      <c r="M1372">
        <v>0</v>
      </c>
      <c r="N1372" s="5">
        <v>0</v>
      </c>
      <c r="O1372" s="5">
        <f>VLOOKUP(B1372,[1]Dinosaur!$A$24:$D$47,3,FALSE)</f>
        <v>2841122.1</v>
      </c>
      <c r="P1372" s="5"/>
      <c r="Q1372" s="5">
        <v>0</v>
      </c>
      <c r="R1372" s="5">
        <f>VLOOKUP(B1372,[1]Dinosaur!$A$24:$D$47,4,FALSE)</f>
        <v>347669.87160000007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3596.4</v>
      </c>
      <c r="AI1372">
        <v>0</v>
      </c>
      <c r="AJ1372">
        <v>0</v>
      </c>
      <c r="AK1372">
        <v>3596.4</v>
      </c>
    </row>
    <row r="1373" spans="1:37" hidden="1" outlineLevel="2" x14ac:dyDescent="0.25">
      <c r="A1373" s="1">
        <v>45159</v>
      </c>
      <c r="B1373" t="s">
        <v>3670</v>
      </c>
      <c r="C1373" t="b">
        <v>1</v>
      </c>
      <c r="D1373" t="s">
        <v>293</v>
      </c>
      <c r="E1373" t="s">
        <v>33</v>
      </c>
      <c r="F1373" t="s">
        <v>161</v>
      </c>
      <c r="H1373" t="s">
        <v>4150</v>
      </c>
      <c r="J1373" t="s">
        <v>4151</v>
      </c>
      <c r="K1373">
        <v>0</v>
      </c>
      <c r="L1373">
        <v>0</v>
      </c>
      <c r="M1373">
        <v>0</v>
      </c>
      <c r="N1373" s="5">
        <v>0</v>
      </c>
      <c r="O1373" s="5">
        <f>VLOOKUP(B1373,[1]Dinosaur!$A$24:$D$47,3,FALSE)</f>
        <v>2841122.1</v>
      </c>
      <c r="P1373" s="5"/>
      <c r="Q1373" s="5">
        <v>0</v>
      </c>
      <c r="R1373" s="5">
        <f>VLOOKUP(B1373,[1]Dinosaur!$A$24:$D$47,4,FALSE)</f>
        <v>347669.87160000007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1481.55</v>
      </c>
      <c r="AI1373">
        <v>35.416699999999999</v>
      </c>
      <c r="AJ1373">
        <v>0</v>
      </c>
      <c r="AK1373">
        <v>1516.9666999999999</v>
      </c>
    </row>
    <row r="1374" spans="1:37" hidden="1" outlineLevel="2" x14ac:dyDescent="0.25">
      <c r="A1374" s="1">
        <v>45159</v>
      </c>
      <c r="B1374" t="s">
        <v>3670</v>
      </c>
      <c r="C1374" t="b">
        <v>1</v>
      </c>
      <c r="D1374" t="s">
        <v>293</v>
      </c>
      <c r="E1374" t="s">
        <v>33</v>
      </c>
      <c r="F1374" t="s">
        <v>161</v>
      </c>
      <c r="H1374" t="s">
        <v>4152</v>
      </c>
      <c r="J1374" t="s">
        <v>4153</v>
      </c>
      <c r="K1374">
        <v>0</v>
      </c>
      <c r="L1374">
        <v>0</v>
      </c>
      <c r="M1374">
        <v>0</v>
      </c>
      <c r="N1374" s="5">
        <v>0</v>
      </c>
      <c r="O1374" s="5">
        <f>VLOOKUP(B1374,[1]Dinosaur!$A$24:$D$47,3,FALSE)</f>
        <v>2841122.1</v>
      </c>
      <c r="P1374" s="5"/>
      <c r="Q1374" s="5">
        <v>0</v>
      </c>
      <c r="R1374" s="5">
        <f>VLOOKUP(B1374,[1]Dinosaur!$A$24:$D$47,4,FALSE)</f>
        <v>347669.87160000007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2240</v>
      </c>
      <c r="AD1374">
        <v>0</v>
      </c>
      <c r="AE1374">
        <v>0</v>
      </c>
      <c r="AF1374">
        <v>2240</v>
      </c>
      <c r="AG1374">
        <v>0</v>
      </c>
      <c r="AH1374">
        <v>2240</v>
      </c>
      <c r="AI1374">
        <v>0</v>
      </c>
      <c r="AJ1374">
        <v>0</v>
      </c>
      <c r="AK1374">
        <v>2240</v>
      </c>
    </row>
    <row r="1375" spans="1:37" hidden="1" outlineLevel="2" x14ac:dyDescent="0.25">
      <c r="A1375" s="1">
        <v>45159</v>
      </c>
      <c r="B1375" t="s">
        <v>3670</v>
      </c>
      <c r="C1375" t="b">
        <v>1</v>
      </c>
      <c r="D1375" t="s">
        <v>293</v>
      </c>
      <c r="E1375" t="s">
        <v>33</v>
      </c>
      <c r="F1375" t="s">
        <v>161</v>
      </c>
      <c r="H1375" t="s">
        <v>4154</v>
      </c>
      <c r="J1375" t="s">
        <v>1458</v>
      </c>
      <c r="K1375">
        <v>0</v>
      </c>
      <c r="L1375">
        <v>0</v>
      </c>
      <c r="M1375">
        <v>0</v>
      </c>
      <c r="N1375" s="5">
        <v>0</v>
      </c>
      <c r="O1375" s="5">
        <f>VLOOKUP(B1375,[1]Dinosaur!$A$24:$D$47,3,FALSE)</f>
        <v>2841122.1</v>
      </c>
      <c r="P1375" s="5"/>
      <c r="Q1375" s="5">
        <v>0</v>
      </c>
      <c r="R1375" s="5">
        <f>VLOOKUP(B1375,[1]Dinosaur!$A$24:$D$47,4,FALSE)</f>
        <v>347669.87160000007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1300</v>
      </c>
      <c r="AI1375">
        <v>41.666699999999999</v>
      </c>
      <c r="AJ1375">
        <v>0</v>
      </c>
      <c r="AK1375">
        <v>1341.6667</v>
      </c>
    </row>
    <row r="1376" spans="1:37" hidden="1" outlineLevel="2" x14ac:dyDescent="0.25">
      <c r="A1376" s="1">
        <v>45159</v>
      </c>
      <c r="B1376" t="s">
        <v>3670</v>
      </c>
      <c r="C1376" t="b">
        <v>1</v>
      </c>
      <c r="D1376" t="s">
        <v>293</v>
      </c>
      <c r="E1376" t="s">
        <v>33</v>
      </c>
      <c r="F1376" t="s">
        <v>161</v>
      </c>
      <c r="H1376" t="s">
        <v>1469</v>
      </c>
      <c r="J1376" t="s">
        <v>1470</v>
      </c>
      <c r="K1376">
        <v>0</v>
      </c>
      <c r="L1376">
        <v>0</v>
      </c>
      <c r="M1376">
        <v>0</v>
      </c>
      <c r="N1376" s="5">
        <v>0</v>
      </c>
      <c r="O1376" s="5">
        <f>VLOOKUP(B1376,[1]Dinosaur!$A$24:$D$47,3,FALSE)</f>
        <v>2841122.1</v>
      </c>
      <c r="P1376" s="5"/>
      <c r="Q1376" s="5">
        <v>0</v>
      </c>
      <c r="R1376" s="5">
        <f>VLOOKUP(B1376,[1]Dinosaur!$A$24:$D$47,4,FALSE)</f>
        <v>347669.87160000007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1280.0999999999999</v>
      </c>
      <c r="AD1376">
        <v>77.083299999999994</v>
      </c>
      <c r="AE1376">
        <v>0</v>
      </c>
      <c r="AF1376">
        <v>1357.1832999999999</v>
      </c>
      <c r="AG1376">
        <v>0</v>
      </c>
      <c r="AH1376">
        <v>1280.0999999999999</v>
      </c>
      <c r="AI1376">
        <v>77.083299999999994</v>
      </c>
      <c r="AJ1376">
        <v>0</v>
      </c>
      <c r="AK1376">
        <v>1357.1832999999999</v>
      </c>
    </row>
    <row r="1377" spans="1:37" hidden="1" outlineLevel="2" x14ac:dyDescent="0.25">
      <c r="A1377" s="1">
        <v>45159</v>
      </c>
      <c r="B1377" t="s">
        <v>3670</v>
      </c>
      <c r="C1377" t="b">
        <v>1</v>
      </c>
      <c r="D1377" t="s">
        <v>293</v>
      </c>
      <c r="E1377" t="s">
        <v>33</v>
      </c>
      <c r="F1377" t="s">
        <v>161</v>
      </c>
      <c r="H1377" t="s">
        <v>4155</v>
      </c>
      <c r="J1377" t="s">
        <v>4156</v>
      </c>
      <c r="K1377">
        <v>0</v>
      </c>
      <c r="L1377">
        <v>0</v>
      </c>
      <c r="M1377">
        <v>0</v>
      </c>
      <c r="N1377" s="5">
        <v>0</v>
      </c>
      <c r="O1377" s="5">
        <f>VLOOKUP(B1377,[1]Dinosaur!$A$24:$D$47,3,FALSE)</f>
        <v>2841122.1</v>
      </c>
      <c r="P1377" s="5"/>
      <c r="Q1377" s="5">
        <v>0</v>
      </c>
      <c r="R1377" s="5">
        <f>VLOOKUP(B1377,[1]Dinosaur!$A$24:$D$47,4,FALSE)</f>
        <v>347669.87160000007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1326.9</v>
      </c>
      <c r="AI1377">
        <v>94.166700000000006</v>
      </c>
      <c r="AJ1377">
        <v>0</v>
      </c>
      <c r="AK1377">
        <v>1421.0667000000001</v>
      </c>
    </row>
    <row r="1378" spans="1:37" hidden="1" outlineLevel="2" x14ac:dyDescent="0.25">
      <c r="A1378" s="1">
        <v>45159</v>
      </c>
      <c r="B1378" t="s">
        <v>3670</v>
      </c>
      <c r="C1378" t="b">
        <v>1</v>
      </c>
      <c r="D1378" t="s">
        <v>293</v>
      </c>
      <c r="E1378" t="s">
        <v>33</v>
      </c>
      <c r="F1378" t="s">
        <v>161</v>
      </c>
      <c r="H1378" t="s">
        <v>4157</v>
      </c>
      <c r="J1378" t="s">
        <v>1480</v>
      </c>
      <c r="K1378">
        <v>0</v>
      </c>
      <c r="L1378">
        <v>0</v>
      </c>
      <c r="M1378">
        <v>0</v>
      </c>
      <c r="N1378" s="5">
        <v>0</v>
      </c>
      <c r="O1378" s="5">
        <f>VLOOKUP(B1378,[1]Dinosaur!$A$24:$D$47,3,FALSE)</f>
        <v>2841122.1</v>
      </c>
      <c r="P1378" s="5"/>
      <c r="Q1378" s="5">
        <v>0</v>
      </c>
      <c r="R1378" s="5">
        <f>VLOOKUP(B1378,[1]Dinosaur!$A$24:$D$47,4,FALSE)</f>
        <v>347669.87160000007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982</v>
      </c>
      <c r="AI1378">
        <v>0</v>
      </c>
      <c r="AJ1378">
        <v>0</v>
      </c>
      <c r="AK1378">
        <v>982</v>
      </c>
    </row>
    <row r="1379" spans="1:37" hidden="1" outlineLevel="2" x14ac:dyDescent="0.25">
      <c r="A1379" s="1">
        <v>45159</v>
      </c>
      <c r="B1379" t="s">
        <v>3670</v>
      </c>
      <c r="C1379" t="b">
        <v>1</v>
      </c>
      <c r="D1379" t="s">
        <v>293</v>
      </c>
      <c r="E1379" t="s">
        <v>33</v>
      </c>
      <c r="F1379" t="s">
        <v>161</v>
      </c>
      <c r="H1379" t="s">
        <v>4158</v>
      </c>
      <c r="J1379" t="s">
        <v>4159</v>
      </c>
      <c r="K1379">
        <v>0</v>
      </c>
      <c r="L1379">
        <v>0</v>
      </c>
      <c r="M1379">
        <v>0</v>
      </c>
      <c r="N1379" s="5">
        <v>0</v>
      </c>
      <c r="O1379" s="5">
        <f>VLOOKUP(B1379,[1]Dinosaur!$A$24:$D$47,3,FALSE)</f>
        <v>2841122.1</v>
      </c>
      <c r="P1379" s="5"/>
      <c r="Q1379" s="5">
        <v>0</v>
      </c>
      <c r="R1379" s="5">
        <f>VLOOKUP(B1379,[1]Dinosaur!$A$24:$D$47,4,FALSE)</f>
        <v>347669.87160000007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423.7</v>
      </c>
      <c r="AD1379">
        <v>116.66679999999999</v>
      </c>
      <c r="AE1379">
        <v>0</v>
      </c>
      <c r="AF1379">
        <v>540.36680000000001</v>
      </c>
      <c r="AG1379">
        <v>0</v>
      </c>
      <c r="AH1379">
        <v>488.2</v>
      </c>
      <c r="AI1379">
        <v>116.66679999999999</v>
      </c>
      <c r="AJ1379">
        <v>0</v>
      </c>
      <c r="AK1379">
        <v>604.86680000000001</v>
      </c>
    </row>
    <row r="1380" spans="1:37" hidden="1" outlineLevel="2" x14ac:dyDescent="0.25">
      <c r="A1380" s="1">
        <v>45159</v>
      </c>
      <c r="B1380" t="s">
        <v>3670</v>
      </c>
      <c r="C1380" t="b">
        <v>1</v>
      </c>
      <c r="D1380" t="s">
        <v>293</v>
      </c>
      <c r="E1380" t="s">
        <v>33</v>
      </c>
      <c r="F1380" t="s">
        <v>161</v>
      </c>
      <c r="H1380" t="s">
        <v>4160</v>
      </c>
      <c r="J1380" t="s">
        <v>4161</v>
      </c>
      <c r="K1380">
        <v>0</v>
      </c>
      <c r="L1380">
        <v>0</v>
      </c>
      <c r="M1380">
        <v>0</v>
      </c>
      <c r="N1380" s="5">
        <v>0</v>
      </c>
      <c r="O1380" s="5">
        <f>VLOOKUP(B1380,[1]Dinosaur!$A$24:$D$47,3,FALSE)</f>
        <v>2841122.1</v>
      </c>
      <c r="P1380" s="5"/>
      <c r="Q1380" s="5">
        <v>0</v>
      </c>
      <c r="R1380" s="5">
        <f>VLOOKUP(B1380,[1]Dinosaur!$A$24:$D$47,4,FALSE)</f>
        <v>347669.87160000007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2796.5</v>
      </c>
      <c r="AI1380">
        <v>0</v>
      </c>
      <c r="AJ1380">
        <v>0</v>
      </c>
      <c r="AK1380">
        <v>2796.5</v>
      </c>
    </row>
    <row r="1381" spans="1:37" hidden="1" outlineLevel="2" x14ac:dyDescent="0.25">
      <c r="A1381" s="1">
        <v>45159</v>
      </c>
      <c r="B1381" t="s">
        <v>3670</v>
      </c>
      <c r="C1381" t="b">
        <v>1</v>
      </c>
      <c r="D1381" t="s">
        <v>293</v>
      </c>
      <c r="E1381" t="s">
        <v>33</v>
      </c>
      <c r="F1381" t="s">
        <v>161</v>
      </c>
      <c r="H1381" t="s">
        <v>1503</v>
      </c>
      <c r="J1381" t="s">
        <v>1504</v>
      </c>
      <c r="K1381">
        <v>0</v>
      </c>
      <c r="L1381">
        <v>0</v>
      </c>
      <c r="M1381">
        <v>0</v>
      </c>
      <c r="N1381" s="5">
        <v>0</v>
      </c>
      <c r="O1381" s="5">
        <f>VLOOKUP(B1381,[1]Dinosaur!$A$24:$D$47,3,FALSE)</f>
        <v>2841122.1</v>
      </c>
      <c r="P1381" s="5"/>
      <c r="Q1381" s="5">
        <v>0</v>
      </c>
      <c r="R1381" s="5">
        <f>VLOOKUP(B1381,[1]Dinosaur!$A$24:$D$47,4,FALSE)</f>
        <v>347669.87160000007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1653</v>
      </c>
      <c r="AI1381">
        <v>0</v>
      </c>
      <c r="AJ1381">
        <v>0</v>
      </c>
      <c r="AK1381">
        <v>1653</v>
      </c>
    </row>
    <row r="1382" spans="1:37" hidden="1" outlineLevel="2" x14ac:dyDescent="0.25">
      <c r="A1382" s="1">
        <v>45159</v>
      </c>
      <c r="B1382" t="s">
        <v>3670</v>
      </c>
      <c r="C1382" t="b">
        <v>1</v>
      </c>
      <c r="D1382" t="s">
        <v>293</v>
      </c>
      <c r="E1382" t="s">
        <v>33</v>
      </c>
      <c r="F1382" t="s">
        <v>161</v>
      </c>
      <c r="H1382" t="s">
        <v>4162</v>
      </c>
      <c r="J1382" t="s">
        <v>4163</v>
      </c>
      <c r="K1382">
        <v>0</v>
      </c>
      <c r="L1382">
        <v>0</v>
      </c>
      <c r="M1382">
        <v>0</v>
      </c>
      <c r="N1382" s="5">
        <v>0</v>
      </c>
      <c r="O1382" s="5">
        <f>VLOOKUP(B1382,[1]Dinosaur!$A$24:$D$47,3,FALSE)</f>
        <v>2841122.1</v>
      </c>
      <c r="P1382" s="5"/>
      <c r="Q1382" s="5">
        <v>0</v>
      </c>
      <c r="R1382" s="5">
        <f>VLOOKUP(B1382,[1]Dinosaur!$A$24:$D$47,4,FALSE)</f>
        <v>347669.87160000007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3290</v>
      </c>
      <c r="AI1382">
        <v>0</v>
      </c>
      <c r="AJ1382">
        <v>0</v>
      </c>
      <c r="AK1382">
        <v>3290</v>
      </c>
    </row>
    <row r="1383" spans="1:37" hidden="1" outlineLevel="2" x14ac:dyDescent="0.25">
      <c r="A1383" s="1">
        <v>45159</v>
      </c>
      <c r="B1383" t="s">
        <v>3670</v>
      </c>
      <c r="C1383" t="b">
        <v>1</v>
      </c>
      <c r="D1383" t="s">
        <v>293</v>
      </c>
      <c r="E1383" t="s">
        <v>33</v>
      </c>
      <c r="F1383" t="s">
        <v>161</v>
      </c>
      <c r="H1383" t="s">
        <v>4164</v>
      </c>
      <c r="J1383" t="s">
        <v>4165</v>
      </c>
      <c r="K1383">
        <v>0</v>
      </c>
      <c r="L1383">
        <v>0</v>
      </c>
      <c r="M1383">
        <v>0</v>
      </c>
      <c r="N1383" s="5">
        <v>0</v>
      </c>
      <c r="O1383" s="5">
        <f>VLOOKUP(B1383,[1]Dinosaur!$A$24:$D$47,3,FALSE)</f>
        <v>2841122.1</v>
      </c>
      <c r="P1383" s="5"/>
      <c r="Q1383" s="5">
        <v>0</v>
      </c>
      <c r="R1383" s="5">
        <f>VLOOKUP(B1383,[1]Dinosaur!$A$24:$D$47,4,FALSE)</f>
        <v>347669.87160000007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247.5</v>
      </c>
      <c r="AI1383">
        <v>333.33330000000001</v>
      </c>
      <c r="AJ1383">
        <v>0</v>
      </c>
      <c r="AK1383">
        <v>580.83330000000001</v>
      </c>
    </row>
    <row r="1384" spans="1:37" hidden="1" outlineLevel="2" x14ac:dyDescent="0.25">
      <c r="A1384" s="1">
        <v>45159</v>
      </c>
      <c r="B1384" t="s">
        <v>3670</v>
      </c>
      <c r="C1384" t="b">
        <v>1</v>
      </c>
      <c r="D1384" t="s">
        <v>293</v>
      </c>
      <c r="E1384" t="s">
        <v>33</v>
      </c>
      <c r="F1384" t="s">
        <v>161</v>
      </c>
      <c r="H1384" t="s">
        <v>4166</v>
      </c>
      <c r="J1384" t="s">
        <v>4167</v>
      </c>
      <c r="K1384">
        <v>0</v>
      </c>
      <c r="L1384">
        <v>0</v>
      </c>
      <c r="M1384">
        <v>0</v>
      </c>
      <c r="N1384" s="5">
        <v>0</v>
      </c>
      <c r="O1384" s="5">
        <f>VLOOKUP(B1384,[1]Dinosaur!$A$24:$D$47,3,FALSE)</f>
        <v>2841122.1</v>
      </c>
      <c r="P1384" s="5"/>
      <c r="Q1384" s="5">
        <v>0</v>
      </c>
      <c r="R1384" s="5">
        <f>VLOOKUP(B1384,[1]Dinosaur!$A$24:$D$47,4,FALSE)</f>
        <v>347669.87160000007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-365.25</v>
      </c>
      <c r="AI1384">
        <v>741.66660000000002</v>
      </c>
      <c r="AJ1384">
        <v>0</v>
      </c>
      <c r="AK1384">
        <v>376.41660000000002</v>
      </c>
    </row>
    <row r="1385" spans="1:37" hidden="1" outlineLevel="2" x14ac:dyDescent="0.25">
      <c r="A1385" s="1">
        <v>45159</v>
      </c>
      <c r="B1385" t="s">
        <v>3670</v>
      </c>
      <c r="C1385" t="b">
        <v>1</v>
      </c>
      <c r="D1385" t="s">
        <v>293</v>
      </c>
      <c r="E1385" t="s">
        <v>33</v>
      </c>
      <c r="F1385" t="s">
        <v>161</v>
      </c>
      <c r="H1385" t="s">
        <v>4168</v>
      </c>
      <c r="J1385" t="s">
        <v>4169</v>
      </c>
      <c r="K1385">
        <v>0</v>
      </c>
      <c r="L1385">
        <v>0</v>
      </c>
      <c r="M1385">
        <v>0</v>
      </c>
      <c r="N1385" s="5">
        <v>0</v>
      </c>
      <c r="O1385" s="5">
        <f>VLOOKUP(B1385,[1]Dinosaur!$A$24:$D$47,3,FALSE)</f>
        <v>2841122.1</v>
      </c>
      <c r="P1385" s="5"/>
      <c r="Q1385" s="5">
        <v>0</v>
      </c>
      <c r="R1385" s="5">
        <f>VLOOKUP(B1385,[1]Dinosaur!$A$24:$D$47,4,FALSE)</f>
        <v>347669.87160000007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4054.5</v>
      </c>
      <c r="AI1385">
        <v>0</v>
      </c>
      <c r="AJ1385">
        <v>0</v>
      </c>
      <c r="AK1385">
        <v>4054.5</v>
      </c>
    </row>
    <row r="1386" spans="1:37" hidden="1" outlineLevel="2" x14ac:dyDescent="0.25">
      <c r="A1386" s="1">
        <v>45159</v>
      </c>
      <c r="B1386" t="s">
        <v>3670</v>
      </c>
      <c r="C1386" t="b">
        <v>1</v>
      </c>
      <c r="D1386" t="s">
        <v>293</v>
      </c>
      <c r="E1386" t="s">
        <v>33</v>
      </c>
      <c r="F1386" t="s">
        <v>161</v>
      </c>
      <c r="H1386" t="s">
        <v>4170</v>
      </c>
      <c r="J1386" t="s">
        <v>4171</v>
      </c>
      <c r="K1386">
        <v>0</v>
      </c>
      <c r="L1386">
        <v>0</v>
      </c>
      <c r="M1386">
        <v>0</v>
      </c>
      <c r="N1386" s="5">
        <v>0</v>
      </c>
      <c r="O1386" s="5">
        <f>VLOOKUP(B1386,[1]Dinosaur!$A$24:$D$47,3,FALSE)</f>
        <v>2841122.1</v>
      </c>
      <c r="P1386" s="5"/>
      <c r="Q1386" s="5">
        <v>0</v>
      </c>
      <c r="R1386" s="5">
        <f>VLOOKUP(B1386,[1]Dinosaur!$A$24:$D$47,4,FALSE)</f>
        <v>347669.87160000007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720</v>
      </c>
      <c r="AI1386">
        <v>0</v>
      </c>
      <c r="AJ1386">
        <v>0</v>
      </c>
      <c r="AK1386">
        <v>720</v>
      </c>
    </row>
    <row r="1387" spans="1:37" hidden="1" outlineLevel="2" x14ac:dyDescent="0.25">
      <c r="A1387" s="1">
        <v>45159</v>
      </c>
      <c r="B1387" t="s">
        <v>3670</v>
      </c>
      <c r="C1387" t="b">
        <v>1</v>
      </c>
      <c r="D1387" t="s">
        <v>293</v>
      </c>
      <c r="E1387" t="s">
        <v>33</v>
      </c>
      <c r="F1387" t="s">
        <v>161</v>
      </c>
      <c r="H1387" t="s">
        <v>4172</v>
      </c>
      <c r="J1387" t="s">
        <v>4173</v>
      </c>
      <c r="K1387">
        <v>0</v>
      </c>
      <c r="L1387">
        <v>0</v>
      </c>
      <c r="M1387">
        <v>0</v>
      </c>
      <c r="N1387" s="5">
        <v>0</v>
      </c>
      <c r="O1387" s="5">
        <f>VLOOKUP(B1387,[1]Dinosaur!$A$24:$D$47,3,FALSE)</f>
        <v>2841122.1</v>
      </c>
      <c r="P1387" s="5"/>
      <c r="Q1387" s="5">
        <v>0</v>
      </c>
      <c r="R1387" s="5">
        <f>VLOOKUP(B1387,[1]Dinosaur!$A$24:$D$47,4,FALSE)</f>
        <v>347669.87160000007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431</v>
      </c>
      <c r="AD1387">
        <v>152.77770000000001</v>
      </c>
      <c r="AE1387">
        <v>0</v>
      </c>
      <c r="AF1387">
        <v>583.77769999999998</v>
      </c>
      <c r="AG1387">
        <v>0</v>
      </c>
      <c r="AH1387">
        <v>431</v>
      </c>
      <c r="AI1387">
        <v>152.77770000000001</v>
      </c>
      <c r="AJ1387">
        <v>0</v>
      </c>
      <c r="AK1387">
        <v>583.77769999999998</v>
      </c>
    </row>
    <row r="1388" spans="1:37" hidden="1" outlineLevel="2" x14ac:dyDescent="0.25">
      <c r="A1388" s="1">
        <v>45159</v>
      </c>
      <c r="B1388" t="s">
        <v>3670</v>
      </c>
      <c r="C1388" t="b">
        <v>1</v>
      </c>
      <c r="D1388" t="s">
        <v>293</v>
      </c>
      <c r="E1388" t="s">
        <v>33</v>
      </c>
      <c r="F1388" t="s">
        <v>161</v>
      </c>
      <c r="H1388" t="s">
        <v>4174</v>
      </c>
      <c r="J1388" t="s">
        <v>4175</v>
      </c>
      <c r="K1388">
        <v>0</v>
      </c>
      <c r="L1388">
        <v>0</v>
      </c>
      <c r="M1388">
        <v>0</v>
      </c>
      <c r="N1388" s="5">
        <v>0</v>
      </c>
      <c r="O1388" s="5">
        <f>VLOOKUP(B1388,[1]Dinosaur!$A$24:$D$47,3,FALSE)</f>
        <v>2841122.1</v>
      </c>
      <c r="P1388" s="5"/>
      <c r="Q1388" s="5">
        <v>0</v>
      </c>
      <c r="R1388" s="5">
        <f>VLOOKUP(B1388,[1]Dinosaur!$A$24:$D$47,4,FALSE)</f>
        <v>347669.87160000007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1055.5999999999999</v>
      </c>
      <c r="AI1388">
        <v>0</v>
      </c>
      <c r="AJ1388">
        <v>0</v>
      </c>
      <c r="AK1388">
        <v>1055.5999999999999</v>
      </c>
    </row>
    <row r="1389" spans="1:37" hidden="1" outlineLevel="2" x14ac:dyDescent="0.25">
      <c r="A1389" s="1">
        <v>45159</v>
      </c>
      <c r="B1389" t="s">
        <v>3670</v>
      </c>
      <c r="C1389" t="b">
        <v>1</v>
      </c>
      <c r="D1389" t="s">
        <v>293</v>
      </c>
      <c r="E1389" t="s">
        <v>33</v>
      </c>
      <c r="F1389" t="s">
        <v>161</v>
      </c>
      <c r="H1389" t="s">
        <v>4176</v>
      </c>
      <c r="J1389" t="s">
        <v>4177</v>
      </c>
      <c r="K1389">
        <v>0</v>
      </c>
      <c r="L1389">
        <v>0</v>
      </c>
      <c r="M1389">
        <v>0</v>
      </c>
      <c r="N1389" s="5">
        <v>0</v>
      </c>
      <c r="O1389" s="5">
        <f>VLOOKUP(B1389,[1]Dinosaur!$A$24:$D$47,3,FALSE)</f>
        <v>2841122.1</v>
      </c>
      <c r="P1389" s="5"/>
      <c r="Q1389" s="5">
        <v>0</v>
      </c>
      <c r="R1389" s="5">
        <f>VLOOKUP(B1389,[1]Dinosaur!$A$24:$D$47,4,FALSE)</f>
        <v>347669.87160000007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1303.8</v>
      </c>
      <c r="AI1389">
        <v>0</v>
      </c>
      <c r="AJ1389">
        <v>0</v>
      </c>
      <c r="AK1389">
        <v>1303.8</v>
      </c>
    </row>
    <row r="1390" spans="1:37" hidden="1" outlineLevel="2" x14ac:dyDescent="0.25">
      <c r="A1390" s="1">
        <v>45159</v>
      </c>
      <c r="B1390" t="s">
        <v>3670</v>
      </c>
      <c r="C1390" t="b">
        <v>1</v>
      </c>
      <c r="D1390" t="s">
        <v>293</v>
      </c>
      <c r="E1390" t="s">
        <v>33</v>
      </c>
      <c r="F1390" t="s">
        <v>161</v>
      </c>
      <c r="H1390" t="s">
        <v>4178</v>
      </c>
      <c r="J1390" t="s">
        <v>4179</v>
      </c>
      <c r="K1390">
        <v>0</v>
      </c>
      <c r="L1390">
        <v>0</v>
      </c>
      <c r="M1390">
        <v>0</v>
      </c>
      <c r="N1390" s="5">
        <v>0</v>
      </c>
      <c r="O1390" s="5">
        <f>VLOOKUP(B1390,[1]Dinosaur!$A$24:$D$47,3,FALSE)</f>
        <v>2841122.1</v>
      </c>
      <c r="P1390" s="5"/>
      <c r="Q1390" s="5">
        <v>0</v>
      </c>
      <c r="R1390" s="5">
        <f>VLOOKUP(B1390,[1]Dinosaur!$A$24:$D$47,4,FALSE)</f>
        <v>347669.87160000007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1188</v>
      </c>
      <c r="AD1390">
        <v>0</v>
      </c>
      <c r="AE1390">
        <v>0</v>
      </c>
      <c r="AF1390">
        <v>1188</v>
      </c>
      <c r="AG1390">
        <v>0</v>
      </c>
      <c r="AH1390">
        <v>1188</v>
      </c>
      <c r="AI1390">
        <v>0</v>
      </c>
      <c r="AJ1390">
        <v>0</v>
      </c>
      <c r="AK1390">
        <v>1188</v>
      </c>
    </row>
    <row r="1391" spans="1:37" hidden="1" outlineLevel="2" x14ac:dyDescent="0.25">
      <c r="A1391" s="1">
        <v>45159</v>
      </c>
      <c r="B1391" t="s">
        <v>3670</v>
      </c>
      <c r="C1391" t="b">
        <v>1</v>
      </c>
      <c r="D1391" t="s">
        <v>293</v>
      </c>
      <c r="E1391" t="s">
        <v>33</v>
      </c>
      <c r="F1391" t="s">
        <v>161</v>
      </c>
      <c r="H1391" t="s">
        <v>4180</v>
      </c>
      <c r="J1391" t="s">
        <v>4181</v>
      </c>
      <c r="K1391">
        <v>0</v>
      </c>
      <c r="L1391">
        <v>0</v>
      </c>
      <c r="M1391">
        <v>0</v>
      </c>
      <c r="N1391" s="5">
        <v>0</v>
      </c>
      <c r="O1391" s="5">
        <f>VLOOKUP(B1391,[1]Dinosaur!$A$24:$D$47,3,FALSE)</f>
        <v>2841122.1</v>
      </c>
      <c r="P1391" s="5"/>
      <c r="Q1391" s="5">
        <v>0</v>
      </c>
      <c r="R1391" s="5">
        <f>VLOOKUP(B1391,[1]Dinosaur!$A$24:$D$47,4,FALSE)</f>
        <v>347669.87160000007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942.5</v>
      </c>
      <c r="AI1391">
        <v>0</v>
      </c>
      <c r="AJ1391">
        <v>0</v>
      </c>
      <c r="AK1391">
        <v>942.5</v>
      </c>
    </row>
    <row r="1392" spans="1:37" hidden="1" outlineLevel="2" x14ac:dyDescent="0.25">
      <c r="A1392" s="1">
        <v>45159</v>
      </c>
      <c r="B1392" t="s">
        <v>3670</v>
      </c>
      <c r="C1392" t="b">
        <v>1</v>
      </c>
      <c r="D1392" t="s">
        <v>293</v>
      </c>
      <c r="E1392" t="s">
        <v>33</v>
      </c>
      <c r="F1392" t="s">
        <v>161</v>
      </c>
      <c r="H1392" t="s">
        <v>4182</v>
      </c>
      <c r="J1392" t="s">
        <v>4183</v>
      </c>
      <c r="K1392">
        <v>0</v>
      </c>
      <c r="L1392">
        <v>0</v>
      </c>
      <c r="M1392">
        <v>0</v>
      </c>
      <c r="N1392" s="5">
        <v>0</v>
      </c>
      <c r="O1392" s="5">
        <f>VLOOKUP(B1392,[1]Dinosaur!$A$24:$D$47,3,FALSE)</f>
        <v>2841122.1</v>
      </c>
      <c r="P1392" s="5"/>
      <c r="Q1392" s="5">
        <v>0</v>
      </c>
      <c r="R1392" s="5">
        <f>VLOOKUP(B1392,[1]Dinosaur!$A$24:$D$47,4,FALSE)</f>
        <v>347669.87160000007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-5129.8999999999996</v>
      </c>
      <c r="AI1392">
        <v>473.88909999999998</v>
      </c>
      <c r="AJ1392">
        <v>0</v>
      </c>
      <c r="AK1392">
        <v>-4656.0109000000002</v>
      </c>
    </row>
    <row r="1393" spans="1:37" hidden="1" outlineLevel="2" x14ac:dyDescent="0.25">
      <c r="A1393" s="1">
        <v>45159</v>
      </c>
      <c r="B1393" t="s">
        <v>3670</v>
      </c>
      <c r="C1393" t="b">
        <v>1</v>
      </c>
      <c r="D1393" t="s">
        <v>293</v>
      </c>
      <c r="E1393" t="s">
        <v>33</v>
      </c>
      <c r="F1393" t="s">
        <v>161</v>
      </c>
      <c r="H1393" t="s">
        <v>4184</v>
      </c>
      <c r="J1393" t="s">
        <v>4185</v>
      </c>
      <c r="K1393">
        <v>0</v>
      </c>
      <c r="L1393">
        <v>0</v>
      </c>
      <c r="M1393">
        <v>0</v>
      </c>
      <c r="N1393" s="5">
        <v>0</v>
      </c>
      <c r="O1393" s="5">
        <f>VLOOKUP(B1393,[1]Dinosaur!$A$24:$D$47,3,FALSE)</f>
        <v>2841122.1</v>
      </c>
      <c r="P1393" s="5"/>
      <c r="Q1393" s="5">
        <v>0</v>
      </c>
      <c r="R1393" s="5">
        <f>VLOOKUP(B1393,[1]Dinosaur!$A$24:$D$47,4,FALSE)</f>
        <v>347669.87160000007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880.2</v>
      </c>
      <c r="AI1393">
        <v>45</v>
      </c>
      <c r="AJ1393">
        <v>0</v>
      </c>
      <c r="AK1393">
        <v>925.2</v>
      </c>
    </row>
    <row r="1394" spans="1:37" hidden="1" outlineLevel="2" x14ac:dyDescent="0.25">
      <c r="A1394" s="1">
        <v>45159</v>
      </c>
      <c r="B1394" t="s">
        <v>3670</v>
      </c>
      <c r="C1394" t="b">
        <v>1</v>
      </c>
      <c r="D1394" t="s">
        <v>293</v>
      </c>
      <c r="E1394" t="s">
        <v>33</v>
      </c>
      <c r="F1394" t="s">
        <v>161</v>
      </c>
      <c r="H1394" t="s">
        <v>4186</v>
      </c>
      <c r="J1394" t="s">
        <v>4187</v>
      </c>
      <c r="K1394">
        <v>0</v>
      </c>
      <c r="L1394">
        <v>0</v>
      </c>
      <c r="M1394">
        <v>0</v>
      </c>
      <c r="N1394" s="5">
        <v>0</v>
      </c>
      <c r="O1394" s="5">
        <f>VLOOKUP(B1394,[1]Dinosaur!$A$24:$D$47,3,FALSE)</f>
        <v>2841122.1</v>
      </c>
      <c r="P1394" s="5"/>
      <c r="Q1394" s="5">
        <v>0</v>
      </c>
      <c r="R1394" s="5">
        <f>VLOOKUP(B1394,[1]Dinosaur!$A$24:$D$47,4,FALSE)</f>
        <v>347669.87160000007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-12335.75</v>
      </c>
      <c r="AI1394">
        <v>3680.5565999999999</v>
      </c>
      <c r="AJ1394">
        <v>0</v>
      </c>
      <c r="AK1394">
        <v>-8655.1934000000001</v>
      </c>
    </row>
    <row r="1395" spans="1:37" hidden="1" outlineLevel="2" x14ac:dyDescent="0.25">
      <c r="A1395" s="1">
        <v>45159</v>
      </c>
      <c r="B1395" t="s">
        <v>3670</v>
      </c>
      <c r="C1395" t="b">
        <v>1</v>
      </c>
      <c r="D1395" t="s">
        <v>293</v>
      </c>
      <c r="E1395" t="s">
        <v>33</v>
      </c>
      <c r="F1395" t="s">
        <v>161</v>
      </c>
      <c r="H1395" t="s">
        <v>4188</v>
      </c>
      <c r="J1395" t="s">
        <v>4187</v>
      </c>
      <c r="K1395">
        <v>0</v>
      </c>
      <c r="L1395">
        <v>0</v>
      </c>
      <c r="M1395">
        <v>0</v>
      </c>
      <c r="N1395" s="5">
        <v>0</v>
      </c>
      <c r="O1395" s="5">
        <f>VLOOKUP(B1395,[1]Dinosaur!$A$24:$D$47,3,FALSE)</f>
        <v>2841122.1</v>
      </c>
      <c r="P1395" s="5"/>
      <c r="Q1395" s="5">
        <v>0</v>
      </c>
      <c r="R1395" s="5">
        <f>VLOOKUP(B1395,[1]Dinosaur!$A$24:$D$47,4,FALSE)</f>
        <v>347669.87160000007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1510</v>
      </c>
      <c r="AI1395">
        <v>0</v>
      </c>
      <c r="AJ1395">
        <v>0</v>
      </c>
      <c r="AK1395">
        <v>1510</v>
      </c>
    </row>
    <row r="1396" spans="1:37" hidden="1" outlineLevel="2" x14ac:dyDescent="0.25">
      <c r="A1396" s="1">
        <v>45159</v>
      </c>
      <c r="B1396" t="s">
        <v>3670</v>
      </c>
      <c r="C1396" t="b">
        <v>1</v>
      </c>
      <c r="D1396" t="s">
        <v>293</v>
      </c>
      <c r="E1396" t="s">
        <v>33</v>
      </c>
      <c r="F1396" t="s">
        <v>161</v>
      </c>
      <c r="H1396" t="s">
        <v>4189</v>
      </c>
      <c r="J1396" t="s">
        <v>4190</v>
      </c>
      <c r="K1396">
        <v>0</v>
      </c>
      <c r="L1396">
        <v>0</v>
      </c>
      <c r="M1396">
        <v>0</v>
      </c>
      <c r="N1396" s="5">
        <v>0</v>
      </c>
      <c r="O1396" s="5">
        <f>VLOOKUP(B1396,[1]Dinosaur!$A$24:$D$47,3,FALSE)</f>
        <v>2841122.1</v>
      </c>
      <c r="P1396" s="5"/>
      <c r="Q1396" s="5">
        <v>0</v>
      </c>
      <c r="R1396" s="5">
        <f>VLOOKUP(B1396,[1]Dinosaur!$A$24:$D$47,4,FALSE)</f>
        <v>347669.87160000007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1761</v>
      </c>
      <c r="AI1396">
        <v>395.83319999999998</v>
      </c>
      <c r="AJ1396">
        <v>0</v>
      </c>
      <c r="AK1396">
        <v>2156.8332</v>
      </c>
    </row>
    <row r="1397" spans="1:37" hidden="1" outlineLevel="2" x14ac:dyDescent="0.25">
      <c r="A1397" s="1">
        <v>45159</v>
      </c>
      <c r="B1397" t="s">
        <v>3670</v>
      </c>
      <c r="C1397" t="b">
        <v>1</v>
      </c>
      <c r="D1397" t="s">
        <v>293</v>
      </c>
      <c r="E1397" t="s">
        <v>33</v>
      </c>
      <c r="F1397" t="s">
        <v>161</v>
      </c>
      <c r="H1397" t="s">
        <v>4191</v>
      </c>
      <c r="J1397" t="s">
        <v>4192</v>
      </c>
      <c r="K1397">
        <v>99.31</v>
      </c>
      <c r="L1397">
        <v>0.01</v>
      </c>
      <c r="M1397">
        <v>4</v>
      </c>
      <c r="N1397" s="5">
        <v>49655</v>
      </c>
      <c r="O1397" s="5">
        <f>VLOOKUP(B1397,[1]Dinosaur!$A$24:$D$47,3,FALSE)</f>
        <v>2841122.1</v>
      </c>
      <c r="P1397" s="5"/>
      <c r="Q1397" s="5">
        <v>49655</v>
      </c>
      <c r="R1397" s="5">
        <f>VLOOKUP(B1397,[1]Dinosaur!$A$24:$D$47,4,FALSE)</f>
        <v>347669.87160000007</v>
      </c>
      <c r="S1397">
        <v>50000</v>
      </c>
      <c r="T1397">
        <v>50000</v>
      </c>
      <c r="U1397">
        <v>49655</v>
      </c>
      <c r="V1397">
        <v>49655</v>
      </c>
      <c r="W1397">
        <v>-89.5</v>
      </c>
      <c r="X1397">
        <v>0</v>
      </c>
      <c r="Y1397">
        <v>5.5556000000000001</v>
      </c>
      <c r="Z1397">
        <v>0</v>
      </c>
      <c r="AA1397">
        <v>-83.944400000000002</v>
      </c>
      <c r="AB1397">
        <v>-1030</v>
      </c>
      <c r="AC1397">
        <v>-733</v>
      </c>
      <c r="AD1397">
        <v>544.44470000000001</v>
      </c>
      <c r="AE1397">
        <v>0</v>
      </c>
      <c r="AF1397">
        <v>-1218.5553</v>
      </c>
      <c r="AG1397">
        <v>-785</v>
      </c>
      <c r="AH1397">
        <v>-283</v>
      </c>
      <c r="AI1397">
        <v>605.55579999999998</v>
      </c>
      <c r="AJ1397">
        <v>0</v>
      </c>
      <c r="AK1397">
        <v>-462.44420000000002</v>
      </c>
    </row>
    <row r="1398" spans="1:37" hidden="1" outlineLevel="2" x14ac:dyDescent="0.25">
      <c r="A1398" s="1">
        <v>45159</v>
      </c>
      <c r="B1398" t="s">
        <v>3670</v>
      </c>
      <c r="C1398" t="b">
        <v>1</v>
      </c>
      <c r="D1398" t="s">
        <v>293</v>
      </c>
      <c r="E1398" t="s">
        <v>33</v>
      </c>
      <c r="F1398" t="s">
        <v>161</v>
      </c>
      <c r="H1398" t="s">
        <v>4193</v>
      </c>
      <c r="J1398" t="s">
        <v>4194</v>
      </c>
      <c r="K1398">
        <v>0</v>
      </c>
      <c r="L1398">
        <v>0</v>
      </c>
      <c r="M1398">
        <v>0</v>
      </c>
      <c r="N1398" s="5">
        <v>0</v>
      </c>
      <c r="O1398" s="5">
        <f>VLOOKUP(B1398,[1]Dinosaur!$A$24:$D$47,3,FALSE)</f>
        <v>2841122.1</v>
      </c>
      <c r="P1398" s="5"/>
      <c r="Q1398" s="5">
        <v>0</v>
      </c>
      <c r="R1398" s="5">
        <f>VLOOKUP(B1398,[1]Dinosaur!$A$24:$D$47,4,FALSE)</f>
        <v>347669.87160000007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1041.5</v>
      </c>
      <c r="AI1398">
        <v>55.555599999999998</v>
      </c>
      <c r="AJ1398">
        <v>0</v>
      </c>
      <c r="AK1398">
        <v>1097.0555999999999</v>
      </c>
    </row>
    <row r="1399" spans="1:37" hidden="1" outlineLevel="2" x14ac:dyDescent="0.25">
      <c r="A1399" s="1">
        <v>45159</v>
      </c>
      <c r="B1399" t="s">
        <v>3670</v>
      </c>
      <c r="C1399" t="b">
        <v>1</v>
      </c>
      <c r="D1399" t="s">
        <v>293</v>
      </c>
      <c r="E1399" t="s">
        <v>33</v>
      </c>
      <c r="F1399" t="s">
        <v>161</v>
      </c>
      <c r="H1399" t="s">
        <v>1537</v>
      </c>
      <c r="J1399" t="s">
        <v>1538</v>
      </c>
      <c r="K1399">
        <v>0</v>
      </c>
      <c r="L1399">
        <v>0</v>
      </c>
      <c r="M1399">
        <v>0</v>
      </c>
      <c r="N1399" s="5">
        <v>0</v>
      </c>
      <c r="O1399" s="5">
        <f>VLOOKUP(B1399,[1]Dinosaur!$A$24:$D$47,3,FALSE)</f>
        <v>2841122.1</v>
      </c>
      <c r="P1399" s="5"/>
      <c r="Q1399" s="5">
        <v>0</v>
      </c>
      <c r="R1399" s="5">
        <f>VLOOKUP(B1399,[1]Dinosaur!$A$24:$D$47,4,FALSE)</f>
        <v>347669.87160000007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108</v>
      </c>
      <c r="AI1399">
        <v>6.9443999999999999</v>
      </c>
      <c r="AJ1399">
        <v>0</v>
      </c>
      <c r="AK1399">
        <v>114.9444</v>
      </c>
    </row>
    <row r="1400" spans="1:37" hidden="1" outlineLevel="2" x14ac:dyDescent="0.25">
      <c r="A1400" s="1">
        <v>45159</v>
      </c>
      <c r="B1400" t="s">
        <v>3670</v>
      </c>
      <c r="C1400" t="b">
        <v>1</v>
      </c>
      <c r="D1400" t="s">
        <v>293</v>
      </c>
      <c r="E1400" t="s">
        <v>33</v>
      </c>
      <c r="F1400" t="s">
        <v>161</v>
      </c>
      <c r="H1400" t="s">
        <v>4195</v>
      </c>
      <c r="J1400" t="s">
        <v>4196</v>
      </c>
      <c r="K1400">
        <v>0</v>
      </c>
      <c r="L1400">
        <v>0</v>
      </c>
      <c r="M1400">
        <v>0</v>
      </c>
      <c r="N1400" s="5">
        <v>0</v>
      </c>
      <c r="O1400" s="5">
        <f>VLOOKUP(B1400,[1]Dinosaur!$A$24:$D$47,3,FALSE)</f>
        <v>2841122.1</v>
      </c>
      <c r="P1400" s="5"/>
      <c r="Q1400" s="5">
        <v>0</v>
      </c>
      <c r="R1400" s="5">
        <f>VLOOKUP(B1400,[1]Dinosaur!$A$24:$D$47,4,FALSE)</f>
        <v>347669.87160000007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1591.2</v>
      </c>
      <c r="AI1400">
        <v>216.66659999999999</v>
      </c>
      <c r="AJ1400">
        <v>0</v>
      </c>
      <c r="AK1400">
        <v>1807.8666000000001</v>
      </c>
    </row>
    <row r="1401" spans="1:37" hidden="1" outlineLevel="2" x14ac:dyDescent="0.25">
      <c r="A1401" s="1">
        <v>45159</v>
      </c>
      <c r="B1401" t="s">
        <v>3670</v>
      </c>
      <c r="C1401" t="b">
        <v>1</v>
      </c>
      <c r="D1401" t="s">
        <v>293</v>
      </c>
      <c r="E1401" t="s">
        <v>33</v>
      </c>
      <c r="F1401" t="s">
        <v>161</v>
      </c>
      <c r="H1401" t="s">
        <v>4197</v>
      </c>
      <c r="J1401" t="s">
        <v>4198</v>
      </c>
      <c r="K1401">
        <v>0</v>
      </c>
      <c r="L1401">
        <v>0</v>
      </c>
      <c r="M1401">
        <v>0</v>
      </c>
      <c r="N1401" s="5">
        <v>0</v>
      </c>
      <c r="O1401" s="5">
        <f>VLOOKUP(B1401,[1]Dinosaur!$A$24:$D$47,3,FALSE)</f>
        <v>2841122.1</v>
      </c>
      <c r="P1401" s="5"/>
      <c r="Q1401" s="5">
        <v>0</v>
      </c>
      <c r="R1401" s="5">
        <f>VLOOKUP(B1401,[1]Dinosaur!$A$24:$D$47,4,FALSE)</f>
        <v>347669.87160000007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711</v>
      </c>
      <c r="AI1401">
        <v>0</v>
      </c>
      <c r="AJ1401">
        <v>0</v>
      </c>
      <c r="AK1401">
        <v>711</v>
      </c>
    </row>
    <row r="1402" spans="1:37" hidden="1" outlineLevel="2" x14ac:dyDescent="0.25">
      <c r="A1402" s="1">
        <v>45159</v>
      </c>
      <c r="B1402" t="s">
        <v>3670</v>
      </c>
      <c r="C1402" t="b">
        <v>1</v>
      </c>
      <c r="D1402" t="s">
        <v>293</v>
      </c>
      <c r="E1402" t="s">
        <v>33</v>
      </c>
      <c r="F1402" t="s">
        <v>161</v>
      </c>
      <c r="H1402" t="s">
        <v>4199</v>
      </c>
      <c r="J1402" t="s">
        <v>4200</v>
      </c>
      <c r="K1402">
        <v>0</v>
      </c>
      <c r="L1402">
        <v>0</v>
      </c>
      <c r="M1402">
        <v>0</v>
      </c>
      <c r="N1402" s="5">
        <v>0</v>
      </c>
      <c r="O1402" s="5">
        <f>VLOOKUP(B1402,[1]Dinosaur!$A$24:$D$47,3,FALSE)</f>
        <v>2841122.1</v>
      </c>
      <c r="P1402" s="5"/>
      <c r="Q1402" s="5">
        <v>0</v>
      </c>
      <c r="R1402" s="5">
        <f>VLOOKUP(B1402,[1]Dinosaur!$A$24:$D$47,4,FALSE)</f>
        <v>347669.87160000007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3483</v>
      </c>
      <c r="AI1402">
        <v>263.88909999999998</v>
      </c>
      <c r="AJ1402">
        <v>0</v>
      </c>
      <c r="AK1402">
        <v>3746.8890999999999</v>
      </c>
    </row>
    <row r="1403" spans="1:37" hidden="1" outlineLevel="2" x14ac:dyDescent="0.25">
      <c r="A1403" s="1">
        <v>45159</v>
      </c>
      <c r="B1403" t="s">
        <v>3670</v>
      </c>
      <c r="C1403" t="b">
        <v>1</v>
      </c>
      <c r="D1403" t="s">
        <v>293</v>
      </c>
      <c r="E1403" t="s">
        <v>33</v>
      </c>
      <c r="F1403" t="s">
        <v>161</v>
      </c>
      <c r="H1403" t="s">
        <v>4201</v>
      </c>
      <c r="J1403" t="s">
        <v>4202</v>
      </c>
      <c r="K1403">
        <v>0</v>
      </c>
      <c r="L1403">
        <v>0</v>
      </c>
      <c r="M1403">
        <v>0</v>
      </c>
      <c r="N1403" s="5">
        <v>0</v>
      </c>
      <c r="O1403" s="5">
        <f>VLOOKUP(B1403,[1]Dinosaur!$A$24:$D$47,3,FALSE)</f>
        <v>2841122.1</v>
      </c>
      <c r="P1403" s="5"/>
      <c r="Q1403" s="5">
        <v>0</v>
      </c>
      <c r="R1403" s="5">
        <f>VLOOKUP(B1403,[1]Dinosaur!$A$24:$D$47,4,FALSE)</f>
        <v>347669.87160000007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566.1</v>
      </c>
      <c r="AI1403">
        <v>51.3889</v>
      </c>
      <c r="AJ1403">
        <v>0</v>
      </c>
      <c r="AK1403">
        <v>617.48889999999994</v>
      </c>
    </row>
    <row r="1404" spans="1:37" hidden="1" outlineLevel="2" x14ac:dyDescent="0.25">
      <c r="A1404" s="1">
        <v>45159</v>
      </c>
      <c r="B1404" t="s">
        <v>3670</v>
      </c>
      <c r="C1404" t="b">
        <v>1</v>
      </c>
      <c r="D1404" t="s">
        <v>293</v>
      </c>
      <c r="E1404" t="s">
        <v>33</v>
      </c>
      <c r="F1404" t="s">
        <v>161</v>
      </c>
      <c r="H1404" t="s">
        <v>4203</v>
      </c>
      <c r="J1404" t="s">
        <v>4204</v>
      </c>
      <c r="K1404">
        <v>0</v>
      </c>
      <c r="L1404">
        <v>0</v>
      </c>
      <c r="M1404">
        <v>0</v>
      </c>
      <c r="N1404" s="5">
        <v>0</v>
      </c>
      <c r="O1404" s="5">
        <f>VLOOKUP(B1404,[1]Dinosaur!$A$24:$D$47,3,FALSE)</f>
        <v>2841122.1</v>
      </c>
      <c r="P1404" s="5"/>
      <c r="Q1404" s="5">
        <v>0</v>
      </c>
      <c r="R1404" s="5">
        <f>VLOOKUP(B1404,[1]Dinosaur!$A$24:$D$47,4,FALSE)</f>
        <v>347669.87160000007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1523.2</v>
      </c>
      <c r="AI1404">
        <v>44.444400000000002</v>
      </c>
      <c r="AJ1404">
        <v>0</v>
      </c>
      <c r="AK1404">
        <v>1567.6443999999999</v>
      </c>
    </row>
    <row r="1405" spans="1:37" hidden="1" outlineLevel="2" x14ac:dyDescent="0.25">
      <c r="A1405" s="1">
        <v>45159</v>
      </c>
      <c r="B1405" t="s">
        <v>3670</v>
      </c>
      <c r="C1405" t="b">
        <v>1</v>
      </c>
      <c r="D1405" t="s">
        <v>293</v>
      </c>
      <c r="E1405" t="s">
        <v>33</v>
      </c>
      <c r="F1405" t="s">
        <v>161</v>
      </c>
      <c r="H1405" t="s">
        <v>4205</v>
      </c>
      <c r="J1405" t="s">
        <v>4206</v>
      </c>
      <c r="K1405">
        <v>0</v>
      </c>
      <c r="L1405">
        <v>0</v>
      </c>
      <c r="M1405">
        <v>0</v>
      </c>
      <c r="N1405" s="5">
        <v>0</v>
      </c>
      <c r="O1405" s="5">
        <f>VLOOKUP(B1405,[1]Dinosaur!$A$24:$D$47,3,FALSE)</f>
        <v>2841122.1</v>
      </c>
      <c r="P1405" s="5"/>
      <c r="Q1405" s="5">
        <v>0</v>
      </c>
      <c r="R1405" s="5">
        <f>VLOOKUP(B1405,[1]Dinosaur!$A$24:$D$47,4,FALSE)</f>
        <v>347669.87160000007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992</v>
      </c>
      <c r="AI1405">
        <v>51.5625</v>
      </c>
      <c r="AJ1405">
        <v>0</v>
      </c>
      <c r="AK1405">
        <v>1043.5625</v>
      </c>
    </row>
    <row r="1406" spans="1:37" hidden="1" outlineLevel="2" x14ac:dyDescent="0.25">
      <c r="A1406" s="1">
        <v>45159</v>
      </c>
      <c r="B1406" t="s">
        <v>3670</v>
      </c>
      <c r="C1406" t="b">
        <v>1</v>
      </c>
      <c r="D1406" t="s">
        <v>293</v>
      </c>
      <c r="E1406" t="s">
        <v>33</v>
      </c>
      <c r="F1406" t="s">
        <v>161</v>
      </c>
      <c r="H1406" t="s">
        <v>4207</v>
      </c>
      <c r="J1406" t="s">
        <v>4208</v>
      </c>
      <c r="K1406">
        <v>0</v>
      </c>
      <c r="L1406">
        <v>0</v>
      </c>
      <c r="M1406">
        <v>0</v>
      </c>
      <c r="N1406" s="5">
        <v>0</v>
      </c>
      <c r="O1406" s="5">
        <f>VLOOKUP(B1406,[1]Dinosaur!$A$24:$D$47,3,FALSE)</f>
        <v>2841122.1</v>
      </c>
      <c r="P1406" s="5"/>
      <c r="Q1406" s="5">
        <v>0</v>
      </c>
      <c r="R1406" s="5">
        <f>VLOOKUP(B1406,[1]Dinosaur!$A$24:$D$47,4,FALSE)</f>
        <v>347669.87160000007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935</v>
      </c>
      <c r="AI1406">
        <v>277.77769999999998</v>
      </c>
      <c r="AJ1406">
        <v>0</v>
      </c>
      <c r="AK1406">
        <v>1212.7777000000001</v>
      </c>
    </row>
    <row r="1407" spans="1:37" hidden="1" outlineLevel="2" x14ac:dyDescent="0.25">
      <c r="A1407" s="1">
        <v>45159</v>
      </c>
      <c r="B1407" t="s">
        <v>3670</v>
      </c>
      <c r="C1407" t="b">
        <v>1</v>
      </c>
      <c r="D1407" t="s">
        <v>293</v>
      </c>
      <c r="E1407" t="s">
        <v>33</v>
      </c>
      <c r="F1407" t="s">
        <v>161</v>
      </c>
      <c r="H1407" t="s">
        <v>4209</v>
      </c>
      <c r="J1407" t="s">
        <v>4210</v>
      </c>
      <c r="K1407">
        <v>0</v>
      </c>
      <c r="L1407">
        <v>0</v>
      </c>
      <c r="M1407">
        <v>0</v>
      </c>
      <c r="N1407" s="5">
        <v>0</v>
      </c>
      <c r="O1407" s="5">
        <f>VLOOKUP(B1407,[1]Dinosaur!$A$24:$D$47,3,FALSE)</f>
        <v>2841122.1</v>
      </c>
      <c r="P1407" s="5"/>
      <c r="Q1407" s="5">
        <v>0</v>
      </c>
      <c r="R1407" s="5">
        <f>VLOOKUP(B1407,[1]Dinosaur!$A$24:$D$47,4,FALSE)</f>
        <v>347669.87160000007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630</v>
      </c>
      <c r="AI1407">
        <v>151.90979999999999</v>
      </c>
      <c r="AJ1407">
        <v>0</v>
      </c>
      <c r="AK1407">
        <v>781.90980000000002</v>
      </c>
    </row>
    <row r="1408" spans="1:37" hidden="1" outlineLevel="2" x14ac:dyDescent="0.25">
      <c r="A1408" s="1">
        <v>45159</v>
      </c>
      <c r="B1408" t="s">
        <v>3670</v>
      </c>
      <c r="C1408" t="b">
        <v>1</v>
      </c>
      <c r="D1408" t="s">
        <v>293</v>
      </c>
      <c r="E1408" t="s">
        <v>33</v>
      </c>
      <c r="F1408" t="s">
        <v>68</v>
      </c>
      <c r="H1408" t="s">
        <v>1599</v>
      </c>
      <c r="I1408" t="s">
        <v>1600</v>
      </c>
      <c r="J1408" t="s">
        <v>1601</v>
      </c>
      <c r="K1408">
        <v>82.477000000000004</v>
      </c>
      <c r="L1408">
        <v>0.01</v>
      </c>
      <c r="M1408">
        <v>1.875</v>
      </c>
      <c r="N1408" s="5">
        <v>-1649.54</v>
      </c>
      <c r="O1408" s="5">
        <f>VLOOKUP(B1408,[1]Dinosaur!$A$24:$D$47,3,FALSE)</f>
        <v>2841122.1</v>
      </c>
      <c r="P1408" s="5"/>
      <c r="Q1408" s="5">
        <v>-1649.54</v>
      </c>
      <c r="R1408" s="5">
        <f>VLOOKUP(B1408,[1]Dinosaur!$A$24:$D$47,4,FALSE)</f>
        <v>347669.87160000007</v>
      </c>
      <c r="S1408">
        <v>-2000</v>
      </c>
      <c r="T1408">
        <v>-2000</v>
      </c>
      <c r="U1408">
        <v>-1649.54</v>
      </c>
      <c r="V1408">
        <v>-1649.54</v>
      </c>
      <c r="W1408">
        <v>11.16</v>
      </c>
      <c r="X1408">
        <v>0</v>
      </c>
      <c r="Y1408">
        <v>-0.1019</v>
      </c>
      <c r="Z1408">
        <v>0</v>
      </c>
      <c r="AA1408">
        <v>11.0581</v>
      </c>
      <c r="AB1408">
        <v>47.8</v>
      </c>
      <c r="AC1408">
        <v>0</v>
      </c>
      <c r="AD1408">
        <v>-2.1637</v>
      </c>
      <c r="AE1408">
        <v>0</v>
      </c>
      <c r="AF1408">
        <v>45.636299999999999</v>
      </c>
      <c r="AG1408">
        <v>53.12</v>
      </c>
      <c r="AH1408">
        <v>0</v>
      </c>
      <c r="AI1408">
        <v>-24.154</v>
      </c>
      <c r="AJ1408">
        <v>0</v>
      </c>
      <c r="AK1408">
        <v>28.966000000000001</v>
      </c>
    </row>
    <row r="1409" spans="1:37" hidden="1" outlineLevel="2" x14ac:dyDescent="0.25">
      <c r="A1409" s="1">
        <v>45159</v>
      </c>
      <c r="B1409" t="s">
        <v>3670</v>
      </c>
      <c r="C1409" t="b">
        <v>1</v>
      </c>
      <c r="D1409" t="s">
        <v>293</v>
      </c>
      <c r="E1409" t="s">
        <v>33</v>
      </c>
      <c r="F1409" t="s">
        <v>68</v>
      </c>
      <c r="H1409" t="s">
        <v>1868</v>
      </c>
      <c r="I1409" t="s">
        <v>1869</v>
      </c>
      <c r="J1409" t="s">
        <v>1870</v>
      </c>
      <c r="K1409">
        <v>0</v>
      </c>
      <c r="L1409">
        <v>0</v>
      </c>
      <c r="M1409">
        <v>0</v>
      </c>
      <c r="N1409" s="5">
        <v>0</v>
      </c>
      <c r="O1409" s="5">
        <f>VLOOKUP(B1409,[1]Dinosaur!$A$24:$D$47,3,FALSE)</f>
        <v>2841122.1</v>
      </c>
      <c r="P1409" s="5"/>
      <c r="Q1409" s="5">
        <v>0</v>
      </c>
      <c r="R1409" s="5">
        <f>VLOOKUP(B1409,[1]Dinosaur!$A$24:$D$47,4,FALSE)</f>
        <v>347669.87160000007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13535.468800000001</v>
      </c>
      <c r="AI1409">
        <v>-3532.4589999999998</v>
      </c>
      <c r="AJ1409">
        <v>0</v>
      </c>
      <c r="AK1409">
        <v>10003.0098</v>
      </c>
    </row>
    <row r="1410" spans="1:37" hidden="1" outlineLevel="2" x14ac:dyDescent="0.25">
      <c r="A1410" s="1">
        <v>45159</v>
      </c>
      <c r="B1410" t="s">
        <v>3670</v>
      </c>
      <c r="C1410" t="b">
        <v>1</v>
      </c>
      <c r="D1410" t="s">
        <v>293</v>
      </c>
      <c r="E1410" t="s">
        <v>33</v>
      </c>
      <c r="F1410" t="s">
        <v>68</v>
      </c>
      <c r="H1410" t="s">
        <v>69</v>
      </c>
      <c r="I1410" t="s">
        <v>70</v>
      </c>
      <c r="J1410" t="s">
        <v>71</v>
      </c>
      <c r="K1410">
        <v>0</v>
      </c>
      <c r="L1410">
        <v>0</v>
      </c>
      <c r="M1410">
        <v>0</v>
      </c>
      <c r="N1410" s="5">
        <v>0</v>
      </c>
      <c r="O1410" s="5">
        <f>VLOOKUP(B1410,[1]Dinosaur!$A$24:$D$47,3,FALSE)</f>
        <v>2841122.1</v>
      </c>
      <c r="P1410" s="5"/>
      <c r="Q1410" s="5">
        <v>0</v>
      </c>
      <c r="R1410" s="5">
        <f>VLOOKUP(B1410,[1]Dinosaur!$A$24:$D$47,4,FALSE)</f>
        <v>347669.87160000007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6427.7344000000003</v>
      </c>
      <c r="AI1410">
        <v>-12104.9714</v>
      </c>
      <c r="AJ1410">
        <v>0</v>
      </c>
      <c r="AK1410">
        <v>-5677.2370000000001</v>
      </c>
    </row>
    <row r="1411" spans="1:37" hidden="1" outlineLevel="2" x14ac:dyDescent="0.25">
      <c r="A1411" s="1">
        <v>45159</v>
      </c>
      <c r="B1411" t="s">
        <v>3670</v>
      </c>
      <c r="C1411" t="b">
        <v>1</v>
      </c>
      <c r="D1411" t="s">
        <v>293</v>
      </c>
      <c r="E1411" t="s">
        <v>33</v>
      </c>
      <c r="F1411" t="s">
        <v>68</v>
      </c>
      <c r="H1411" t="s">
        <v>72</v>
      </c>
      <c r="I1411" t="s">
        <v>73</v>
      </c>
      <c r="J1411" t="s">
        <v>74</v>
      </c>
      <c r="K1411">
        <v>92.313000000000002</v>
      </c>
      <c r="L1411">
        <v>0.01</v>
      </c>
      <c r="M1411">
        <v>3.375</v>
      </c>
      <c r="N1411" s="5">
        <v>-461565</v>
      </c>
      <c r="O1411" s="5">
        <f>VLOOKUP(B1411,[1]Dinosaur!$A$24:$D$47,3,FALSE)</f>
        <v>2841122.1</v>
      </c>
      <c r="P1411" s="5"/>
      <c r="Q1411" s="5">
        <v>-461565</v>
      </c>
      <c r="R1411" s="5">
        <f>VLOOKUP(B1411,[1]Dinosaur!$A$24:$D$47,4,FALSE)</f>
        <v>347669.87160000007</v>
      </c>
      <c r="S1411">
        <v>-500000</v>
      </c>
      <c r="T1411">
        <v>-500000</v>
      </c>
      <c r="U1411">
        <v>-461565</v>
      </c>
      <c r="V1411">
        <v>-461565</v>
      </c>
      <c r="W1411">
        <v>3515</v>
      </c>
      <c r="X1411">
        <v>0</v>
      </c>
      <c r="Y1411">
        <v>-45.856000000000002</v>
      </c>
      <c r="Z1411">
        <v>0</v>
      </c>
      <c r="AA1411">
        <v>3469.1439999999998</v>
      </c>
      <c r="AB1411">
        <v>15000</v>
      </c>
      <c r="AC1411">
        <v>0</v>
      </c>
      <c r="AD1411">
        <v>-962.97569999999996</v>
      </c>
      <c r="AE1411">
        <v>0</v>
      </c>
      <c r="AF1411">
        <v>14037.024299999999</v>
      </c>
      <c r="AG1411">
        <v>15856.875</v>
      </c>
      <c r="AH1411">
        <v>0</v>
      </c>
      <c r="AI1411">
        <v>-962.97569999999996</v>
      </c>
      <c r="AJ1411">
        <v>0</v>
      </c>
      <c r="AK1411">
        <v>14893.899299999999</v>
      </c>
    </row>
    <row r="1412" spans="1:37" hidden="1" outlineLevel="2" x14ac:dyDescent="0.25">
      <c r="A1412" s="1">
        <v>45159</v>
      </c>
      <c r="B1412" t="s">
        <v>3670</v>
      </c>
      <c r="C1412" t="b">
        <v>1</v>
      </c>
      <c r="D1412" t="s">
        <v>293</v>
      </c>
      <c r="E1412" t="s">
        <v>33</v>
      </c>
      <c r="F1412" t="s">
        <v>161</v>
      </c>
      <c r="H1412" t="s">
        <v>1564</v>
      </c>
      <c r="J1412" t="s">
        <v>1565</v>
      </c>
      <c r="K1412">
        <v>0</v>
      </c>
      <c r="L1412">
        <v>0</v>
      </c>
      <c r="M1412">
        <v>0</v>
      </c>
      <c r="N1412" s="5">
        <v>0</v>
      </c>
      <c r="O1412" s="5">
        <f>VLOOKUP(B1412,[1]Dinosaur!$A$24:$D$47,3,FALSE)</f>
        <v>2841122.1</v>
      </c>
      <c r="P1412" s="5"/>
      <c r="Q1412" s="5">
        <v>0</v>
      </c>
      <c r="R1412" s="5">
        <f>VLOOKUP(B1412,[1]Dinosaur!$A$24:$D$47,4,FALSE)</f>
        <v>347669.87160000007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-735.3</v>
      </c>
      <c r="AD1412">
        <v>0</v>
      </c>
      <c r="AE1412">
        <v>0</v>
      </c>
      <c r="AF1412">
        <v>-735.3</v>
      </c>
      <c r="AG1412">
        <v>0</v>
      </c>
      <c r="AH1412">
        <v>-735.3</v>
      </c>
      <c r="AI1412">
        <v>0</v>
      </c>
      <c r="AJ1412">
        <v>0</v>
      </c>
      <c r="AK1412">
        <v>-735.3</v>
      </c>
    </row>
    <row r="1413" spans="1:37" hidden="1" outlineLevel="2" x14ac:dyDescent="0.25">
      <c r="A1413" s="1">
        <v>45159</v>
      </c>
      <c r="B1413" t="s">
        <v>3670</v>
      </c>
      <c r="C1413" t="b">
        <v>1</v>
      </c>
      <c r="D1413" t="s">
        <v>293</v>
      </c>
      <c r="E1413" t="s">
        <v>33</v>
      </c>
      <c r="F1413" t="s">
        <v>161</v>
      </c>
      <c r="H1413" t="s">
        <v>4211</v>
      </c>
      <c r="J1413" t="s">
        <v>4212</v>
      </c>
      <c r="K1413">
        <v>0</v>
      </c>
      <c r="L1413">
        <v>0</v>
      </c>
      <c r="M1413">
        <v>0</v>
      </c>
      <c r="N1413" s="5">
        <v>0</v>
      </c>
      <c r="O1413" s="5">
        <f>VLOOKUP(B1413,[1]Dinosaur!$A$24:$D$47,3,FALSE)</f>
        <v>2841122.1</v>
      </c>
      <c r="P1413" s="5"/>
      <c r="Q1413" s="5">
        <v>0</v>
      </c>
      <c r="R1413" s="5">
        <f>VLOOKUP(B1413,[1]Dinosaur!$A$24:$D$47,4,FALSE)</f>
        <v>347669.87160000007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475</v>
      </c>
      <c r="AI1413">
        <v>83.333299999999994</v>
      </c>
      <c r="AJ1413">
        <v>0</v>
      </c>
      <c r="AK1413">
        <v>558.33330000000001</v>
      </c>
    </row>
    <row r="1414" spans="1:37" hidden="1" outlineLevel="2" x14ac:dyDescent="0.25">
      <c r="A1414" s="1">
        <v>45159</v>
      </c>
      <c r="B1414" t="s">
        <v>3670</v>
      </c>
      <c r="C1414" t="b">
        <v>1</v>
      </c>
      <c r="D1414" t="s">
        <v>293</v>
      </c>
      <c r="E1414" t="s">
        <v>33</v>
      </c>
      <c r="F1414" t="s">
        <v>161</v>
      </c>
      <c r="H1414" t="s">
        <v>4213</v>
      </c>
      <c r="J1414" t="s">
        <v>4214</v>
      </c>
      <c r="K1414">
        <v>0</v>
      </c>
      <c r="L1414">
        <v>0</v>
      </c>
      <c r="M1414">
        <v>0</v>
      </c>
      <c r="N1414" s="5">
        <v>0</v>
      </c>
      <c r="O1414" s="5">
        <f>VLOOKUP(B1414,[1]Dinosaur!$A$24:$D$47,3,FALSE)</f>
        <v>2841122.1</v>
      </c>
      <c r="P1414" s="5"/>
      <c r="Q1414" s="5">
        <v>0</v>
      </c>
      <c r="R1414" s="5">
        <f>VLOOKUP(B1414,[1]Dinosaur!$A$24:$D$47,4,FALSE)</f>
        <v>347669.87160000007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2374</v>
      </c>
      <c r="AI1414">
        <v>88.888900000000007</v>
      </c>
      <c r="AJ1414">
        <v>0</v>
      </c>
      <c r="AK1414">
        <v>2462.8888999999999</v>
      </c>
    </row>
    <row r="1415" spans="1:37" hidden="1" outlineLevel="2" x14ac:dyDescent="0.25">
      <c r="A1415" s="1">
        <v>45159</v>
      </c>
      <c r="B1415" t="s">
        <v>3670</v>
      </c>
      <c r="C1415" t="b">
        <v>1</v>
      </c>
      <c r="D1415" t="s">
        <v>293</v>
      </c>
      <c r="E1415" t="s">
        <v>33</v>
      </c>
      <c r="F1415" t="s">
        <v>161</v>
      </c>
      <c r="H1415" t="s">
        <v>4215</v>
      </c>
      <c r="J1415" t="s">
        <v>4216</v>
      </c>
      <c r="K1415">
        <v>0</v>
      </c>
      <c r="L1415">
        <v>0</v>
      </c>
      <c r="M1415">
        <v>0</v>
      </c>
      <c r="N1415" s="5">
        <v>0</v>
      </c>
      <c r="O1415" s="5">
        <f>VLOOKUP(B1415,[1]Dinosaur!$A$24:$D$47,3,FALSE)</f>
        <v>2841122.1</v>
      </c>
      <c r="P1415" s="5"/>
      <c r="Q1415" s="5">
        <v>0</v>
      </c>
      <c r="R1415" s="5">
        <f>VLOOKUP(B1415,[1]Dinosaur!$A$24:$D$47,4,FALSE)</f>
        <v>347669.87160000007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1336</v>
      </c>
      <c r="AI1415">
        <v>0</v>
      </c>
      <c r="AJ1415">
        <v>0</v>
      </c>
      <c r="AK1415">
        <v>1336</v>
      </c>
    </row>
    <row r="1416" spans="1:37" hidden="1" outlineLevel="2" x14ac:dyDescent="0.25">
      <c r="A1416" s="1">
        <v>45159</v>
      </c>
      <c r="B1416" t="s">
        <v>3670</v>
      </c>
      <c r="C1416" t="b">
        <v>1</v>
      </c>
      <c r="D1416" t="s">
        <v>293</v>
      </c>
      <c r="E1416" t="s">
        <v>33</v>
      </c>
      <c r="F1416" t="s">
        <v>161</v>
      </c>
      <c r="H1416" t="s">
        <v>4217</v>
      </c>
      <c r="J1416" t="s">
        <v>4218</v>
      </c>
      <c r="K1416">
        <v>0</v>
      </c>
      <c r="L1416">
        <v>0</v>
      </c>
      <c r="M1416">
        <v>0</v>
      </c>
      <c r="N1416" s="5">
        <v>0</v>
      </c>
      <c r="O1416" s="5">
        <f>VLOOKUP(B1416,[1]Dinosaur!$A$24:$D$47,3,FALSE)</f>
        <v>2841122.1</v>
      </c>
      <c r="P1416" s="5"/>
      <c r="Q1416" s="5">
        <v>0</v>
      </c>
      <c r="R1416" s="5">
        <f>VLOOKUP(B1416,[1]Dinosaur!$A$24:$D$47,4,FALSE)</f>
        <v>347669.87160000007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948.1</v>
      </c>
      <c r="AD1416">
        <v>131.11109999999999</v>
      </c>
      <c r="AE1416">
        <v>0</v>
      </c>
      <c r="AF1416">
        <v>1079.2111</v>
      </c>
      <c r="AG1416">
        <v>0</v>
      </c>
      <c r="AH1416">
        <v>486.1</v>
      </c>
      <c r="AI1416">
        <v>297.77769999999998</v>
      </c>
      <c r="AJ1416">
        <v>0</v>
      </c>
      <c r="AK1416">
        <v>783.8777</v>
      </c>
    </row>
    <row r="1417" spans="1:37" hidden="1" outlineLevel="2" x14ac:dyDescent="0.25">
      <c r="A1417" s="1">
        <v>45159</v>
      </c>
      <c r="B1417" t="s">
        <v>3670</v>
      </c>
      <c r="C1417" t="b">
        <v>1</v>
      </c>
      <c r="D1417" t="s">
        <v>293</v>
      </c>
      <c r="E1417" t="s">
        <v>33</v>
      </c>
      <c r="F1417" t="s">
        <v>161</v>
      </c>
      <c r="H1417" t="s">
        <v>4219</v>
      </c>
      <c r="J1417" t="s">
        <v>4220</v>
      </c>
      <c r="K1417">
        <v>0</v>
      </c>
      <c r="L1417">
        <v>0</v>
      </c>
      <c r="M1417">
        <v>0</v>
      </c>
      <c r="N1417" s="5">
        <v>0</v>
      </c>
      <c r="O1417" s="5">
        <f>VLOOKUP(B1417,[1]Dinosaur!$A$24:$D$47,3,FALSE)</f>
        <v>2841122.1</v>
      </c>
      <c r="P1417" s="5"/>
      <c r="Q1417" s="5">
        <v>0</v>
      </c>
      <c r="R1417" s="5">
        <f>VLOOKUP(B1417,[1]Dinosaur!$A$24:$D$47,4,FALSE)</f>
        <v>347669.87160000007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4040.6</v>
      </c>
      <c r="AD1417">
        <v>123.61109999999999</v>
      </c>
      <c r="AE1417">
        <v>0</v>
      </c>
      <c r="AF1417">
        <v>4164.2111000000004</v>
      </c>
      <c r="AG1417">
        <v>0</v>
      </c>
      <c r="AH1417">
        <v>4040.6</v>
      </c>
      <c r="AI1417">
        <v>123.61109999999999</v>
      </c>
      <c r="AJ1417">
        <v>0</v>
      </c>
      <c r="AK1417">
        <v>4164.2111000000004</v>
      </c>
    </row>
    <row r="1418" spans="1:37" hidden="1" outlineLevel="2" x14ac:dyDescent="0.25">
      <c r="A1418" s="1">
        <v>45159</v>
      </c>
      <c r="B1418" t="s">
        <v>3670</v>
      </c>
      <c r="C1418" t="b">
        <v>1</v>
      </c>
      <c r="D1418" t="s">
        <v>293</v>
      </c>
      <c r="E1418" t="s">
        <v>33</v>
      </c>
      <c r="F1418" t="s">
        <v>161</v>
      </c>
      <c r="H1418" t="s">
        <v>4221</v>
      </c>
      <c r="J1418" t="s">
        <v>4222</v>
      </c>
      <c r="K1418">
        <v>0</v>
      </c>
      <c r="L1418">
        <v>0</v>
      </c>
      <c r="M1418">
        <v>0</v>
      </c>
      <c r="N1418" s="5">
        <v>0</v>
      </c>
      <c r="O1418" s="5">
        <f>VLOOKUP(B1418,[1]Dinosaur!$A$24:$D$47,3,FALSE)</f>
        <v>2841122.1</v>
      </c>
      <c r="P1418" s="5"/>
      <c r="Q1418" s="5">
        <v>0</v>
      </c>
      <c r="R1418" s="5">
        <f>VLOOKUP(B1418,[1]Dinosaur!$A$24:$D$47,4,FALSE)</f>
        <v>347669.87160000007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93.6</v>
      </c>
      <c r="AI1418">
        <v>243.75</v>
      </c>
      <c r="AJ1418">
        <v>0</v>
      </c>
      <c r="AK1418">
        <v>337.35</v>
      </c>
    </row>
    <row r="1419" spans="1:37" hidden="1" outlineLevel="2" x14ac:dyDescent="0.25">
      <c r="A1419" s="1">
        <v>45159</v>
      </c>
      <c r="B1419" t="s">
        <v>3670</v>
      </c>
      <c r="C1419" t="b">
        <v>1</v>
      </c>
      <c r="D1419" t="s">
        <v>293</v>
      </c>
      <c r="E1419" t="s">
        <v>33</v>
      </c>
      <c r="F1419" t="s">
        <v>161</v>
      </c>
      <c r="H1419" t="s">
        <v>4223</v>
      </c>
      <c r="J1419" t="s">
        <v>4224</v>
      </c>
      <c r="K1419">
        <v>0</v>
      </c>
      <c r="L1419">
        <v>0</v>
      </c>
      <c r="M1419">
        <v>0</v>
      </c>
      <c r="N1419" s="5">
        <v>0</v>
      </c>
      <c r="O1419" s="5">
        <f>VLOOKUP(B1419,[1]Dinosaur!$A$24:$D$47,3,FALSE)</f>
        <v>2841122.1</v>
      </c>
      <c r="P1419" s="5"/>
      <c r="Q1419" s="5">
        <v>0</v>
      </c>
      <c r="R1419" s="5">
        <f>VLOOKUP(B1419,[1]Dinosaur!$A$24:$D$47,4,FALSE)</f>
        <v>347669.87160000007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642.5</v>
      </c>
      <c r="AI1419">
        <v>333.33339999999998</v>
      </c>
      <c r="AJ1419">
        <v>0</v>
      </c>
      <c r="AK1419">
        <v>975.83339999999998</v>
      </c>
    </row>
    <row r="1420" spans="1:37" hidden="1" outlineLevel="2" x14ac:dyDescent="0.25">
      <c r="A1420" s="1">
        <v>45159</v>
      </c>
      <c r="B1420" t="s">
        <v>3670</v>
      </c>
      <c r="C1420" t="b">
        <v>1</v>
      </c>
      <c r="D1420" t="s">
        <v>293</v>
      </c>
      <c r="E1420" t="s">
        <v>33</v>
      </c>
      <c r="F1420" t="s">
        <v>161</v>
      </c>
      <c r="H1420" t="s">
        <v>4225</v>
      </c>
      <c r="J1420" t="s">
        <v>4226</v>
      </c>
      <c r="K1420">
        <v>0</v>
      </c>
      <c r="L1420">
        <v>0</v>
      </c>
      <c r="M1420">
        <v>0</v>
      </c>
      <c r="N1420" s="5">
        <v>0</v>
      </c>
      <c r="O1420" s="5">
        <f>VLOOKUP(B1420,[1]Dinosaur!$A$24:$D$47,3,FALSE)</f>
        <v>2841122.1</v>
      </c>
      <c r="P1420" s="5"/>
      <c r="Q1420" s="5">
        <v>0</v>
      </c>
      <c r="R1420" s="5">
        <f>VLOOKUP(B1420,[1]Dinosaur!$A$24:$D$47,4,FALSE)</f>
        <v>347669.87160000007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1522.5</v>
      </c>
      <c r="AI1420">
        <v>0</v>
      </c>
      <c r="AJ1420">
        <v>0</v>
      </c>
      <c r="AK1420">
        <v>1522.5</v>
      </c>
    </row>
    <row r="1421" spans="1:37" hidden="1" outlineLevel="2" x14ac:dyDescent="0.25">
      <c r="A1421" s="1">
        <v>45159</v>
      </c>
      <c r="B1421" t="s">
        <v>3670</v>
      </c>
      <c r="C1421" t="b">
        <v>1</v>
      </c>
      <c r="D1421" t="s">
        <v>293</v>
      </c>
      <c r="E1421" t="s">
        <v>33</v>
      </c>
      <c r="F1421" t="s">
        <v>161</v>
      </c>
      <c r="H1421" t="s">
        <v>4227</v>
      </c>
      <c r="J1421" t="s">
        <v>4228</v>
      </c>
      <c r="K1421">
        <v>0</v>
      </c>
      <c r="L1421">
        <v>0</v>
      </c>
      <c r="M1421">
        <v>0</v>
      </c>
      <c r="N1421" s="5">
        <v>0</v>
      </c>
      <c r="O1421" s="5">
        <f>VLOOKUP(B1421,[1]Dinosaur!$A$24:$D$47,3,FALSE)</f>
        <v>2841122.1</v>
      </c>
      <c r="P1421" s="5"/>
      <c r="Q1421" s="5">
        <v>0</v>
      </c>
      <c r="R1421" s="5">
        <f>VLOOKUP(B1421,[1]Dinosaur!$A$24:$D$47,4,FALSE)</f>
        <v>347669.87160000007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256.8</v>
      </c>
      <c r="AI1421">
        <v>59.444400000000002</v>
      </c>
      <c r="AJ1421">
        <v>0</v>
      </c>
      <c r="AK1421">
        <v>316.24439999999998</v>
      </c>
    </row>
    <row r="1422" spans="1:37" hidden="1" outlineLevel="2" x14ac:dyDescent="0.25">
      <c r="A1422" s="1">
        <v>45159</v>
      </c>
      <c r="B1422" t="s">
        <v>3670</v>
      </c>
      <c r="C1422" t="b">
        <v>1</v>
      </c>
      <c r="D1422" t="s">
        <v>293</v>
      </c>
      <c r="E1422" t="s">
        <v>33</v>
      </c>
      <c r="F1422" t="s">
        <v>161</v>
      </c>
      <c r="H1422" t="s">
        <v>4229</v>
      </c>
      <c r="J1422" t="s">
        <v>4230</v>
      </c>
      <c r="K1422">
        <v>0</v>
      </c>
      <c r="L1422">
        <v>0</v>
      </c>
      <c r="M1422">
        <v>0</v>
      </c>
      <c r="N1422" s="5">
        <v>0</v>
      </c>
      <c r="O1422" s="5">
        <f>VLOOKUP(B1422,[1]Dinosaur!$A$24:$D$47,3,FALSE)</f>
        <v>2841122.1</v>
      </c>
      <c r="P1422" s="5"/>
      <c r="Q1422" s="5">
        <v>0</v>
      </c>
      <c r="R1422" s="5">
        <f>VLOOKUP(B1422,[1]Dinosaur!$A$24:$D$47,4,FALSE)</f>
        <v>347669.87160000007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2400</v>
      </c>
      <c r="AI1422">
        <v>0</v>
      </c>
      <c r="AJ1422">
        <v>0</v>
      </c>
      <c r="AK1422">
        <v>2400</v>
      </c>
    </row>
    <row r="1423" spans="1:37" hidden="1" outlineLevel="2" x14ac:dyDescent="0.25">
      <c r="A1423" s="1">
        <v>45159</v>
      </c>
      <c r="B1423" t="s">
        <v>3670</v>
      </c>
      <c r="C1423" t="b">
        <v>1</v>
      </c>
      <c r="D1423" t="s">
        <v>293</v>
      </c>
      <c r="E1423" t="s">
        <v>33</v>
      </c>
      <c r="F1423" t="s">
        <v>161</v>
      </c>
      <c r="H1423" t="s">
        <v>344</v>
      </c>
      <c r="J1423" t="s">
        <v>345</v>
      </c>
      <c r="K1423">
        <v>0</v>
      </c>
      <c r="L1423">
        <v>0</v>
      </c>
      <c r="M1423">
        <v>0</v>
      </c>
      <c r="N1423" s="5">
        <v>0</v>
      </c>
      <c r="O1423" s="5">
        <f>VLOOKUP(B1423,[1]Dinosaur!$A$24:$D$47,3,FALSE)</f>
        <v>2841122.1</v>
      </c>
      <c r="P1423" s="5"/>
      <c r="Q1423" s="5">
        <v>0</v>
      </c>
      <c r="R1423" s="5">
        <f>VLOOKUP(B1423,[1]Dinosaur!$A$24:$D$47,4,FALSE)</f>
        <v>347669.87160000007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1454</v>
      </c>
      <c r="AI1423">
        <v>27.777799999999999</v>
      </c>
      <c r="AJ1423">
        <v>0</v>
      </c>
      <c r="AK1423">
        <v>1481.7778000000001</v>
      </c>
    </row>
    <row r="1424" spans="1:37" hidden="1" outlineLevel="2" x14ac:dyDescent="0.25">
      <c r="A1424" s="1">
        <v>45159</v>
      </c>
      <c r="B1424" t="s">
        <v>3670</v>
      </c>
      <c r="C1424" t="b">
        <v>1</v>
      </c>
      <c r="D1424" t="s">
        <v>293</v>
      </c>
      <c r="E1424" t="s">
        <v>33</v>
      </c>
      <c r="F1424" t="s">
        <v>161</v>
      </c>
      <c r="H1424" t="s">
        <v>4231</v>
      </c>
      <c r="J1424" t="s">
        <v>4232</v>
      </c>
      <c r="K1424">
        <v>0</v>
      </c>
      <c r="L1424">
        <v>0</v>
      </c>
      <c r="M1424">
        <v>0</v>
      </c>
      <c r="N1424" s="5">
        <v>0</v>
      </c>
      <c r="O1424" s="5">
        <f>VLOOKUP(B1424,[1]Dinosaur!$A$24:$D$47,3,FALSE)</f>
        <v>2841122.1</v>
      </c>
      <c r="P1424" s="5"/>
      <c r="Q1424" s="5">
        <v>0</v>
      </c>
      <c r="R1424" s="5">
        <f>VLOOKUP(B1424,[1]Dinosaur!$A$24:$D$47,4,FALSE)</f>
        <v>347669.87160000007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2367</v>
      </c>
      <c r="AI1424">
        <v>325</v>
      </c>
      <c r="AJ1424">
        <v>0</v>
      </c>
      <c r="AK1424">
        <v>2692</v>
      </c>
    </row>
    <row r="1425" spans="1:37" hidden="1" outlineLevel="2" x14ac:dyDescent="0.25">
      <c r="A1425" s="1">
        <v>45159</v>
      </c>
      <c r="B1425" t="s">
        <v>3670</v>
      </c>
      <c r="C1425" t="b">
        <v>1</v>
      </c>
      <c r="D1425" t="s">
        <v>293</v>
      </c>
      <c r="E1425" t="s">
        <v>33</v>
      </c>
      <c r="F1425" t="s">
        <v>161</v>
      </c>
      <c r="H1425" t="s">
        <v>4233</v>
      </c>
      <c r="J1425" t="s">
        <v>4234</v>
      </c>
      <c r="K1425">
        <v>0</v>
      </c>
      <c r="L1425">
        <v>0</v>
      </c>
      <c r="M1425">
        <v>0</v>
      </c>
      <c r="N1425" s="5">
        <v>0</v>
      </c>
      <c r="O1425" s="5">
        <f>VLOOKUP(B1425,[1]Dinosaur!$A$24:$D$47,3,FALSE)</f>
        <v>2841122.1</v>
      </c>
      <c r="P1425" s="5"/>
      <c r="Q1425" s="5">
        <v>0</v>
      </c>
      <c r="R1425" s="5">
        <f>VLOOKUP(B1425,[1]Dinosaur!$A$24:$D$47,4,FALSE)</f>
        <v>347669.87160000007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1230</v>
      </c>
      <c r="AI1425">
        <v>624.99969999999996</v>
      </c>
      <c r="AJ1425">
        <v>0</v>
      </c>
      <c r="AK1425">
        <v>1854.9997000000001</v>
      </c>
    </row>
    <row r="1426" spans="1:37" hidden="1" outlineLevel="2" x14ac:dyDescent="0.25">
      <c r="A1426" s="1">
        <v>45159</v>
      </c>
      <c r="B1426" t="s">
        <v>3670</v>
      </c>
      <c r="C1426" t="b">
        <v>1</v>
      </c>
      <c r="D1426" t="s">
        <v>293</v>
      </c>
      <c r="E1426" t="s">
        <v>33</v>
      </c>
      <c r="F1426" t="s">
        <v>161</v>
      </c>
      <c r="H1426" t="s">
        <v>4235</v>
      </c>
      <c r="J1426" t="s">
        <v>4236</v>
      </c>
      <c r="K1426">
        <v>0</v>
      </c>
      <c r="L1426">
        <v>0</v>
      </c>
      <c r="M1426">
        <v>0</v>
      </c>
      <c r="N1426" s="5">
        <v>0</v>
      </c>
      <c r="O1426" s="5">
        <f>VLOOKUP(B1426,[1]Dinosaur!$A$24:$D$47,3,FALSE)</f>
        <v>2841122.1</v>
      </c>
      <c r="P1426" s="5"/>
      <c r="Q1426" s="5">
        <v>0</v>
      </c>
      <c r="R1426" s="5">
        <f>VLOOKUP(B1426,[1]Dinosaur!$A$24:$D$47,4,FALSE)</f>
        <v>347669.87160000007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1783.85</v>
      </c>
      <c r="AI1426">
        <v>229.16669999999999</v>
      </c>
      <c r="AJ1426">
        <v>0</v>
      </c>
      <c r="AK1426">
        <v>2013.0166999999999</v>
      </c>
    </row>
    <row r="1427" spans="1:37" hidden="1" outlineLevel="2" x14ac:dyDescent="0.25">
      <c r="A1427" s="1">
        <v>45159</v>
      </c>
      <c r="B1427" t="s">
        <v>3670</v>
      </c>
      <c r="C1427" t="b">
        <v>1</v>
      </c>
      <c r="D1427" t="s">
        <v>293</v>
      </c>
      <c r="E1427" t="s">
        <v>33</v>
      </c>
      <c r="F1427" t="s">
        <v>161</v>
      </c>
      <c r="H1427" t="s">
        <v>4237</v>
      </c>
      <c r="J1427" t="s">
        <v>4238</v>
      </c>
      <c r="K1427">
        <v>0</v>
      </c>
      <c r="L1427">
        <v>0</v>
      </c>
      <c r="M1427">
        <v>0</v>
      </c>
      <c r="N1427" s="5">
        <v>0</v>
      </c>
      <c r="O1427" s="5">
        <f>VLOOKUP(B1427,[1]Dinosaur!$A$24:$D$47,3,FALSE)</f>
        <v>2841122.1</v>
      </c>
      <c r="P1427" s="5"/>
      <c r="Q1427" s="5">
        <v>0</v>
      </c>
      <c r="R1427" s="5">
        <f>VLOOKUP(B1427,[1]Dinosaur!$A$24:$D$47,4,FALSE)</f>
        <v>347669.87160000007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1118</v>
      </c>
      <c r="AI1427">
        <v>0</v>
      </c>
      <c r="AJ1427">
        <v>0</v>
      </c>
      <c r="AK1427">
        <v>1118</v>
      </c>
    </row>
    <row r="1428" spans="1:37" hidden="1" outlineLevel="2" x14ac:dyDescent="0.25">
      <c r="A1428" s="1">
        <v>45159</v>
      </c>
      <c r="B1428" t="s">
        <v>3670</v>
      </c>
      <c r="C1428" t="b">
        <v>1</v>
      </c>
      <c r="D1428" t="s">
        <v>293</v>
      </c>
      <c r="E1428" t="s">
        <v>33</v>
      </c>
      <c r="F1428" t="s">
        <v>161</v>
      </c>
      <c r="H1428" t="s">
        <v>4239</v>
      </c>
      <c r="J1428" t="s">
        <v>4240</v>
      </c>
      <c r="K1428">
        <v>0</v>
      </c>
      <c r="L1428">
        <v>0</v>
      </c>
      <c r="M1428">
        <v>0</v>
      </c>
      <c r="N1428" s="5">
        <v>0</v>
      </c>
      <c r="O1428" s="5">
        <f>VLOOKUP(B1428,[1]Dinosaur!$A$24:$D$47,3,FALSE)</f>
        <v>2841122.1</v>
      </c>
      <c r="P1428" s="5"/>
      <c r="Q1428" s="5">
        <v>0</v>
      </c>
      <c r="R1428" s="5">
        <f>VLOOKUP(B1428,[1]Dinosaur!$A$24:$D$47,4,FALSE)</f>
        <v>347669.87160000007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2739.85</v>
      </c>
      <c r="AI1428">
        <v>55.555599999999998</v>
      </c>
      <c r="AJ1428">
        <v>0</v>
      </c>
      <c r="AK1428">
        <v>2795.4056</v>
      </c>
    </row>
    <row r="1429" spans="1:37" hidden="1" outlineLevel="2" x14ac:dyDescent="0.25">
      <c r="A1429" s="1">
        <v>45159</v>
      </c>
      <c r="B1429" t="s">
        <v>3670</v>
      </c>
      <c r="C1429" t="b">
        <v>1</v>
      </c>
      <c r="D1429" t="s">
        <v>293</v>
      </c>
      <c r="E1429" t="s">
        <v>33</v>
      </c>
      <c r="F1429" t="s">
        <v>161</v>
      </c>
      <c r="H1429" t="s">
        <v>4241</v>
      </c>
      <c r="J1429" t="s">
        <v>4242</v>
      </c>
      <c r="K1429">
        <v>0</v>
      </c>
      <c r="L1429">
        <v>0</v>
      </c>
      <c r="M1429">
        <v>0</v>
      </c>
      <c r="N1429" s="5">
        <v>0</v>
      </c>
      <c r="O1429" s="5">
        <f>VLOOKUP(B1429,[1]Dinosaur!$A$24:$D$47,3,FALSE)</f>
        <v>2841122.1</v>
      </c>
      <c r="P1429" s="5"/>
      <c r="Q1429" s="5">
        <v>0</v>
      </c>
      <c r="R1429" s="5">
        <f>VLOOKUP(B1429,[1]Dinosaur!$A$24:$D$47,4,FALSE)</f>
        <v>347669.87160000007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712.8</v>
      </c>
      <c r="AI1429">
        <v>0</v>
      </c>
      <c r="AJ1429">
        <v>0</v>
      </c>
      <c r="AK1429">
        <v>712.8</v>
      </c>
    </row>
    <row r="1430" spans="1:37" hidden="1" outlineLevel="2" x14ac:dyDescent="0.25">
      <c r="A1430" s="1">
        <v>45159</v>
      </c>
      <c r="B1430" t="s">
        <v>3670</v>
      </c>
      <c r="C1430" t="b">
        <v>1</v>
      </c>
      <c r="D1430" t="s">
        <v>293</v>
      </c>
      <c r="E1430" t="s">
        <v>33</v>
      </c>
      <c r="F1430" t="s">
        <v>161</v>
      </c>
      <c r="H1430" t="s">
        <v>335</v>
      </c>
      <c r="J1430" t="s">
        <v>336</v>
      </c>
      <c r="K1430">
        <v>109.374</v>
      </c>
      <c r="L1430">
        <v>0.01</v>
      </c>
      <c r="M1430">
        <v>5</v>
      </c>
      <c r="N1430" s="5">
        <v>339059.4</v>
      </c>
      <c r="O1430" s="5">
        <f>VLOOKUP(B1430,[1]Dinosaur!$A$24:$D$47,3,FALSE)</f>
        <v>2841122.1</v>
      </c>
      <c r="P1430" s="5"/>
      <c r="Q1430" s="5">
        <v>339059.4</v>
      </c>
      <c r="R1430" s="5">
        <f>VLOOKUP(B1430,[1]Dinosaur!$A$24:$D$47,4,FALSE)</f>
        <v>347669.87160000007</v>
      </c>
      <c r="S1430">
        <v>310000</v>
      </c>
      <c r="T1430">
        <v>310000</v>
      </c>
      <c r="U1430">
        <v>339059.4</v>
      </c>
      <c r="V1430">
        <v>339059.4</v>
      </c>
      <c r="W1430">
        <v>-554.9</v>
      </c>
      <c r="X1430">
        <v>0</v>
      </c>
      <c r="Y1430">
        <v>43.055599999999998</v>
      </c>
      <c r="Z1430">
        <v>0</v>
      </c>
      <c r="AA1430">
        <v>-511.84440000000001</v>
      </c>
      <c r="AB1430">
        <v>-8915.6</v>
      </c>
      <c r="AC1430">
        <v>0</v>
      </c>
      <c r="AD1430">
        <v>344.44470000000001</v>
      </c>
      <c r="AE1430">
        <v>0</v>
      </c>
      <c r="AF1430">
        <v>-8571.1553000000004</v>
      </c>
      <c r="AG1430">
        <v>-8915.6</v>
      </c>
      <c r="AH1430">
        <v>0</v>
      </c>
      <c r="AI1430">
        <v>344.44470000000001</v>
      </c>
      <c r="AJ1430">
        <v>0</v>
      </c>
      <c r="AK1430">
        <v>-8571.1553000000004</v>
      </c>
    </row>
    <row r="1431" spans="1:37" outlineLevel="1" collapsed="1" x14ac:dyDescent="0.25">
      <c r="A1431" s="1"/>
      <c r="B1431" s="3" t="s">
        <v>3670</v>
      </c>
      <c r="N1431" s="6">
        <f>SUBTOTAL(9,N1090:N1430)</f>
        <v>2828198.36</v>
      </c>
      <c r="O1431" s="6">
        <f>VLOOKUP(B1431,[1]Dinosaur!$A$24:$D$47,3,FALSE)</f>
        <v>2841122.1</v>
      </c>
      <c r="P1431" s="5"/>
      <c r="Q1431" s="6">
        <f>SUBTOTAL(9,Q1090:Q1430)</f>
        <v>2128501.06</v>
      </c>
      <c r="R1431" s="6">
        <f>VLOOKUP(B1431,[1]Dinosaur!$A$24:$D$47,4,FALSE)</f>
        <v>347669.87160000007</v>
      </c>
    </row>
    <row r="1432" spans="1:37" hidden="1" outlineLevel="2" x14ac:dyDescent="0.25">
      <c r="A1432" s="1">
        <v>45159</v>
      </c>
      <c r="B1432" t="s">
        <v>4243</v>
      </c>
      <c r="C1432" t="b">
        <v>1</v>
      </c>
      <c r="D1432" t="s">
        <v>4244</v>
      </c>
      <c r="E1432" t="s">
        <v>33</v>
      </c>
      <c r="F1432" t="s">
        <v>301</v>
      </c>
      <c r="H1432" t="s">
        <v>3468</v>
      </c>
      <c r="I1432" t="s">
        <v>3469</v>
      </c>
      <c r="J1432" t="s">
        <v>3470</v>
      </c>
      <c r="K1432">
        <v>0</v>
      </c>
      <c r="L1432">
        <v>0</v>
      </c>
      <c r="M1432">
        <v>0</v>
      </c>
      <c r="N1432" s="5">
        <v>0</v>
      </c>
      <c r="O1432" s="5">
        <f>VLOOKUP(B1432,[1]Dinosaur!$A$24:$D$47,3,FALSE)</f>
        <v>86105.42</v>
      </c>
      <c r="P1432" s="5"/>
      <c r="Q1432" s="5">
        <v>0</v>
      </c>
      <c r="R1432" s="5">
        <f>VLOOKUP(B1432,[1]Dinosaur!$A$24:$D$47,4,FALSE)</f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-125.3125</v>
      </c>
      <c r="AI1432">
        <v>0</v>
      </c>
      <c r="AJ1432">
        <v>0</v>
      </c>
      <c r="AK1432">
        <v>-125.3125</v>
      </c>
    </row>
    <row r="1433" spans="1:37" hidden="1" outlineLevel="2" x14ac:dyDescent="0.25">
      <c r="A1433" s="1">
        <v>45159</v>
      </c>
      <c r="B1433" t="s">
        <v>4243</v>
      </c>
      <c r="C1433" t="b">
        <v>1</v>
      </c>
      <c r="D1433" t="s">
        <v>4244</v>
      </c>
      <c r="E1433" t="s">
        <v>33</v>
      </c>
      <c r="F1433" t="s">
        <v>301</v>
      </c>
      <c r="H1433" t="s">
        <v>1856</v>
      </c>
      <c r="I1433" t="s">
        <v>1857</v>
      </c>
      <c r="J1433" t="s">
        <v>1858</v>
      </c>
      <c r="K1433">
        <v>0</v>
      </c>
      <c r="L1433">
        <v>0</v>
      </c>
      <c r="M1433">
        <v>0</v>
      </c>
      <c r="N1433" s="5">
        <v>0</v>
      </c>
      <c r="O1433" s="5">
        <f>VLOOKUP(B1433,[1]Dinosaur!$A$24:$D$47,3,FALSE)</f>
        <v>86105.42</v>
      </c>
      <c r="P1433" s="5"/>
      <c r="Q1433" s="5">
        <v>0</v>
      </c>
      <c r="R1433" s="5">
        <f>VLOOKUP(B1433,[1]Dinosaur!$A$24:$D$47,4,FALSE)</f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3381.3125</v>
      </c>
      <c r="AI1433">
        <v>0</v>
      </c>
      <c r="AJ1433">
        <v>0</v>
      </c>
      <c r="AK1433">
        <v>3381.3125</v>
      </c>
    </row>
    <row r="1434" spans="1:37" hidden="1" outlineLevel="2" x14ac:dyDescent="0.25">
      <c r="A1434" s="1">
        <v>45159</v>
      </c>
      <c r="B1434" t="s">
        <v>4243</v>
      </c>
      <c r="C1434" t="b">
        <v>1</v>
      </c>
      <c r="D1434" t="s">
        <v>4244</v>
      </c>
      <c r="E1434" t="s">
        <v>33</v>
      </c>
      <c r="F1434" t="s">
        <v>301</v>
      </c>
      <c r="H1434" t="s">
        <v>3474</v>
      </c>
      <c r="I1434" t="s">
        <v>3475</v>
      </c>
      <c r="J1434" t="s">
        <v>3476</v>
      </c>
      <c r="K1434">
        <v>0</v>
      </c>
      <c r="L1434">
        <v>0</v>
      </c>
      <c r="M1434">
        <v>0</v>
      </c>
      <c r="N1434" s="5">
        <v>0</v>
      </c>
      <c r="O1434" s="5">
        <f>VLOOKUP(B1434,[1]Dinosaur!$A$24:$D$47,3,FALSE)</f>
        <v>86105.42</v>
      </c>
      <c r="P1434" s="5"/>
      <c r="Q1434" s="5">
        <v>0</v>
      </c>
      <c r="R1434" s="5">
        <f>VLOOKUP(B1434,[1]Dinosaur!$A$24:$D$47,4,FALSE)</f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1145.125</v>
      </c>
      <c r="AD1434">
        <v>0</v>
      </c>
      <c r="AE1434">
        <v>0</v>
      </c>
      <c r="AF1434">
        <v>1145.125</v>
      </c>
      <c r="AG1434">
        <v>0</v>
      </c>
      <c r="AH1434">
        <v>1145.125</v>
      </c>
      <c r="AI1434">
        <v>0</v>
      </c>
      <c r="AJ1434">
        <v>0</v>
      </c>
      <c r="AK1434">
        <v>1145.125</v>
      </c>
    </row>
    <row r="1435" spans="1:37" hidden="1" outlineLevel="2" x14ac:dyDescent="0.25">
      <c r="A1435" s="1">
        <v>45159</v>
      </c>
      <c r="B1435" t="s">
        <v>4243</v>
      </c>
      <c r="C1435" t="b">
        <v>1</v>
      </c>
      <c r="D1435" t="s">
        <v>4244</v>
      </c>
      <c r="E1435" t="s">
        <v>33</v>
      </c>
      <c r="F1435" t="s">
        <v>68</v>
      </c>
      <c r="H1435" t="s">
        <v>952</v>
      </c>
      <c r="I1435" t="s">
        <v>953</v>
      </c>
      <c r="J1435" t="s">
        <v>954</v>
      </c>
      <c r="K1435">
        <v>0</v>
      </c>
      <c r="L1435">
        <v>0</v>
      </c>
      <c r="M1435">
        <v>0</v>
      </c>
      <c r="N1435" s="5">
        <v>0</v>
      </c>
      <c r="O1435" s="5">
        <f>VLOOKUP(B1435,[1]Dinosaur!$A$24:$D$47,3,FALSE)</f>
        <v>86105.42</v>
      </c>
      <c r="P1435" s="5"/>
      <c r="Q1435" s="5">
        <v>0</v>
      </c>
      <c r="R1435" s="5">
        <f>VLOOKUP(B1435,[1]Dinosaur!$A$24:$D$47,4,FALSE)</f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-1E-4</v>
      </c>
      <c r="Y1435">
        <v>0</v>
      </c>
      <c r="Z1435">
        <v>0</v>
      </c>
      <c r="AA1435">
        <v>-1E-4</v>
      </c>
      <c r="AB1435">
        <v>0</v>
      </c>
      <c r="AC1435">
        <v>-1E-4</v>
      </c>
      <c r="AD1435">
        <v>0</v>
      </c>
      <c r="AE1435">
        <v>0</v>
      </c>
      <c r="AF1435">
        <v>-1E-4</v>
      </c>
      <c r="AG1435">
        <v>0</v>
      </c>
      <c r="AH1435">
        <v>-1E-4</v>
      </c>
      <c r="AI1435">
        <v>0</v>
      </c>
      <c r="AJ1435">
        <v>0</v>
      </c>
      <c r="AK1435">
        <v>-1E-4</v>
      </c>
    </row>
    <row r="1436" spans="1:37" hidden="1" outlineLevel="2" x14ac:dyDescent="0.25">
      <c r="A1436" s="1">
        <v>45159</v>
      </c>
      <c r="B1436" t="s">
        <v>4243</v>
      </c>
      <c r="C1436" t="b">
        <v>1</v>
      </c>
      <c r="D1436" t="s">
        <v>4244</v>
      </c>
      <c r="E1436" t="s">
        <v>33</v>
      </c>
      <c r="F1436" t="s">
        <v>68</v>
      </c>
      <c r="H1436" t="s">
        <v>4245</v>
      </c>
      <c r="I1436" t="s">
        <v>4246</v>
      </c>
      <c r="J1436" t="s">
        <v>4247</v>
      </c>
      <c r="K1436">
        <v>0</v>
      </c>
      <c r="L1436">
        <v>0</v>
      </c>
      <c r="M1436">
        <v>0</v>
      </c>
      <c r="N1436" s="5">
        <v>0</v>
      </c>
      <c r="O1436" s="5">
        <f>VLOOKUP(B1436,[1]Dinosaur!$A$24:$D$47,3,FALSE)</f>
        <v>86105.42</v>
      </c>
      <c r="P1436" s="5"/>
      <c r="Q1436" s="5">
        <v>0</v>
      </c>
      <c r="R1436" s="5">
        <f>VLOOKUP(B1436,[1]Dinosaur!$A$24:$D$47,4,FALSE)</f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-1E-4</v>
      </c>
      <c r="Y1436">
        <v>0</v>
      </c>
      <c r="Z1436">
        <v>0</v>
      </c>
      <c r="AA1436">
        <v>-1E-4</v>
      </c>
      <c r="AB1436">
        <v>0</v>
      </c>
      <c r="AC1436">
        <v>-1E-4</v>
      </c>
      <c r="AD1436">
        <v>0</v>
      </c>
      <c r="AE1436">
        <v>0</v>
      </c>
      <c r="AF1436">
        <v>-1E-4</v>
      </c>
      <c r="AG1436">
        <v>0</v>
      </c>
      <c r="AH1436">
        <v>-1E-4</v>
      </c>
      <c r="AI1436">
        <v>0</v>
      </c>
      <c r="AJ1436">
        <v>0</v>
      </c>
      <c r="AK1436">
        <v>-1E-4</v>
      </c>
    </row>
    <row r="1437" spans="1:37" hidden="1" outlineLevel="2" x14ac:dyDescent="0.25">
      <c r="A1437" s="1">
        <v>45159</v>
      </c>
      <c r="B1437" t="s">
        <v>4243</v>
      </c>
      <c r="C1437" t="b">
        <v>1</v>
      </c>
      <c r="D1437" t="s">
        <v>4244</v>
      </c>
      <c r="E1437" t="s">
        <v>33</v>
      </c>
      <c r="F1437" t="s">
        <v>68</v>
      </c>
      <c r="H1437" t="s">
        <v>4248</v>
      </c>
      <c r="I1437" t="s">
        <v>4249</v>
      </c>
      <c r="J1437" t="s">
        <v>4250</v>
      </c>
      <c r="K1437">
        <v>0</v>
      </c>
      <c r="L1437">
        <v>0</v>
      </c>
      <c r="M1437">
        <v>0</v>
      </c>
      <c r="N1437" s="5">
        <v>0</v>
      </c>
      <c r="O1437" s="5">
        <f>VLOOKUP(B1437,[1]Dinosaur!$A$24:$D$47,3,FALSE)</f>
        <v>86105.42</v>
      </c>
      <c r="P1437" s="5"/>
      <c r="Q1437" s="5">
        <v>0</v>
      </c>
      <c r="R1437" s="5">
        <f>VLOOKUP(B1437,[1]Dinosaur!$A$24:$D$47,4,FALSE)</f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-1E-4</v>
      </c>
      <c r="Y1437">
        <v>0</v>
      </c>
      <c r="Z1437">
        <v>0</v>
      </c>
      <c r="AA1437">
        <v>-1E-4</v>
      </c>
      <c r="AB1437">
        <v>0</v>
      </c>
      <c r="AC1437">
        <v>-1E-4</v>
      </c>
      <c r="AD1437">
        <v>0</v>
      </c>
      <c r="AE1437">
        <v>0</v>
      </c>
      <c r="AF1437">
        <v>-1E-4</v>
      </c>
      <c r="AG1437">
        <v>0</v>
      </c>
      <c r="AH1437">
        <v>-1E-4</v>
      </c>
      <c r="AI1437">
        <v>0</v>
      </c>
      <c r="AJ1437">
        <v>0</v>
      </c>
      <c r="AK1437">
        <v>-1E-4</v>
      </c>
    </row>
    <row r="1438" spans="1:37" hidden="1" outlineLevel="2" x14ac:dyDescent="0.25">
      <c r="A1438" s="1">
        <v>45159</v>
      </c>
      <c r="B1438" t="s">
        <v>4243</v>
      </c>
      <c r="C1438" t="b">
        <v>1</v>
      </c>
      <c r="D1438" t="s">
        <v>4244</v>
      </c>
      <c r="E1438" t="s">
        <v>33</v>
      </c>
      <c r="F1438" t="s">
        <v>68</v>
      </c>
      <c r="H1438" t="s">
        <v>4251</v>
      </c>
      <c r="I1438" t="s">
        <v>4252</v>
      </c>
      <c r="J1438" t="s">
        <v>4253</v>
      </c>
      <c r="K1438">
        <v>0</v>
      </c>
      <c r="L1438">
        <v>0</v>
      </c>
      <c r="M1438">
        <v>0</v>
      </c>
      <c r="N1438" s="5">
        <v>0</v>
      </c>
      <c r="O1438" s="5">
        <f>VLOOKUP(B1438,[1]Dinosaur!$A$24:$D$47,3,FALSE)</f>
        <v>86105.42</v>
      </c>
      <c r="P1438" s="5"/>
      <c r="Q1438" s="5">
        <v>0</v>
      </c>
      <c r="R1438" s="5">
        <f>VLOOKUP(B1438,[1]Dinosaur!$A$24:$D$47,4,FALSE)</f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1E-4</v>
      </c>
      <c r="Y1438">
        <v>0</v>
      </c>
      <c r="Z1438">
        <v>0</v>
      </c>
      <c r="AA1438">
        <v>1E-4</v>
      </c>
      <c r="AB1438">
        <v>0</v>
      </c>
      <c r="AC1438">
        <v>1E-4</v>
      </c>
      <c r="AD1438">
        <v>0</v>
      </c>
      <c r="AE1438">
        <v>0</v>
      </c>
      <c r="AF1438">
        <v>1E-4</v>
      </c>
      <c r="AG1438">
        <v>0</v>
      </c>
      <c r="AH1438">
        <v>1E-4</v>
      </c>
      <c r="AI1438">
        <v>0</v>
      </c>
      <c r="AJ1438">
        <v>0</v>
      </c>
      <c r="AK1438">
        <v>1E-4</v>
      </c>
    </row>
    <row r="1439" spans="1:37" hidden="1" outlineLevel="2" x14ac:dyDescent="0.25">
      <c r="A1439" s="1">
        <v>45159</v>
      </c>
      <c r="B1439" t="s">
        <v>4243</v>
      </c>
      <c r="C1439" t="b">
        <v>1</v>
      </c>
      <c r="D1439" t="s">
        <v>4244</v>
      </c>
      <c r="E1439" t="s">
        <v>33</v>
      </c>
      <c r="F1439" t="s">
        <v>68</v>
      </c>
      <c r="H1439" t="s">
        <v>4254</v>
      </c>
      <c r="I1439" t="s">
        <v>4255</v>
      </c>
      <c r="J1439" t="s">
        <v>4256</v>
      </c>
      <c r="K1439">
        <v>0</v>
      </c>
      <c r="L1439">
        <v>0</v>
      </c>
      <c r="M1439">
        <v>0</v>
      </c>
      <c r="N1439" s="5">
        <v>0</v>
      </c>
      <c r="O1439" s="5">
        <f>VLOOKUP(B1439,[1]Dinosaur!$A$24:$D$47,3,FALSE)</f>
        <v>86105.42</v>
      </c>
      <c r="P1439" s="5"/>
      <c r="Q1439" s="5">
        <v>0</v>
      </c>
      <c r="R1439" s="5">
        <f>VLOOKUP(B1439,[1]Dinosaur!$A$24:$D$47,4,FALSE)</f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1E-4</v>
      </c>
      <c r="Y1439">
        <v>0</v>
      </c>
      <c r="Z1439">
        <v>0</v>
      </c>
      <c r="AA1439">
        <v>1E-4</v>
      </c>
      <c r="AB1439">
        <v>0</v>
      </c>
      <c r="AC1439">
        <v>1E-4</v>
      </c>
      <c r="AD1439">
        <v>0</v>
      </c>
      <c r="AE1439">
        <v>0</v>
      </c>
      <c r="AF1439">
        <v>1E-4</v>
      </c>
      <c r="AG1439">
        <v>0</v>
      </c>
      <c r="AH1439">
        <v>1E-4</v>
      </c>
      <c r="AI1439">
        <v>0</v>
      </c>
      <c r="AJ1439">
        <v>0</v>
      </c>
      <c r="AK1439">
        <v>1E-4</v>
      </c>
    </row>
    <row r="1440" spans="1:37" hidden="1" outlineLevel="2" x14ac:dyDescent="0.25">
      <c r="A1440" s="1">
        <v>45159</v>
      </c>
      <c r="B1440" t="s">
        <v>4243</v>
      </c>
      <c r="C1440" t="b">
        <v>1</v>
      </c>
      <c r="D1440" t="s">
        <v>4244</v>
      </c>
      <c r="E1440" t="s">
        <v>33</v>
      </c>
      <c r="F1440" t="s">
        <v>68</v>
      </c>
      <c r="H1440" t="s">
        <v>4257</v>
      </c>
      <c r="I1440" t="s">
        <v>4258</v>
      </c>
      <c r="J1440" t="s">
        <v>4259</v>
      </c>
      <c r="K1440">
        <v>0</v>
      </c>
      <c r="L1440">
        <v>0</v>
      </c>
      <c r="M1440">
        <v>0</v>
      </c>
      <c r="N1440" s="5">
        <v>0</v>
      </c>
      <c r="O1440" s="5">
        <f>VLOOKUP(B1440,[1]Dinosaur!$A$24:$D$47,3,FALSE)</f>
        <v>86105.42</v>
      </c>
      <c r="P1440" s="5"/>
      <c r="Q1440" s="5">
        <v>0</v>
      </c>
      <c r="R1440" s="5">
        <f>VLOOKUP(B1440,[1]Dinosaur!$A$24:$D$47,4,FALSE)</f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-1E-4</v>
      </c>
      <c r="Y1440">
        <v>0</v>
      </c>
      <c r="Z1440">
        <v>0</v>
      </c>
      <c r="AA1440">
        <v>-1E-4</v>
      </c>
      <c r="AB1440">
        <v>0</v>
      </c>
      <c r="AC1440">
        <v>-1E-4</v>
      </c>
      <c r="AD1440">
        <v>0</v>
      </c>
      <c r="AE1440">
        <v>0</v>
      </c>
      <c r="AF1440">
        <v>-1E-4</v>
      </c>
      <c r="AG1440">
        <v>0</v>
      </c>
      <c r="AH1440">
        <v>-1E-4</v>
      </c>
      <c r="AI1440">
        <v>0</v>
      </c>
      <c r="AJ1440">
        <v>0</v>
      </c>
      <c r="AK1440">
        <v>-1E-4</v>
      </c>
    </row>
    <row r="1441" spans="1:37" hidden="1" outlineLevel="2" x14ac:dyDescent="0.25">
      <c r="A1441" s="1">
        <v>45159</v>
      </c>
      <c r="B1441" t="s">
        <v>4243</v>
      </c>
      <c r="C1441" t="b">
        <v>1</v>
      </c>
      <c r="D1441" t="s">
        <v>4244</v>
      </c>
      <c r="E1441" t="s">
        <v>33</v>
      </c>
      <c r="F1441" t="s">
        <v>68</v>
      </c>
      <c r="H1441" t="s">
        <v>4260</v>
      </c>
      <c r="I1441" t="s">
        <v>4261</v>
      </c>
      <c r="J1441" t="s">
        <v>4262</v>
      </c>
      <c r="K1441">
        <v>0</v>
      </c>
      <c r="L1441">
        <v>0</v>
      </c>
      <c r="M1441">
        <v>0</v>
      </c>
      <c r="N1441" s="5">
        <v>0</v>
      </c>
      <c r="O1441" s="5">
        <f>VLOOKUP(B1441,[1]Dinosaur!$A$24:$D$47,3,FALSE)</f>
        <v>86105.42</v>
      </c>
      <c r="P1441" s="5"/>
      <c r="Q1441" s="5">
        <v>0</v>
      </c>
      <c r="R1441" s="5">
        <f>VLOOKUP(B1441,[1]Dinosaur!$A$24:$D$47,4,FALSE)</f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1E-4</v>
      </c>
      <c r="Y1441">
        <v>0</v>
      </c>
      <c r="Z1441">
        <v>0</v>
      </c>
      <c r="AA1441">
        <v>1E-4</v>
      </c>
      <c r="AB1441">
        <v>0</v>
      </c>
      <c r="AC1441">
        <v>1E-4</v>
      </c>
      <c r="AD1441">
        <v>0</v>
      </c>
      <c r="AE1441">
        <v>0</v>
      </c>
      <c r="AF1441">
        <v>1E-4</v>
      </c>
      <c r="AG1441">
        <v>0</v>
      </c>
      <c r="AH1441">
        <v>1E-4</v>
      </c>
      <c r="AI1441">
        <v>0</v>
      </c>
      <c r="AJ1441">
        <v>0</v>
      </c>
      <c r="AK1441">
        <v>1E-4</v>
      </c>
    </row>
    <row r="1442" spans="1:37" hidden="1" outlineLevel="2" x14ac:dyDescent="0.25">
      <c r="A1442" s="1">
        <v>45159</v>
      </c>
      <c r="B1442" t="s">
        <v>4243</v>
      </c>
      <c r="C1442" t="b">
        <v>1</v>
      </c>
      <c r="D1442" t="s">
        <v>4244</v>
      </c>
      <c r="E1442" t="s">
        <v>33</v>
      </c>
      <c r="F1442" t="s">
        <v>68</v>
      </c>
      <c r="H1442" t="s">
        <v>4263</v>
      </c>
      <c r="I1442" t="s">
        <v>4264</v>
      </c>
      <c r="J1442" t="s">
        <v>4265</v>
      </c>
      <c r="K1442">
        <v>0</v>
      </c>
      <c r="L1442">
        <v>0</v>
      </c>
      <c r="M1442">
        <v>0</v>
      </c>
      <c r="N1442" s="5">
        <v>0</v>
      </c>
      <c r="O1442" s="5">
        <f>VLOOKUP(B1442,[1]Dinosaur!$A$24:$D$47,3,FALSE)</f>
        <v>86105.42</v>
      </c>
      <c r="P1442" s="5"/>
      <c r="Q1442" s="5">
        <v>0</v>
      </c>
      <c r="R1442" s="5">
        <f>VLOOKUP(B1442,[1]Dinosaur!$A$24:$D$47,4,FALSE)</f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1E-4</v>
      </c>
      <c r="Y1442">
        <v>0</v>
      </c>
      <c r="Z1442">
        <v>0</v>
      </c>
      <c r="AA1442">
        <v>1E-4</v>
      </c>
      <c r="AB1442">
        <v>0</v>
      </c>
      <c r="AC1442">
        <v>1E-4</v>
      </c>
      <c r="AD1442">
        <v>0</v>
      </c>
      <c r="AE1442">
        <v>0</v>
      </c>
      <c r="AF1442">
        <v>1E-4</v>
      </c>
      <c r="AG1442">
        <v>0</v>
      </c>
      <c r="AH1442">
        <v>1E-4</v>
      </c>
      <c r="AI1442">
        <v>0</v>
      </c>
      <c r="AJ1442">
        <v>0</v>
      </c>
      <c r="AK1442">
        <v>1E-4</v>
      </c>
    </row>
    <row r="1443" spans="1:37" hidden="1" outlineLevel="2" x14ac:dyDescent="0.25">
      <c r="A1443" s="1">
        <v>45159</v>
      </c>
      <c r="B1443" t="s">
        <v>4243</v>
      </c>
      <c r="C1443" t="b">
        <v>1</v>
      </c>
      <c r="D1443" t="s">
        <v>4244</v>
      </c>
      <c r="E1443" t="s">
        <v>33</v>
      </c>
      <c r="F1443" t="s">
        <v>68</v>
      </c>
      <c r="H1443" t="s">
        <v>4266</v>
      </c>
      <c r="I1443" t="s">
        <v>4267</v>
      </c>
      <c r="J1443" t="s">
        <v>4268</v>
      </c>
      <c r="K1443">
        <v>0</v>
      </c>
      <c r="L1443">
        <v>0</v>
      </c>
      <c r="M1443">
        <v>0</v>
      </c>
      <c r="N1443" s="5">
        <v>0</v>
      </c>
      <c r="O1443" s="5">
        <f>VLOOKUP(B1443,[1]Dinosaur!$A$24:$D$47,3,FALSE)</f>
        <v>86105.42</v>
      </c>
      <c r="P1443" s="5"/>
      <c r="Q1443" s="5">
        <v>0</v>
      </c>
      <c r="R1443" s="5">
        <f>VLOOKUP(B1443,[1]Dinosaur!$A$24:$D$47,4,FALSE)</f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-1E-4</v>
      </c>
      <c r="Y1443">
        <v>0</v>
      </c>
      <c r="Z1443">
        <v>0</v>
      </c>
      <c r="AA1443">
        <v>-1E-4</v>
      </c>
      <c r="AB1443">
        <v>0</v>
      </c>
      <c r="AC1443">
        <v>-1E-4</v>
      </c>
      <c r="AD1443">
        <v>0</v>
      </c>
      <c r="AE1443">
        <v>0</v>
      </c>
      <c r="AF1443">
        <v>-1E-4</v>
      </c>
      <c r="AG1443">
        <v>0</v>
      </c>
      <c r="AH1443">
        <v>-1E-4</v>
      </c>
      <c r="AI1443">
        <v>0</v>
      </c>
      <c r="AJ1443">
        <v>0</v>
      </c>
      <c r="AK1443">
        <v>-1E-4</v>
      </c>
    </row>
    <row r="1444" spans="1:37" hidden="1" outlineLevel="2" x14ac:dyDescent="0.25">
      <c r="A1444" s="1">
        <v>45159</v>
      </c>
      <c r="B1444" t="s">
        <v>4243</v>
      </c>
      <c r="C1444" t="b">
        <v>1</v>
      </c>
      <c r="D1444" t="s">
        <v>4244</v>
      </c>
      <c r="E1444" t="s">
        <v>33</v>
      </c>
      <c r="F1444" t="s">
        <v>68</v>
      </c>
      <c r="H1444" t="s">
        <v>4269</v>
      </c>
      <c r="I1444" t="s">
        <v>4270</v>
      </c>
      <c r="J1444" t="s">
        <v>4271</v>
      </c>
      <c r="K1444">
        <v>0</v>
      </c>
      <c r="L1444">
        <v>0</v>
      </c>
      <c r="M1444">
        <v>0</v>
      </c>
      <c r="N1444" s="5">
        <v>0</v>
      </c>
      <c r="O1444" s="5">
        <f>VLOOKUP(B1444,[1]Dinosaur!$A$24:$D$47,3,FALSE)</f>
        <v>86105.42</v>
      </c>
      <c r="P1444" s="5"/>
      <c r="Q1444" s="5">
        <v>0</v>
      </c>
      <c r="R1444" s="5">
        <f>VLOOKUP(B1444,[1]Dinosaur!$A$24:$D$47,4,FALSE)</f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1E-4</v>
      </c>
      <c r="Y1444">
        <v>0</v>
      </c>
      <c r="Z1444">
        <v>0</v>
      </c>
      <c r="AA1444">
        <v>1E-4</v>
      </c>
      <c r="AB1444">
        <v>0</v>
      </c>
      <c r="AC1444">
        <v>1E-4</v>
      </c>
      <c r="AD1444">
        <v>0</v>
      </c>
      <c r="AE1444">
        <v>0</v>
      </c>
      <c r="AF1444">
        <v>1E-4</v>
      </c>
      <c r="AG1444">
        <v>0</v>
      </c>
      <c r="AH1444">
        <v>1E-4</v>
      </c>
      <c r="AI1444">
        <v>0</v>
      </c>
      <c r="AJ1444">
        <v>0</v>
      </c>
      <c r="AK1444">
        <v>1E-4</v>
      </c>
    </row>
    <row r="1445" spans="1:37" hidden="1" outlineLevel="2" x14ac:dyDescent="0.25">
      <c r="A1445" s="1">
        <v>45159</v>
      </c>
      <c r="B1445" t="s">
        <v>4243</v>
      </c>
      <c r="C1445" t="b">
        <v>1</v>
      </c>
      <c r="D1445" t="s">
        <v>4244</v>
      </c>
      <c r="E1445" t="s">
        <v>33</v>
      </c>
      <c r="F1445" t="s">
        <v>68</v>
      </c>
      <c r="H1445" t="s">
        <v>4272</v>
      </c>
      <c r="I1445" t="s">
        <v>4273</v>
      </c>
      <c r="J1445" t="s">
        <v>4274</v>
      </c>
      <c r="K1445">
        <v>0</v>
      </c>
      <c r="L1445">
        <v>0</v>
      </c>
      <c r="M1445">
        <v>0</v>
      </c>
      <c r="N1445" s="5">
        <v>0</v>
      </c>
      <c r="O1445" s="5">
        <f>VLOOKUP(B1445,[1]Dinosaur!$A$24:$D$47,3,FALSE)</f>
        <v>86105.42</v>
      </c>
      <c r="P1445" s="5"/>
      <c r="Q1445" s="5">
        <v>0</v>
      </c>
      <c r="R1445" s="5">
        <f>VLOOKUP(B1445,[1]Dinosaur!$A$24:$D$47,4,FALSE)</f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-1E-4</v>
      </c>
      <c r="Y1445">
        <v>0</v>
      </c>
      <c r="Z1445">
        <v>0</v>
      </c>
      <c r="AA1445">
        <v>-1E-4</v>
      </c>
      <c r="AB1445">
        <v>0</v>
      </c>
      <c r="AC1445">
        <v>-1E-4</v>
      </c>
      <c r="AD1445">
        <v>0</v>
      </c>
      <c r="AE1445">
        <v>0</v>
      </c>
      <c r="AF1445">
        <v>-1E-4</v>
      </c>
      <c r="AG1445">
        <v>0</v>
      </c>
      <c r="AH1445">
        <v>-1E-4</v>
      </c>
      <c r="AI1445">
        <v>0</v>
      </c>
      <c r="AJ1445">
        <v>0</v>
      </c>
      <c r="AK1445">
        <v>-1E-4</v>
      </c>
    </row>
    <row r="1446" spans="1:37" hidden="1" outlineLevel="2" x14ac:dyDescent="0.25">
      <c r="A1446" s="1">
        <v>45159</v>
      </c>
      <c r="B1446" t="s">
        <v>4243</v>
      </c>
      <c r="C1446" t="b">
        <v>1</v>
      </c>
      <c r="D1446" t="s">
        <v>4244</v>
      </c>
      <c r="E1446" t="s">
        <v>33</v>
      </c>
      <c r="F1446" t="s">
        <v>68</v>
      </c>
      <c r="H1446" t="s">
        <v>4275</v>
      </c>
      <c r="I1446" t="s">
        <v>4276</v>
      </c>
      <c r="J1446" t="s">
        <v>4277</v>
      </c>
      <c r="K1446">
        <v>0</v>
      </c>
      <c r="L1446">
        <v>0</v>
      </c>
      <c r="M1446">
        <v>0</v>
      </c>
      <c r="N1446" s="5">
        <v>0</v>
      </c>
      <c r="O1446" s="5">
        <f>VLOOKUP(B1446,[1]Dinosaur!$A$24:$D$47,3,FALSE)</f>
        <v>86105.42</v>
      </c>
      <c r="P1446" s="5"/>
      <c r="Q1446" s="5">
        <v>0</v>
      </c>
      <c r="R1446" s="5">
        <f>VLOOKUP(B1446,[1]Dinosaur!$A$24:$D$47,4,FALSE)</f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-1E-4</v>
      </c>
      <c r="Y1446">
        <v>0</v>
      </c>
      <c r="Z1446">
        <v>0</v>
      </c>
      <c r="AA1446">
        <v>-1E-4</v>
      </c>
      <c r="AB1446">
        <v>0</v>
      </c>
      <c r="AC1446">
        <v>-1E-4</v>
      </c>
      <c r="AD1446">
        <v>0</v>
      </c>
      <c r="AE1446">
        <v>0</v>
      </c>
      <c r="AF1446">
        <v>-1E-4</v>
      </c>
      <c r="AG1446">
        <v>0</v>
      </c>
      <c r="AH1446">
        <v>-1E-4</v>
      </c>
      <c r="AI1446">
        <v>0</v>
      </c>
      <c r="AJ1446">
        <v>0</v>
      </c>
      <c r="AK1446">
        <v>-1E-4</v>
      </c>
    </row>
    <row r="1447" spans="1:37" hidden="1" outlineLevel="2" x14ac:dyDescent="0.25">
      <c r="A1447" s="1">
        <v>45159</v>
      </c>
      <c r="B1447" t="s">
        <v>4243</v>
      </c>
      <c r="C1447" t="b">
        <v>1</v>
      </c>
      <c r="D1447" t="s">
        <v>4244</v>
      </c>
      <c r="E1447" t="s">
        <v>33</v>
      </c>
      <c r="F1447" t="s">
        <v>68</v>
      </c>
      <c r="H1447" t="s">
        <v>985</v>
      </c>
      <c r="I1447" t="s">
        <v>986</v>
      </c>
      <c r="J1447" t="s">
        <v>987</v>
      </c>
      <c r="K1447">
        <v>0</v>
      </c>
      <c r="L1447">
        <v>0</v>
      </c>
      <c r="M1447">
        <v>0</v>
      </c>
      <c r="N1447" s="5">
        <v>0</v>
      </c>
      <c r="O1447" s="5">
        <f>VLOOKUP(B1447,[1]Dinosaur!$A$24:$D$47,3,FALSE)</f>
        <v>86105.42</v>
      </c>
      <c r="P1447" s="5"/>
      <c r="Q1447" s="5">
        <v>0</v>
      </c>
      <c r="R1447" s="5">
        <f>VLOOKUP(B1447,[1]Dinosaur!$A$24:$D$47,4,FALSE)</f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1E-4</v>
      </c>
      <c r="Y1447">
        <v>0</v>
      </c>
      <c r="Z1447">
        <v>0</v>
      </c>
      <c r="AA1447">
        <v>1E-4</v>
      </c>
      <c r="AB1447">
        <v>0</v>
      </c>
      <c r="AC1447">
        <v>1E-4</v>
      </c>
      <c r="AD1447">
        <v>0</v>
      </c>
      <c r="AE1447">
        <v>0</v>
      </c>
      <c r="AF1447">
        <v>1E-4</v>
      </c>
      <c r="AG1447">
        <v>0</v>
      </c>
      <c r="AH1447">
        <v>1E-4</v>
      </c>
      <c r="AI1447">
        <v>0</v>
      </c>
      <c r="AJ1447">
        <v>0</v>
      </c>
      <c r="AK1447">
        <v>1E-4</v>
      </c>
    </row>
    <row r="1448" spans="1:37" hidden="1" outlineLevel="2" x14ac:dyDescent="0.25">
      <c r="A1448" s="1">
        <v>45159</v>
      </c>
      <c r="B1448" t="s">
        <v>4243</v>
      </c>
      <c r="C1448" t="b">
        <v>1</v>
      </c>
      <c r="D1448" t="s">
        <v>4244</v>
      </c>
      <c r="E1448" t="s">
        <v>33</v>
      </c>
      <c r="F1448" t="s">
        <v>68</v>
      </c>
      <c r="H1448" t="s">
        <v>4278</v>
      </c>
      <c r="I1448" t="s">
        <v>4279</v>
      </c>
      <c r="J1448" t="s">
        <v>4280</v>
      </c>
      <c r="K1448">
        <v>0</v>
      </c>
      <c r="L1448">
        <v>0</v>
      </c>
      <c r="M1448">
        <v>0</v>
      </c>
      <c r="N1448" s="5">
        <v>0</v>
      </c>
      <c r="O1448" s="5">
        <f>VLOOKUP(B1448,[1]Dinosaur!$A$24:$D$47,3,FALSE)</f>
        <v>86105.42</v>
      </c>
      <c r="P1448" s="5"/>
      <c r="Q1448" s="5">
        <v>0</v>
      </c>
      <c r="R1448" s="5">
        <f>VLOOKUP(B1448,[1]Dinosaur!$A$24:$D$47,4,FALSE)</f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1E-4</v>
      </c>
      <c r="Y1448">
        <v>0</v>
      </c>
      <c r="Z1448">
        <v>0</v>
      </c>
      <c r="AA1448">
        <v>1E-4</v>
      </c>
      <c r="AB1448">
        <v>0</v>
      </c>
      <c r="AC1448">
        <v>1E-4</v>
      </c>
      <c r="AD1448">
        <v>0</v>
      </c>
      <c r="AE1448">
        <v>0</v>
      </c>
      <c r="AF1448">
        <v>1E-4</v>
      </c>
      <c r="AG1448">
        <v>0</v>
      </c>
      <c r="AH1448">
        <v>1E-4</v>
      </c>
      <c r="AI1448">
        <v>0</v>
      </c>
      <c r="AJ1448">
        <v>0</v>
      </c>
      <c r="AK1448">
        <v>1E-4</v>
      </c>
    </row>
    <row r="1449" spans="1:37" hidden="1" outlineLevel="2" x14ac:dyDescent="0.25">
      <c r="A1449" s="1">
        <v>45159</v>
      </c>
      <c r="B1449" t="s">
        <v>4243</v>
      </c>
      <c r="C1449" t="b">
        <v>1</v>
      </c>
      <c r="D1449" t="s">
        <v>4244</v>
      </c>
      <c r="E1449" t="s">
        <v>33</v>
      </c>
      <c r="F1449" t="s">
        <v>68</v>
      </c>
      <c r="H1449" t="s">
        <v>4281</v>
      </c>
      <c r="I1449" t="s">
        <v>4282</v>
      </c>
      <c r="J1449" t="s">
        <v>4283</v>
      </c>
      <c r="K1449">
        <v>0</v>
      </c>
      <c r="L1449">
        <v>0</v>
      </c>
      <c r="M1449">
        <v>0</v>
      </c>
      <c r="N1449" s="5">
        <v>0</v>
      </c>
      <c r="O1449" s="5">
        <f>VLOOKUP(B1449,[1]Dinosaur!$A$24:$D$47,3,FALSE)</f>
        <v>86105.42</v>
      </c>
      <c r="P1449" s="5"/>
      <c r="Q1449" s="5">
        <v>0</v>
      </c>
      <c r="R1449" s="5">
        <f>VLOOKUP(B1449,[1]Dinosaur!$A$24:$D$47,4,FALSE)</f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-1E-4</v>
      </c>
      <c r="Y1449">
        <v>0</v>
      </c>
      <c r="Z1449">
        <v>0</v>
      </c>
      <c r="AA1449">
        <v>-1E-4</v>
      </c>
      <c r="AB1449">
        <v>0</v>
      </c>
      <c r="AC1449">
        <v>-1E-4</v>
      </c>
      <c r="AD1449">
        <v>0</v>
      </c>
      <c r="AE1449">
        <v>0</v>
      </c>
      <c r="AF1449">
        <v>-1E-4</v>
      </c>
      <c r="AG1449">
        <v>0</v>
      </c>
      <c r="AH1449">
        <v>-1E-4</v>
      </c>
      <c r="AI1449">
        <v>0</v>
      </c>
      <c r="AJ1449">
        <v>0</v>
      </c>
      <c r="AK1449">
        <v>-1E-4</v>
      </c>
    </row>
    <row r="1450" spans="1:37" hidden="1" outlineLevel="2" x14ac:dyDescent="0.25">
      <c r="A1450" s="1">
        <v>45159</v>
      </c>
      <c r="B1450" t="s">
        <v>4243</v>
      </c>
      <c r="C1450" t="b">
        <v>1</v>
      </c>
      <c r="D1450" t="s">
        <v>4244</v>
      </c>
      <c r="E1450" t="s">
        <v>33</v>
      </c>
      <c r="F1450" t="s">
        <v>68</v>
      </c>
      <c r="H1450" t="s">
        <v>4284</v>
      </c>
      <c r="I1450" t="s">
        <v>4285</v>
      </c>
      <c r="J1450" t="s">
        <v>4286</v>
      </c>
      <c r="K1450">
        <v>0</v>
      </c>
      <c r="L1450">
        <v>0</v>
      </c>
      <c r="M1450">
        <v>0</v>
      </c>
      <c r="N1450" s="5">
        <v>0</v>
      </c>
      <c r="O1450" s="5">
        <f>VLOOKUP(B1450,[1]Dinosaur!$A$24:$D$47,3,FALSE)</f>
        <v>86105.42</v>
      </c>
      <c r="P1450" s="5"/>
      <c r="Q1450" s="5">
        <v>0</v>
      </c>
      <c r="R1450" s="5">
        <f>VLOOKUP(B1450,[1]Dinosaur!$A$24:$D$47,4,FALSE)</f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1E-4</v>
      </c>
      <c r="Y1450">
        <v>0</v>
      </c>
      <c r="Z1450">
        <v>0</v>
      </c>
      <c r="AA1450">
        <v>1E-4</v>
      </c>
      <c r="AB1450">
        <v>0</v>
      </c>
      <c r="AC1450">
        <v>1E-4</v>
      </c>
      <c r="AD1450">
        <v>0</v>
      </c>
      <c r="AE1450">
        <v>0</v>
      </c>
      <c r="AF1450">
        <v>1E-4</v>
      </c>
      <c r="AG1450">
        <v>0</v>
      </c>
      <c r="AH1450">
        <v>1E-4</v>
      </c>
      <c r="AI1450">
        <v>0</v>
      </c>
      <c r="AJ1450">
        <v>0</v>
      </c>
      <c r="AK1450">
        <v>1E-4</v>
      </c>
    </row>
    <row r="1451" spans="1:37" hidden="1" outlineLevel="2" x14ac:dyDescent="0.25">
      <c r="A1451" s="1">
        <v>45159</v>
      </c>
      <c r="B1451" t="s">
        <v>4243</v>
      </c>
      <c r="C1451" t="b">
        <v>1</v>
      </c>
      <c r="D1451" t="s">
        <v>4244</v>
      </c>
      <c r="E1451" t="s">
        <v>33</v>
      </c>
      <c r="F1451" t="s">
        <v>68</v>
      </c>
      <c r="H1451" t="s">
        <v>994</v>
      </c>
      <c r="I1451" t="s">
        <v>995</v>
      </c>
      <c r="J1451" t="s">
        <v>996</v>
      </c>
      <c r="K1451">
        <v>0</v>
      </c>
      <c r="L1451">
        <v>0</v>
      </c>
      <c r="M1451">
        <v>0</v>
      </c>
      <c r="N1451" s="5">
        <v>0</v>
      </c>
      <c r="O1451" s="5">
        <f>VLOOKUP(B1451,[1]Dinosaur!$A$24:$D$47,3,FALSE)</f>
        <v>86105.42</v>
      </c>
      <c r="P1451" s="5"/>
      <c r="Q1451" s="5">
        <v>0</v>
      </c>
      <c r="R1451" s="5">
        <f>VLOOKUP(B1451,[1]Dinosaur!$A$24:$D$47,4,FALSE)</f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1E-4</v>
      </c>
      <c r="Y1451">
        <v>0</v>
      </c>
      <c r="Z1451">
        <v>0</v>
      </c>
      <c r="AA1451">
        <v>1E-4</v>
      </c>
      <c r="AB1451">
        <v>0</v>
      </c>
      <c r="AC1451">
        <v>1E-4</v>
      </c>
      <c r="AD1451">
        <v>0</v>
      </c>
      <c r="AE1451">
        <v>0</v>
      </c>
      <c r="AF1451">
        <v>1E-4</v>
      </c>
      <c r="AG1451">
        <v>0</v>
      </c>
      <c r="AH1451">
        <v>1E-4</v>
      </c>
      <c r="AI1451">
        <v>0</v>
      </c>
      <c r="AJ1451">
        <v>0</v>
      </c>
      <c r="AK1451">
        <v>1E-4</v>
      </c>
    </row>
    <row r="1452" spans="1:37" hidden="1" outlineLevel="2" x14ac:dyDescent="0.25">
      <c r="A1452" s="1">
        <v>45159</v>
      </c>
      <c r="B1452" t="s">
        <v>4243</v>
      </c>
      <c r="C1452" t="b">
        <v>1</v>
      </c>
      <c r="D1452" t="s">
        <v>4244</v>
      </c>
      <c r="E1452" t="s">
        <v>33</v>
      </c>
      <c r="F1452" t="s">
        <v>68</v>
      </c>
      <c r="H1452" t="s">
        <v>4287</v>
      </c>
      <c r="I1452" t="s">
        <v>4288</v>
      </c>
      <c r="J1452" t="s">
        <v>4289</v>
      </c>
      <c r="K1452">
        <v>0</v>
      </c>
      <c r="L1452">
        <v>0</v>
      </c>
      <c r="M1452">
        <v>0</v>
      </c>
      <c r="N1452" s="5">
        <v>0</v>
      </c>
      <c r="O1452" s="5">
        <f>VLOOKUP(B1452,[1]Dinosaur!$A$24:$D$47,3,FALSE)</f>
        <v>86105.42</v>
      </c>
      <c r="P1452" s="5"/>
      <c r="Q1452" s="5">
        <v>0</v>
      </c>
      <c r="R1452" s="5">
        <f>VLOOKUP(B1452,[1]Dinosaur!$A$24:$D$47,4,FALSE)</f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-1E-4</v>
      </c>
      <c r="Y1452">
        <v>0</v>
      </c>
      <c r="Z1452">
        <v>0</v>
      </c>
      <c r="AA1452">
        <v>-1E-4</v>
      </c>
      <c r="AB1452">
        <v>0</v>
      </c>
      <c r="AC1452">
        <v>-1E-4</v>
      </c>
      <c r="AD1452">
        <v>0</v>
      </c>
      <c r="AE1452">
        <v>0</v>
      </c>
      <c r="AF1452">
        <v>-1E-4</v>
      </c>
      <c r="AG1452">
        <v>0</v>
      </c>
      <c r="AH1452">
        <v>-1E-4</v>
      </c>
      <c r="AI1452">
        <v>0</v>
      </c>
      <c r="AJ1452">
        <v>0</v>
      </c>
      <c r="AK1452">
        <v>-1E-4</v>
      </c>
    </row>
    <row r="1453" spans="1:37" hidden="1" outlineLevel="2" x14ac:dyDescent="0.25">
      <c r="A1453" s="1">
        <v>45159</v>
      </c>
      <c r="B1453" t="s">
        <v>4243</v>
      </c>
      <c r="C1453" t="b">
        <v>1</v>
      </c>
      <c r="D1453" t="s">
        <v>4244</v>
      </c>
      <c r="E1453" t="s">
        <v>33</v>
      </c>
      <c r="F1453" t="s">
        <v>68</v>
      </c>
      <c r="H1453" t="s">
        <v>997</v>
      </c>
      <c r="I1453" t="s">
        <v>998</v>
      </c>
      <c r="J1453" t="s">
        <v>999</v>
      </c>
      <c r="K1453">
        <v>0</v>
      </c>
      <c r="L1453">
        <v>0</v>
      </c>
      <c r="M1453">
        <v>0</v>
      </c>
      <c r="N1453" s="5">
        <v>0</v>
      </c>
      <c r="O1453" s="5">
        <f>VLOOKUP(B1453,[1]Dinosaur!$A$24:$D$47,3,FALSE)</f>
        <v>86105.42</v>
      </c>
      <c r="P1453" s="5"/>
      <c r="Q1453" s="5">
        <v>0</v>
      </c>
      <c r="R1453" s="5">
        <f>VLOOKUP(B1453,[1]Dinosaur!$A$24:$D$47,4,FALSE)</f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-1E-4</v>
      </c>
      <c r="Y1453">
        <v>0</v>
      </c>
      <c r="Z1453">
        <v>0</v>
      </c>
      <c r="AA1453">
        <v>-1E-4</v>
      </c>
      <c r="AB1453">
        <v>0</v>
      </c>
      <c r="AC1453">
        <v>-1E-4</v>
      </c>
      <c r="AD1453">
        <v>0</v>
      </c>
      <c r="AE1453">
        <v>0</v>
      </c>
      <c r="AF1453">
        <v>-1E-4</v>
      </c>
      <c r="AG1453">
        <v>0</v>
      </c>
      <c r="AH1453">
        <v>-1E-4</v>
      </c>
      <c r="AI1453">
        <v>0</v>
      </c>
      <c r="AJ1453">
        <v>0</v>
      </c>
      <c r="AK1453">
        <v>-1E-4</v>
      </c>
    </row>
    <row r="1454" spans="1:37" hidden="1" outlineLevel="2" x14ac:dyDescent="0.25">
      <c r="A1454" s="1">
        <v>45159</v>
      </c>
      <c r="B1454" t="s">
        <v>4243</v>
      </c>
      <c r="C1454" t="b">
        <v>1</v>
      </c>
      <c r="D1454" t="s">
        <v>4244</v>
      </c>
      <c r="E1454" t="s">
        <v>33</v>
      </c>
      <c r="F1454" t="s">
        <v>68</v>
      </c>
      <c r="H1454" t="s">
        <v>4290</v>
      </c>
      <c r="I1454" t="s">
        <v>4291</v>
      </c>
      <c r="J1454" t="s">
        <v>4292</v>
      </c>
      <c r="K1454">
        <v>0</v>
      </c>
      <c r="L1454">
        <v>0</v>
      </c>
      <c r="M1454">
        <v>0</v>
      </c>
      <c r="N1454" s="5">
        <v>0</v>
      </c>
      <c r="O1454" s="5">
        <f>VLOOKUP(B1454,[1]Dinosaur!$A$24:$D$47,3,FALSE)</f>
        <v>86105.42</v>
      </c>
      <c r="P1454" s="5"/>
      <c r="Q1454" s="5">
        <v>0</v>
      </c>
      <c r="R1454" s="5">
        <f>VLOOKUP(B1454,[1]Dinosaur!$A$24:$D$47,4,FALSE)</f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-1E-4</v>
      </c>
      <c r="Y1454">
        <v>0</v>
      </c>
      <c r="Z1454">
        <v>0</v>
      </c>
      <c r="AA1454">
        <v>-1E-4</v>
      </c>
      <c r="AB1454">
        <v>0</v>
      </c>
      <c r="AC1454">
        <v>-1E-4</v>
      </c>
      <c r="AD1454">
        <v>0</v>
      </c>
      <c r="AE1454">
        <v>0</v>
      </c>
      <c r="AF1454">
        <v>-1E-4</v>
      </c>
      <c r="AG1454">
        <v>0</v>
      </c>
      <c r="AH1454">
        <v>-1E-4</v>
      </c>
      <c r="AI1454">
        <v>0</v>
      </c>
      <c r="AJ1454">
        <v>0</v>
      </c>
      <c r="AK1454">
        <v>-1E-4</v>
      </c>
    </row>
    <row r="1455" spans="1:37" hidden="1" outlineLevel="2" x14ac:dyDescent="0.25">
      <c r="A1455" s="1">
        <v>45159</v>
      </c>
      <c r="B1455" t="s">
        <v>4243</v>
      </c>
      <c r="C1455" t="b">
        <v>1</v>
      </c>
      <c r="D1455" t="s">
        <v>4244</v>
      </c>
      <c r="E1455" t="s">
        <v>33</v>
      </c>
      <c r="F1455" t="s">
        <v>68</v>
      </c>
      <c r="H1455" t="s">
        <v>4293</v>
      </c>
      <c r="I1455" t="s">
        <v>4294</v>
      </c>
      <c r="J1455" t="s">
        <v>4295</v>
      </c>
      <c r="K1455">
        <v>0</v>
      </c>
      <c r="L1455">
        <v>0</v>
      </c>
      <c r="M1455">
        <v>0</v>
      </c>
      <c r="N1455" s="5">
        <v>0</v>
      </c>
      <c r="O1455" s="5">
        <f>VLOOKUP(B1455,[1]Dinosaur!$A$24:$D$47,3,FALSE)</f>
        <v>86105.42</v>
      </c>
      <c r="P1455" s="5"/>
      <c r="Q1455" s="5">
        <v>0</v>
      </c>
      <c r="R1455" s="5">
        <f>VLOOKUP(B1455,[1]Dinosaur!$A$24:$D$47,4,FALSE)</f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-1E-4</v>
      </c>
      <c r="Y1455">
        <v>0</v>
      </c>
      <c r="Z1455">
        <v>0</v>
      </c>
      <c r="AA1455">
        <v>-1E-4</v>
      </c>
      <c r="AB1455">
        <v>0</v>
      </c>
      <c r="AC1455">
        <v>-1E-4</v>
      </c>
      <c r="AD1455">
        <v>0</v>
      </c>
      <c r="AE1455">
        <v>0</v>
      </c>
      <c r="AF1455">
        <v>-1E-4</v>
      </c>
      <c r="AG1455">
        <v>0</v>
      </c>
      <c r="AH1455">
        <v>-1E-4</v>
      </c>
      <c r="AI1455">
        <v>0</v>
      </c>
      <c r="AJ1455">
        <v>0</v>
      </c>
      <c r="AK1455">
        <v>-1E-4</v>
      </c>
    </row>
    <row r="1456" spans="1:37" hidden="1" outlineLevel="2" x14ac:dyDescent="0.25">
      <c r="A1456" s="1">
        <v>45159</v>
      </c>
      <c r="B1456" t="s">
        <v>4243</v>
      </c>
      <c r="C1456" t="b">
        <v>1</v>
      </c>
      <c r="D1456" t="s">
        <v>4244</v>
      </c>
      <c r="E1456" t="s">
        <v>33</v>
      </c>
      <c r="F1456" t="s">
        <v>68</v>
      </c>
      <c r="H1456" t="s">
        <v>1862</v>
      </c>
      <c r="I1456" t="s">
        <v>1863</v>
      </c>
      <c r="J1456" t="s">
        <v>1864</v>
      </c>
      <c r="K1456">
        <v>0</v>
      </c>
      <c r="L1456">
        <v>0</v>
      </c>
      <c r="M1456">
        <v>0</v>
      </c>
      <c r="N1456" s="5">
        <v>0</v>
      </c>
      <c r="O1456" s="5">
        <f>VLOOKUP(B1456,[1]Dinosaur!$A$24:$D$47,3,FALSE)</f>
        <v>86105.42</v>
      </c>
      <c r="P1456" s="5"/>
      <c r="Q1456" s="5">
        <v>0</v>
      </c>
      <c r="R1456" s="5">
        <f>VLOOKUP(B1456,[1]Dinosaur!$A$24:$D$47,4,FALSE)</f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1E-4</v>
      </c>
      <c r="Y1456">
        <v>0</v>
      </c>
      <c r="Z1456">
        <v>0</v>
      </c>
      <c r="AA1456">
        <v>1E-4</v>
      </c>
      <c r="AB1456">
        <v>0</v>
      </c>
      <c r="AC1456">
        <v>1E-4</v>
      </c>
      <c r="AD1456">
        <v>0</v>
      </c>
      <c r="AE1456">
        <v>0</v>
      </c>
      <c r="AF1456">
        <v>1E-4</v>
      </c>
      <c r="AG1456">
        <v>0</v>
      </c>
      <c r="AH1456">
        <v>1E-4</v>
      </c>
      <c r="AI1456">
        <v>0</v>
      </c>
      <c r="AJ1456">
        <v>0</v>
      </c>
      <c r="AK1456">
        <v>1E-4</v>
      </c>
    </row>
    <row r="1457" spans="1:37" hidden="1" outlineLevel="2" x14ac:dyDescent="0.25">
      <c r="A1457" s="1">
        <v>45159</v>
      </c>
      <c r="B1457" t="s">
        <v>4243</v>
      </c>
      <c r="C1457" t="b">
        <v>1</v>
      </c>
      <c r="D1457" t="s">
        <v>4244</v>
      </c>
      <c r="E1457" t="s">
        <v>33</v>
      </c>
      <c r="F1457" t="s">
        <v>68</v>
      </c>
      <c r="H1457" t="s">
        <v>4296</v>
      </c>
      <c r="I1457" t="s">
        <v>4297</v>
      </c>
      <c r="J1457" t="s">
        <v>4298</v>
      </c>
      <c r="K1457">
        <v>0</v>
      </c>
      <c r="L1457">
        <v>0</v>
      </c>
      <c r="M1457">
        <v>0</v>
      </c>
      <c r="N1457" s="5">
        <v>0</v>
      </c>
      <c r="O1457" s="5">
        <f>VLOOKUP(B1457,[1]Dinosaur!$A$24:$D$47,3,FALSE)</f>
        <v>86105.42</v>
      </c>
      <c r="P1457" s="5"/>
      <c r="Q1457" s="5">
        <v>0</v>
      </c>
      <c r="R1457" s="5">
        <f>VLOOKUP(B1457,[1]Dinosaur!$A$24:$D$47,4,FALSE)</f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-1E-4</v>
      </c>
      <c r="Y1457">
        <v>0</v>
      </c>
      <c r="Z1457">
        <v>0</v>
      </c>
      <c r="AA1457">
        <v>-1E-4</v>
      </c>
      <c r="AB1457">
        <v>0</v>
      </c>
      <c r="AC1457">
        <v>-1E-4</v>
      </c>
      <c r="AD1457">
        <v>0</v>
      </c>
      <c r="AE1457">
        <v>0</v>
      </c>
      <c r="AF1457">
        <v>-1E-4</v>
      </c>
      <c r="AG1457">
        <v>0</v>
      </c>
      <c r="AH1457">
        <v>-1E-4</v>
      </c>
      <c r="AI1457">
        <v>0</v>
      </c>
      <c r="AJ1457">
        <v>0</v>
      </c>
      <c r="AK1457">
        <v>-1E-4</v>
      </c>
    </row>
    <row r="1458" spans="1:37" hidden="1" outlineLevel="2" x14ac:dyDescent="0.25">
      <c r="A1458" s="1">
        <v>45159</v>
      </c>
      <c r="B1458" t="s">
        <v>4243</v>
      </c>
      <c r="C1458" t="b">
        <v>1</v>
      </c>
      <c r="D1458" t="s">
        <v>4244</v>
      </c>
      <c r="E1458" t="s">
        <v>33</v>
      </c>
      <c r="F1458" t="s">
        <v>68</v>
      </c>
      <c r="H1458" t="s">
        <v>1012</v>
      </c>
      <c r="I1458" t="s">
        <v>1013</v>
      </c>
      <c r="J1458" t="s">
        <v>1014</v>
      </c>
      <c r="K1458">
        <v>0</v>
      </c>
      <c r="L1458">
        <v>0</v>
      </c>
      <c r="M1458">
        <v>0</v>
      </c>
      <c r="N1458" s="5">
        <v>0</v>
      </c>
      <c r="O1458" s="5">
        <f>VLOOKUP(B1458,[1]Dinosaur!$A$24:$D$47,3,FALSE)</f>
        <v>86105.42</v>
      </c>
      <c r="P1458" s="5"/>
      <c r="Q1458" s="5">
        <v>0</v>
      </c>
      <c r="R1458" s="5">
        <f>VLOOKUP(B1458,[1]Dinosaur!$A$24:$D$47,4,FALSE)</f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-1E-4</v>
      </c>
      <c r="Y1458">
        <v>0</v>
      </c>
      <c r="Z1458">
        <v>0</v>
      </c>
      <c r="AA1458">
        <v>-1E-4</v>
      </c>
      <c r="AB1458">
        <v>0</v>
      </c>
      <c r="AC1458">
        <v>-1E-4</v>
      </c>
      <c r="AD1458">
        <v>0</v>
      </c>
      <c r="AE1458">
        <v>0</v>
      </c>
      <c r="AF1458">
        <v>-1E-4</v>
      </c>
      <c r="AG1458">
        <v>0</v>
      </c>
      <c r="AH1458">
        <v>-1E-4</v>
      </c>
      <c r="AI1458">
        <v>0</v>
      </c>
      <c r="AJ1458">
        <v>0</v>
      </c>
      <c r="AK1458">
        <v>-1E-4</v>
      </c>
    </row>
    <row r="1459" spans="1:37" hidden="1" outlineLevel="2" x14ac:dyDescent="0.25">
      <c r="A1459" s="1">
        <v>45159</v>
      </c>
      <c r="B1459" t="s">
        <v>4243</v>
      </c>
      <c r="C1459" t="b">
        <v>1</v>
      </c>
      <c r="D1459" t="s">
        <v>4244</v>
      </c>
      <c r="E1459" t="s">
        <v>33</v>
      </c>
      <c r="F1459" t="s">
        <v>68</v>
      </c>
      <c r="H1459" t="s">
        <v>4299</v>
      </c>
      <c r="I1459" t="s">
        <v>4300</v>
      </c>
      <c r="J1459" t="s">
        <v>4301</v>
      </c>
      <c r="K1459">
        <v>0</v>
      </c>
      <c r="L1459">
        <v>0</v>
      </c>
      <c r="M1459">
        <v>0</v>
      </c>
      <c r="N1459" s="5">
        <v>0</v>
      </c>
      <c r="O1459" s="5">
        <f>VLOOKUP(B1459,[1]Dinosaur!$A$24:$D$47,3,FALSE)</f>
        <v>86105.42</v>
      </c>
      <c r="P1459" s="5"/>
      <c r="Q1459" s="5">
        <v>0</v>
      </c>
      <c r="R1459" s="5">
        <f>VLOOKUP(B1459,[1]Dinosaur!$A$24:$D$47,4,FALSE)</f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-1E-4</v>
      </c>
      <c r="Y1459">
        <v>0</v>
      </c>
      <c r="Z1459">
        <v>0</v>
      </c>
      <c r="AA1459">
        <v>-1E-4</v>
      </c>
      <c r="AB1459">
        <v>0</v>
      </c>
      <c r="AC1459">
        <v>-1E-4</v>
      </c>
      <c r="AD1459">
        <v>0</v>
      </c>
      <c r="AE1459">
        <v>0</v>
      </c>
      <c r="AF1459">
        <v>-1E-4</v>
      </c>
      <c r="AG1459">
        <v>0</v>
      </c>
      <c r="AH1459">
        <v>-1E-4</v>
      </c>
      <c r="AI1459">
        <v>0</v>
      </c>
      <c r="AJ1459">
        <v>0</v>
      </c>
      <c r="AK1459">
        <v>-1E-4</v>
      </c>
    </row>
    <row r="1460" spans="1:37" hidden="1" outlineLevel="2" x14ac:dyDescent="0.25">
      <c r="A1460" s="1">
        <v>45159</v>
      </c>
      <c r="B1460" t="s">
        <v>4243</v>
      </c>
      <c r="C1460" t="b">
        <v>1</v>
      </c>
      <c r="D1460" t="s">
        <v>4244</v>
      </c>
      <c r="E1460" t="s">
        <v>33</v>
      </c>
      <c r="F1460" t="s">
        <v>68</v>
      </c>
      <c r="H1460" t="s">
        <v>1868</v>
      </c>
      <c r="I1460" t="s">
        <v>1869</v>
      </c>
      <c r="J1460" t="s">
        <v>1870</v>
      </c>
      <c r="K1460">
        <v>0</v>
      </c>
      <c r="L1460">
        <v>0</v>
      </c>
      <c r="M1460">
        <v>0</v>
      </c>
      <c r="N1460" s="5">
        <v>0</v>
      </c>
      <c r="O1460" s="5">
        <f>VLOOKUP(B1460,[1]Dinosaur!$A$24:$D$47,3,FALSE)</f>
        <v>86105.42</v>
      </c>
      <c r="P1460" s="5"/>
      <c r="Q1460" s="5">
        <v>0</v>
      </c>
      <c r="R1460" s="5">
        <f>VLOOKUP(B1460,[1]Dinosaur!$A$24:$D$47,4,FALSE)</f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207837.50320000001</v>
      </c>
      <c r="AI1460">
        <v>0</v>
      </c>
      <c r="AJ1460">
        <v>0</v>
      </c>
      <c r="AK1460">
        <v>207837.50320000001</v>
      </c>
    </row>
    <row r="1461" spans="1:37" hidden="1" outlineLevel="2" x14ac:dyDescent="0.25">
      <c r="A1461" s="1">
        <v>45159</v>
      </c>
      <c r="B1461" t="s">
        <v>4243</v>
      </c>
      <c r="C1461" t="b">
        <v>1</v>
      </c>
      <c r="D1461" t="s">
        <v>4244</v>
      </c>
      <c r="E1461" t="s">
        <v>33</v>
      </c>
      <c r="F1461" t="s">
        <v>68</v>
      </c>
      <c r="H1461" t="s">
        <v>130</v>
      </c>
      <c r="I1461" t="s">
        <v>131</v>
      </c>
      <c r="J1461" t="s">
        <v>132</v>
      </c>
      <c r="K1461">
        <v>0</v>
      </c>
      <c r="L1461">
        <v>0</v>
      </c>
      <c r="M1461">
        <v>0</v>
      </c>
      <c r="N1461" s="5">
        <v>0</v>
      </c>
      <c r="O1461" s="5">
        <f>VLOOKUP(B1461,[1]Dinosaur!$A$24:$D$47,3,FALSE)</f>
        <v>86105.42</v>
      </c>
      <c r="P1461" s="5"/>
      <c r="Q1461" s="5">
        <v>0</v>
      </c>
      <c r="R1461" s="5">
        <f>VLOOKUP(B1461,[1]Dinosaur!$A$24:$D$47,4,FALSE)</f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8352.2250000000004</v>
      </c>
      <c r="AI1461">
        <v>0</v>
      </c>
      <c r="AJ1461">
        <v>0</v>
      </c>
      <c r="AK1461">
        <v>8352.2250000000004</v>
      </c>
    </row>
    <row r="1462" spans="1:37" hidden="1" outlineLevel="2" x14ac:dyDescent="0.25">
      <c r="A1462" s="1">
        <v>45159</v>
      </c>
      <c r="B1462" t="s">
        <v>4243</v>
      </c>
      <c r="C1462" t="b">
        <v>1</v>
      </c>
      <c r="D1462" t="s">
        <v>4244</v>
      </c>
      <c r="E1462" t="s">
        <v>33</v>
      </c>
      <c r="F1462" t="s">
        <v>68</v>
      </c>
      <c r="H1462" t="s">
        <v>1027</v>
      </c>
      <c r="I1462" t="s">
        <v>1028</v>
      </c>
      <c r="J1462" t="s">
        <v>1029</v>
      </c>
      <c r="K1462">
        <v>0</v>
      </c>
      <c r="L1462">
        <v>0</v>
      </c>
      <c r="M1462">
        <v>0</v>
      </c>
      <c r="N1462" s="5">
        <v>0</v>
      </c>
      <c r="O1462" s="5">
        <f>VLOOKUP(B1462,[1]Dinosaur!$A$24:$D$47,3,FALSE)</f>
        <v>86105.42</v>
      </c>
      <c r="P1462" s="5"/>
      <c r="Q1462" s="5">
        <v>0</v>
      </c>
      <c r="R1462" s="5">
        <f>VLOOKUP(B1462,[1]Dinosaur!$A$24:$D$47,4,FALSE)</f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1463.7494999999999</v>
      </c>
      <c r="AI1462">
        <v>0</v>
      </c>
      <c r="AJ1462">
        <v>0</v>
      </c>
      <c r="AK1462">
        <v>1463.7494999999999</v>
      </c>
    </row>
    <row r="1463" spans="1:37" hidden="1" outlineLevel="2" x14ac:dyDescent="0.25">
      <c r="A1463" s="1">
        <v>45159</v>
      </c>
      <c r="B1463" t="s">
        <v>4243</v>
      </c>
      <c r="C1463" t="b">
        <v>1</v>
      </c>
      <c r="D1463" t="s">
        <v>4244</v>
      </c>
      <c r="E1463" t="s">
        <v>33</v>
      </c>
      <c r="F1463" t="s">
        <v>68</v>
      </c>
      <c r="H1463" t="s">
        <v>133</v>
      </c>
      <c r="I1463" t="s">
        <v>134</v>
      </c>
      <c r="J1463" t="s">
        <v>135</v>
      </c>
      <c r="K1463">
        <v>0</v>
      </c>
      <c r="L1463">
        <v>0</v>
      </c>
      <c r="M1463">
        <v>0</v>
      </c>
      <c r="N1463" s="5">
        <v>0</v>
      </c>
      <c r="O1463" s="5">
        <f>VLOOKUP(B1463,[1]Dinosaur!$A$24:$D$47,3,FALSE)</f>
        <v>86105.42</v>
      </c>
      <c r="P1463" s="5"/>
      <c r="Q1463" s="5">
        <v>0</v>
      </c>
      <c r="R1463" s="5">
        <f>VLOOKUP(B1463,[1]Dinosaur!$A$24:$D$47,4,FALSE)</f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1E-4</v>
      </c>
      <c r="Y1463">
        <v>0</v>
      </c>
      <c r="Z1463">
        <v>0</v>
      </c>
      <c r="AA1463">
        <v>1E-4</v>
      </c>
      <c r="AB1463">
        <v>0</v>
      </c>
      <c r="AC1463">
        <v>1E-4</v>
      </c>
      <c r="AD1463">
        <v>0</v>
      </c>
      <c r="AE1463">
        <v>0</v>
      </c>
      <c r="AF1463">
        <v>1E-4</v>
      </c>
      <c r="AG1463">
        <v>0</v>
      </c>
      <c r="AH1463">
        <v>-11431.1212</v>
      </c>
      <c r="AI1463">
        <v>0</v>
      </c>
      <c r="AJ1463">
        <v>0</v>
      </c>
      <c r="AK1463">
        <v>-11431.1212</v>
      </c>
    </row>
    <row r="1464" spans="1:37" hidden="1" outlineLevel="2" x14ac:dyDescent="0.25">
      <c r="A1464" s="1">
        <v>45159</v>
      </c>
      <c r="B1464" t="s">
        <v>4243</v>
      </c>
      <c r="C1464" t="b">
        <v>1</v>
      </c>
      <c r="D1464" t="s">
        <v>4244</v>
      </c>
      <c r="E1464" t="s">
        <v>33</v>
      </c>
      <c r="F1464" t="s">
        <v>68</v>
      </c>
      <c r="H1464" t="s">
        <v>69</v>
      </c>
      <c r="I1464" t="s">
        <v>70</v>
      </c>
      <c r="J1464" t="s">
        <v>71</v>
      </c>
      <c r="K1464">
        <v>0</v>
      </c>
      <c r="L1464">
        <v>0</v>
      </c>
      <c r="M1464">
        <v>0</v>
      </c>
      <c r="N1464" s="5">
        <v>0</v>
      </c>
      <c r="O1464" s="5">
        <f>VLOOKUP(B1464,[1]Dinosaur!$A$24:$D$47,3,FALSE)</f>
        <v>86105.42</v>
      </c>
      <c r="P1464" s="5"/>
      <c r="Q1464" s="5">
        <v>0</v>
      </c>
      <c r="R1464" s="5">
        <f>VLOOKUP(B1464,[1]Dinosaur!$A$24:$D$47,4,FALSE)</f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2162.4375</v>
      </c>
      <c r="AD1464">
        <v>0</v>
      </c>
      <c r="AE1464">
        <v>0</v>
      </c>
      <c r="AF1464">
        <v>2162.4375</v>
      </c>
      <c r="AG1464">
        <v>0</v>
      </c>
      <c r="AH1464">
        <v>596527.69850000006</v>
      </c>
      <c r="AI1464">
        <v>0</v>
      </c>
      <c r="AJ1464">
        <v>0</v>
      </c>
      <c r="AK1464">
        <v>596527.69850000006</v>
      </c>
    </row>
    <row r="1465" spans="1:37" hidden="1" outlineLevel="2" x14ac:dyDescent="0.25">
      <c r="A1465" s="1">
        <v>45159</v>
      </c>
      <c r="B1465" t="s">
        <v>4243</v>
      </c>
      <c r="C1465" t="b">
        <v>1</v>
      </c>
      <c r="D1465" t="s">
        <v>4244</v>
      </c>
      <c r="E1465" t="s">
        <v>33</v>
      </c>
      <c r="F1465" t="s">
        <v>68</v>
      </c>
      <c r="H1465" t="s">
        <v>4302</v>
      </c>
      <c r="I1465" t="s">
        <v>4303</v>
      </c>
      <c r="J1465" t="s">
        <v>4304</v>
      </c>
      <c r="K1465">
        <v>0</v>
      </c>
      <c r="L1465">
        <v>0</v>
      </c>
      <c r="M1465">
        <v>0</v>
      </c>
      <c r="N1465" s="5">
        <v>0</v>
      </c>
      <c r="O1465" s="5">
        <f>VLOOKUP(B1465,[1]Dinosaur!$A$24:$D$47,3,FALSE)</f>
        <v>86105.42</v>
      </c>
      <c r="P1465" s="5"/>
      <c r="Q1465" s="5">
        <v>0</v>
      </c>
      <c r="R1465" s="5">
        <f>VLOOKUP(B1465,[1]Dinosaur!$A$24:$D$47,4,FALSE)</f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369.375</v>
      </c>
      <c r="AI1465">
        <v>0</v>
      </c>
      <c r="AJ1465">
        <v>0</v>
      </c>
      <c r="AK1465">
        <v>369.375</v>
      </c>
    </row>
    <row r="1466" spans="1:37" hidden="1" outlineLevel="2" x14ac:dyDescent="0.25">
      <c r="A1466" s="1">
        <v>45159</v>
      </c>
      <c r="B1466" t="s">
        <v>4243</v>
      </c>
      <c r="C1466" t="b">
        <v>1</v>
      </c>
      <c r="D1466" t="s">
        <v>4244</v>
      </c>
      <c r="E1466" t="s">
        <v>33</v>
      </c>
      <c r="F1466" t="s">
        <v>68</v>
      </c>
      <c r="H1466" t="s">
        <v>136</v>
      </c>
      <c r="I1466" t="s">
        <v>137</v>
      </c>
      <c r="J1466" t="s">
        <v>138</v>
      </c>
      <c r="K1466">
        <v>0</v>
      </c>
      <c r="L1466">
        <v>0</v>
      </c>
      <c r="M1466">
        <v>0</v>
      </c>
      <c r="N1466" s="5">
        <v>0</v>
      </c>
      <c r="O1466" s="5">
        <f>VLOOKUP(B1466,[1]Dinosaur!$A$24:$D$47,3,FALSE)</f>
        <v>86105.42</v>
      </c>
      <c r="P1466" s="5"/>
      <c r="Q1466" s="5">
        <v>0</v>
      </c>
      <c r="R1466" s="5">
        <f>VLOOKUP(B1466,[1]Dinosaur!$A$24:$D$47,4,FALSE)</f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-6925.125</v>
      </c>
      <c r="AI1466">
        <v>0</v>
      </c>
      <c r="AJ1466">
        <v>0</v>
      </c>
      <c r="AK1466">
        <v>-6925.125</v>
      </c>
    </row>
    <row r="1467" spans="1:37" hidden="1" outlineLevel="2" x14ac:dyDescent="0.25">
      <c r="A1467" s="1">
        <v>45159</v>
      </c>
      <c r="B1467" t="s">
        <v>4243</v>
      </c>
      <c r="C1467" t="b">
        <v>1</v>
      </c>
      <c r="D1467" t="s">
        <v>4244</v>
      </c>
      <c r="E1467" t="s">
        <v>33</v>
      </c>
      <c r="F1467" t="s">
        <v>68</v>
      </c>
      <c r="H1467" t="s">
        <v>3516</v>
      </c>
      <c r="I1467" t="s">
        <v>3517</v>
      </c>
      <c r="J1467" t="s">
        <v>3518</v>
      </c>
      <c r="K1467">
        <v>0</v>
      </c>
      <c r="L1467">
        <v>0</v>
      </c>
      <c r="M1467">
        <v>0</v>
      </c>
      <c r="N1467" s="5">
        <v>0</v>
      </c>
      <c r="O1467" s="5">
        <f>VLOOKUP(B1467,[1]Dinosaur!$A$24:$D$47,3,FALSE)</f>
        <v>86105.42</v>
      </c>
      <c r="P1467" s="5"/>
      <c r="Q1467" s="5">
        <v>0</v>
      </c>
      <c r="R1467" s="5">
        <f>VLOOKUP(B1467,[1]Dinosaur!$A$24:$D$47,4,FALSE)</f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12778.9686</v>
      </c>
      <c r="AI1467">
        <v>0</v>
      </c>
      <c r="AJ1467">
        <v>0</v>
      </c>
      <c r="AK1467">
        <v>12778.9686</v>
      </c>
    </row>
    <row r="1468" spans="1:37" hidden="1" outlineLevel="2" x14ac:dyDescent="0.25">
      <c r="A1468" s="1">
        <v>45159</v>
      </c>
      <c r="B1468" t="s">
        <v>4243</v>
      </c>
      <c r="C1468" t="b">
        <v>1</v>
      </c>
      <c r="D1468" t="s">
        <v>4244</v>
      </c>
      <c r="E1468" t="s">
        <v>33</v>
      </c>
      <c r="F1468" t="s">
        <v>68</v>
      </c>
      <c r="H1468" t="s">
        <v>1033</v>
      </c>
      <c r="I1468" t="s">
        <v>1034</v>
      </c>
      <c r="J1468" t="s">
        <v>1035</v>
      </c>
      <c r="K1468">
        <v>0</v>
      </c>
      <c r="L1468">
        <v>0</v>
      </c>
      <c r="M1468">
        <v>0</v>
      </c>
      <c r="N1468" s="5">
        <v>0</v>
      </c>
      <c r="O1468" s="5">
        <f>VLOOKUP(B1468,[1]Dinosaur!$A$24:$D$47,3,FALSE)</f>
        <v>86105.42</v>
      </c>
      <c r="P1468" s="5"/>
      <c r="Q1468" s="5">
        <v>0</v>
      </c>
      <c r="R1468" s="5">
        <f>VLOOKUP(B1468,[1]Dinosaur!$A$24:$D$47,4,FALSE)</f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1425.75</v>
      </c>
      <c r="AI1468">
        <v>0</v>
      </c>
      <c r="AJ1468">
        <v>0</v>
      </c>
      <c r="AK1468">
        <v>1425.75</v>
      </c>
    </row>
    <row r="1469" spans="1:37" hidden="1" outlineLevel="2" x14ac:dyDescent="0.25">
      <c r="A1469" s="1">
        <v>45159</v>
      </c>
      <c r="B1469" t="s">
        <v>4243</v>
      </c>
      <c r="C1469" t="b">
        <v>1</v>
      </c>
      <c r="D1469" t="s">
        <v>4244</v>
      </c>
      <c r="E1469" t="s">
        <v>33</v>
      </c>
      <c r="F1469" t="s">
        <v>68</v>
      </c>
      <c r="H1469" t="s">
        <v>4305</v>
      </c>
      <c r="I1469" t="s">
        <v>4306</v>
      </c>
      <c r="J1469" t="s">
        <v>4307</v>
      </c>
      <c r="K1469">
        <v>0</v>
      </c>
      <c r="L1469">
        <v>0</v>
      </c>
      <c r="M1469">
        <v>0</v>
      </c>
      <c r="N1469" s="5">
        <v>0</v>
      </c>
      <c r="O1469" s="5">
        <f>VLOOKUP(B1469,[1]Dinosaur!$A$24:$D$47,3,FALSE)</f>
        <v>86105.42</v>
      </c>
      <c r="P1469" s="5"/>
      <c r="Q1469" s="5">
        <v>0</v>
      </c>
      <c r="R1469" s="5">
        <f>VLOOKUP(B1469,[1]Dinosaur!$A$24:$D$47,4,FALSE)</f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726.5</v>
      </c>
      <c r="AI1469">
        <v>0</v>
      </c>
      <c r="AJ1469">
        <v>0</v>
      </c>
      <c r="AK1469">
        <v>726.5</v>
      </c>
    </row>
    <row r="1470" spans="1:37" hidden="1" outlineLevel="2" x14ac:dyDescent="0.25">
      <c r="A1470" s="1">
        <v>45159</v>
      </c>
      <c r="B1470" t="s">
        <v>4243</v>
      </c>
      <c r="C1470" t="b">
        <v>1</v>
      </c>
      <c r="D1470" t="s">
        <v>4244</v>
      </c>
      <c r="E1470" t="s">
        <v>33</v>
      </c>
      <c r="F1470" t="s">
        <v>68</v>
      </c>
      <c r="H1470" t="s">
        <v>254</v>
      </c>
      <c r="I1470" t="s">
        <v>255</v>
      </c>
      <c r="J1470" t="s">
        <v>256</v>
      </c>
      <c r="K1470">
        <v>0</v>
      </c>
      <c r="L1470">
        <v>0</v>
      </c>
      <c r="M1470">
        <v>0</v>
      </c>
      <c r="N1470" s="5">
        <v>0</v>
      </c>
      <c r="O1470" s="5">
        <f>VLOOKUP(B1470,[1]Dinosaur!$A$24:$D$47,3,FALSE)</f>
        <v>86105.42</v>
      </c>
      <c r="P1470" s="5"/>
      <c r="Q1470" s="5">
        <v>0</v>
      </c>
      <c r="R1470" s="5">
        <f>VLOOKUP(B1470,[1]Dinosaur!$A$24:$D$47,4,FALSE)</f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1E-4</v>
      </c>
      <c r="Y1470">
        <v>0</v>
      </c>
      <c r="Z1470">
        <v>0</v>
      </c>
      <c r="AA1470">
        <v>1E-4</v>
      </c>
      <c r="AB1470">
        <v>0</v>
      </c>
      <c r="AC1470">
        <v>1E-4</v>
      </c>
      <c r="AD1470">
        <v>0</v>
      </c>
      <c r="AE1470">
        <v>0</v>
      </c>
      <c r="AF1470">
        <v>1E-4</v>
      </c>
      <c r="AG1470">
        <v>0</v>
      </c>
      <c r="AH1470">
        <v>20633.1338</v>
      </c>
      <c r="AI1470">
        <v>0</v>
      </c>
      <c r="AJ1470">
        <v>0</v>
      </c>
      <c r="AK1470">
        <v>20633.1338</v>
      </c>
    </row>
    <row r="1471" spans="1:37" hidden="1" outlineLevel="2" x14ac:dyDescent="0.25">
      <c r="A1471" s="1">
        <v>45159</v>
      </c>
      <c r="B1471" t="s">
        <v>4243</v>
      </c>
      <c r="C1471" t="b">
        <v>1</v>
      </c>
      <c r="D1471" t="s">
        <v>4244</v>
      </c>
      <c r="E1471" t="s">
        <v>33</v>
      </c>
      <c r="F1471" t="s">
        <v>68</v>
      </c>
      <c r="H1471" t="s">
        <v>72</v>
      </c>
      <c r="I1471" t="s">
        <v>73</v>
      </c>
      <c r="J1471" t="s">
        <v>74</v>
      </c>
      <c r="K1471">
        <v>0</v>
      </c>
      <c r="L1471">
        <v>0</v>
      </c>
      <c r="M1471">
        <v>0</v>
      </c>
      <c r="N1471" s="5">
        <v>0</v>
      </c>
      <c r="O1471" s="5">
        <f>VLOOKUP(B1471,[1]Dinosaur!$A$24:$D$47,3,FALSE)</f>
        <v>86105.42</v>
      </c>
      <c r="P1471" s="5"/>
      <c r="Q1471" s="5">
        <v>0</v>
      </c>
      <c r="R1471" s="5">
        <f>VLOOKUP(B1471,[1]Dinosaur!$A$24:$D$47,4,FALSE)</f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566.05619999999999</v>
      </c>
      <c r="Y1471">
        <v>0</v>
      </c>
      <c r="Z1471">
        <v>0</v>
      </c>
      <c r="AA1471">
        <v>566.05619999999999</v>
      </c>
      <c r="AB1471">
        <v>0</v>
      </c>
      <c r="AC1471">
        <v>-9130.2813000000006</v>
      </c>
      <c r="AD1471">
        <v>0</v>
      </c>
      <c r="AE1471">
        <v>0</v>
      </c>
      <c r="AF1471">
        <v>-9130.2813000000006</v>
      </c>
      <c r="AG1471">
        <v>0</v>
      </c>
      <c r="AH1471">
        <v>63428.412600000003</v>
      </c>
      <c r="AI1471">
        <v>0</v>
      </c>
      <c r="AJ1471">
        <v>0</v>
      </c>
      <c r="AK1471">
        <v>63428.412600000003</v>
      </c>
    </row>
    <row r="1472" spans="1:37" hidden="1" outlineLevel="2" x14ac:dyDescent="0.25">
      <c r="A1472" s="1">
        <v>45159</v>
      </c>
      <c r="B1472" t="s">
        <v>4243</v>
      </c>
      <c r="C1472" t="b">
        <v>1</v>
      </c>
      <c r="D1472" t="s">
        <v>4244</v>
      </c>
      <c r="E1472" t="s">
        <v>33</v>
      </c>
      <c r="F1472" t="s">
        <v>68</v>
      </c>
      <c r="H1472" t="s">
        <v>4308</v>
      </c>
      <c r="I1472" t="s">
        <v>4309</v>
      </c>
      <c r="J1472" t="s">
        <v>4310</v>
      </c>
      <c r="K1472">
        <v>0</v>
      </c>
      <c r="L1472">
        <v>0</v>
      </c>
      <c r="M1472">
        <v>0</v>
      </c>
      <c r="N1472" s="5">
        <v>0</v>
      </c>
      <c r="O1472" s="5">
        <f>VLOOKUP(B1472,[1]Dinosaur!$A$24:$D$47,3,FALSE)</f>
        <v>86105.42</v>
      </c>
      <c r="P1472" s="5"/>
      <c r="Q1472" s="5">
        <v>0</v>
      </c>
      <c r="R1472" s="5">
        <f>VLOOKUP(B1472,[1]Dinosaur!$A$24:$D$47,4,FALSE)</f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-15454.281000000001</v>
      </c>
      <c r="AI1472">
        <v>0</v>
      </c>
      <c r="AJ1472">
        <v>0</v>
      </c>
      <c r="AK1472">
        <v>-15454.281000000001</v>
      </c>
    </row>
    <row r="1473" spans="1:37" hidden="1" outlineLevel="2" x14ac:dyDescent="0.25">
      <c r="A1473" s="1">
        <v>45159</v>
      </c>
      <c r="B1473" t="s">
        <v>4243</v>
      </c>
      <c r="C1473" t="b">
        <v>1</v>
      </c>
      <c r="D1473" t="s">
        <v>4244</v>
      </c>
      <c r="E1473" t="s">
        <v>33</v>
      </c>
      <c r="F1473" t="s">
        <v>68</v>
      </c>
      <c r="H1473" t="s">
        <v>75</v>
      </c>
      <c r="I1473" t="s">
        <v>76</v>
      </c>
      <c r="J1473" t="s">
        <v>77</v>
      </c>
      <c r="K1473">
        <v>0</v>
      </c>
      <c r="L1473">
        <v>0</v>
      </c>
      <c r="M1473">
        <v>0</v>
      </c>
      <c r="N1473" s="5">
        <v>0</v>
      </c>
      <c r="O1473" s="5">
        <f>VLOOKUP(B1473,[1]Dinosaur!$A$24:$D$47,3,FALSE)</f>
        <v>86105.42</v>
      </c>
      <c r="P1473" s="5"/>
      <c r="Q1473" s="5">
        <v>0</v>
      </c>
      <c r="R1473" s="5">
        <f>VLOOKUP(B1473,[1]Dinosaur!$A$24:$D$47,4,FALSE)</f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28869.15</v>
      </c>
      <c r="AI1473">
        <v>0</v>
      </c>
      <c r="AJ1473">
        <v>0</v>
      </c>
      <c r="AK1473">
        <v>28869.15</v>
      </c>
    </row>
    <row r="1474" spans="1:37" hidden="1" outlineLevel="2" x14ac:dyDescent="0.25">
      <c r="A1474" s="1">
        <v>45159</v>
      </c>
      <c r="B1474" t="s">
        <v>4243</v>
      </c>
      <c r="C1474" t="b">
        <v>1</v>
      </c>
      <c r="D1474" t="s">
        <v>4244</v>
      </c>
      <c r="E1474" t="s">
        <v>33</v>
      </c>
      <c r="F1474" t="s">
        <v>68</v>
      </c>
      <c r="H1474" t="s">
        <v>4311</v>
      </c>
      <c r="I1474" t="s">
        <v>4312</v>
      </c>
      <c r="J1474" t="s">
        <v>4313</v>
      </c>
      <c r="K1474">
        <v>0</v>
      </c>
      <c r="L1474">
        <v>0</v>
      </c>
      <c r="M1474">
        <v>0</v>
      </c>
      <c r="N1474" s="5">
        <v>0</v>
      </c>
      <c r="O1474" s="5">
        <f>VLOOKUP(B1474,[1]Dinosaur!$A$24:$D$47,3,FALSE)</f>
        <v>86105.42</v>
      </c>
      <c r="P1474" s="5"/>
      <c r="Q1474" s="5">
        <v>0</v>
      </c>
      <c r="R1474" s="5">
        <f>VLOOKUP(B1474,[1]Dinosaur!$A$24:$D$47,4,FALSE)</f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20381.825000000001</v>
      </c>
      <c r="AI1474">
        <v>0</v>
      </c>
      <c r="AJ1474">
        <v>0</v>
      </c>
      <c r="AK1474">
        <v>20381.825000000001</v>
      </c>
    </row>
    <row r="1475" spans="1:37" hidden="1" outlineLevel="2" x14ac:dyDescent="0.25">
      <c r="A1475" s="1">
        <v>45159</v>
      </c>
      <c r="B1475" t="s">
        <v>4243</v>
      </c>
      <c r="C1475" t="b">
        <v>1</v>
      </c>
      <c r="D1475" t="s">
        <v>4244</v>
      </c>
      <c r="E1475" t="s">
        <v>33</v>
      </c>
      <c r="F1475" t="s">
        <v>68</v>
      </c>
      <c r="H1475" t="s">
        <v>78</v>
      </c>
      <c r="I1475" t="s">
        <v>79</v>
      </c>
      <c r="J1475" t="s">
        <v>80</v>
      </c>
      <c r="K1475">
        <v>0</v>
      </c>
      <c r="L1475">
        <v>0</v>
      </c>
      <c r="M1475">
        <v>0</v>
      </c>
      <c r="N1475" s="5">
        <v>0</v>
      </c>
      <c r="O1475" s="5">
        <f>VLOOKUP(B1475,[1]Dinosaur!$A$24:$D$47,3,FALSE)</f>
        <v>86105.42</v>
      </c>
      <c r="P1475" s="5"/>
      <c r="Q1475" s="5">
        <v>0</v>
      </c>
      <c r="R1475" s="5">
        <f>VLOOKUP(B1475,[1]Dinosaur!$A$24:$D$47,4,FALSE)</f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-69.6875</v>
      </c>
      <c r="AI1475">
        <v>0</v>
      </c>
      <c r="AJ1475">
        <v>0</v>
      </c>
      <c r="AK1475">
        <v>-69.6875</v>
      </c>
    </row>
    <row r="1476" spans="1:37" hidden="1" outlineLevel="2" x14ac:dyDescent="0.25">
      <c r="A1476" s="1">
        <v>45159</v>
      </c>
      <c r="B1476" t="s">
        <v>4243</v>
      </c>
      <c r="C1476" t="b">
        <v>1</v>
      </c>
      <c r="D1476" t="s">
        <v>4244</v>
      </c>
      <c r="E1476" t="s">
        <v>33</v>
      </c>
      <c r="F1476" t="s">
        <v>68</v>
      </c>
      <c r="H1476" t="s">
        <v>1877</v>
      </c>
      <c r="I1476" t="s">
        <v>1878</v>
      </c>
      <c r="J1476" t="s">
        <v>1879</v>
      </c>
      <c r="K1476">
        <v>0</v>
      </c>
      <c r="L1476">
        <v>0</v>
      </c>
      <c r="M1476">
        <v>0</v>
      </c>
      <c r="N1476" s="5">
        <v>0</v>
      </c>
      <c r="O1476" s="5">
        <f>VLOOKUP(B1476,[1]Dinosaur!$A$24:$D$47,3,FALSE)</f>
        <v>86105.42</v>
      </c>
      <c r="P1476" s="5"/>
      <c r="Q1476" s="5">
        <v>0</v>
      </c>
      <c r="R1476" s="5">
        <f>VLOOKUP(B1476,[1]Dinosaur!$A$24:$D$47,4,FALSE)</f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840.90650000000005</v>
      </c>
      <c r="AD1476">
        <v>0</v>
      </c>
      <c r="AE1476">
        <v>0</v>
      </c>
      <c r="AF1476">
        <v>840.90650000000005</v>
      </c>
      <c r="AG1476">
        <v>0</v>
      </c>
      <c r="AH1476">
        <v>1490.5003999999999</v>
      </c>
      <c r="AI1476">
        <v>0</v>
      </c>
      <c r="AJ1476">
        <v>0</v>
      </c>
      <c r="AK1476">
        <v>1490.5003999999999</v>
      </c>
    </row>
    <row r="1477" spans="1:37" hidden="1" outlineLevel="2" x14ac:dyDescent="0.25">
      <c r="A1477" s="1">
        <v>45159</v>
      </c>
      <c r="B1477" t="s">
        <v>4243</v>
      </c>
      <c r="C1477" t="b">
        <v>1</v>
      </c>
      <c r="D1477" t="s">
        <v>4244</v>
      </c>
      <c r="E1477" t="s">
        <v>33</v>
      </c>
      <c r="F1477" t="s">
        <v>68</v>
      </c>
      <c r="H1477" t="s">
        <v>1880</v>
      </c>
      <c r="I1477" t="s">
        <v>1881</v>
      </c>
      <c r="J1477" t="s">
        <v>1882</v>
      </c>
      <c r="K1477">
        <v>0</v>
      </c>
      <c r="L1477">
        <v>0</v>
      </c>
      <c r="M1477">
        <v>0</v>
      </c>
      <c r="N1477" s="5">
        <v>0</v>
      </c>
      <c r="O1477" s="5">
        <f>VLOOKUP(B1477,[1]Dinosaur!$A$24:$D$47,3,FALSE)</f>
        <v>86105.42</v>
      </c>
      <c r="P1477" s="5"/>
      <c r="Q1477" s="5">
        <v>0</v>
      </c>
      <c r="R1477" s="5">
        <f>VLOOKUP(B1477,[1]Dinosaur!$A$24:$D$47,4,FALSE)</f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508.875</v>
      </c>
      <c r="Y1477">
        <v>0</v>
      </c>
      <c r="Z1477">
        <v>0</v>
      </c>
      <c r="AA1477">
        <v>508.875</v>
      </c>
      <c r="AB1477">
        <v>0</v>
      </c>
      <c r="AC1477">
        <v>11581.587299999999</v>
      </c>
      <c r="AD1477">
        <v>0</v>
      </c>
      <c r="AE1477">
        <v>0</v>
      </c>
      <c r="AF1477">
        <v>11581.587299999999</v>
      </c>
      <c r="AG1477">
        <v>0</v>
      </c>
      <c r="AH1477">
        <v>27028.087299999999</v>
      </c>
      <c r="AI1477">
        <v>0</v>
      </c>
      <c r="AJ1477">
        <v>0</v>
      </c>
      <c r="AK1477">
        <v>27028.087299999999</v>
      </c>
    </row>
    <row r="1478" spans="1:37" hidden="1" outlineLevel="2" x14ac:dyDescent="0.25">
      <c r="A1478" s="1">
        <v>45159</v>
      </c>
      <c r="B1478" t="s">
        <v>4243</v>
      </c>
      <c r="C1478" t="b">
        <v>1</v>
      </c>
      <c r="D1478" t="s">
        <v>4244</v>
      </c>
      <c r="E1478" t="s">
        <v>33</v>
      </c>
      <c r="F1478" t="s">
        <v>68</v>
      </c>
      <c r="H1478" t="s">
        <v>3522</v>
      </c>
      <c r="I1478" t="s">
        <v>3523</v>
      </c>
      <c r="J1478" t="s">
        <v>3524</v>
      </c>
      <c r="K1478">
        <v>0</v>
      </c>
      <c r="L1478">
        <v>0</v>
      </c>
      <c r="M1478">
        <v>0</v>
      </c>
      <c r="N1478" s="5">
        <v>0</v>
      </c>
      <c r="O1478" s="5">
        <f>VLOOKUP(B1478,[1]Dinosaur!$A$24:$D$47,3,FALSE)</f>
        <v>86105.42</v>
      </c>
      <c r="P1478" s="5"/>
      <c r="Q1478" s="5">
        <v>0</v>
      </c>
      <c r="R1478" s="5">
        <f>VLOOKUP(B1478,[1]Dinosaur!$A$24:$D$47,4,FALSE)</f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4707.6875</v>
      </c>
      <c r="Y1478">
        <v>0</v>
      </c>
      <c r="Z1478">
        <v>0</v>
      </c>
      <c r="AA1478">
        <v>4707.6875</v>
      </c>
      <c r="AB1478">
        <v>0</v>
      </c>
      <c r="AC1478">
        <v>23557.1561</v>
      </c>
      <c r="AD1478">
        <v>0</v>
      </c>
      <c r="AE1478">
        <v>0</v>
      </c>
      <c r="AF1478">
        <v>23557.1561</v>
      </c>
      <c r="AG1478">
        <v>0</v>
      </c>
      <c r="AH1478">
        <v>23557.1561</v>
      </c>
      <c r="AI1478">
        <v>0</v>
      </c>
      <c r="AJ1478">
        <v>0</v>
      </c>
      <c r="AK1478">
        <v>23557.1561</v>
      </c>
    </row>
    <row r="1479" spans="1:37" ht="14.25" customHeight="1" outlineLevel="1" collapsed="1" x14ac:dyDescent="0.25">
      <c r="A1479" s="1"/>
      <c r="B1479" s="3" t="s">
        <v>4243</v>
      </c>
      <c r="N1479" s="5">
        <f>SUBTOTAL(9,N1432:N1478)</f>
        <v>0</v>
      </c>
      <c r="O1479" s="5">
        <f>VLOOKUP(B1479,[1]Dinosaur!$A$24:$D$47,3,FALSE)</f>
        <v>86105.42</v>
      </c>
      <c r="P1479" s="5"/>
      <c r="Q1479" s="5">
        <f>SUBTOTAL(9,Q1432:Q1478)</f>
        <v>0</v>
      </c>
      <c r="R1479" s="5">
        <f>VLOOKUP(B1479,[1]Dinosaur!$A$24:$D$47,4,FALSE)</f>
        <v>0</v>
      </c>
    </row>
    <row r="1480" spans="1:37" hidden="1" outlineLevel="2" x14ac:dyDescent="0.25">
      <c r="A1480" s="1">
        <v>45159</v>
      </c>
      <c r="B1480" t="s">
        <v>4314</v>
      </c>
      <c r="C1480" t="b">
        <v>1</v>
      </c>
      <c r="D1480" t="s">
        <v>4315</v>
      </c>
      <c r="E1480" t="s">
        <v>33</v>
      </c>
      <c r="F1480" t="s">
        <v>161</v>
      </c>
      <c r="H1480" t="s">
        <v>4316</v>
      </c>
      <c r="J1480" t="s">
        <v>4317</v>
      </c>
      <c r="K1480">
        <v>0</v>
      </c>
      <c r="L1480">
        <v>0</v>
      </c>
      <c r="M1480">
        <v>0</v>
      </c>
      <c r="N1480" s="5">
        <v>0</v>
      </c>
      <c r="O1480" s="5">
        <f>VLOOKUP(B1480,[1]Dinosaur!$A$24:$D$47,3,FALSE)</f>
        <v>47178.34</v>
      </c>
      <c r="P1480" s="5"/>
      <c r="Q1480" s="5">
        <v>0</v>
      </c>
      <c r="R1480" s="5">
        <f>VLOOKUP(B1480,[1]Dinosaur!$A$24:$D$47,4,FALSE)</f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1087.5</v>
      </c>
      <c r="AI1480">
        <v>0</v>
      </c>
      <c r="AJ1480">
        <v>0</v>
      </c>
      <c r="AK1480">
        <v>1087.5</v>
      </c>
    </row>
    <row r="1481" spans="1:37" hidden="1" outlineLevel="2" x14ac:dyDescent="0.25">
      <c r="A1481" s="1">
        <v>45159</v>
      </c>
      <c r="B1481" t="s">
        <v>4314</v>
      </c>
      <c r="C1481" t="b">
        <v>1</v>
      </c>
      <c r="D1481" t="s">
        <v>4315</v>
      </c>
      <c r="E1481" t="s">
        <v>33</v>
      </c>
      <c r="F1481" t="s">
        <v>161</v>
      </c>
      <c r="H1481" t="s">
        <v>4318</v>
      </c>
      <c r="J1481" t="s">
        <v>4319</v>
      </c>
      <c r="K1481">
        <v>0</v>
      </c>
      <c r="L1481">
        <v>0</v>
      </c>
      <c r="M1481">
        <v>0</v>
      </c>
      <c r="N1481" s="5">
        <v>0</v>
      </c>
      <c r="O1481" s="5">
        <f>VLOOKUP(B1481,[1]Dinosaur!$A$24:$D$47,3,FALSE)</f>
        <v>47178.34</v>
      </c>
      <c r="P1481" s="5"/>
      <c r="Q1481" s="5">
        <v>0</v>
      </c>
      <c r="R1481" s="5">
        <f>VLOOKUP(B1481,[1]Dinosaur!$A$24:$D$47,4,FALSE)</f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563.20000000000005</v>
      </c>
      <c r="AI1481">
        <v>15.277799999999999</v>
      </c>
      <c r="AJ1481">
        <v>0</v>
      </c>
      <c r="AK1481">
        <v>578.4778</v>
      </c>
    </row>
    <row r="1482" spans="1:37" hidden="1" outlineLevel="2" x14ac:dyDescent="0.25">
      <c r="A1482" s="1">
        <v>45159</v>
      </c>
      <c r="B1482" t="s">
        <v>4314</v>
      </c>
      <c r="C1482" t="b">
        <v>1</v>
      </c>
      <c r="D1482" t="s">
        <v>4315</v>
      </c>
      <c r="E1482" t="s">
        <v>33</v>
      </c>
      <c r="F1482" t="s">
        <v>161</v>
      </c>
      <c r="H1482" t="s">
        <v>4320</v>
      </c>
      <c r="J1482" t="s">
        <v>3676</v>
      </c>
      <c r="K1482">
        <v>0</v>
      </c>
      <c r="L1482">
        <v>0</v>
      </c>
      <c r="M1482">
        <v>0</v>
      </c>
      <c r="N1482" s="5">
        <v>0</v>
      </c>
      <c r="O1482" s="5">
        <f>VLOOKUP(B1482,[1]Dinosaur!$A$24:$D$47,3,FALSE)</f>
        <v>47178.34</v>
      </c>
      <c r="P1482" s="5"/>
      <c r="Q1482" s="5">
        <v>0</v>
      </c>
      <c r="R1482" s="5">
        <f>VLOOKUP(B1482,[1]Dinosaur!$A$24:$D$47,4,FALSE)</f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279.75</v>
      </c>
      <c r="AI1482">
        <v>329.86090000000002</v>
      </c>
      <c r="AJ1482">
        <v>0</v>
      </c>
      <c r="AK1482">
        <v>609.61090000000002</v>
      </c>
    </row>
    <row r="1483" spans="1:37" hidden="1" outlineLevel="2" x14ac:dyDescent="0.25">
      <c r="A1483" s="1">
        <v>45159</v>
      </c>
      <c r="B1483" t="s">
        <v>4314</v>
      </c>
      <c r="C1483" t="b">
        <v>1</v>
      </c>
      <c r="D1483" t="s">
        <v>4315</v>
      </c>
      <c r="E1483" t="s">
        <v>33</v>
      </c>
      <c r="F1483" t="s">
        <v>161</v>
      </c>
      <c r="H1483" t="s">
        <v>4321</v>
      </c>
      <c r="J1483" t="s">
        <v>4322</v>
      </c>
      <c r="K1483">
        <v>0</v>
      </c>
      <c r="L1483">
        <v>0</v>
      </c>
      <c r="M1483">
        <v>0</v>
      </c>
      <c r="N1483" s="5">
        <v>0</v>
      </c>
      <c r="O1483" s="5">
        <f>VLOOKUP(B1483,[1]Dinosaur!$A$24:$D$47,3,FALSE)</f>
        <v>47178.34</v>
      </c>
      <c r="P1483" s="5"/>
      <c r="Q1483" s="5">
        <v>0</v>
      </c>
      <c r="R1483" s="5">
        <f>VLOOKUP(B1483,[1]Dinosaur!$A$24:$D$47,4,FALSE)</f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-414</v>
      </c>
      <c r="AI1483">
        <v>41.666600000000003</v>
      </c>
      <c r="AJ1483">
        <v>0</v>
      </c>
      <c r="AK1483">
        <v>-372.33339999999998</v>
      </c>
    </row>
    <row r="1484" spans="1:37" hidden="1" outlineLevel="2" x14ac:dyDescent="0.25">
      <c r="A1484" s="1">
        <v>45159</v>
      </c>
      <c r="B1484" t="s">
        <v>4314</v>
      </c>
      <c r="C1484" t="b">
        <v>1</v>
      </c>
      <c r="D1484" t="s">
        <v>4315</v>
      </c>
      <c r="E1484" t="s">
        <v>33</v>
      </c>
      <c r="F1484" t="s">
        <v>161</v>
      </c>
      <c r="H1484" t="s">
        <v>4323</v>
      </c>
      <c r="J1484" t="s">
        <v>4324</v>
      </c>
      <c r="K1484">
        <v>0</v>
      </c>
      <c r="L1484">
        <v>0</v>
      </c>
      <c r="M1484">
        <v>0</v>
      </c>
      <c r="N1484" s="5">
        <v>0</v>
      </c>
      <c r="O1484" s="5">
        <f>VLOOKUP(B1484,[1]Dinosaur!$A$24:$D$47,3,FALSE)</f>
        <v>47178.34</v>
      </c>
      <c r="P1484" s="5"/>
      <c r="Q1484" s="5">
        <v>0</v>
      </c>
      <c r="R1484" s="5">
        <f>VLOOKUP(B1484,[1]Dinosaur!$A$24:$D$47,4,FALSE)</f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323.2</v>
      </c>
      <c r="AI1484">
        <v>0</v>
      </c>
      <c r="AJ1484">
        <v>0</v>
      </c>
      <c r="AK1484">
        <v>323.2</v>
      </c>
    </row>
    <row r="1485" spans="1:37" hidden="1" outlineLevel="2" x14ac:dyDescent="0.25">
      <c r="A1485" s="1">
        <v>45159</v>
      </c>
      <c r="B1485" t="s">
        <v>4314</v>
      </c>
      <c r="C1485" t="b">
        <v>1</v>
      </c>
      <c r="D1485" t="s">
        <v>4315</v>
      </c>
      <c r="E1485" t="s">
        <v>33</v>
      </c>
      <c r="F1485" t="s">
        <v>161</v>
      </c>
      <c r="H1485" t="s">
        <v>4325</v>
      </c>
      <c r="J1485" t="s">
        <v>4326</v>
      </c>
      <c r="K1485">
        <v>0</v>
      </c>
      <c r="L1485">
        <v>0</v>
      </c>
      <c r="M1485">
        <v>0</v>
      </c>
      <c r="N1485" s="5">
        <v>0</v>
      </c>
      <c r="O1485" s="5">
        <f>VLOOKUP(B1485,[1]Dinosaur!$A$24:$D$47,3,FALSE)</f>
        <v>47178.34</v>
      </c>
      <c r="P1485" s="5"/>
      <c r="Q1485" s="5">
        <v>0</v>
      </c>
      <c r="R1485" s="5">
        <f>VLOOKUP(B1485,[1]Dinosaur!$A$24:$D$47,4,FALSE)</f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-367.25</v>
      </c>
      <c r="AI1485">
        <v>17.3611</v>
      </c>
      <c r="AJ1485">
        <v>0</v>
      </c>
      <c r="AK1485">
        <v>-349.88889999999998</v>
      </c>
    </row>
    <row r="1486" spans="1:37" hidden="1" outlineLevel="2" x14ac:dyDescent="0.25">
      <c r="A1486" s="1">
        <v>45159</v>
      </c>
      <c r="B1486" t="s">
        <v>4314</v>
      </c>
      <c r="C1486" t="b">
        <v>1</v>
      </c>
      <c r="D1486" t="s">
        <v>4315</v>
      </c>
      <c r="E1486" t="s">
        <v>33</v>
      </c>
      <c r="F1486" t="s">
        <v>161</v>
      </c>
      <c r="H1486" t="s">
        <v>4327</v>
      </c>
      <c r="J1486" t="s">
        <v>4326</v>
      </c>
      <c r="K1486">
        <v>0</v>
      </c>
      <c r="L1486">
        <v>0</v>
      </c>
      <c r="M1486">
        <v>0</v>
      </c>
      <c r="N1486" s="5">
        <v>0</v>
      </c>
      <c r="O1486" s="5">
        <f>VLOOKUP(B1486,[1]Dinosaur!$A$24:$D$47,3,FALSE)</f>
        <v>47178.34</v>
      </c>
      <c r="P1486" s="5"/>
      <c r="Q1486" s="5">
        <v>0</v>
      </c>
      <c r="R1486" s="5">
        <f>VLOOKUP(B1486,[1]Dinosaur!$A$24:$D$47,4,FALSE)</f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421</v>
      </c>
      <c r="AI1486">
        <v>0</v>
      </c>
      <c r="AJ1486">
        <v>0</v>
      </c>
      <c r="AK1486">
        <v>421</v>
      </c>
    </row>
    <row r="1487" spans="1:37" hidden="1" outlineLevel="2" x14ac:dyDescent="0.25">
      <c r="A1487" s="1">
        <v>45159</v>
      </c>
      <c r="B1487" t="s">
        <v>4314</v>
      </c>
      <c r="C1487" t="b">
        <v>1</v>
      </c>
      <c r="D1487" t="s">
        <v>4315</v>
      </c>
      <c r="E1487" t="s">
        <v>33</v>
      </c>
      <c r="F1487" t="s">
        <v>161</v>
      </c>
      <c r="H1487" t="s">
        <v>4328</v>
      </c>
      <c r="J1487" t="s">
        <v>4329</v>
      </c>
      <c r="K1487">
        <v>0</v>
      </c>
      <c r="L1487">
        <v>0</v>
      </c>
      <c r="M1487">
        <v>0</v>
      </c>
      <c r="N1487" s="5">
        <v>0</v>
      </c>
      <c r="O1487" s="5">
        <f>VLOOKUP(B1487,[1]Dinosaur!$A$24:$D$47,3,FALSE)</f>
        <v>47178.34</v>
      </c>
      <c r="P1487" s="5"/>
      <c r="Q1487" s="5">
        <v>0</v>
      </c>
      <c r="R1487" s="5">
        <f>VLOOKUP(B1487,[1]Dinosaur!$A$24:$D$47,4,FALSE)</f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1909</v>
      </c>
      <c r="AI1487">
        <v>105.4165</v>
      </c>
      <c r="AJ1487">
        <v>0</v>
      </c>
      <c r="AK1487">
        <v>2014.4165</v>
      </c>
    </row>
    <row r="1488" spans="1:37" hidden="1" outlineLevel="2" x14ac:dyDescent="0.25">
      <c r="A1488" s="1">
        <v>45159</v>
      </c>
      <c r="B1488" t="s">
        <v>4314</v>
      </c>
      <c r="C1488" t="b">
        <v>1</v>
      </c>
      <c r="D1488" t="s">
        <v>4315</v>
      </c>
      <c r="E1488" t="s">
        <v>33</v>
      </c>
      <c r="F1488" t="s">
        <v>161</v>
      </c>
      <c r="H1488" t="s">
        <v>4330</v>
      </c>
      <c r="J1488" t="s">
        <v>4331</v>
      </c>
      <c r="K1488">
        <v>0</v>
      </c>
      <c r="L1488">
        <v>0</v>
      </c>
      <c r="M1488">
        <v>0</v>
      </c>
      <c r="N1488" s="5">
        <v>0</v>
      </c>
      <c r="O1488" s="5">
        <f>VLOOKUP(B1488,[1]Dinosaur!$A$24:$D$47,3,FALSE)</f>
        <v>47178.34</v>
      </c>
      <c r="P1488" s="5"/>
      <c r="Q1488" s="5">
        <v>0</v>
      </c>
      <c r="R1488" s="5">
        <f>VLOOKUP(B1488,[1]Dinosaur!$A$24:$D$47,4,FALSE)</f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372</v>
      </c>
      <c r="AI1488">
        <v>11.1111</v>
      </c>
      <c r="AJ1488">
        <v>0</v>
      </c>
      <c r="AK1488">
        <v>383.11110000000002</v>
      </c>
    </row>
    <row r="1489" spans="1:37" hidden="1" outlineLevel="2" x14ac:dyDescent="0.25">
      <c r="A1489" s="1">
        <v>45159</v>
      </c>
      <c r="B1489" t="s">
        <v>4314</v>
      </c>
      <c r="C1489" t="b">
        <v>1</v>
      </c>
      <c r="D1489" t="s">
        <v>4315</v>
      </c>
      <c r="E1489" t="s">
        <v>33</v>
      </c>
      <c r="F1489" t="s">
        <v>161</v>
      </c>
      <c r="H1489" t="s">
        <v>4332</v>
      </c>
      <c r="J1489" t="s">
        <v>4333</v>
      </c>
      <c r="K1489">
        <v>0</v>
      </c>
      <c r="L1489">
        <v>0</v>
      </c>
      <c r="M1489">
        <v>0</v>
      </c>
      <c r="N1489" s="5">
        <v>0</v>
      </c>
      <c r="O1489" s="5">
        <f>VLOOKUP(B1489,[1]Dinosaur!$A$24:$D$47,3,FALSE)</f>
        <v>47178.34</v>
      </c>
      <c r="P1489" s="5"/>
      <c r="Q1489" s="5">
        <v>0</v>
      </c>
      <c r="R1489" s="5">
        <f>VLOOKUP(B1489,[1]Dinosaur!$A$24:$D$47,4,FALSE)</f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251.5</v>
      </c>
      <c r="AI1489">
        <v>0</v>
      </c>
      <c r="AJ1489">
        <v>0</v>
      </c>
      <c r="AK1489">
        <v>251.5</v>
      </c>
    </row>
    <row r="1490" spans="1:37" hidden="1" outlineLevel="2" x14ac:dyDescent="0.25">
      <c r="A1490" s="1">
        <v>45159</v>
      </c>
      <c r="B1490" t="s">
        <v>4314</v>
      </c>
      <c r="C1490" t="b">
        <v>1</v>
      </c>
      <c r="D1490" t="s">
        <v>4315</v>
      </c>
      <c r="E1490" t="s">
        <v>33</v>
      </c>
      <c r="F1490" t="s">
        <v>161</v>
      </c>
      <c r="H1490" t="s">
        <v>4334</v>
      </c>
      <c r="J1490" t="s">
        <v>4335</v>
      </c>
      <c r="K1490">
        <v>0</v>
      </c>
      <c r="L1490">
        <v>0</v>
      </c>
      <c r="M1490">
        <v>0</v>
      </c>
      <c r="N1490" s="5">
        <v>0</v>
      </c>
      <c r="O1490" s="5">
        <f>VLOOKUP(B1490,[1]Dinosaur!$A$24:$D$47,3,FALSE)</f>
        <v>47178.34</v>
      </c>
      <c r="P1490" s="5"/>
      <c r="Q1490" s="5">
        <v>0</v>
      </c>
      <c r="R1490" s="5">
        <f>VLOOKUP(B1490,[1]Dinosaur!$A$24:$D$47,4,FALSE)</f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309</v>
      </c>
      <c r="AI1490">
        <v>13.8889</v>
      </c>
      <c r="AJ1490">
        <v>0</v>
      </c>
      <c r="AK1490">
        <v>322.88889999999998</v>
      </c>
    </row>
    <row r="1491" spans="1:37" hidden="1" outlineLevel="2" x14ac:dyDescent="0.25">
      <c r="A1491" s="1">
        <v>45159</v>
      </c>
      <c r="B1491" t="s">
        <v>4314</v>
      </c>
      <c r="C1491" t="b">
        <v>1</v>
      </c>
      <c r="D1491" t="s">
        <v>4315</v>
      </c>
      <c r="E1491" t="s">
        <v>33</v>
      </c>
      <c r="F1491" t="s">
        <v>161</v>
      </c>
      <c r="H1491" t="s">
        <v>4336</v>
      </c>
      <c r="J1491" t="s">
        <v>4337</v>
      </c>
      <c r="K1491">
        <v>0</v>
      </c>
      <c r="L1491">
        <v>0</v>
      </c>
      <c r="M1491">
        <v>0</v>
      </c>
      <c r="N1491" s="5">
        <v>0</v>
      </c>
      <c r="O1491" s="5">
        <f>VLOOKUP(B1491,[1]Dinosaur!$A$24:$D$47,3,FALSE)</f>
        <v>47178.34</v>
      </c>
      <c r="P1491" s="5"/>
      <c r="Q1491" s="5">
        <v>0</v>
      </c>
      <c r="R1491" s="5">
        <f>VLOOKUP(B1491,[1]Dinosaur!$A$24:$D$47,4,FALSE)</f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-3913.3</v>
      </c>
      <c r="AI1491">
        <v>456.94459999999998</v>
      </c>
      <c r="AJ1491">
        <v>0</v>
      </c>
      <c r="AK1491">
        <v>-3456.3553999999999</v>
      </c>
    </row>
    <row r="1492" spans="1:37" hidden="1" outlineLevel="2" x14ac:dyDescent="0.25">
      <c r="A1492" s="1">
        <v>45159</v>
      </c>
      <c r="B1492" t="s">
        <v>4314</v>
      </c>
      <c r="C1492" t="b">
        <v>1</v>
      </c>
      <c r="D1492" t="s">
        <v>4315</v>
      </c>
      <c r="E1492" t="s">
        <v>33</v>
      </c>
      <c r="F1492" t="s">
        <v>161</v>
      </c>
      <c r="H1492" t="s">
        <v>4338</v>
      </c>
      <c r="J1492" t="s">
        <v>4339</v>
      </c>
      <c r="K1492">
        <v>0</v>
      </c>
      <c r="L1492">
        <v>0</v>
      </c>
      <c r="M1492">
        <v>0</v>
      </c>
      <c r="N1492" s="5">
        <v>0</v>
      </c>
      <c r="O1492" s="5">
        <f>VLOOKUP(B1492,[1]Dinosaur!$A$24:$D$47,3,FALSE)</f>
        <v>47178.34</v>
      </c>
      <c r="P1492" s="5"/>
      <c r="Q1492" s="5">
        <v>0</v>
      </c>
      <c r="R1492" s="5">
        <f>VLOOKUP(B1492,[1]Dinosaur!$A$24:$D$47,4,FALSE)</f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-244.2</v>
      </c>
      <c r="AI1492">
        <v>141.66640000000001</v>
      </c>
      <c r="AJ1492">
        <v>0</v>
      </c>
      <c r="AK1492">
        <v>-102.53360000000001</v>
      </c>
    </row>
    <row r="1493" spans="1:37" hidden="1" outlineLevel="2" x14ac:dyDescent="0.25">
      <c r="A1493" s="1">
        <v>45159</v>
      </c>
      <c r="B1493" t="s">
        <v>4314</v>
      </c>
      <c r="C1493" t="b">
        <v>1</v>
      </c>
      <c r="D1493" t="s">
        <v>4315</v>
      </c>
      <c r="E1493" t="s">
        <v>33</v>
      </c>
      <c r="F1493" t="s">
        <v>161</v>
      </c>
      <c r="H1493" t="s">
        <v>4340</v>
      </c>
      <c r="J1493" t="s">
        <v>4341</v>
      </c>
      <c r="K1493">
        <v>0</v>
      </c>
      <c r="L1493">
        <v>0</v>
      </c>
      <c r="M1493">
        <v>0</v>
      </c>
      <c r="N1493" s="5">
        <v>0</v>
      </c>
      <c r="O1493" s="5">
        <f>VLOOKUP(B1493,[1]Dinosaur!$A$24:$D$47,3,FALSE)</f>
        <v>47178.34</v>
      </c>
      <c r="P1493" s="5"/>
      <c r="Q1493" s="5">
        <v>0</v>
      </c>
      <c r="R1493" s="5">
        <f>VLOOKUP(B1493,[1]Dinosaur!$A$24:$D$47,4,FALSE)</f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206</v>
      </c>
      <c r="AI1493">
        <v>97.222300000000004</v>
      </c>
      <c r="AJ1493">
        <v>0</v>
      </c>
      <c r="AK1493">
        <v>303.22230000000002</v>
      </c>
    </row>
    <row r="1494" spans="1:37" hidden="1" outlineLevel="2" x14ac:dyDescent="0.25">
      <c r="A1494" s="1">
        <v>45159</v>
      </c>
      <c r="B1494" t="s">
        <v>4314</v>
      </c>
      <c r="C1494" t="b">
        <v>1</v>
      </c>
      <c r="D1494" t="s">
        <v>4315</v>
      </c>
      <c r="E1494" t="s">
        <v>33</v>
      </c>
      <c r="F1494" t="s">
        <v>161</v>
      </c>
      <c r="H1494" t="s">
        <v>4342</v>
      </c>
      <c r="J1494" t="s">
        <v>4343</v>
      </c>
      <c r="K1494">
        <v>0</v>
      </c>
      <c r="L1494">
        <v>0</v>
      </c>
      <c r="M1494">
        <v>0</v>
      </c>
      <c r="N1494" s="5">
        <v>0</v>
      </c>
      <c r="O1494" s="5">
        <f>VLOOKUP(B1494,[1]Dinosaur!$A$24:$D$47,3,FALSE)</f>
        <v>47178.34</v>
      </c>
      <c r="P1494" s="5"/>
      <c r="Q1494" s="5">
        <v>0</v>
      </c>
      <c r="R1494" s="5">
        <f>VLOOKUP(B1494,[1]Dinosaur!$A$24:$D$47,4,FALSE)</f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150</v>
      </c>
      <c r="AI1494">
        <v>41.666699999999999</v>
      </c>
      <c r="AJ1494">
        <v>0</v>
      </c>
      <c r="AK1494">
        <v>191.66669999999999</v>
      </c>
    </row>
    <row r="1495" spans="1:37" hidden="1" outlineLevel="2" x14ac:dyDescent="0.25">
      <c r="A1495" s="1">
        <v>45159</v>
      </c>
      <c r="B1495" t="s">
        <v>4314</v>
      </c>
      <c r="C1495" t="b">
        <v>1</v>
      </c>
      <c r="D1495" t="s">
        <v>4315</v>
      </c>
      <c r="E1495" t="s">
        <v>33</v>
      </c>
      <c r="F1495" t="s">
        <v>161</v>
      </c>
      <c r="H1495" t="s">
        <v>4344</v>
      </c>
      <c r="J1495" t="s">
        <v>4345</v>
      </c>
      <c r="K1495">
        <v>0</v>
      </c>
      <c r="L1495">
        <v>0</v>
      </c>
      <c r="M1495">
        <v>0</v>
      </c>
      <c r="N1495" s="5">
        <v>0</v>
      </c>
      <c r="O1495" s="5">
        <f>VLOOKUP(B1495,[1]Dinosaur!$A$24:$D$47,3,FALSE)</f>
        <v>47178.34</v>
      </c>
      <c r="P1495" s="5"/>
      <c r="Q1495" s="5">
        <v>0</v>
      </c>
      <c r="R1495" s="5">
        <f>VLOOKUP(B1495,[1]Dinosaur!$A$24:$D$47,4,FALSE)</f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345</v>
      </c>
      <c r="AI1495">
        <v>12.5001</v>
      </c>
      <c r="AJ1495">
        <v>0</v>
      </c>
      <c r="AK1495">
        <v>357.50009999999997</v>
      </c>
    </row>
    <row r="1496" spans="1:37" hidden="1" outlineLevel="2" x14ac:dyDescent="0.25">
      <c r="A1496" s="1">
        <v>45159</v>
      </c>
      <c r="B1496" t="s">
        <v>4314</v>
      </c>
      <c r="C1496" t="b">
        <v>1</v>
      </c>
      <c r="D1496" t="s">
        <v>4315</v>
      </c>
      <c r="E1496" t="s">
        <v>33</v>
      </c>
      <c r="F1496" t="s">
        <v>161</v>
      </c>
      <c r="H1496" t="s">
        <v>4346</v>
      </c>
      <c r="J1496" t="s">
        <v>4347</v>
      </c>
      <c r="K1496">
        <v>0</v>
      </c>
      <c r="L1496">
        <v>0</v>
      </c>
      <c r="M1496">
        <v>0</v>
      </c>
      <c r="N1496" s="5">
        <v>0</v>
      </c>
      <c r="O1496" s="5">
        <f>VLOOKUP(B1496,[1]Dinosaur!$A$24:$D$47,3,FALSE)</f>
        <v>47178.34</v>
      </c>
      <c r="P1496" s="5"/>
      <c r="Q1496" s="5">
        <v>0</v>
      </c>
      <c r="R1496" s="5">
        <f>VLOOKUP(B1496,[1]Dinosaur!$A$24:$D$47,4,FALSE)</f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649.6</v>
      </c>
      <c r="AI1496">
        <v>35.555599999999998</v>
      </c>
      <c r="AJ1496">
        <v>0</v>
      </c>
      <c r="AK1496">
        <v>685.15560000000005</v>
      </c>
    </row>
    <row r="1497" spans="1:37" hidden="1" outlineLevel="2" x14ac:dyDescent="0.25">
      <c r="A1497" s="1">
        <v>45159</v>
      </c>
      <c r="B1497" t="s">
        <v>4314</v>
      </c>
      <c r="C1497" t="b">
        <v>1</v>
      </c>
      <c r="D1497" t="s">
        <v>4315</v>
      </c>
      <c r="E1497" t="s">
        <v>33</v>
      </c>
      <c r="F1497" t="s">
        <v>161</v>
      </c>
      <c r="H1497" t="s">
        <v>4348</v>
      </c>
      <c r="J1497" t="s">
        <v>4349</v>
      </c>
      <c r="K1497">
        <v>0</v>
      </c>
      <c r="L1497">
        <v>0</v>
      </c>
      <c r="M1497">
        <v>0</v>
      </c>
      <c r="N1497" s="5">
        <v>0</v>
      </c>
      <c r="O1497" s="5">
        <f>VLOOKUP(B1497,[1]Dinosaur!$A$24:$D$47,3,FALSE)</f>
        <v>47178.34</v>
      </c>
      <c r="P1497" s="5"/>
      <c r="Q1497" s="5">
        <v>0</v>
      </c>
      <c r="R1497" s="5">
        <f>VLOOKUP(B1497,[1]Dinosaur!$A$24:$D$47,4,FALSE)</f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-108.5</v>
      </c>
      <c r="AI1497">
        <v>38.889099999999999</v>
      </c>
      <c r="AJ1497">
        <v>0</v>
      </c>
      <c r="AK1497">
        <v>-69.610900000000001</v>
      </c>
    </row>
    <row r="1498" spans="1:37" hidden="1" outlineLevel="2" x14ac:dyDescent="0.25">
      <c r="A1498" s="1">
        <v>45159</v>
      </c>
      <c r="B1498" t="s">
        <v>4314</v>
      </c>
      <c r="C1498" t="b">
        <v>1</v>
      </c>
      <c r="D1498" t="s">
        <v>4315</v>
      </c>
      <c r="E1498" t="s">
        <v>33</v>
      </c>
      <c r="F1498" t="s">
        <v>161</v>
      </c>
      <c r="H1498" t="s">
        <v>4350</v>
      </c>
      <c r="J1498" t="s">
        <v>4351</v>
      </c>
      <c r="K1498">
        <v>0</v>
      </c>
      <c r="L1498">
        <v>0</v>
      </c>
      <c r="M1498">
        <v>0</v>
      </c>
      <c r="N1498" s="5">
        <v>0</v>
      </c>
      <c r="O1498" s="5">
        <f>VLOOKUP(B1498,[1]Dinosaur!$A$24:$D$47,3,FALSE)</f>
        <v>47178.34</v>
      </c>
      <c r="P1498" s="5"/>
      <c r="Q1498" s="5">
        <v>0</v>
      </c>
      <c r="R1498" s="5">
        <f>VLOOKUP(B1498,[1]Dinosaur!$A$24:$D$47,4,FALSE)</f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-1020</v>
      </c>
      <c r="AI1498">
        <v>8.8888999999999996</v>
      </c>
      <c r="AJ1498">
        <v>0</v>
      </c>
      <c r="AK1498">
        <v>-1011.1111</v>
      </c>
    </row>
    <row r="1499" spans="1:37" hidden="1" outlineLevel="2" x14ac:dyDescent="0.25">
      <c r="A1499" s="1">
        <v>45159</v>
      </c>
      <c r="B1499" t="s">
        <v>4314</v>
      </c>
      <c r="C1499" t="b">
        <v>1</v>
      </c>
      <c r="D1499" t="s">
        <v>4315</v>
      </c>
      <c r="E1499" t="s">
        <v>33</v>
      </c>
      <c r="F1499" t="s">
        <v>161</v>
      </c>
      <c r="H1499" t="s">
        <v>4352</v>
      </c>
      <c r="J1499" t="s">
        <v>4353</v>
      </c>
      <c r="K1499">
        <v>0</v>
      </c>
      <c r="L1499">
        <v>0</v>
      </c>
      <c r="M1499">
        <v>0</v>
      </c>
      <c r="N1499" s="5">
        <v>0</v>
      </c>
      <c r="O1499" s="5">
        <f>VLOOKUP(B1499,[1]Dinosaur!$A$24:$D$47,3,FALSE)</f>
        <v>47178.34</v>
      </c>
      <c r="P1499" s="5"/>
      <c r="Q1499" s="5">
        <v>0</v>
      </c>
      <c r="R1499" s="5">
        <f>VLOOKUP(B1499,[1]Dinosaur!$A$24:$D$47,4,FALSE)</f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594</v>
      </c>
      <c r="AI1499">
        <v>20</v>
      </c>
      <c r="AJ1499">
        <v>0</v>
      </c>
      <c r="AK1499">
        <v>614</v>
      </c>
    </row>
    <row r="1500" spans="1:37" hidden="1" outlineLevel="2" x14ac:dyDescent="0.25">
      <c r="A1500" s="1">
        <v>45159</v>
      </c>
      <c r="B1500" t="s">
        <v>4314</v>
      </c>
      <c r="C1500" t="b">
        <v>1</v>
      </c>
      <c r="D1500" t="s">
        <v>4315</v>
      </c>
      <c r="E1500" t="s">
        <v>33</v>
      </c>
      <c r="F1500" t="s">
        <v>161</v>
      </c>
      <c r="H1500" t="s">
        <v>4354</v>
      </c>
      <c r="J1500" t="s">
        <v>4355</v>
      </c>
      <c r="K1500">
        <v>0</v>
      </c>
      <c r="L1500">
        <v>0</v>
      </c>
      <c r="M1500">
        <v>0</v>
      </c>
      <c r="N1500" s="5">
        <v>0</v>
      </c>
      <c r="O1500" s="5">
        <f>VLOOKUP(B1500,[1]Dinosaur!$A$24:$D$47,3,FALSE)</f>
        <v>47178.34</v>
      </c>
      <c r="P1500" s="5"/>
      <c r="Q1500" s="5">
        <v>0</v>
      </c>
      <c r="R1500" s="5">
        <f>VLOOKUP(B1500,[1]Dinosaur!$A$24:$D$47,4,FALSE)</f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8.3332999999999995</v>
      </c>
      <c r="AJ1500">
        <v>0</v>
      </c>
      <c r="AK1500">
        <v>8.3332999999999995</v>
      </c>
    </row>
    <row r="1501" spans="1:37" hidden="1" outlineLevel="2" x14ac:dyDescent="0.25">
      <c r="A1501" s="1">
        <v>45159</v>
      </c>
      <c r="B1501" t="s">
        <v>4314</v>
      </c>
      <c r="C1501" t="b">
        <v>1</v>
      </c>
      <c r="D1501" t="s">
        <v>4315</v>
      </c>
      <c r="E1501" t="s">
        <v>33</v>
      </c>
      <c r="F1501" t="s">
        <v>161</v>
      </c>
      <c r="H1501" t="s">
        <v>4356</v>
      </c>
      <c r="J1501" t="s">
        <v>4357</v>
      </c>
      <c r="K1501">
        <v>0</v>
      </c>
      <c r="L1501">
        <v>0</v>
      </c>
      <c r="M1501">
        <v>0</v>
      </c>
      <c r="N1501" s="5">
        <v>0</v>
      </c>
      <c r="O1501" s="5">
        <f>VLOOKUP(B1501,[1]Dinosaur!$A$24:$D$47,3,FALSE)</f>
        <v>47178.34</v>
      </c>
      <c r="P1501" s="5"/>
      <c r="Q1501" s="5">
        <v>0</v>
      </c>
      <c r="R1501" s="5">
        <f>VLOOKUP(B1501,[1]Dinosaur!$A$24:$D$47,4,FALSE)</f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505</v>
      </c>
      <c r="AI1501">
        <v>13.8889</v>
      </c>
      <c r="AJ1501">
        <v>0</v>
      </c>
      <c r="AK1501">
        <v>518.88890000000004</v>
      </c>
    </row>
    <row r="1502" spans="1:37" hidden="1" outlineLevel="2" x14ac:dyDescent="0.25">
      <c r="A1502" s="1">
        <v>45159</v>
      </c>
      <c r="B1502" t="s">
        <v>4314</v>
      </c>
      <c r="C1502" t="b">
        <v>1</v>
      </c>
      <c r="D1502" t="s">
        <v>4315</v>
      </c>
      <c r="E1502" t="s">
        <v>33</v>
      </c>
      <c r="F1502" t="s">
        <v>161</v>
      </c>
      <c r="H1502" t="s">
        <v>4358</v>
      </c>
      <c r="J1502" t="s">
        <v>4359</v>
      </c>
      <c r="K1502">
        <v>0</v>
      </c>
      <c r="L1502">
        <v>0</v>
      </c>
      <c r="M1502">
        <v>0</v>
      </c>
      <c r="N1502" s="5">
        <v>0</v>
      </c>
      <c r="O1502" s="5">
        <f>VLOOKUP(B1502,[1]Dinosaur!$A$24:$D$47,3,FALSE)</f>
        <v>47178.34</v>
      </c>
      <c r="P1502" s="5"/>
      <c r="Q1502" s="5">
        <v>0</v>
      </c>
      <c r="R1502" s="5">
        <f>VLOOKUP(B1502,[1]Dinosaur!$A$24:$D$47,4,FALSE)</f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110</v>
      </c>
      <c r="AI1502">
        <v>0</v>
      </c>
      <c r="AJ1502">
        <v>0</v>
      </c>
      <c r="AK1502">
        <v>110</v>
      </c>
    </row>
    <row r="1503" spans="1:37" hidden="1" outlineLevel="2" x14ac:dyDescent="0.25">
      <c r="A1503" s="1">
        <v>45159</v>
      </c>
      <c r="B1503" t="s">
        <v>4314</v>
      </c>
      <c r="C1503" t="b">
        <v>1</v>
      </c>
      <c r="D1503" t="s">
        <v>4315</v>
      </c>
      <c r="E1503" t="s">
        <v>33</v>
      </c>
      <c r="F1503" t="s">
        <v>161</v>
      </c>
      <c r="H1503" t="s">
        <v>4360</v>
      </c>
      <c r="J1503" t="s">
        <v>4361</v>
      </c>
      <c r="K1503">
        <v>0</v>
      </c>
      <c r="L1503">
        <v>0</v>
      </c>
      <c r="M1503">
        <v>0</v>
      </c>
      <c r="N1503" s="5">
        <v>0</v>
      </c>
      <c r="O1503" s="5">
        <f>VLOOKUP(B1503,[1]Dinosaur!$A$24:$D$47,3,FALSE)</f>
        <v>47178.34</v>
      </c>
      <c r="P1503" s="5"/>
      <c r="Q1503" s="5">
        <v>0</v>
      </c>
      <c r="R1503" s="5">
        <f>VLOOKUP(B1503,[1]Dinosaur!$A$24:$D$47,4,FALSE)</f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147</v>
      </c>
      <c r="AI1503">
        <v>11.666700000000001</v>
      </c>
      <c r="AJ1503">
        <v>0</v>
      </c>
      <c r="AK1503">
        <v>158.66669999999999</v>
      </c>
    </row>
    <row r="1504" spans="1:37" hidden="1" outlineLevel="2" x14ac:dyDescent="0.25">
      <c r="A1504" s="1">
        <v>45159</v>
      </c>
      <c r="B1504" t="s">
        <v>4314</v>
      </c>
      <c r="C1504" t="b">
        <v>1</v>
      </c>
      <c r="D1504" t="s">
        <v>4315</v>
      </c>
      <c r="E1504" t="s">
        <v>33</v>
      </c>
      <c r="F1504" t="s">
        <v>161</v>
      </c>
      <c r="H1504" t="s">
        <v>4362</v>
      </c>
      <c r="J1504" t="s">
        <v>4363</v>
      </c>
      <c r="K1504">
        <v>0</v>
      </c>
      <c r="L1504">
        <v>0</v>
      </c>
      <c r="M1504">
        <v>0</v>
      </c>
      <c r="N1504" s="5">
        <v>0</v>
      </c>
      <c r="O1504" s="5">
        <f>VLOOKUP(B1504,[1]Dinosaur!$A$24:$D$47,3,FALSE)</f>
        <v>47178.34</v>
      </c>
      <c r="P1504" s="5"/>
      <c r="Q1504" s="5">
        <v>0</v>
      </c>
      <c r="R1504" s="5">
        <f>VLOOKUP(B1504,[1]Dinosaur!$A$24:$D$47,4,FALSE)</f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-3291</v>
      </c>
      <c r="AI1504">
        <v>104.1666</v>
      </c>
      <c r="AJ1504">
        <v>0</v>
      </c>
      <c r="AK1504">
        <v>-3186.8334</v>
      </c>
    </row>
    <row r="1505" spans="1:37" hidden="1" outlineLevel="2" x14ac:dyDescent="0.25">
      <c r="A1505" s="1">
        <v>45159</v>
      </c>
      <c r="B1505" t="s">
        <v>4314</v>
      </c>
      <c r="C1505" t="b">
        <v>1</v>
      </c>
      <c r="D1505" t="s">
        <v>4315</v>
      </c>
      <c r="E1505" t="s">
        <v>33</v>
      </c>
      <c r="F1505" t="s">
        <v>161</v>
      </c>
      <c r="H1505" t="s">
        <v>4364</v>
      </c>
      <c r="J1505" t="s">
        <v>4365</v>
      </c>
      <c r="K1505">
        <v>0</v>
      </c>
      <c r="L1505">
        <v>0</v>
      </c>
      <c r="M1505">
        <v>0</v>
      </c>
      <c r="N1505" s="5">
        <v>0</v>
      </c>
      <c r="O1505" s="5">
        <f>VLOOKUP(B1505,[1]Dinosaur!$A$24:$D$47,3,FALSE)</f>
        <v>47178.34</v>
      </c>
      <c r="P1505" s="5"/>
      <c r="Q1505" s="5">
        <v>0</v>
      </c>
      <c r="R1505" s="5">
        <f>VLOOKUP(B1505,[1]Dinosaur!$A$24:$D$47,4,FALSE)</f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156.5</v>
      </c>
      <c r="AI1505">
        <v>18.75</v>
      </c>
      <c r="AJ1505">
        <v>0</v>
      </c>
      <c r="AK1505">
        <v>175.25</v>
      </c>
    </row>
    <row r="1506" spans="1:37" hidden="1" outlineLevel="2" x14ac:dyDescent="0.25">
      <c r="A1506" s="1">
        <v>45159</v>
      </c>
      <c r="B1506" t="s">
        <v>4314</v>
      </c>
      <c r="C1506" t="b">
        <v>1</v>
      </c>
      <c r="D1506" t="s">
        <v>4315</v>
      </c>
      <c r="E1506" t="s">
        <v>33</v>
      </c>
      <c r="F1506" t="s">
        <v>161</v>
      </c>
      <c r="H1506" t="s">
        <v>4366</v>
      </c>
      <c r="J1506" t="s">
        <v>4367</v>
      </c>
      <c r="K1506">
        <v>0</v>
      </c>
      <c r="L1506">
        <v>0</v>
      </c>
      <c r="M1506">
        <v>0</v>
      </c>
      <c r="N1506" s="5">
        <v>0</v>
      </c>
      <c r="O1506" s="5">
        <f>VLOOKUP(B1506,[1]Dinosaur!$A$24:$D$47,3,FALSE)</f>
        <v>47178.34</v>
      </c>
      <c r="P1506" s="5"/>
      <c r="Q1506" s="5">
        <v>0</v>
      </c>
      <c r="R1506" s="5">
        <f>VLOOKUP(B1506,[1]Dinosaur!$A$24:$D$47,4,FALSE)</f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-154</v>
      </c>
      <c r="AI1506">
        <v>138.88890000000001</v>
      </c>
      <c r="AJ1506">
        <v>0</v>
      </c>
      <c r="AK1506">
        <v>-15.1111</v>
      </c>
    </row>
    <row r="1507" spans="1:37" hidden="1" outlineLevel="2" x14ac:dyDescent="0.25">
      <c r="A1507" s="1">
        <v>45159</v>
      </c>
      <c r="B1507" t="s">
        <v>4314</v>
      </c>
      <c r="C1507" t="b">
        <v>1</v>
      </c>
      <c r="D1507" t="s">
        <v>4315</v>
      </c>
      <c r="E1507" t="s">
        <v>33</v>
      </c>
      <c r="F1507" t="s">
        <v>161</v>
      </c>
      <c r="H1507" t="s">
        <v>4368</v>
      </c>
      <c r="J1507" t="s">
        <v>4369</v>
      </c>
      <c r="K1507">
        <v>0</v>
      </c>
      <c r="L1507">
        <v>0</v>
      </c>
      <c r="M1507">
        <v>0</v>
      </c>
      <c r="N1507" s="5">
        <v>0</v>
      </c>
      <c r="O1507" s="5">
        <f>VLOOKUP(B1507,[1]Dinosaur!$A$24:$D$47,3,FALSE)</f>
        <v>47178.34</v>
      </c>
      <c r="P1507" s="5"/>
      <c r="Q1507" s="5">
        <v>0</v>
      </c>
      <c r="R1507" s="5">
        <f>VLOOKUP(B1507,[1]Dinosaur!$A$24:$D$47,4,FALSE)</f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-334</v>
      </c>
      <c r="AI1507">
        <v>41.666699999999999</v>
      </c>
      <c r="AJ1507">
        <v>0</v>
      </c>
      <c r="AK1507">
        <v>-292.33330000000001</v>
      </c>
    </row>
    <row r="1508" spans="1:37" hidden="1" outlineLevel="2" x14ac:dyDescent="0.25">
      <c r="A1508" s="1">
        <v>45159</v>
      </c>
      <c r="B1508" t="s">
        <v>4314</v>
      </c>
      <c r="C1508" t="b">
        <v>1</v>
      </c>
      <c r="D1508" t="s">
        <v>4315</v>
      </c>
      <c r="E1508" t="s">
        <v>33</v>
      </c>
      <c r="F1508" t="s">
        <v>161</v>
      </c>
      <c r="H1508" t="s">
        <v>4370</v>
      </c>
      <c r="J1508" t="s">
        <v>1092</v>
      </c>
      <c r="K1508">
        <v>0</v>
      </c>
      <c r="L1508">
        <v>0</v>
      </c>
      <c r="M1508">
        <v>0</v>
      </c>
      <c r="N1508" s="5">
        <v>0</v>
      </c>
      <c r="O1508" s="5">
        <f>VLOOKUP(B1508,[1]Dinosaur!$A$24:$D$47,3,FALSE)</f>
        <v>47178.34</v>
      </c>
      <c r="P1508" s="5"/>
      <c r="Q1508" s="5">
        <v>0</v>
      </c>
      <c r="R1508" s="5">
        <f>VLOOKUP(B1508,[1]Dinosaur!$A$24:$D$47,4,FALSE)</f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-3635.4</v>
      </c>
      <c r="AI1508">
        <v>325.69470000000001</v>
      </c>
      <c r="AJ1508">
        <v>0</v>
      </c>
      <c r="AK1508">
        <v>-3309.7053000000001</v>
      </c>
    </row>
    <row r="1509" spans="1:37" hidden="1" outlineLevel="2" x14ac:dyDescent="0.25">
      <c r="A1509" s="1">
        <v>45159</v>
      </c>
      <c r="B1509" t="s">
        <v>4314</v>
      </c>
      <c r="C1509" t="b">
        <v>1</v>
      </c>
      <c r="D1509" t="s">
        <v>4315</v>
      </c>
      <c r="E1509" t="s">
        <v>33</v>
      </c>
      <c r="F1509" t="s">
        <v>161</v>
      </c>
      <c r="H1509" t="s">
        <v>4371</v>
      </c>
      <c r="J1509" t="s">
        <v>1094</v>
      </c>
      <c r="K1509">
        <v>0</v>
      </c>
      <c r="L1509">
        <v>0</v>
      </c>
      <c r="M1509">
        <v>0</v>
      </c>
      <c r="N1509" s="5">
        <v>0</v>
      </c>
      <c r="O1509" s="5">
        <f>VLOOKUP(B1509,[1]Dinosaur!$A$24:$D$47,3,FALSE)</f>
        <v>47178.34</v>
      </c>
      <c r="P1509" s="5"/>
      <c r="Q1509" s="5">
        <v>0</v>
      </c>
      <c r="R1509" s="5">
        <f>VLOOKUP(B1509,[1]Dinosaur!$A$24:$D$47,4,FALSE)</f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173.25</v>
      </c>
      <c r="AI1509">
        <v>0</v>
      </c>
      <c r="AJ1509">
        <v>0</v>
      </c>
      <c r="AK1509">
        <v>173.25</v>
      </c>
    </row>
    <row r="1510" spans="1:37" hidden="1" outlineLevel="2" x14ac:dyDescent="0.25">
      <c r="A1510" s="1">
        <v>45159</v>
      </c>
      <c r="B1510" t="s">
        <v>4314</v>
      </c>
      <c r="C1510" t="b">
        <v>1</v>
      </c>
      <c r="D1510" t="s">
        <v>4315</v>
      </c>
      <c r="E1510" t="s">
        <v>33</v>
      </c>
      <c r="F1510" t="s">
        <v>161</v>
      </c>
      <c r="H1510" t="s">
        <v>4372</v>
      </c>
      <c r="J1510" t="s">
        <v>1094</v>
      </c>
      <c r="K1510">
        <v>0</v>
      </c>
      <c r="L1510">
        <v>0</v>
      </c>
      <c r="M1510">
        <v>0</v>
      </c>
      <c r="N1510" s="5">
        <v>0</v>
      </c>
      <c r="O1510" s="5">
        <f>VLOOKUP(B1510,[1]Dinosaur!$A$24:$D$47,3,FALSE)</f>
        <v>47178.34</v>
      </c>
      <c r="P1510" s="5"/>
      <c r="Q1510" s="5">
        <v>0</v>
      </c>
      <c r="R1510" s="5">
        <f>VLOOKUP(B1510,[1]Dinosaur!$A$24:$D$47,4,FALSE)</f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-48</v>
      </c>
      <c r="AI1510">
        <v>41.666699999999999</v>
      </c>
      <c r="AJ1510">
        <v>0</v>
      </c>
      <c r="AK1510">
        <v>-6.3333000000000004</v>
      </c>
    </row>
    <row r="1511" spans="1:37" hidden="1" outlineLevel="2" x14ac:dyDescent="0.25">
      <c r="A1511" s="1">
        <v>45159</v>
      </c>
      <c r="B1511" t="s">
        <v>4314</v>
      </c>
      <c r="C1511" t="b">
        <v>1</v>
      </c>
      <c r="D1511" t="s">
        <v>4315</v>
      </c>
      <c r="E1511" t="s">
        <v>33</v>
      </c>
      <c r="F1511" t="s">
        <v>161</v>
      </c>
      <c r="H1511" t="s">
        <v>4373</v>
      </c>
      <c r="J1511" t="s">
        <v>4374</v>
      </c>
      <c r="K1511">
        <v>0</v>
      </c>
      <c r="L1511">
        <v>0</v>
      </c>
      <c r="M1511">
        <v>0</v>
      </c>
      <c r="N1511" s="5">
        <v>0</v>
      </c>
      <c r="O1511" s="5">
        <f>VLOOKUP(B1511,[1]Dinosaur!$A$24:$D$47,3,FALSE)</f>
        <v>47178.34</v>
      </c>
      <c r="P1511" s="5"/>
      <c r="Q1511" s="5">
        <v>0</v>
      </c>
      <c r="R1511" s="5">
        <f>VLOOKUP(B1511,[1]Dinosaur!$A$24:$D$47,4,FALSE)</f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-158.25</v>
      </c>
      <c r="AI1511">
        <v>10.416600000000001</v>
      </c>
      <c r="AJ1511">
        <v>0</v>
      </c>
      <c r="AK1511">
        <v>-147.83340000000001</v>
      </c>
    </row>
    <row r="1512" spans="1:37" hidden="1" outlineLevel="2" x14ac:dyDescent="0.25">
      <c r="A1512" s="1">
        <v>45159</v>
      </c>
      <c r="B1512" t="s">
        <v>4314</v>
      </c>
      <c r="C1512" t="b">
        <v>1</v>
      </c>
      <c r="D1512" t="s">
        <v>4315</v>
      </c>
      <c r="E1512" t="s">
        <v>33</v>
      </c>
      <c r="F1512" t="s">
        <v>161</v>
      </c>
      <c r="H1512" t="s">
        <v>1096</v>
      </c>
      <c r="J1512" t="s">
        <v>1097</v>
      </c>
      <c r="K1512">
        <v>0</v>
      </c>
      <c r="L1512">
        <v>0</v>
      </c>
      <c r="M1512">
        <v>0</v>
      </c>
      <c r="N1512" s="5">
        <v>0</v>
      </c>
      <c r="O1512" s="5">
        <f>VLOOKUP(B1512,[1]Dinosaur!$A$24:$D$47,3,FALSE)</f>
        <v>47178.34</v>
      </c>
      <c r="P1512" s="5"/>
      <c r="Q1512" s="5">
        <v>0</v>
      </c>
      <c r="R1512" s="5">
        <f>VLOOKUP(B1512,[1]Dinosaur!$A$24:$D$47,4,FALSE)</f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932</v>
      </c>
      <c r="AI1512">
        <v>145.83330000000001</v>
      </c>
      <c r="AJ1512">
        <v>0</v>
      </c>
      <c r="AK1512">
        <v>1077.8333</v>
      </c>
    </row>
    <row r="1513" spans="1:37" hidden="1" outlineLevel="2" x14ac:dyDescent="0.25">
      <c r="A1513" s="1">
        <v>45159</v>
      </c>
      <c r="B1513" t="s">
        <v>4314</v>
      </c>
      <c r="C1513" t="b">
        <v>1</v>
      </c>
      <c r="D1513" t="s">
        <v>4315</v>
      </c>
      <c r="E1513" t="s">
        <v>33</v>
      </c>
      <c r="F1513" t="s">
        <v>161</v>
      </c>
      <c r="H1513" t="s">
        <v>3710</v>
      </c>
      <c r="J1513" t="s">
        <v>1099</v>
      </c>
      <c r="K1513">
        <v>0</v>
      </c>
      <c r="L1513">
        <v>0</v>
      </c>
      <c r="M1513">
        <v>0</v>
      </c>
      <c r="N1513" s="5">
        <v>0</v>
      </c>
      <c r="O1513" s="5">
        <f>VLOOKUP(B1513,[1]Dinosaur!$A$24:$D$47,3,FALSE)</f>
        <v>47178.34</v>
      </c>
      <c r="P1513" s="5"/>
      <c r="Q1513" s="5">
        <v>0</v>
      </c>
      <c r="R1513" s="5">
        <f>VLOOKUP(B1513,[1]Dinosaur!$A$24:$D$47,4,FALSE)</f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-426.5</v>
      </c>
      <c r="AI1513">
        <v>50</v>
      </c>
      <c r="AJ1513">
        <v>0</v>
      </c>
      <c r="AK1513">
        <v>-376.5</v>
      </c>
    </row>
    <row r="1514" spans="1:37" hidden="1" outlineLevel="2" x14ac:dyDescent="0.25">
      <c r="A1514" s="1">
        <v>45159</v>
      </c>
      <c r="B1514" t="s">
        <v>4314</v>
      </c>
      <c r="C1514" t="b">
        <v>1</v>
      </c>
      <c r="D1514" t="s">
        <v>4315</v>
      </c>
      <c r="E1514" t="s">
        <v>33</v>
      </c>
      <c r="F1514" t="s">
        <v>161</v>
      </c>
      <c r="H1514" t="s">
        <v>4375</v>
      </c>
      <c r="J1514" t="s">
        <v>1099</v>
      </c>
      <c r="K1514">
        <v>0</v>
      </c>
      <c r="L1514">
        <v>0</v>
      </c>
      <c r="M1514">
        <v>0</v>
      </c>
      <c r="N1514" s="5">
        <v>0</v>
      </c>
      <c r="O1514" s="5">
        <f>VLOOKUP(B1514,[1]Dinosaur!$A$24:$D$47,3,FALSE)</f>
        <v>47178.34</v>
      </c>
      <c r="P1514" s="5"/>
      <c r="Q1514" s="5">
        <v>0</v>
      </c>
      <c r="R1514" s="5">
        <f>VLOOKUP(B1514,[1]Dinosaur!$A$24:$D$47,4,FALSE)</f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541.75</v>
      </c>
      <c r="AI1514">
        <v>152.77770000000001</v>
      </c>
      <c r="AJ1514">
        <v>0</v>
      </c>
      <c r="AK1514">
        <v>694.52769999999998</v>
      </c>
    </row>
    <row r="1515" spans="1:37" hidden="1" outlineLevel="2" x14ac:dyDescent="0.25">
      <c r="A1515" s="1">
        <v>45159</v>
      </c>
      <c r="B1515" t="s">
        <v>4314</v>
      </c>
      <c r="C1515" t="b">
        <v>1</v>
      </c>
      <c r="D1515" t="s">
        <v>4315</v>
      </c>
      <c r="E1515" t="s">
        <v>33</v>
      </c>
      <c r="F1515" t="s">
        <v>161</v>
      </c>
      <c r="H1515" t="s">
        <v>4376</v>
      </c>
      <c r="J1515" t="s">
        <v>1104</v>
      </c>
      <c r="K1515">
        <v>0</v>
      </c>
      <c r="L1515">
        <v>0</v>
      </c>
      <c r="M1515">
        <v>0</v>
      </c>
      <c r="N1515" s="5">
        <v>0</v>
      </c>
      <c r="O1515" s="5">
        <f>VLOOKUP(B1515,[1]Dinosaur!$A$24:$D$47,3,FALSE)</f>
        <v>47178.34</v>
      </c>
      <c r="P1515" s="5"/>
      <c r="Q1515" s="5">
        <v>0</v>
      </c>
      <c r="R1515" s="5">
        <f>VLOOKUP(B1515,[1]Dinosaur!$A$24:$D$47,4,FALSE)</f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29.3</v>
      </c>
      <c r="AI1515">
        <v>29.166599999999999</v>
      </c>
      <c r="AJ1515">
        <v>0</v>
      </c>
      <c r="AK1515">
        <v>58.4666</v>
      </c>
    </row>
    <row r="1516" spans="1:37" hidden="1" outlineLevel="2" x14ac:dyDescent="0.25">
      <c r="A1516" s="1">
        <v>45159</v>
      </c>
      <c r="B1516" t="s">
        <v>4314</v>
      </c>
      <c r="C1516" t="b">
        <v>1</v>
      </c>
      <c r="D1516" t="s">
        <v>4315</v>
      </c>
      <c r="E1516" t="s">
        <v>33</v>
      </c>
      <c r="F1516" t="s">
        <v>161</v>
      </c>
      <c r="H1516" t="s">
        <v>4377</v>
      </c>
      <c r="J1516" t="s">
        <v>1111</v>
      </c>
      <c r="K1516">
        <v>0</v>
      </c>
      <c r="L1516">
        <v>0</v>
      </c>
      <c r="M1516">
        <v>0</v>
      </c>
      <c r="N1516" s="5">
        <v>0</v>
      </c>
      <c r="O1516" s="5">
        <f>VLOOKUP(B1516,[1]Dinosaur!$A$24:$D$47,3,FALSE)</f>
        <v>47178.34</v>
      </c>
      <c r="P1516" s="5"/>
      <c r="Q1516" s="5">
        <v>0</v>
      </c>
      <c r="R1516" s="5">
        <f>VLOOKUP(B1516,[1]Dinosaur!$A$24:$D$47,4,FALSE)</f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-149</v>
      </c>
      <c r="AI1516">
        <v>55.555500000000002</v>
      </c>
      <c r="AJ1516">
        <v>0</v>
      </c>
      <c r="AK1516">
        <v>-93.444500000000005</v>
      </c>
    </row>
    <row r="1517" spans="1:37" hidden="1" outlineLevel="2" x14ac:dyDescent="0.25">
      <c r="A1517" s="1">
        <v>45159</v>
      </c>
      <c r="B1517" t="s">
        <v>4314</v>
      </c>
      <c r="C1517" t="b">
        <v>1</v>
      </c>
      <c r="D1517" t="s">
        <v>4315</v>
      </c>
      <c r="E1517" t="s">
        <v>33</v>
      </c>
      <c r="F1517" t="s">
        <v>161</v>
      </c>
      <c r="H1517" t="s">
        <v>4378</v>
      </c>
      <c r="J1517" t="s">
        <v>4379</v>
      </c>
      <c r="K1517">
        <v>0</v>
      </c>
      <c r="L1517">
        <v>0</v>
      </c>
      <c r="M1517">
        <v>0</v>
      </c>
      <c r="N1517" s="5">
        <v>0</v>
      </c>
      <c r="O1517" s="5">
        <f>VLOOKUP(B1517,[1]Dinosaur!$A$24:$D$47,3,FALSE)</f>
        <v>47178.34</v>
      </c>
      <c r="P1517" s="5"/>
      <c r="Q1517" s="5">
        <v>0</v>
      </c>
      <c r="R1517" s="5">
        <f>VLOOKUP(B1517,[1]Dinosaur!$A$24:$D$47,4,FALSE)</f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92</v>
      </c>
      <c r="AI1517">
        <v>41.666699999999999</v>
      </c>
      <c r="AJ1517">
        <v>0</v>
      </c>
      <c r="AK1517">
        <v>133.66669999999999</v>
      </c>
    </row>
    <row r="1518" spans="1:37" hidden="1" outlineLevel="2" x14ac:dyDescent="0.25">
      <c r="A1518" s="1">
        <v>45159</v>
      </c>
      <c r="B1518" t="s">
        <v>4314</v>
      </c>
      <c r="C1518" t="b">
        <v>1</v>
      </c>
      <c r="D1518" t="s">
        <v>4315</v>
      </c>
      <c r="E1518" t="s">
        <v>33</v>
      </c>
      <c r="F1518" t="s">
        <v>161</v>
      </c>
      <c r="H1518" t="s">
        <v>4380</v>
      </c>
      <c r="J1518" t="s">
        <v>4381</v>
      </c>
      <c r="K1518">
        <v>0</v>
      </c>
      <c r="L1518">
        <v>0</v>
      </c>
      <c r="M1518">
        <v>0</v>
      </c>
      <c r="N1518" s="5">
        <v>0</v>
      </c>
      <c r="O1518" s="5">
        <f>VLOOKUP(B1518,[1]Dinosaur!$A$24:$D$47,3,FALSE)</f>
        <v>47178.34</v>
      </c>
      <c r="P1518" s="5"/>
      <c r="Q1518" s="5">
        <v>0</v>
      </c>
      <c r="R1518" s="5">
        <f>VLOOKUP(B1518,[1]Dinosaur!$A$24:$D$47,4,FALSE)</f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110</v>
      </c>
      <c r="AI1518">
        <v>0</v>
      </c>
      <c r="AJ1518">
        <v>0</v>
      </c>
      <c r="AK1518">
        <v>110</v>
      </c>
    </row>
    <row r="1519" spans="1:37" hidden="1" outlineLevel="2" x14ac:dyDescent="0.25">
      <c r="A1519" s="1">
        <v>45159</v>
      </c>
      <c r="B1519" t="s">
        <v>4314</v>
      </c>
      <c r="C1519" t="b">
        <v>1</v>
      </c>
      <c r="D1519" t="s">
        <v>4315</v>
      </c>
      <c r="E1519" t="s">
        <v>33</v>
      </c>
      <c r="F1519" t="s">
        <v>161</v>
      </c>
      <c r="H1519" t="s">
        <v>4382</v>
      </c>
      <c r="J1519" t="s">
        <v>4383</v>
      </c>
      <c r="K1519">
        <v>0</v>
      </c>
      <c r="L1519">
        <v>0</v>
      </c>
      <c r="M1519">
        <v>0</v>
      </c>
      <c r="N1519" s="5">
        <v>0</v>
      </c>
      <c r="O1519" s="5">
        <f>VLOOKUP(B1519,[1]Dinosaur!$A$24:$D$47,3,FALSE)</f>
        <v>47178.34</v>
      </c>
      <c r="P1519" s="5"/>
      <c r="Q1519" s="5">
        <v>0</v>
      </c>
      <c r="R1519" s="5">
        <f>VLOOKUP(B1519,[1]Dinosaur!$A$24:$D$47,4,FALSE)</f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59</v>
      </c>
      <c r="AI1519">
        <v>38.889099999999999</v>
      </c>
      <c r="AJ1519">
        <v>0</v>
      </c>
      <c r="AK1519">
        <v>97.889099999999999</v>
      </c>
    </row>
    <row r="1520" spans="1:37" hidden="1" outlineLevel="2" x14ac:dyDescent="0.25">
      <c r="A1520" s="1">
        <v>45159</v>
      </c>
      <c r="B1520" t="s">
        <v>4314</v>
      </c>
      <c r="C1520" t="b">
        <v>1</v>
      </c>
      <c r="D1520" t="s">
        <v>4315</v>
      </c>
      <c r="E1520" t="s">
        <v>33</v>
      </c>
      <c r="F1520" t="s">
        <v>161</v>
      </c>
      <c r="H1520" t="s">
        <v>4384</v>
      </c>
      <c r="J1520" t="s">
        <v>4385</v>
      </c>
      <c r="K1520">
        <v>0</v>
      </c>
      <c r="L1520">
        <v>0</v>
      </c>
      <c r="M1520">
        <v>0</v>
      </c>
      <c r="N1520" s="5">
        <v>0</v>
      </c>
      <c r="O1520" s="5">
        <f>VLOOKUP(B1520,[1]Dinosaur!$A$24:$D$47,3,FALSE)</f>
        <v>47178.34</v>
      </c>
      <c r="P1520" s="5"/>
      <c r="Q1520" s="5">
        <v>0</v>
      </c>
      <c r="R1520" s="5">
        <f>VLOOKUP(B1520,[1]Dinosaur!$A$24:$D$47,4,FALSE)</f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-628</v>
      </c>
      <c r="AI1520">
        <v>83.333399999999997</v>
      </c>
      <c r="AJ1520">
        <v>0</v>
      </c>
      <c r="AK1520">
        <v>-544.66660000000002</v>
      </c>
    </row>
    <row r="1521" spans="1:37" hidden="1" outlineLevel="2" x14ac:dyDescent="0.25">
      <c r="A1521" s="1">
        <v>45159</v>
      </c>
      <c r="B1521" t="s">
        <v>4314</v>
      </c>
      <c r="C1521" t="b">
        <v>1</v>
      </c>
      <c r="D1521" t="s">
        <v>4315</v>
      </c>
      <c r="E1521" t="s">
        <v>33</v>
      </c>
      <c r="F1521" t="s">
        <v>161</v>
      </c>
      <c r="H1521" t="s">
        <v>4386</v>
      </c>
      <c r="J1521" t="s">
        <v>4387</v>
      </c>
      <c r="K1521">
        <v>0</v>
      </c>
      <c r="L1521">
        <v>0</v>
      </c>
      <c r="M1521">
        <v>0</v>
      </c>
      <c r="N1521" s="5">
        <v>0</v>
      </c>
      <c r="O1521" s="5">
        <f>VLOOKUP(B1521,[1]Dinosaur!$A$24:$D$47,3,FALSE)</f>
        <v>47178.34</v>
      </c>
      <c r="P1521" s="5"/>
      <c r="Q1521" s="5">
        <v>0</v>
      </c>
      <c r="R1521" s="5">
        <f>VLOOKUP(B1521,[1]Dinosaur!$A$24:$D$47,4,FALSE)</f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130</v>
      </c>
      <c r="AI1521">
        <v>5.5556000000000001</v>
      </c>
      <c r="AJ1521">
        <v>0</v>
      </c>
      <c r="AK1521">
        <v>135.5556</v>
      </c>
    </row>
    <row r="1522" spans="1:37" hidden="1" outlineLevel="2" x14ac:dyDescent="0.25">
      <c r="A1522" s="1">
        <v>45159</v>
      </c>
      <c r="B1522" t="s">
        <v>4314</v>
      </c>
      <c r="C1522" t="b">
        <v>1</v>
      </c>
      <c r="D1522" t="s">
        <v>4315</v>
      </c>
      <c r="E1522" t="s">
        <v>33</v>
      </c>
      <c r="F1522" t="s">
        <v>161</v>
      </c>
      <c r="H1522" t="s">
        <v>4388</v>
      </c>
      <c r="J1522" t="s">
        <v>4389</v>
      </c>
      <c r="K1522">
        <v>0</v>
      </c>
      <c r="L1522">
        <v>0</v>
      </c>
      <c r="M1522">
        <v>0</v>
      </c>
      <c r="N1522" s="5">
        <v>0</v>
      </c>
      <c r="O1522" s="5">
        <f>VLOOKUP(B1522,[1]Dinosaur!$A$24:$D$47,3,FALSE)</f>
        <v>47178.34</v>
      </c>
      <c r="P1522" s="5"/>
      <c r="Q1522" s="5">
        <v>0</v>
      </c>
      <c r="R1522" s="5">
        <f>VLOOKUP(B1522,[1]Dinosaur!$A$24:$D$47,4,FALSE)</f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-74.099999999999994</v>
      </c>
      <c r="AI1522">
        <v>14.583299999999999</v>
      </c>
      <c r="AJ1522">
        <v>0</v>
      </c>
      <c r="AK1522">
        <v>-59.5167</v>
      </c>
    </row>
    <row r="1523" spans="1:37" hidden="1" outlineLevel="2" x14ac:dyDescent="0.25">
      <c r="A1523" s="1">
        <v>45159</v>
      </c>
      <c r="B1523" t="s">
        <v>4314</v>
      </c>
      <c r="C1523" t="b">
        <v>1</v>
      </c>
      <c r="D1523" t="s">
        <v>4315</v>
      </c>
      <c r="E1523" t="s">
        <v>33</v>
      </c>
      <c r="F1523" t="s">
        <v>161</v>
      </c>
      <c r="H1523" t="s">
        <v>4390</v>
      </c>
      <c r="J1523" t="s">
        <v>4391</v>
      </c>
      <c r="K1523">
        <v>0</v>
      </c>
      <c r="L1523">
        <v>0</v>
      </c>
      <c r="M1523">
        <v>0</v>
      </c>
      <c r="N1523" s="5">
        <v>0</v>
      </c>
      <c r="O1523" s="5">
        <f>VLOOKUP(B1523,[1]Dinosaur!$A$24:$D$47,3,FALSE)</f>
        <v>47178.34</v>
      </c>
      <c r="P1523" s="5"/>
      <c r="Q1523" s="5">
        <v>0</v>
      </c>
      <c r="R1523" s="5">
        <f>VLOOKUP(B1523,[1]Dinosaur!$A$24:$D$47,4,FALSE)</f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287.10000000000002</v>
      </c>
      <c r="AI1523">
        <v>18.333300000000001</v>
      </c>
      <c r="AJ1523">
        <v>0</v>
      </c>
      <c r="AK1523">
        <v>305.43329999999997</v>
      </c>
    </row>
    <row r="1524" spans="1:37" hidden="1" outlineLevel="2" x14ac:dyDescent="0.25">
      <c r="A1524" s="1">
        <v>45159</v>
      </c>
      <c r="B1524" t="s">
        <v>4314</v>
      </c>
      <c r="C1524" t="b">
        <v>1</v>
      </c>
      <c r="D1524" t="s">
        <v>4315</v>
      </c>
      <c r="E1524" t="s">
        <v>33</v>
      </c>
      <c r="F1524" t="s">
        <v>161</v>
      </c>
      <c r="H1524" t="s">
        <v>4392</v>
      </c>
      <c r="J1524" t="s">
        <v>4393</v>
      </c>
      <c r="K1524">
        <v>0</v>
      </c>
      <c r="L1524">
        <v>0</v>
      </c>
      <c r="M1524">
        <v>0</v>
      </c>
      <c r="N1524" s="5">
        <v>0</v>
      </c>
      <c r="O1524" s="5">
        <f>VLOOKUP(B1524,[1]Dinosaur!$A$24:$D$47,3,FALSE)</f>
        <v>47178.34</v>
      </c>
      <c r="P1524" s="5"/>
      <c r="Q1524" s="5">
        <v>0</v>
      </c>
      <c r="R1524" s="5">
        <f>VLOOKUP(B1524,[1]Dinosaur!$A$24:$D$47,4,FALSE)</f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74</v>
      </c>
      <c r="AI1524">
        <v>6.9443999999999999</v>
      </c>
      <c r="AJ1524">
        <v>0</v>
      </c>
      <c r="AK1524">
        <v>80.944400000000002</v>
      </c>
    </row>
    <row r="1525" spans="1:37" hidden="1" outlineLevel="2" x14ac:dyDescent="0.25">
      <c r="A1525" s="1">
        <v>45159</v>
      </c>
      <c r="B1525" t="s">
        <v>4314</v>
      </c>
      <c r="C1525" t="b">
        <v>1</v>
      </c>
      <c r="D1525" t="s">
        <v>4315</v>
      </c>
      <c r="E1525" t="s">
        <v>33</v>
      </c>
      <c r="F1525" t="s">
        <v>161</v>
      </c>
      <c r="H1525" t="s">
        <v>4394</v>
      </c>
      <c r="J1525" t="s">
        <v>4395</v>
      </c>
      <c r="K1525">
        <v>0</v>
      </c>
      <c r="L1525">
        <v>0</v>
      </c>
      <c r="M1525">
        <v>0</v>
      </c>
      <c r="N1525" s="5">
        <v>0</v>
      </c>
      <c r="O1525" s="5">
        <f>VLOOKUP(B1525,[1]Dinosaur!$A$24:$D$47,3,FALSE)</f>
        <v>47178.34</v>
      </c>
      <c r="P1525" s="5"/>
      <c r="Q1525" s="5">
        <v>0</v>
      </c>
      <c r="R1525" s="5">
        <f>VLOOKUP(B1525,[1]Dinosaur!$A$24:$D$47,4,FALSE)</f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7.6388999999999996</v>
      </c>
      <c r="AJ1525">
        <v>0</v>
      </c>
      <c r="AK1525">
        <v>7.6388999999999996</v>
      </c>
    </row>
    <row r="1526" spans="1:37" hidden="1" outlineLevel="2" x14ac:dyDescent="0.25">
      <c r="A1526" s="1">
        <v>45159</v>
      </c>
      <c r="B1526" t="s">
        <v>4314</v>
      </c>
      <c r="C1526" t="b">
        <v>1</v>
      </c>
      <c r="D1526" t="s">
        <v>4315</v>
      </c>
      <c r="E1526" t="s">
        <v>33</v>
      </c>
      <c r="F1526" t="s">
        <v>161</v>
      </c>
      <c r="H1526" t="s">
        <v>4396</v>
      </c>
      <c r="J1526" t="s">
        <v>4397</v>
      </c>
      <c r="K1526">
        <v>0</v>
      </c>
      <c r="L1526">
        <v>0</v>
      </c>
      <c r="M1526">
        <v>0</v>
      </c>
      <c r="N1526" s="5">
        <v>0</v>
      </c>
      <c r="O1526" s="5">
        <f>VLOOKUP(B1526,[1]Dinosaur!$A$24:$D$47,3,FALSE)</f>
        <v>47178.34</v>
      </c>
      <c r="P1526" s="5"/>
      <c r="Q1526" s="5">
        <v>0</v>
      </c>
      <c r="R1526" s="5">
        <f>VLOOKUP(B1526,[1]Dinosaur!$A$24:$D$47,4,FALSE)</f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591.25</v>
      </c>
      <c r="AI1526">
        <v>27.916599999999999</v>
      </c>
      <c r="AJ1526">
        <v>0</v>
      </c>
      <c r="AK1526">
        <v>619.16660000000002</v>
      </c>
    </row>
    <row r="1527" spans="1:37" hidden="1" outlineLevel="2" x14ac:dyDescent="0.25">
      <c r="A1527" s="1">
        <v>45159</v>
      </c>
      <c r="B1527" t="s">
        <v>4314</v>
      </c>
      <c r="C1527" t="b">
        <v>1</v>
      </c>
      <c r="D1527" t="s">
        <v>4315</v>
      </c>
      <c r="E1527" t="s">
        <v>33</v>
      </c>
      <c r="F1527" t="s">
        <v>161</v>
      </c>
      <c r="H1527" t="s">
        <v>4398</v>
      </c>
      <c r="J1527" t="s">
        <v>4399</v>
      </c>
      <c r="K1527">
        <v>0</v>
      </c>
      <c r="L1527">
        <v>0</v>
      </c>
      <c r="M1527">
        <v>0</v>
      </c>
      <c r="N1527" s="5">
        <v>0</v>
      </c>
      <c r="O1527" s="5">
        <f>VLOOKUP(B1527,[1]Dinosaur!$A$24:$D$47,3,FALSE)</f>
        <v>47178.34</v>
      </c>
      <c r="P1527" s="5"/>
      <c r="Q1527" s="5">
        <v>0</v>
      </c>
      <c r="R1527" s="5">
        <f>VLOOKUP(B1527,[1]Dinosaur!$A$24:$D$47,4,FALSE)</f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291.5</v>
      </c>
      <c r="AI1527">
        <v>0</v>
      </c>
      <c r="AJ1527">
        <v>0</v>
      </c>
      <c r="AK1527">
        <v>291.5</v>
      </c>
    </row>
    <row r="1528" spans="1:37" hidden="1" outlineLevel="2" x14ac:dyDescent="0.25">
      <c r="A1528" s="1">
        <v>45159</v>
      </c>
      <c r="B1528" t="s">
        <v>4314</v>
      </c>
      <c r="C1528" t="b">
        <v>1</v>
      </c>
      <c r="D1528" t="s">
        <v>4315</v>
      </c>
      <c r="E1528" t="s">
        <v>33</v>
      </c>
      <c r="F1528" t="s">
        <v>161</v>
      </c>
      <c r="H1528" t="s">
        <v>4400</v>
      </c>
      <c r="J1528" t="s">
        <v>4401</v>
      </c>
      <c r="K1528">
        <v>0</v>
      </c>
      <c r="L1528">
        <v>0</v>
      </c>
      <c r="M1528">
        <v>0</v>
      </c>
      <c r="N1528" s="5">
        <v>0</v>
      </c>
      <c r="O1528" s="5">
        <f>VLOOKUP(B1528,[1]Dinosaur!$A$24:$D$47,3,FALSE)</f>
        <v>47178.34</v>
      </c>
      <c r="P1528" s="5"/>
      <c r="Q1528" s="5">
        <v>0</v>
      </c>
      <c r="R1528" s="5">
        <f>VLOOKUP(B1528,[1]Dinosaur!$A$24:$D$47,4,FALSE)</f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-1245</v>
      </c>
      <c r="AI1528">
        <v>450.00040000000001</v>
      </c>
      <c r="AJ1528">
        <v>0</v>
      </c>
      <c r="AK1528">
        <v>-794.99959999999999</v>
      </c>
    </row>
    <row r="1529" spans="1:37" hidden="1" outlineLevel="2" x14ac:dyDescent="0.25">
      <c r="A1529" s="1">
        <v>45159</v>
      </c>
      <c r="B1529" t="s">
        <v>4314</v>
      </c>
      <c r="C1529" t="b">
        <v>1</v>
      </c>
      <c r="D1529" t="s">
        <v>4315</v>
      </c>
      <c r="E1529" t="s">
        <v>33</v>
      </c>
      <c r="F1529" t="s">
        <v>161</v>
      </c>
      <c r="H1529" t="s">
        <v>4402</v>
      </c>
      <c r="J1529" t="s">
        <v>4403</v>
      </c>
      <c r="K1529">
        <v>0</v>
      </c>
      <c r="L1529">
        <v>0</v>
      </c>
      <c r="M1529">
        <v>0</v>
      </c>
      <c r="N1529" s="5">
        <v>0</v>
      </c>
      <c r="O1529" s="5">
        <f>VLOOKUP(B1529,[1]Dinosaur!$A$24:$D$47,3,FALSE)</f>
        <v>47178.34</v>
      </c>
      <c r="P1529" s="5"/>
      <c r="Q1529" s="5">
        <v>0</v>
      </c>
      <c r="R1529" s="5">
        <f>VLOOKUP(B1529,[1]Dinosaur!$A$24:$D$47,4,FALSE)</f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168</v>
      </c>
      <c r="AI1529">
        <v>10</v>
      </c>
      <c r="AJ1529">
        <v>0</v>
      </c>
      <c r="AK1529">
        <v>178</v>
      </c>
    </row>
    <row r="1530" spans="1:37" hidden="1" outlineLevel="2" x14ac:dyDescent="0.25">
      <c r="A1530" s="1">
        <v>45159</v>
      </c>
      <c r="B1530" t="s">
        <v>4314</v>
      </c>
      <c r="C1530" t="b">
        <v>1</v>
      </c>
      <c r="D1530" t="s">
        <v>4315</v>
      </c>
      <c r="E1530" t="s">
        <v>33</v>
      </c>
      <c r="F1530" t="s">
        <v>161</v>
      </c>
      <c r="H1530" t="s">
        <v>4404</v>
      </c>
      <c r="J1530" t="s">
        <v>4405</v>
      </c>
      <c r="K1530">
        <v>0</v>
      </c>
      <c r="L1530">
        <v>0</v>
      </c>
      <c r="M1530">
        <v>0</v>
      </c>
      <c r="N1530" s="5">
        <v>0</v>
      </c>
      <c r="O1530" s="5">
        <f>VLOOKUP(B1530,[1]Dinosaur!$A$24:$D$47,3,FALSE)</f>
        <v>47178.34</v>
      </c>
      <c r="P1530" s="5"/>
      <c r="Q1530" s="5">
        <v>0</v>
      </c>
      <c r="R1530" s="5">
        <f>VLOOKUP(B1530,[1]Dinosaur!$A$24:$D$47,4,FALSE)</f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-109.7</v>
      </c>
      <c r="AI1530">
        <v>39.9998</v>
      </c>
      <c r="AJ1530">
        <v>0</v>
      </c>
      <c r="AK1530">
        <v>-69.700199999999995</v>
      </c>
    </row>
    <row r="1531" spans="1:37" hidden="1" outlineLevel="2" x14ac:dyDescent="0.25">
      <c r="A1531" s="1">
        <v>45159</v>
      </c>
      <c r="B1531" t="s">
        <v>4314</v>
      </c>
      <c r="C1531" t="b">
        <v>1</v>
      </c>
      <c r="D1531" t="s">
        <v>4315</v>
      </c>
      <c r="E1531" t="s">
        <v>33</v>
      </c>
      <c r="F1531" t="s">
        <v>161</v>
      </c>
      <c r="H1531" t="s">
        <v>4406</v>
      </c>
      <c r="J1531" t="s">
        <v>4407</v>
      </c>
      <c r="K1531">
        <v>0</v>
      </c>
      <c r="L1531">
        <v>0</v>
      </c>
      <c r="M1531">
        <v>0</v>
      </c>
      <c r="N1531" s="5">
        <v>0</v>
      </c>
      <c r="O1531" s="5">
        <f>VLOOKUP(B1531,[1]Dinosaur!$A$24:$D$47,3,FALSE)</f>
        <v>47178.34</v>
      </c>
      <c r="P1531" s="5"/>
      <c r="Q1531" s="5">
        <v>0</v>
      </c>
      <c r="R1531" s="5">
        <f>VLOOKUP(B1531,[1]Dinosaur!$A$24:$D$47,4,FALSE)</f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275</v>
      </c>
      <c r="AI1531">
        <v>8.3332999999999995</v>
      </c>
      <c r="AJ1531">
        <v>0</v>
      </c>
      <c r="AK1531">
        <v>283.33330000000001</v>
      </c>
    </row>
    <row r="1532" spans="1:37" hidden="1" outlineLevel="2" x14ac:dyDescent="0.25">
      <c r="A1532" s="1">
        <v>45159</v>
      </c>
      <c r="B1532" t="s">
        <v>4314</v>
      </c>
      <c r="C1532" t="b">
        <v>1</v>
      </c>
      <c r="D1532" t="s">
        <v>4315</v>
      </c>
      <c r="E1532" t="s">
        <v>33</v>
      </c>
      <c r="F1532" t="s">
        <v>161</v>
      </c>
      <c r="H1532" t="s">
        <v>4408</v>
      </c>
      <c r="J1532" t="s">
        <v>4409</v>
      </c>
      <c r="K1532">
        <v>0</v>
      </c>
      <c r="L1532">
        <v>0</v>
      </c>
      <c r="M1532">
        <v>0</v>
      </c>
      <c r="N1532" s="5">
        <v>0</v>
      </c>
      <c r="O1532" s="5">
        <f>VLOOKUP(B1532,[1]Dinosaur!$A$24:$D$47,3,FALSE)</f>
        <v>47178.34</v>
      </c>
      <c r="P1532" s="5"/>
      <c r="Q1532" s="5">
        <v>0</v>
      </c>
      <c r="R1532" s="5">
        <f>VLOOKUP(B1532,[1]Dinosaur!$A$24:$D$47,4,FALSE)</f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-1343.5</v>
      </c>
      <c r="AI1532">
        <v>152.77770000000001</v>
      </c>
      <c r="AJ1532">
        <v>0</v>
      </c>
      <c r="AK1532">
        <v>-1190.7222999999999</v>
      </c>
    </row>
    <row r="1533" spans="1:37" hidden="1" outlineLevel="2" x14ac:dyDescent="0.25">
      <c r="A1533" s="1">
        <v>45159</v>
      </c>
      <c r="B1533" t="s">
        <v>4314</v>
      </c>
      <c r="C1533" t="b">
        <v>1</v>
      </c>
      <c r="D1533" t="s">
        <v>4315</v>
      </c>
      <c r="E1533" t="s">
        <v>33</v>
      </c>
      <c r="F1533" t="s">
        <v>161</v>
      </c>
      <c r="H1533" t="s">
        <v>4410</v>
      </c>
      <c r="J1533" t="s">
        <v>4411</v>
      </c>
      <c r="K1533">
        <v>0</v>
      </c>
      <c r="L1533">
        <v>0</v>
      </c>
      <c r="M1533">
        <v>0</v>
      </c>
      <c r="N1533" s="5">
        <v>0</v>
      </c>
      <c r="O1533" s="5">
        <f>VLOOKUP(B1533,[1]Dinosaur!$A$24:$D$47,3,FALSE)</f>
        <v>47178.34</v>
      </c>
      <c r="P1533" s="5"/>
      <c r="Q1533" s="5">
        <v>0</v>
      </c>
      <c r="R1533" s="5">
        <f>VLOOKUP(B1533,[1]Dinosaur!$A$24:$D$47,4,FALSE)</f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60</v>
      </c>
      <c r="AI1533">
        <v>34.722099999999998</v>
      </c>
      <c r="AJ1533">
        <v>0</v>
      </c>
      <c r="AK1533">
        <v>94.722099999999998</v>
      </c>
    </row>
    <row r="1534" spans="1:37" hidden="1" outlineLevel="2" x14ac:dyDescent="0.25">
      <c r="A1534" s="1">
        <v>45159</v>
      </c>
      <c r="B1534" t="s">
        <v>4314</v>
      </c>
      <c r="C1534" t="b">
        <v>1</v>
      </c>
      <c r="D1534" t="s">
        <v>4315</v>
      </c>
      <c r="E1534" t="s">
        <v>33</v>
      </c>
      <c r="F1534" t="s">
        <v>161</v>
      </c>
      <c r="H1534" t="s">
        <v>4412</v>
      </c>
      <c r="J1534" t="s">
        <v>4413</v>
      </c>
      <c r="K1534">
        <v>0</v>
      </c>
      <c r="L1534">
        <v>0</v>
      </c>
      <c r="M1534">
        <v>0</v>
      </c>
      <c r="N1534" s="5">
        <v>0</v>
      </c>
      <c r="O1534" s="5">
        <f>VLOOKUP(B1534,[1]Dinosaur!$A$24:$D$47,3,FALSE)</f>
        <v>47178.34</v>
      </c>
      <c r="P1534" s="5"/>
      <c r="Q1534" s="5">
        <v>0</v>
      </c>
      <c r="R1534" s="5">
        <f>VLOOKUP(B1534,[1]Dinosaur!$A$24:$D$47,4,FALSE)</f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131.5</v>
      </c>
      <c r="AI1534">
        <v>0</v>
      </c>
      <c r="AJ1534">
        <v>0</v>
      </c>
      <c r="AK1534">
        <v>131.5</v>
      </c>
    </row>
    <row r="1535" spans="1:37" hidden="1" outlineLevel="2" x14ac:dyDescent="0.25">
      <c r="A1535" s="1">
        <v>45159</v>
      </c>
      <c r="B1535" t="s">
        <v>4314</v>
      </c>
      <c r="C1535" t="b">
        <v>1</v>
      </c>
      <c r="D1535" t="s">
        <v>4315</v>
      </c>
      <c r="E1535" t="s">
        <v>33</v>
      </c>
      <c r="F1535" t="s">
        <v>161</v>
      </c>
      <c r="H1535" t="s">
        <v>4414</v>
      </c>
      <c r="J1535" t="s">
        <v>4415</v>
      </c>
      <c r="K1535">
        <v>0</v>
      </c>
      <c r="L1535">
        <v>0</v>
      </c>
      <c r="M1535">
        <v>0</v>
      </c>
      <c r="N1535" s="5">
        <v>0</v>
      </c>
      <c r="O1535" s="5">
        <f>VLOOKUP(B1535,[1]Dinosaur!$A$24:$D$47,3,FALSE)</f>
        <v>47178.34</v>
      </c>
      <c r="P1535" s="5"/>
      <c r="Q1535" s="5">
        <v>0</v>
      </c>
      <c r="R1535" s="5">
        <f>VLOOKUP(B1535,[1]Dinosaur!$A$24:$D$47,4,FALSE)</f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221.25</v>
      </c>
      <c r="AI1535">
        <v>20.833400000000001</v>
      </c>
      <c r="AJ1535">
        <v>0</v>
      </c>
      <c r="AK1535">
        <v>242.08340000000001</v>
      </c>
    </row>
    <row r="1536" spans="1:37" hidden="1" outlineLevel="2" x14ac:dyDescent="0.25">
      <c r="A1536" s="1">
        <v>45159</v>
      </c>
      <c r="B1536" t="s">
        <v>4314</v>
      </c>
      <c r="C1536" t="b">
        <v>1</v>
      </c>
      <c r="D1536" t="s">
        <v>4315</v>
      </c>
      <c r="E1536" t="s">
        <v>33</v>
      </c>
      <c r="F1536" t="s">
        <v>161</v>
      </c>
      <c r="H1536" t="s">
        <v>4416</v>
      </c>
      <c r="J1536" t="s">
        <v>4417</v>
      </c>
      <c r="K1536">
        <v>0</v>
      </c>
      <c r="L1536">
        <v>0</v>
      </c>
      <c r="M1536">
        <v>0</v>
      </c>
      <c r="N1536" s="5">
        <v>0</v>
      </c>
      <c r="O1536" s="5">
        <f>VLOOKUP(B1536,[1]Dinosaur!$A$24:$D$47,3,FALSE)</f>
        <v>47178.34</v>
      </c>
      <c r="P1536" s="5"/>
      <c r="Q1536" s="5">
        <v>0</v>
      </c>
      <c r="R1536" s="5">
        <f>VLOOKUP(B1536,[1]Dinosaur!$A$24:$D$47,4,FALSE)</f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-28</v>
      </c>
      <c r="AI1536">
        <v>22.222300000000001</v>
      </c>
      <c r="AJ1536">
        <v>0</v>
      </c>
      <c r="AK1536">
        <v>-5.7777000000000003</v>
      </c>
    </row>
    <row r="1537" spans="1:37" hidden="1" outlineLevel="2" x14ac:dyDescent="0.25">
      <c r="A1537" s="1">
        <v>45159</v>
      </c>
      <c r="B1537" t="s">
        <v>4314</v>
      </c>
      <c r="C1537" t="b">
        <v>1</v>
      </c>
      <c r="D1537" t="s">
        <v>4315</v>
      </c>
      <c r="E1537" t="s">
        <v>33</v>
      </c>
      <c r="F1537" t="s">
        <v>161</v>
      </c>
      <c r="H1537" t="s">
        <v>4418</v>
      </c>
      <c r="J1537" t="s">
        <v>4419</v>
      </c>
      <c r="K1537">
        <v>0</v>
      </c>
      <c r="L1537">
        <v>0</v>
      </c>
      <c r="M1537">
        <v>0</v>
      </c>
      <c r="N1537" s="5">
        <v>0</v>
      </c>
      <c r="O1537" s="5">
        <f>VLOOKUP(B1537,[1]Dinosaur!$A$24:$D$47,3,FALSE)</f>
        <v>47178.34</v>
      </c>
      <c r="P1537" s="5"/>
      <c r="Q1537" s="5">
        <v>0</v>
      </c>
      <c r="R1537" s="5">
        <f>VLOOKUP(B1537,[1]Dinosaur!$A$24:$D$47,4,FALSE)</f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-643.25</v>
      </c>
      <c r="AI1537">
        <v>97.221800000000002</v>
      </c>
      <c r="AJ1537">
        <v>0</v>
      </c>
      <c r="AK1537">
        <v>-546.02819999999997</v>
      </c>
    </row>
    <row r="1538" spans="1:37" hidden="1" outlineLevel="2" x14ac:dyDescent="0.25">
      <c r="A1538" s="1">
        <v>45159</v>
      </c>
      <c r="B1538" t="s">
        <v>4314</v>
      </c>
      <c r="C1538" t="b">
        <v>1</v>
      </c>
      <c r="D1538" t="s">
        <v>4315</v>
      </c>
      <c r="E1538" t="s">
        <v>33</v>
      </c>
      <c r="F1538" t="s">
        <v>161</v>
      </c>
      <c r="H1538" t="s">
        <v>4420</v>
      </c>
      <c r="J1538" t="s">
        <v>4421</v>
      </c>
      <c r="K1538">
        <v>0</v>
      </c>
      <c r="L1538">
        <v>0</v>
      </c>
      <c r="M1538">
        <v>0</v>
      </c>
      <c r="N1538" s="5">
        <v>0</v>
      </c>
      <c r="O1538" s="5">
        <f>VLOOKUP(B1538,[1]Dinosaur!$A$24:$D$47,3,FALSE)</f>
        <v>47178.34</v>
      </c>
      <c r="P1538" s="5"/>
      <c r="Q1538" s="5">
        <v>0</v>
      </c>
      <c r="R1538" s="5">
        <f>VLOOKUP(B1538,[1]Dinosaur!$A$24:$D$47,4,FALSE)</f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-431.6</v>
      </c>
      <c r="AI1538">
        <v>191.66659999999999</v>
      </c>
      <c r="AJ1538">
        <v>0</v>
      </c>
      <c r="AK1538">
        <v>-239.93340000000001</v>
      </c>
    </row>
    <row r="1539" spans="1:37" hidden="1" outlineLevel="2" x14ac:dyDescent="0.25">
      <c r="A1539" s="1">
        <v>45159</v>
      </c>
      <c r="B1539" t="s">
        <v>4314</v>
      </c>
      <c r="C1539" t="b">
        <v>1</v>
      </c>
      <c r="D1539" t="s">
        <v>4315</v>
      </c>
      <c r="E1539" t="s">
        <v>33</v>
      </c>
      <c r="F1539" t="s">
        <v>161</v>
      </c>
      <c r="H1539" t="s">
        <v>4422</v>
      </c>
      <c r="J1539" t="s">
        <v>4423</v>
      </c>
      <c r="K1539">
        <v>0</v>
      </c>
      <c r="L1539">
        <v>0</v>
      </c>
      <c r="M1539">
        <v>0</v>
      </c>
      <c r="N1539" s="5">
        <v>0</v>
      </c>
      <c r="O1539" s="5">
        <f>VLOOKUP(B1539,[1]Dinosaur!$A$24:$D$47,3,FALSE)</f>
        <v>47178.34</v>
      </c>
      <c r="P1539" s="5"/>
      <c r="Q1539" s="5">
        <v>0</v>
      </c>
      <c r="R1539" s="5">
        <f>VLOOKUP(B1539,[1]Dinosaur!$A$24:$D$47,4,FALSE)</f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-1048.5</v>
      </c>
      <c r="AI1539">
        <v>1013.8887</v>
      </c>
      <c r="AJ1539">
        <v>0</v>
      </c>
      <c r="AK1539">
        <v>-34.6113</v>
      </c>
    </row>
    <row r="1540" spans="1:37" hidden="1" outlineLevel="2" x14ac:dyDescent="0.25">
      <c r="A1540" s="1">
        <v>45159</v>
      </c>
      <c r="B1540" t="s">
        <v>4314</v>
      </c>
      <c r="C1540" t="b">
        <v>1</v>
      </c>
      <c r="D1540" t="s">
        <v>4315</v>
      </c>
      <c r="E1540" t="s">
        <v>33</v>
      </c>
      <c r="F1540" t="s">
        <v>161</v>
      </c>
      <c r="H1540" t="s">
        <v>4424</v>
      </c>
      <c r="J1540" t="s">
        <v>4423</v>
      </c>
      <c r="K1540">
        <v>0</v>
      </c>
      <c r="L1540">
        <v>0</v>
      </c>
      <c r="M1540">
        <v>0</v>
      </c>
      <c r="N1540" s="5">
        <v>0</v>
      </c>
      <c r="O1540" s="5">
        <f>VLOOKUP(B1540,[1]Dinosaur!$A$24:$D$47,3,FALSE)</f>
        <v>47178.34</v>
      </c>
      <c r="P1540" s="5"/>
      <c r="Q1540" s="5">
        <v>0</v>
      </c>
      <c r="R1540" s="5">
        <f>VLOOKUP(B1540,[1]Dinosaur!$A$24:$D$47,4,FALSE)</f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-1931.25</v>
      </c>
      <c r="AI1540">
        <v>687.49940000000004</v>
      </c>
      <c r="AJ1540">
        <v>0</v>
      </c>
      <c r="AK1540">
        <v>-1243.7506000000001</v>
      </c>
    </row>
    <row r="1541" spans="1:37" hidden="1" outlineLevel="2" x14ac:dyDescent="0.25">
      <c r="A1541" s="1">
        <v>45159</v>
      </c>
      <c r="B1541" t="s">
        <v>4314</v>
      </c>
      <c r="C1541" t="b">
        <v>1</v>
      </c>
      <c r="D1541" t="s">
        <v>4315</v>
      </c>
      <c r="E1541" t="s">
        <v>33</v>
      </c>
      <c r="F1541" t="s">
        <v>161</v>
      </c>
      <c r="H1541" t="s">
        <v>4425</v>
      </c>
      <c r="J1541" t="s">
        <v>4426</v>
      </c>
      <c r="K1541">
        <v>0</v>
      </c>
      <c r="L1541">
        <v>0</v>
      </c>
      <c r="M1541">
        <v>0</v>
      </c>
      <c r="N1541" s="5">
        <v>0</v>
      </c>
      <c r="O1541" s="5">
        <f>VLOOKUP(B1541,[1]Dinosaur!$A$24:$D$47,3,FALSE)</f>
        <v>47178.34</v>
      </c>
      <c r="P1541" s="5"/>
      <c r="Q1541" s="5">
        <v>0</v>
      </c>
      <c r="R1541" s="5">
        <f>VLOOKUP(B1541,[1]Dinosaur!$A$24:$D$47,4,FALSE)</f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-2512.1999999999998</v>
      </c>
      <c r="AI1541">
        <v>113.88890000000001</v>
      </c>
      <c r="AJ1541">
        <v>0</v>
      </c>
      <c r="AK1541">
        <v>-2398.3110999999999</v>
      </c>
    </row>
    <row r="1542" spans="1:37" hidden="1" outlineLevel="2" x14ac:dyDescent="0.25">
      <c r="A1542" s="1">
        <v>45159</v>
      </c>
      <c r="B1542" t="s">
        <v>4314</v>
      </c>
      <c r="C1542" t="b">
        <v>1</v>
      </c>
      <c r="D1542" t="s">
        <v>4315</v>
      </c>
      <c r="E1542" t="s">
        <v>33</v>
      </c>
      <c r="F1542" t="s">
        <v>161</v>
      </c>
      <c r="H1542" t="s">
        <v>4427</v>
      </c>
      <c r="J1542" t="s">
        <v>4428</v>
      </c>
      <c r="K1542">
        <v>0</v>
      </c>
      <c r="L1542">
        <v>0</v>
      </c>
      <c r="M1542">
        <v>0</v>
      </c>
      <c r="N1542" s="5">
        <v>0</v>
      </c>
      <c r="O1542" s="5">
        <f>VLOOKUP(B1542,[1]Dinosaur!$A$24:$D$47,3,FALSE)</f>
        <v>47178.34</v>
      </c>
      <c r="P1542" s="5"/>
      <c r="Q1542" s="5">
        <v>0</v>
      </c>
      <c r="R1542" s="5">
        <f>VLOOKUP(B1542,[1]Dinosaur!$A$24:$D$47,4,FALSE)</f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173.5</v>
      </c>
      <c r="AI1542">
        <v>11.1112</v>
      </c>
      <c r="AJ1542">
        <v>0</v>
      </c>
      <c r="AK1542">
        <v>184.6112</v>
      </c>
    </row>
    <row r="1543" spans="1:37" hidden="1" outlineLevel="2" x14ac:dyDescent="0.25">
      <c r="A1543" s="1">
        <v>45159</v>
      </c>
      <c r="B1543" t="s">
        <v>4314</v>
      </c>
      <c r="C1543" t="b">
        <v>1</v>
      </c>
      <c r="D1543" t="s">
        <v>4315</v>
      </c>
      <c r="E1543" t="s">
        <v>33</v>
      </c>
      <c r="F1543" t="s">
        <v>161</v>
      </c>
      <c r="H1543" t="s">
        <v>4429</v>
      </c>
      <c r="J1543" t="s">
        <v>4430</v>
      </c>
      <c r="K1543">
        <v>0</v>
      </c>
      <c r="L1543">
        <v>0</v>
      </c>
      <c r="M1543">
        <v>0</v>
      </c>
      <c r="N1543" s="5">
        <v>0</v>
      </c>
      <c r="O1543" s="5">
        <f>VLOOKUP(B1543,[1]Dinosaur!$A$24:$D$47,3,FALSE)</f>
        <v>47178.34</v>
      </c>
      <c r="P1543" s="5"/>
      <c r="Q1543" s="5">
        <v>0</v>
      </c>
      <c r="R1543" s="5">
        <f>VLOOKUP(B1543,[1]Dinosaur!$A$24:$D$47,4,FALSE)</f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224.25</v>
      </c>
      <c r="AI1543">
        <v>6.25</v>
      </c>
      <c r="AJ1543">
        <v>0</v>
      </c>
      <c r="AK1543">
        <v>230.5</v>
      </c>
    </row>
    <row r="1544" spans="1:37" hidden="1" outlineLevel="2" x14ac:dyDescent="0.25">
      <c r="A1544" s="1">
        <v>45159</v>
      </c>
      <c r="B1544" t="s">
        <v>4314</v>
      </c>
      <c r="C1544" t="b">
        <v>1</v>
      </c>
      <c r="D1544" t="s">
        <v>4315</v>
      </c>
      <c r="E1544" t="s">
        <v>33</v>
      </c>
      <c r="F1544" t="s">
        <v>161</v>
      </c>
      <c r="H1544" t="s">
        <v>4431</v>
      </c>
      <c r="J1544" t="s">
        <v>4432</v>
      </c>
      <c r="K1544">
        <v>0</v>
      </c>
      <c r="L1544">
        <v>0</v>
      </c>
      <c r="M1544">
        <v>0</v>
      </c>
      <c r="N1544" s="5">
        <v>0</v>
      </c>
      <c r="O1544" s="5">
        <f>VLOOKUP(B1544,[1]Dinosaur!$A$24:$D$47,3,FALSE)</f>
        <v>47178.34</v>
      </c>
      <c r="P1544" s="5"/>
      <c r="Q1544" s="5">
        <v>0</v>
      </c>
      <c r="R1544" s="5">
        <f>VLOOKUP(B1544,[1]Dinosaur!$A$24:$D$47,4,FALSE)</f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-2906.5</v>
      </c>
      <c r="AI1544">
        <v>784.72260000000006</v>
      </c>
      <c r="AJ1544">
        <v>0</v>
      </c>
      <c r="AK1544">
        <v>-2121.7773999999999</v>
      </c>
    </row>
    <row r="1545" spans="1:37" hidden="1" outlineLevel="2" x14ac:dyDescent="0.25">
      <c r="A1545" s="1">
        <v>45159</v>
      </c>
      <c r="B1545" t="s">
        <v>4314</v>
      </c>
      <c r="C1545" t="b">
        <v>1</v>
      </c>
      <c r="D1545" t="s">
        <v>4315</v>
      </c>
      <c r="E1545" t="s">
        <v>33</v>
      </c>
      <c r="F1545" t="s">
        <v>161</v>
      </c>
      <c r="H1545" t="s">
        <v>4433</v>
      </c>
      <c r="J1545" t="s">
        <v>4434</v>
      </c>
      <c r="K1545">
        <v>0</v>
      </c>
      <c r="L1545">
        <v>0</v>
      </c>
      <c r="M1545">
        <v>0</v>
      </c>
      <c r="N1545" s="5">
        <v>0</v>
      </c>
      <c r="O1545" s="5">
        <f>VLOOKUP(B1545,[1]Dinosaur!$A$24:$D$47,3,FALSE)</f>
        <v>47178.34</v>
      </c>
      <c r="P1545" s="5"/>
      <c r="Q1545" s="5">
        <v>0</v>
      </c>
      <c r="R1545" s="5">
        <f>VLOOKUP(B1545,[1]Dinosaur!$A$24:$D$47,4,FALSE)</f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388</v>
      </c>
      <c r="AI1545">
        <v>13.8889</v>
      </c>
      <c r="AJ1545">
        <v>0</v>
      </c>
      <c r="AK1545">
        <v>401.88889999999998</v>
      </c>
    </row>
    <row r="1546" spans="1:37" hidden="1" outlineLevel="2" x14ac:dyDescent="0.25">
      <c r="A1546" s="1">
        <v>45159</v>
      </c>
      <c r="B1546" t="s">
        <v>4314</v>
      </c>
      <c r="C1546" t="b">
        <v>1</v>
      </c>
      <c r="D1546" t="s">
        <v>4315</v>
      </c>
      <c r="E1546" t="s">
        <v>33</v>
      </c>
      <c r="F1546" t="s">
        <v>161</v>
      </c>
      <c r="H1546" t="s">
        <v>4435</v>
      </c>
      <c r="J1546" t="s">
        <v>4434</v>
      </c>
      <c r="K1546">
        <v>0</v>
      </c>
      <c r="L1546">
        <v>0</v>
      </c>
      <c r="M1546">
        <v>0</v>
      </c>
      <c r="N1546" s="5">
        <v>0</v>
      </c>
      <c r="O1546" s="5">
        <f>VLOOKUP(B1546,[1]Dinosaur!$A$24:$D$47,3,FALSE)</f>
        <v>47178.34</v>
      </c>
      <c r="P1546" s="5"/>
      <c r="Q1546" s="5">
        <v>0</v>
      </c>
      <c r="R1546" s="5">
        <f>VLOOKUP(B1546,[1]Dinosaur!$A$24:$D$47,4,FALSE)</f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-684.1</v>
      </c>
      <c r="AI1546">
        <v>289.58330000000001</v>
      </c>
      <c r="AJ1546">
        <v>0</v>
      </c>
      <c r="AK1546">
        <v>-394.51670000000001</v>
      </c>
    </row>
    <row r="1547" spans="1:37" hidden="1" outlineLevel="2" x14ac:dyDescent="0.25">
      <c r="A1547" s="1">
        <v>45159</v>
      </c>
      <c r="B1547" t="s">
        <v>4314</v>
      </c>
      <c r="C1547" t="b">
        <v>1</v>
      </c>
      <c r="D1547" t="s">
        <v>4315</v>
      </c>
      <c r="E1547" t="s">
        <v>33</v>
      </c>
      <c r="F1547" t="s">
        <v>161</v>
      </c>
      <c r="H1547" t="s">
        <v>4436</v>
      </c>
      <c r="J1547" t="s">
        <v>4434</v>
      </c>
      <c r="K1547">
        <v>0</v>
      </c>
      <c r="L1547">
        <v>0</v>
      </c>
      <c r="M1547">
        <v>0</v>
      </c>
      <c r="N1547" s="5">
        <v>0</v>
      </c>
      <c r="O1547" s="5">
        <f>VLOOKUP(B1547,[1]Dinosaur!$A$24:$D$47,3,FALSE)</f>
        <v>47178.34</v>
      </c>
      <c r="P1547" s="5"/>
      <c r="Q1547" s="5">
        <v>0</v>
      </c>
      <c r="R1547" s="5">
        <f>VLOOKUP(B1547,[1]Dinosaur!$A$24:$D$47,4,FALSE)</f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219</v>
      </c>
      <c r="AI1547">
        <v>6.9443999999999999</v>
      </c>
      <c r="AJ1547">
        <v>0</v>
      </c>
      <c r="AK1547">
        <v>225.9444</v>
      </c>
    </row>
    <row r="1548" spans="1:37" hidden="1" outlineLevel="2" x14ac:dyDescent="0.25">
      <c r="A1548" s="1">
        <v>45159</v>
      </c>
      <c r="B1548" t="s">
        <v>4314</v>
      </c>
      <c r="C1548" t="b">
        <v>1</v>
      </c>
      <c r="D1548" t="s">
        <v>4315</v>
      </c>
      <c r="E1548" t="s">
        <v>33</v>
      </c>
      <c r="F1548" t="s">
        <v>161</v>
      </c>
      <c r="H1548" t="s">
        <v>4437</v>
      </c>
      <c r="J1548" t="s">
        <v>4438</v>
      </c>
      <c r="K1548">
        <v>0</v>
      </c>
      <c r="L1548">
        <v>0</v>
      </c>
      <c r="M1548">
        <v>0</v>
      </c>
      <c r="N1548" s="5">
        <v>0</v>
      </c>
      <c r="O1548" s="5">
        <f>VLOOKUP(B1548,[1]Dinosaur!$A$24:$D$47,3,FALSE)</f>
        <v>47178.34</v>
      </c>
      <c r="P1548" s="5"/>
      <c r="Q1548" s="5">
        <v>0</v>
      </c>
      <c r="R1548" s="5">
        <f>VLOOKUP(B1548,[1]Dinosaur!$A$24:$D$47,4,FALSE)</f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566</v>
      </c>
      <c r="AI1548">
        <v>69.444500000000005</v>
      </c>
      <c r="AJ1548">
        <v>0</v>
      </c>
      <c r="AK1548">
        <v>635.44449999999995</v>
      </c>
    </row>
    <row r="1549" spans="1:37" hidden="1" outlineLevel="2" x14ac:dyDescent="0.25">
      <c r="A1549" s="1">
        <v>45159</v>
      </c>
      <c r="B1549" t="s">
        <v>4314</v>
      </c>
      <c r="C1549" t="b">
        <v>1</v>
      </c>
      <c r="D1549" t="s">
        <v>4315</v>
      </c>
      <c r="E1549" t="s">
        <v>33</v>
      </c>
      <c r="F1549" t="s">
        <v>161</v>
      </c>
      <c r="H1549" t="s">
        <v>4439</v>
      </c>
      <c r="J1549" t="s">
        <v>4440</v>
      </c>
      <c r="K1549">
        <v>0</v>
      </c>
      <c r="L1549">
        <v>0</v>
      </c>
      <c r="M1549">
        <v>0</v>
      </c>
      <c r="N1549" s="5">
        <v>0</v>
      </c>
      <c r="O1549" s="5">
        <f>VLOOKUP(B1549,[1]Dinosaur!$A$24:$D$47,3,FALSE)</f>
        <v>47178.34</v>
      </c>
      <c r="P1549" s="5"/>
      <c r="Q1549" s="5">
        <v>0</v>
      </c>
      <c r="R1549" s="5">
        <f>VLOOKUP(B1549,[1]Dinosaur!$A$24:$D$47,4,FALSE)</f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181</v>
      </c>
      <c r="AI1549">
        <v>0</v>
      </c>
      <c r="AJ1549">
        <v>0</v>
      </c>
      <c r="AK1549">
        <v>181</v>
      </c>
    </row>
    <row r="1550" spans="1:37" hidden="1" outlineLevel="2" x14ac:dyDescent="0.25">
      <c r="A1550" s="1">
        <v>45159</v>
      </c>
      <c r="B1550" t="s">
        <v>4314</v>
      </c>
      <c r="C1550" t="b">
        <v>1</v>
      </c>
      <c r="D1550" t="s">
        <v>4315</v>
      </c>
      <c r="E1550" t="s">
        <v>33</v>
      </c>
      <c r="F1550" t="s">
        <v>161</v>
      </c>
      <c r="H1550" t="s">
        <v>4441</v>
      </c>
      <c r="J1550" t="s">
        <v>4440</v>
      </c>
      <c r="K1550">
        <v>0</v>
      </c>
      <c r="L1550">
        <v>0</v>
      </c>
      <c r="M1550">
        <v>0</v>
      </c>
      <c r="N1550" s="5">
        <v>0</v>
      </c>
      <c r="O1550" s="5">
        <f>VLOOKUP(B1550,[1]Dinosaur!$A$24:$D$47,3,FALSE)</f>
        <v>47178.34</v>
      </c>
      <c r="P1550" s="5"/>
      <c r="Q1550" s="5">
        <v>0</v>
      </c>
      <c r="R1550" s="5">
        <f>VLOOKUP(B1550,[1]Dinosaur!$A$24:$D$47,4,FALSE)</f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-303.25</v>
      </c>
      <c r="AI1550">
        <v>506.94470000000001</v>
      </c>
      <c r="AJ1550">
        <v>0</v>
      </c>
      <c r="AK1550">
        <v>203.69470000000001</v>
      </c>
    </row>
    <row r="1551" spans="1:37" hidden="1" outlineLevel="2" x14ac:dyDescent="0.25">
      <c r="A1551" s="1">
        <v>45159</v>
      </c>
      <c r="B1551" t="s">
        <v>4314</v>
      </c>
      <c r="C1551" t="b">
        <v>1</v>
      </c>
      <c r="D1551" t="s">
        <v>4315</v>
      </c>
      <c r="E1551" t="s">
        <v>33</v>
      </c>
      <c r="F1551" t="s">
        <v>161</v>
      </c>
      <c r="H1551" t="s">
        <v>4442</v>
      </c>
      <c r="J1551" t="s">
        <v>4440</v>
      </c>
      <c r="K1551">
        <v>0</v>
      </c>
      <c r="L1551">
        <v>0</v>
      </c>
      <c r="M1551">
        <v>0</v>
      </c>
      <c r="N1551" s="5">
        <v>0</v>
      </c>
      <c r="O1551" s="5">
        <f>VLOOKUP(B1551,[1]Dinosaur!$A$24:$D$47,3,FALSE)</f>
        <v>47178.34</v>
      </c>
      <c r="P1551" s="5"/>
      <c r="Q1551" s="5">
        <v>0</v>
      </c>
      <c r="R1551" s="5">
        <f>VLOOKUP(B1551,[1]Dinosaur!$A$24:$D$47,4,FALSE)</f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605</v>
      </c>
      <c r="AI1551">
        <v>55.555500000000002</v>
      </c>
      <c r="AJ1551">
        <v>0</v>
      </c>
      <c r="AK1551">
        <v>660.55550000000005</v>
      </c>
    </row>
    <row r="1552" spans="1:37" hidden="1" outlineLevel="2" x14ac:dyDescent="0.25">
      <c r="A1552" s="1">
        <v>45159</v>
      </c>
      <c r="B1552" t="s">
        <v>4314</v>
      </c>
      <c r="C1552" t="b">
        <v>1</v>
      </c>
      <c r="D1552" t="s">
        <v>4315</v>
      </c>
      <c r="E1552" t="s">
        <v>33</v>
      </c>
      <c r="F1552" t="s">
        <v>161</v>
      </c>
      <c r="H1552" t="s">
        <v>4443</v>
      </c>
      <c r="J1552" t="s">
        <v>4444</v>
      </c>
      <c r="K1552">
        <v>0</v>
      </c>
      <c r="L1552">
        <v>0</v>
      </c>
      <c r="M1552">
        <v>0</v>
      </c>
      <c r="N1552" s="5">
        <v>0</v>
      </c>
      <c r="O1552" s="5">
        <f>VLOOKUP(B1552,[1]Dinosaur!$A$24:$D$47,3,FALSE)</f>
        <v>47178.34</v>
      </c>
      <c r="P1552" s="5"/>
      <c r="Q1552" s="5">
        <v>0</v>
      </c>
      <c r="R1552" s="5">
        <f>VLOOKUP(B1552,[1]Dinosaur!$A$24:$D$47,4,FALSE)</f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604</v>
      </c>
      <c r="AI1552">
        <v>69.444500000000005</v>
      </c>
      <c r="AJ1552">
        <v>0</v>
      </c>
      <c r="AK1552">
        <v>673.44449999999995</v>
      </c>
    </row>
    <row r="1553" spans="1:37" hidden="1" outlineLevel="2" x14ac:dyDescent="0.25">
      <c r="A1553" s="1">
        <v>45159</v>
      </c>
      <c r="B1553" t="s">
        <v>4314</v>
      </c>
      <c r="C1553" t="b">
        <v>1</v>
      </c>
      <c r="D1553" t="s">
        <v>4315</v>
      </c>
      <c r="E1553" t="s">
        <v>33</v>
      </c>
      <c r="F1553" t="s">
        <v>161</v>
      </c>
      <c r="H1553" t="s">
        <v>4445</v>
      </c>
      <c r="J1553" t="s">
        <v>4446</v>
      </c>
      <c r="K1553">
        <v>0</v>
      </c>
      <c r="L1553">
        <v>0</v>
      </c>
      <c r="M1553">
        <v>0</v>
      </c>
      <c r="N1553" s="5">
        <v>0</v>
      </c>
      <c r="O1553" s="5">
        <f>VLOOKUP(B1553,[1]Dinosaur!$A$24:$D$47,3,FALSE)</f>
        <v>47178.34</v>
      </c>
      <c r="P1553" s="5"/>
      <c r="Q1553" s="5">
        <v>0</v>
      </c>
      <c r="R1553" s="5">
        <f>VLOOKUP(B1553,[1]Dinosaur!$A$24:$D$47,4,FALSE)</f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924</v>
      </c>
      <c r="AI1553">
        <v>17.5</v>
      </c>
      <c r="AJ1553">
        <v>0</v>
      </c>
      <c r="AK1553">
        <v>941.5</v>
      </c>
    </row>
    <row r="1554" spans="1:37" hidden="1" outlineLevel="2" x14ac:dyDescent="0.25">
      <c r="A1554" s="1">
        <v>45159</v>
      </c>
      <c r="B1554" t="s">
        <v>4314</v>
      </c>
      <c r="C1554" t="b">
        <v>1</v>
      </c>
      <c r="D1554" t="s">
        <v>4315</v>
      </c>
      <c r="E1554" t="s">
        <v>33</v>
      </c>
      <c r="F1554" t="s">
        <v>161</v>
      </c>
      <c r="H1554" t="s">
        <v>4447</v>
      </c>
      <c r="J1554" t="s">
        <v>4448</v>
      </c>
      <c r="K1554">
        <v>0</v>
      </c>
      <c r="L1554">
        <v>0</v>
      </c>
      <c r="M1554">
        <v>0</v>
      </c>
      <c r="N1554" s="5">
        <v>0</v>
      </c>
      <c r="O1554" s="5">
        <f>VLOOKUP(B1554,[1]Dinosaur!$A$24:$D$47,3,FALSE)</f>
        <v>47178.34</v>
      </c>
      <c r="P1554" s="5"/>
      <c r="Q1554" s="5">
        <v>0</v>
      </c>
      <c r="R1554" s="5">
        <f>VLOOKUP(B1554,[1]Dinosaur!$A$24:$D$47,4,FALSE)</f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217</v>
      </c>
      <c r="AI1554">
        <v>27.083400000000001</v>
      </c>
      <c r="AJ1554">
        <v>0</v>
      </c>
      <c r="AK1554">
        <v>244.08340000000001</v>
      </c>
    </row>
    <row r="1555" spans="1:37" hidden="1" outlineLevel="2" x14ac:dyDescent="0.25">
      <c r="A1555" s="1">
        <v>45159</v>
      </c>
      <c r="B1555" t="s">
        <v>4314</v>
      </c>
      <c r="C1555" t="b">
        <v>1</v>
      </c>
      <c r="D1555" t="s">
        <v>4315</v>
      </c>
      <c r="E1555" t="s">
        <v>33</v>
      </c>
      <c r="F1555" t="s">
        <v>161</v>
      </c>
      <c r="H1555" t="s">
        <v>4449</v>
      </c>
      <c r="J1555" t="s">
        <v>4450</v>
      </c>
      <c r="K1555">
        <v>0</v>
      </c>
      <c r="L1555">
        <v>0</v>
      </c>
      <c r="M1555">
        <v>0</v>
      </c>
      <c r="N1555" s="5">
        <v>0</v>
      </c>
      <c r="O1555" s="5">
        <f>VLOOKUP(B1555,[1]Dinosaur!$A$24:$D$47,3,FALSE)</f>
        <v>47178.34</v>
      </c>
      <c r="P1555" s="5"/>
      <c r="Q1555" s="5">
        <v>0</v>
      </c>
      <c r="R1555" s="5">
        <f>VLOOKUP(B1555,[1]Dinosaur!$A$24:$D$47,4,FALSE)</f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73</v>
      </c>
      <c r="AI1555">
        <v>55.555599999999998</v>
      </c>
      <c r="AJ1555">
        <v>0</v>
      </c>
      <c r="AK1555">
        <v>128.5556</v>
      </c>
    </row>
    <row r="1556" spans="1:37" hidden="1" outlineLevel="2" x14ac:dyDescent="0.25">
      <c r="A1556" s="1">
        <v>45159</v>
      </c>
      <c r="B1556" t="s">
        <v>4314</v>
      </c>
      <c r="C1556" t="b">
        <v>1</v>
      </c>
      <c r="D1556" t="s">
        <v>4315</v>
      </c>
      <c r="E1556" t="s">
        <v>33</v>
      </c>
      <c r="F1556" t="s">
        <v>161</v>
      </c>
      <c r="H1556" t="s">
        <v>4451</v>
      </c>
      <c r="J1556" t="s">
        <v>4452</v>
      </c>
      <c r="K1556">
        <v>0</v>
      </c>
      <c r="L1556">
        <v>0</v>
      </c>
      <c r="M1556">
        <v>0</v>
      </c>
      <c r="N1556" s="5">
        <v>0</v>
      </c>
      <c r="O1556" s="5">
        <f>VLOOKUP(B1556,[1]Dinosaur!$A$24:$D$47,3,FALSE)</f>
        <v>47178.34</v>
      </c>
      <c r="P1556" s="5"/>
      <c r="Q1556" s="5">
        <v>0</v>
      </c>
      <c r="R1556" s="5">
        <f>VLOOKUP(B1556,[1]Dinosaur!$A$24:$D$47,4,FALSE)</f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502.25</v>
      </c>
      <c r="AI1556">
        <v>0</v>
      </c>
      <c r="AJ1556">
        <v>0</v>
      </c>
      <c r="AK1556">
        <v>502.25</v>
      </c>
    </row>
    <row r="1557" spans="1:37" hidden="1" outlineLevel="2" x14ac:dyDescent="0.25">
      <c r="A1557" s="1">
        <v>45159</v>
      </c>
      <c r="B1557" t="s">
        <v>4314</v>
      </c>
      <c r="C1557" t="b">
        <v>1</v>
      </c>
      <c r="D1557" t="s">
        <v>4315</v>
      </c>
      <c r="E1557" t="s">
        <v>33</v>
      </c>
      <c r="F1557" t="s">
        <v>161</v>
      </c>
      <c r="H1557" t="s">
        <v>4453</v>
      </c>
      <c r="J1557" t="s">
        <v>4454</v>
      </c>
      <c r="K1557">
        <v>0</v>
      </c>
      <c r="L1557">
        <v>0</v>
      </c>
      <c r="M1557">
        <v>0</v>
      </c>
      <c r="N1557" s="5">
        <v>0</v>
      </c>
      <c r="O1557" s="5">
        <f>VLOOKUP(B1557,[1]Dinosaur!$A$24:$D$47,3,FALSE)</f>
        <v>47178.34</v>
      </c>
      <c r="P1557" s="5"/>
      <c r="Q1557" s="5">
        <v>0</v>
      </c>
      <c r="R1557" s="5">
        <f>VLOOKUP(B1557,[1]Dinosaur!$A$24:$D$47,4,FALSE)</f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-42</v>
      </c>
      <c r="AI1557">
        <v>194.44450000000001</v>
      </c>
      <c r="AJ1557">
        <v>0</v>
      </c>
      <c r="AK1557">
        <v>152.44450000000001</v>
      </c>
    </row>
    <row r="1558" spans="1:37" hidden="1" outlineLevel="2" x14ac:dyDescent="0.25">
      <c r="A1558" s="1">
        <v>45159</v>
      </c>
      <c r="B1558" t="s">
        <v>4314</v>
      </c>
      <c r="C1558" t="b">
        <v>1</v>
      </c>
      <c r="D1558" t="s">
        <v>4315</v>
      </c>
      <c r="E1558" t="s">
        <v>33</v>
      </c>
      <c r="F1558" t="s">
        <v>161</v>
      </c>
      <c r="H1558" t="s">
        <v>4455</v>
      </c>
      <c r="J1558" t="s">
        <v>4456</v>
      </c>
      <c r="K1558">
        <v>0</v>
      </c>
      <c r="L1558">
        <v>0</v>
      </c>
      <c r="M1558">
        <v>0</v>
      </c>
      <c r="N1558" s="5">
        <v>0</v>
      </c>
      <c r="O1558" s="5">
        <f>VLOOKUP(B1558,[1]Dinosaur!$A$24:$D$47,3,FALSE)</f>
        <v>47178.34</v>
      </c>
      <c r="P1558" s="5"/>
      <c r="Q1558" s="5">
        <v>0</v>
      </c>
      <c r="R1558" s="5">
        <f>VLOOKUP(B1558,[1]Dinosaur!$A$24:$D$47,4,FALSE)</f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-451</v>
      </c>
      <c r="AI1558">
        <v>125.0001</v>
      </c>
      <c r="AJ1558">
        <v>0</v>
      </c>
      <c r="AK1558">
        <v>-325.99990000000003</v>
      </c>
    </row>
    <row r="1559" spans="1:37" hidden="1" outlineLevel="2" x14ac:dyDescent="0.25">
      <c r="A1559" s="1">
        <v>45159</v>
      </c>
      <c r="B1559" t="s">
        <v>4314</v>
      </c>
      <c r="C1559" t="b">
        <v>1</v>
      </c>
      <c r="D1559" t="s">
        <v>4315</v>
      </c>
      <c r="E1559" t="s">
        <v>33</v>
      </c>
      <c r="F1559" t="s">
        <v>161</v>
      </c>
      <c r="H1559" t="s">
        <v>350</v>
      </c>
      <c r="J1559" t="s">
        <v>351</v>
      </c>
      <c r="K1559">
        <v>0</v>
      </c>
      <c r="L1559">
        <v>0</v>
      </c>
      <c r="M1559">
        <v>0</v>
      </c>
      <c r="N1559" s="5">
        <v>0</v>
      </c>
      <c r="O1559" s="5">
        <f>VLOOKUP(B1559,[1]Dinosaur!$A$24:$D$47,3,FALSE)</f>
        <v>47178.34</v>
      </c>
      <c r="P1559" s="5"/>
      <c r="Q1559" s="5">
        <v>0</v>
      </c>
      <c r="R1559" s="5">
        <f>VLOOKUP(B1559,[1]Dinosaur!$A$24:$D$47,4,FALSE)</f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-1671.6</v>
      </c>
      <c r="AI1559">
        <v>116.66679999999999</v>
      </c>
      <c r="AJ1559">
        <v>0</v>
      </c>
      <c r="AK1559">
        <v>-1554.9331999999999</v>
      </c>
    </row>
    <row r="1560" spans="1:37" hidden="1" outlineLevel="2" x14ac:dyDescent="0.25">
      <c r="A1560" s="1">
        <v>45159</v>
      </c>
      <c r="B1560" t="s">
        <v>4314</v>
      </c>
      <c r="C1560" t="b">
        <v>1</v>
      </c>
      <c r="D1560" t="s">
        <v>4315</v>
      </c>
      <c r="E1560" t="s">
        <v>33</v>
      </c>
      <c r="F1560" t="s">
        <v>161</v>
      </c>
      <c r="H1560" t="s">
        <v>4457</v>
      </c>
      <c r="J1560" t="s">
        <v>4458</v>
      </c>
      <c r="K1560">
        <v>0</v>
      </c>
      <c r="L1560">
        <v>0</v>
      </c>
      <c r="M1560">
        <v>0</v>
      </c>
      <c r="N1560" s="5">
        <v>0</v>
      </c>
      <c r="O1560" s="5">
        <f>VLOOKUP(B1560,[1]Dinosaur!$A$24:$D$47,3,FALSE)</f>
        <v>47178.34</v>
      </c>
      <c r="P1560" s="5"/>
      <c r="Q1560" s="5">
        <v>0</v>
      </c>
      <c r="R1560" s="5">
        <f>VLOOKUP(B1560,[1]Dinosaur!$A$24:$D$47,4,FALSE)</f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-566.5</v>
      </c>
      <c r="AI1560">
        <v>41.666499999999999</v>
      </c>
      <c r="AJ1560">
        <v>0</v>
      </c>
      <c r="AK1560">
        <v>-524.83349999999996</v>
      </c>
    </row>
    <row r="1561" spans="1:37" hidden="1" outlineLevel="2" x14ac:dyDescent="0.25">
      <c r="A1561" s="1">
        <v>45159</v>
      </c>
      <c r="B1561" t="s">
        <v>4314</v>
      </c>
      <c r="C1561" t="b">
        <v>1</v>
      </c>
      <c r="D1561" t="s">
        <v>4315</v>
      </c>
      <c r="E1561" t="s">
        <v>33</v>
      </c>
      <c r="F1561" t="s">
        <v>161</v>
      </c>
      <c r="H1561" t="s">
        <v>4459</v>
      </c>
      <c r="J1561" t="s">
        <v>4460</v>
      </c>
      <c r="K1561">
        <v>0</v>
      </c>
      <c r="L1561">
        <v>0</v>
      </c>
      <c r="M1561">
        <v>0</v>
      </c>
      <c r="N1561" s="5">
        <v>0</v>
      </c>
      <c r="O1561" s="5">
        <f>VLOOKUP(B1561,[1]Dinosaur!$A$24:$D$47,3,FALSE)</f>
        <v>47178.34</v>
      </c>
      <c r="P1561" s="5"/>
      <c r="Q1561" s="5">
        <v>0</v>
      </c>
      <c r="R1561" s="5">
        <f>VLOOKUP(B1561,[1]Dinosaur!$A$24:$D$47,4,FALSE)</f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-1212</v>
      </c>
      <c r="AI1561">
        <v>69.444500000000005</v>
      </c>
      <c r="AJ1561">
        <v>0</v>
      </c>
      <c r="AK1561">
        <v>-1142.5554999999999</v>
      </c>
    </row>
    <row r="1562" spans="1:37" hidden="1" outlineLevel="2" x14ac:dyDescent="0.25">
      <c r="A1562" s="1">
        <v>45159</v>
      </c>
      <c r="B1562" t="s">
        <v>4314</v>
      </c>
      <c r="C1562" t="b">
        <v>1</v>
      </c>
      <c r="D1562" t="s">
        <v>4315</v>
      </c>
      <c r="E1562" t="s">
        <v>33</v>
      </c>
      <c r="F1562" t="s">
        <v>161</v>
      </c>
      <c r="H1562" t="s">
        <v>4461</v>
      </c>
      <c r="J1562" t="s">
        <v>4462</v>
      </c>
      <c r="K1562">
        <v>0</v>
      </c>
      <c r="L1562">
        <v>0</v>
      </c>
      <c r="M1562">
        <v>0</v>
      </c>
      <c r="N1562" s="5">
        <v>0</v>
      </c>
      <c r="O1562" s="5">
        <f>VLOOKUP(B1562,[1]Dinosaur!$A$24:$D$47,3,FALSE)</f>
        <v>47178.34</v>
      </c>
      <c r="P1562" s="5"/>
      <c r="Q1562" s="5">
        <v>0</v>
      </c>
      <c r="R1562" s="5">
        <f>VLOOKUP(B1562,[1]Dinosaur!$A$24:$D$47,4,FALSE)</f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89.5</v>
      </c>
      <c r="AI1562">
        <v>0</v>
      </c>
      <c r="AJ1562">
        <v>0</v>
      </c>
      <c r="AK1562">
        <v>89.5</v>
      </c>
    </row>
    <row r="1563" spans="1:37" hidden="1" outlineLevel="2" x14ac:dyDescent="0.25">
      <c r="A1563" s="1">
        <v>45159</v>
      </c>
      <c r="B1563" t="s">
        <v>4314</v>
      </c>
      <c r="C1563" t="b">
        <v>1</v>
      </c>
      <c r="D1563" t="s">
        <v>4315</v>
      </c>
      <c r="E1563" t="s">
        <v>33</v>
      </c>
      <c r="F1563" t="s">
        <v>161</v>
      </c>
      <c r="H1563" t="s">
        <v>4463</v>
      </c>
      <c r="J1563" t="s">
        <v>4464</v>
      </c>
      <c r="K1563">
        <v>0</v>
      </c>
      <c r="L1563">
        <v>0</v>
      </c>
      <c r="M1563">
        <v>0</v>
      </c>
      <c r="N1563" s="5">
        <v>0</v>
      </c>
      <c r="O1563" s="5">
        <f>VLOOKUP(B1563,[1]Dinosaur!$A$24:$D$47,3,FALSE)</f>
        <v>47178.34</v>
      </c>
      <c r="P1563" s="5"/>
      <c r="Q1563" s="5">
        <v>0</v>
      </c>
      <c r="R1563" s="5">
        <f>VLOOKUP(B1563,[1]Dinosaur!$A$24:$D$47,4,FALSE)</f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-211.2</v>
      </c>
      <c r="AI1563">
        <v>91.666799999999995</v>
      </c>
      <c r="AJ1563">
        <v>0</v>
      </c>
      <c r="AK1563">
        <v>-119.53319999999999</v>
      </c>
    </row>
    <row r="1564" spans="1:37" hidden="1" outlineLevel="2" x14ac:dyDescent="0.25">
      <c r="A1564" s="1">
        <v>45159</v>
      </c>
      <c r="B1564" t="s">
        <v>4314</v>
      </c>
      <c r="C1564" t="b">
        <v>1</v>
      </c>
      <c r="D1564" t="s">
        <v>4315</v>
      </c>
      <c r="E1564" t="s">
        <v>33</v>
      </c>
      <c r="F1564" t="s">
        <v>161</v>
      </c>
      <c r="H1564" t="s">
        <v>4465</v>
      </c>
      <c r="J1564" t="s">
        <v>4466</v>
      </c>
      <c r="K1564">
        <v>0</v>
      </c>
      <c r="L1564">
        <v>0</v>
      </c>
      <c r="M1564">
        <v>0</v>
      </c>
      <c r="N1564" s="5">
        <v>0</v>
      </c>
      <c r="O1564" s="5">
        <f>VLOOKUP(B1564,[1]Dinosaur!$A$24:$D$47,3,FALSE)</f>
        <v>47178.34</v>
      </c>
      <c r="P1564" s="5"/>
      <c r="Q1564" s="5">
        <v>0</v>
      </c>
      <c r="R1564" s="5">
        <f>VLOOKUP(B1564,[1]Dinosaur!$A$24:$D$47,4,FALSE)</f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584.5</v>
      </c>
      <c r="AI1564">
        <v>0</v>
      </c>
      <c r="AJ1564">
        <v>0</v>
      </c>
      <c r="AK1564">
        <v>584.5</v>
      </c>
    </row>
    <row r="1565" spans="1:37" hidden="1" outlineLevel="2" x14ac:dyDescent="0.25">
      <c r="A1565" s="1">
        <v>45159</v>
      </c>
      <c r="B1565" t="s">
        <v>4314</v>
      </c>
      <c r="C1565" t="b">
        <v>1</v>
      </c>
      <c r="D1565" t="s">
        <v>4315</v>
      </c>
      <c r="E1565" t="s">
        <v>33</v>
      </c>
      <c r="F1565" t="s">
        <v>161</v>
      </c>
      <c r="H1565" t="s">
        <v>4467</v>
      </c>
      <c r="J1565" t="s">
        <v>4468</v>
      </c>
      <c r="K1565">
        <v>0</v>
      </c>
      <c r="L1565">
        <v>0</v>
      </c>
      <c r="M1565">
        <v>0</v>
      </c>
      <c r="N1565" s="5">
        <v>0</v>
      </c>
      <c r="O1565" s="5">
        <f>VLOOKUP(B1565,[1]Dinosaur!$A$24:$D$47,3,FALSE)</f>
        <v>47178.34</v>
      </c>
      <c r="P1565" s="5"/>
      <c r="Q1565" s="5">
        <v>0</v>
      </c>
      <c r="R1565" s="5">
        <f>VLOOKUP(B1565,[1]Dinosaur!$A$24:$D$47,4,FALSE)</f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264.60000000000002</v>
      </c>
      <c r="AI1565">
        <v>56.25</v>
      </c>
      <c r="AJ1565">
        <v>0</v>
      </c>
      <c r="AK1565">
        <v>320.85000000000002</v>
      </c>
    </row>
    <row r="1566" spans="1:37" hidden="1" outlineLevel="2" x14ac:dyDescent="0.25">
      <c r="A1566" s="1">
        <v>45159</v>
      </c>
      <c r="B1566" t="s">
        <v>4314</v>
      </c>
      <c r="C1566" t="b">
        <v>1</v>
      </c>
      <c r="D1566" t="s">
        <v>4315</v>
      </c>
      <c r="E1566" t="s">
        <v>33</v>
      </c>
      <c r="F1566" t="s">
        <v>161</v>
      </c>
      <c r="H1566" t="s">
        <v>4469</v>
      </c>
      <c r="J1566" t="s">
        <v>4470</v>
      </c>
      <c r="K1566">
        <v>0</v>
      </c>
      <c r="L1566">
        <v>0</v>
      </c>
      <c r="M1566">
        <v>0</v>
      </c>
      <c r="N1566" s="5">
        <v>0</v>
      </c>
      <c r="O1566" s="5">
        <f>VLOOKUP(B1566,[1]Dinosaur!$A$24:$D$47,3,FALSE)</f>
        <v>47178.34</v>
      </c>
      <c r="P1566" s="5"/>
      <c r="Q1566" s="5">
        <v>0</v>
      </c>
      <c r="R1566" s="5">
        <f>VLOOKUP(B1566,[1]Dinosaur!$A$24:$D$47,4,FALSE)</f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-1655</v>
      </c>
      <c r="AI1566">
        <v>58.333599999999997</v>
      </c>
      <c r="AJ1566">
        <v>0</v>
      </c>
      <c r="AK1566">
        <v>-1596.6664000000001</v>
      </c>
    </row>
    <row r="1567" spans="1:37" hidden="1" outlineLevel="2" x14ac:dyDescent="0.25">
      <c r="A1567" s="1">
        <v>45159</v>
      </c>
      <c r="B1567" t="s">
        <v>4314</v>
      </c>
      <c r="C1567" t="b">
        <v>1</v>
      </c>
      <c r="D1567" t="s">
        <v>4315</v>
      </c>
      <c r="E1567" t="s">
        <v>33</v>
      </c>
      <c r="F1567" t="s">
        <v>161</v>
      </c>
      <c r="H1567" t="s">
        <v>4471</v>
      </c>
      <c r="J1567" t="s">
        <v>4472</v>
      </c>
      <c r="K1567">
        <v>0</v>
      </c>
      <c r="L1567">
        <v>0</v>
      </c>
      <c r="M1567">
        <v>0</v>
      </c>
      <c r="N1567" s="5">
        <v>0</v>
      </c>
      <c r="O1567" s="5">
        <f>VLOOKUP(B1567,[1]Dinosaur!$A$24:$D$47,3,FALSE)</f>
        <v>47178.34</v>
      </c>
      <c r="P1567" s="5"/>
      <c r="Q1567" s="5">
        <v>0</v>
      </c>
      <c r="R1567" s="5">
        <f>VLOOKUP(B1567,[1]Dinosaur!$A$24:$D$47,4,FALSE)</f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</v>
      </c>
      <c r="AI1567">
        <v>13.8888</v>
      </c>
      <c r="AJ1567">
        <v>0</v>
      </c>
      <c r="AK1567">
        <v>17.8888</v>
      </c>
    </row>
    <row r="1568" spans="1:37" hidden="1" outlineLevel="2" x14ac:dyDescent="0.25">
      <c r="A1568" s="1">
        <v>45159</v>
      </c>
      <c r="B1568" t="s">
        <v>4314</v>
      </c>
      <c r="C1568" t="b">
        <v>1</v>
      </c>
      <c r="D1568" t="s">
        <v>4315</v>
      </c>
      <c r="E1568" t="s">
        <v>33</v>
      </c>
      <c r="F1568" t="s">
        <v>161</v>
      </c>
      <c r="H1568" t="s">
        <v>4473</v>
      </c>
      <c r="J1568" t="s">
        <v>4474</v>
      </c>
      <c r="K1568">
        <v>0</v>
      </c>
      <c r="L1568">
        <v>0</v>
      </c>
      <c r="M1568">
        <v>0</v>
      </c>
      <c r="N1568" s="5">
        <v>0</v>
      </c>
      <c r="O1568" s="5">
        <f>VLOOKUP(B1568,[1]Dinosaur!$A$24:$D$47,3,FALSE)</f>
        <v>47178.34</v>
      </c>
      <c r="P1568" s="5"/>
      <c r="Q1568" s="5">
        <v>0</v>
      </c>
      <c r="R1568" s="5">
        <f>VLOOKUP(B1568,[1]Dinosaur!$A$24:$D$47,4,FALSE)</f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826</v>
      </c>
      <c r="AI1568">
        <v>48.611199999999997</v>
      </c>
      <c r="AJ1568">
        <v>0</v>
      </c>
      <c r="AK1568">
        <v>874.61120000000005</v>
      </c>
    </row>
    <row r="1569" spans="1:37" hidden="1" outlineLevel="2" x14ac:dyDescent="0.25">
      <c r="A1569" s="1">
        <v>45159</v>
      </c>
      <c r="B1569" t="s">
        <v>4314</v>
      </c>
      <c r="C1569" t="b">
        <v>1</v>
      </c>
      <c r="D1569" t="s">
        <v>4315</v>
      </c>
      <c r="E1569" t="s">
        <v>33</v>
      </c>
      <c r="F1569" t="s">
        <v>161</v>
      </c>
      <c r="H1569" t="s">
        <v>4475</v>
      </c>
      <c r="J1569" t="s">
        <v>4476</v>
      </c>
      <c r="K1569">
        <v>0</v>
      </c>
      <c r="L1569">
        <v>0</v>
      </c>
      <c r="M1569">
        <v>0</v>
      </c>
      <c r="N1569" s="5">
        <v>0</v>
      </c>
      <c r="O1569" s="5">
        <f>VLOOKUP(B1569,[1]Dinosaur!$A$24:$D$47,3,FALSE)</f>
        <v>47178.34</v>
      </c>
      <c r="P1569" s="5"/>
      <c r="Q1569" s="5">
        <v>0</v>
      </c>
      <c r="R1569" s="5">
        <f>VLOOKUP(B1569,[1]Dinosaur!$A$24:$D$47,4,FALSE)</f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975.25</v>
      </c>
      <c r="AI1569">
        <v>102.7779</v>
      </c>
      <c r="AJ1569">
        <v>0</v>
      </c>
      <c r="AK1569">
        <v>1078.0279</v>
      </c>
    </row>
    <row r="1570" spans="1:37" hidden="1" outlineLevel="2" x14ac:dyDescent="0.25">
      <c r="A1570" s="1">
        <v>45159</v>
      </c>
      <c r="B1570" t="s">
        <v>4314</v>
      </c>
      <c r="C1570" t="b">
        <v>1</v>
      </c>
      <c r="D1570" t="s">
        <v>4315</v>
      </c>
      <c r="E1570" t="s">
        <v>33</v>
      </c>
      <c r="F1570" t="s">
        <v>161</v>
      </c>
      <c r="H1570" t="s">
        <v>4477</v>
      </c>
      <c r="J1570" t="s">
        <v>4478</v>
      </c>
      <c r="K1570">
        <v>0</v>
      </c>
      <c r="L1570">
        <v>0</v>
      </c>
      <c r="M1570">
        <v>0</v>
      </c>
      <c r="N1570" s="5">
        <v>0</v>
      </c>
      <c r="O1570" s="5">
        <f>VLOOKUP(B1570,[1]Dinosaur!$A$24:$D$47,3,FALSE)</f>
        <v>47178.34</v>
      </c>
      <c r="P1570" s="5"/>
      <c r="Q1570" s="5">
        <v>0</v>
      </c>
      <c r="R1570" s="5">
        <f>VLOOKUP(B1570,[1]Dinosaur!$A$24:$D$47,4,FALSE)</f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-671</v>
      </c>
      <c r="AI1570">
        <v>97.221999999999994</v>
      </c>
      <c r="AJ1570">
        <v>0</v>
      </c>
      <c r="AK1570">
        <v>-573.77800000000002</v>
      </c>
    </row>
    <row r="1571" spans="1:37" hidden="1" outlineLevel="2" x14ac:dyDescent="0.25">
      <c r="A1571" s="1">
        <v>45159</v>
      </c>
      <c r="B1571" t="s">
        <v>4314</v>
      </c>
      <c r="C1571" t="b">
        <v>1</v>
      </c>
      <c r="D1571" t="s">
        <v>4315</v>
      </c>
      <c r="E1571" t="s">
        <v>33</v>
      </c>
      <c r="F1571" t="s">
        <v>161</v>
      </c>
      <c r="H1571" t="s">
        <v>4479</v>
      </c>
      <c r="J1571" t="s">
        <v>4480</v>
      </c>
      <c r="K1571">
        <v>0</v>
      </c>
      <c r="L1571">
        <v>0</v>
      </c>
      <c r="M1571">
        <v>0</v>
      </c>
      <c r="N1571" s="5">
        <v>0</v>
      </c>
      <c r="O1571" s="5">
        <f>VLOOKUP(B1571,[1]Dinosaur!$A$24:$D$47,3,FALSE)</f>
        <v>47178.34</v>
      </c>
      <c r="P1571" s="5"/>
      <c r="Q1571" s="5">
        <v>0</v>
      </c>
      <c r="R1571" s="5">
        <f>VLOOKUP(B1571,[1]Dinosaur!$A$24:$D$47,4,FALSE)</f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115</v>
      </c>
      <c r="AI1571">
        <v>4.1666999999999996</v>
      </c>
      <c r="AJ1571">
        <v>0</v>
      </c>
      <c r="AK1571">
        <v>119.16670000000001</v>
      </c>
    </row>
    <row r="1572" spans="1:37" hidden="1" outlineLevel="2" x14ac:dyDescent="0.25">
      <c r="A1572" s="1">
        <v>45159</v>
      </c>
      <c r="B1572" t="s">
        <v>4314</v>
      </c>
      <c r="C1572" t="b">
        <v>1</v>
      </c>
      <c r="D1572" t="s">
        <v>4315</v>
      </c>
      <c r="E1572" t="s">
        <v>33</v>
      </c>
      <c r="F1572" t="s">
        <v>161</v>
      </c>
      <c r="H1572" t="s">
        <v>4481</v>
      </c>
      <c r="J1572" t="s">
        <v>4482</v>
      </c>
      <c r="K1572">
        <v>0</v>
      </c>
      <c r="L1572">
        <v>0</v>
      </c>
      <c r="M1572">
        <v>0</v>
      </c>
      <c r="N1572" s="5">
        <v>0</v>
      </c>
      <c r="O1572" s="5">
        <f>VLOOKUP(B1572,[1]Dinosaur!$A$24:$D$47,3,FALSE)</f>
        <v>47178.34</v>
      </c>
      <c r="P1572" s="5"/>
      <c r="Q1572" s="5">
        <v>0</v>
      </c>
      <c r="R1572" s="5">
        <f>VLOOKUP(B1572,[1]Dinosaur!$A$24:$D$47,4,FALSE)</f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5.4</v>
      </c>
      <c r="AI1572">
        <v>91.666499999999999</v>
      </c>
      <c r="AJ1572">
        <v>0</v>
      </c>
      <c r="AK1572">
        <v>97.066500000000005</v>
      </c>
    </row>
    <row r="1573" spans="1:37" hidden="1" outlineLevel="2" x14ac:dyDescent="0.25">
      <c r="A1573" s="1">
        <v>45159</v>
      </c>
      <c r="B1573" t="s">
        <v>4314</v>
      </c>
      <c r="C1573" t="b">
        <v>1</v>
      </c>
      <c r="D1573" t="s">
        <v>4315</v>
      </c>
      <c r="E1573" t="s">
        <v>33</v>
      </c>
      <c r="F1573" t="s">
        <v>161</v>
      </c>
      <c r="H1573" t="s">
        <v>4483</v>
      </c>
      <c r="J1573" t="s">
        <v>4484</v>
      </c>
      <c r="K1573">
        <v>0</v>
      </c>
      <c r="L1573">
        <v>0</v>
      </c>
      <c r="M1573">
        <v>0</v>
      </c>
      <c r="N1573" s="5">
        <v>0</v>
      </c>
      <c r="O1573" s="5">
        <f>VLOOKUP(B1573,[1]Dinosaur!$A$24:$D$47,3,FALSE)</f>
        <v>47178.34</v>
      </c>
      <c r="P1573" s="5"/>
      <c r="Q1573" s="5">
        <v>0</v>
      </c>
      <c r="R1573" s="5">
        <f>VLOOKUP(B1573,[1]Dinosaur!$A$24:$D$47,4,FALSE)</f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13.8889</v>
      </c>
      <c r="AJ1573">
        <v>0</v>
      </c>
      <c r="AK1573">
        <v>13.8889</v>
      </c>
    </row>
    <row r="1574" spans="1:37" hidden="1" outlineLevel="2" x14ac:dyDescent="0.25">
      <c r="A1574" s="1">
        <v>45159</v>
      </c>
      <c r="B1574" t="s">
        <v>4314</v>
      </c>
      <c r="C1574" t="b">
        <v>1</v>
      </c>
      <c r="D1574" t="s">
        <v>4315</v>
      </c>
      <c r="E1574" t="s">
        <v>33</v>
      </c>
      <c r="F1574" t="s">
        <v>161</v>
      </c>
      <c r="H1574" t="s">
        <v>4485</v>
      </c>
      <c r="J1574" t="s">
        <v>4486</v>
      </c>
      <c r="K1574">
        <v>0</v>
      </c>
      <c r="L1574">
        <v>0</v>
      </c>
      <c r="M1574">
        <v>0</v>
      </c>
      <c r="N1574" s="5">
        <v>0</v>
      </c>
      <c r="O1574" s="5">
        <f>VLOOKUP(B1574,[1]Dinosaur!$A$24:$D$47,3,FALSE)</f>
        <v>47178.34</v>
      </c>
      <c r="P1574" s="5"/>
      <c r="Q1574" s="5">
        <v>0</v>
      </c>
      <c r="R1574" s="5">
        <f>VLOOKUP(B1574,[1]Dinosaur!$A$24:$D$47,4,FALSE)</f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284.89999999999998</v>
      </c>
      <c r="AI1574">
        <v>0</v>
      </c>
      <c r="AJ1574">
        <v>0</v>
      </c>
      <c r="AK1574">
        <v>284.89999999999998</v>
      </c>
    </row>
    <row r="1575" spans="1:37" hidden="1" outlineLevel="2" x14ac:dyDescent="0.25">
      <c r="A1575" s="1">
        <v>45159</v>
      </c>
      <c r="B1575" t="s">
        <v>4314</v>
      </c>
      <c r="C1575" t="b">
        <v>1</v>
      </c>
      <c r="D1575" t="s">
        <v>4315</v>
      </c>
      <c r="E1575" t="s">
        <v>33</v>
      </c>
      <c r="F1575" t="s">
        <v>161</v>
      </c>
      <c r="H1575" t="s">
        <v>4487</v>
      </c>
      <c r="J1575" t="s">
        <v>4488</v>
      </c>
      <c r="K1575">
        <v>0</v>
      </c>
      <c r="L1575">
        <v>0</v>
      </c>
      <c r="M1575">
        <v>0</v>
      </c>
      <c r="N1575" s="5">
        <v>0</v>
      </c>
      <c r="O1575" s="5">
        <f>VLOOKUP(B1575,[1]Dinosaur!$A$24:$D$47,3,FALSE)</f>
        <v>47178.34</v>
      </c>
      <c r="P1575" s="5"/>
      <c r="Q1575" s="5">
        <v>0</v>
      </c>
      <c r="R1575" s="5">
        <f>VLOOKUP(B1575,[1]Dinosaur!$A$24:$D$47,4,FALSE)</f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97.75</v>
      </c>
      <c r="AI1575">
        <v>47.916600000000003</v>
      </c>
      <c r="AJ1575">
        <v>0</v>
      </c>
      <c r="AK1575">
        <v>145.66659999999999</v>
      </c>
    </row>
    <row r="1576" spans="1:37" hidden="1" outlineLevel="2" x14ac:dyDescent="0.25">
      <c r="A1576" s="1">
        <v>45159</v>
      </c>
      <c r="B1576" t="s">
        <v>4314</v>
      </c>
      <c r="C1576" t="b">
        <v>1</v>
      </c>
      <c r="D1576" t="s">
        <v>4315</v>
      </c>
      <c r="E1576" t="s">
        <v>33</v>
      </c>
      <c r="F1576" t="s">
        <v>161</v>
      </c>
      <c r="H1576" t="s">
        <v>4489</v>
      </c>
      <c r="J1576" t="s">
        <v>4490</v>
      </c>
      <c r="K1576">
        <v>0</v>
      </c>
      <c r="L1576">
        <v>0</v>
      </c>
      <c r="M1576">
        <v>0</v>
      </c>
      <c r="N1576" s="5">
        <v>0</v>
      </c>
      <c r="O1576" s="5">
        <f>VLOOKUP(B1576,[1]Dinosaur!$A$24:$D$47,3,FALSE)</f>
        <v>47178.34</v>
      </c>
      <c r="P1576" s="5"/>
      <c r="Q1576" s="5">
        <v>0</v>
      </c>
      <c r="R1576" s="5">
        <f>VLOOKUP(B1576,[1]Dinosaur!$A$24:$D$47,4,FALSE)</f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428</v>
      </c>
      <c r="AI1576">
        <v>77.777699999999996</v>
      </c>
      <c r="AJ1576">
        <v>0</v>
      </c>
      <c r="AK1576">
        <v>505.77769999999998</v>
      </c>
    </row>
    <row r="1577" spans="1:37" hidden="1" outlineLevel="2" x14ac:dyDescent="0.25">
      <c r="A1577" s="1">
        <v>45159</v>
      </c>
      <c r="B1577" t="s">
        <v>4314</v>
      </c>
      <c r="C1577" t="b">
        <v>1</v>
      </c>
      <c r="D1577" t="s">
        <v>4315</v>
      </c>
      <c r="E1577" t="s">
        <v>33</v>
      </c>
      <c r="F1577" t="s">
        <v>161</v>
      </c>
      <c r="H1577" t="s">
        <v>4491</v>
      </c>
      <c r="J1577" t="s">
        <v>3815</v>
      </c>
      <c r="K1577">
        <v>0</v>
      </c>
      <c r="L1577">
        <v>0</v>
      </c>
      <c r="M1577">
        <v>0</v>
      </c>
      <c r="N1577" s="5">
        <v>0</v>
      </c>
      <c r="O1577" s="5">
        <f>VLOOKUP(B1577,[1]Dinosaur!$A$24:$D$47,3,FALSE)</f>
        <v>47178.34</v>
      </c>
      <c r="P1577" s="5"/>
      <c r="Q1577" s="5">
        <v>0</v>
      </c>
      <c r="R1577" s="5">
        <f>VLOOKUP(B1577,[1]Dinosaur!$A$24:$D$47,4,FALSE)</f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-608.5</v>
      </c>
      <c r="AI1577">
        <v>48.610900000000001</v>
      </c>
      <c r="AJ1577">
        <v>0</v>
      </c>
      <c r="AK1577">
        <v>-559.88909999999998</v>
      </c>
    </row>
    <row r="1578" spans="1:37" hidden="1" outlineLevel="2" x14ac:dyDescent="0.25">
      <c r="A1578" s="1">
        <v>45159</v>
      </c>
      <c r="B1578" t="s">
        <v>4314</v>
      </c>
      <c r="C1578" t="b">
        <v>1</v>
      </c>
      <c r="D1578" t="s">
        <v>4315</v>
      </c>
      <c r="E1578" t="s">
        <v>33</v>
      </c>
      <c r="F1578" t="s">
        <v>161</v>
      </c>
      <c r="H1578" t="s">
        <v>4492</v>
      </c>
      <c r="J1578" t="s">
        <v>4493</v>
      </c>
      <c r="K1578">
        <v>0</v>
      </c>
      <c r="L1578">
        <v>0</v>
      </c>
      <c r="M1578">
        <v>0</v>
      </c>
      <c r="N1578" s="5">
        <v>0</v>
      </c>
      <c r="O1578" s="5">
        <f>VLOOKUP(B1578,[1]Dinosaur!$A$24:$D$47,3,FALSE)</f>
        <v>47178.34</v>
      </c>
      <c r="P1578" s="5"/>
      <c r="Q1578" s="5">
        <v>0</v>
      </c>
      <c r="R1578" s="5">
        <f>VLOOKUP(B1578,[1]Dinosaur!$A$24:$D$47,4,FALSE)</f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-301.5</v>
      </c>
      <c r="AI1578">
        <v>20.833200000000001</v>
      </c>
      <c r="AJ1578">
        <v>0</v>
      </c>
      <c r="AK1578">
        <v>-280.66680000000002</v>
      </c>
    </row>
    <row r="1579" spans="1:37" hidden="1" outlineLevel="2" x14ac:dyDescent="0.25">
      <c r="A1579" s="1">
        <v>45159</v>
      </c>
      <c r="B1579" t="s">
        <v>4314</v>
      </c>
      <c r="C1579" t="b">
        <v>1</v>
      </c>
      <c r="D1579" t="s">
        <v>4315</v>
      </c>
      <c r="E1579" t="s">
        <v>33</v>
      </c>
      <c r="F1579" t="s">
        <v>161</v>
      </c>
      <c r="H1579" t="s">
        <v>4494</v>
      </c>
      <c r="J1579" t="s">
        <v>4495</v>
      </c>
      <c r="K1579">
        <v>0</v>
      </c>
      <c r="L1579">
        <v>0</v>
      </c>
      <c r="M1579">
        <v>0</v>
      </c>
      <c r="N1579" s="5">
        <v>0</v>
      </c>
      <c r="O1579" s="5">
        <f>VLOOKUP(B1579,[1]Dinosaur!$A$24:$D$47,3,FALSE)</f>
        <v>47178.34</v>
      </c>
      <c r="P1579" s="5"/>
      <c r="Q1579" s="5">
        <v>0</v>
      </c>
      <c r="R1579" s="5">
        <f>VLOOKUP(B1579,[1]Dinosaur!$A$24:$D$47,4,FALSE)</f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600.95000000000005</v>
      </c>
      <c r="AI1579">
        <v>61.666699999999999</v>
      </c>
      <c r="AJ1579">
        <v>0</v>
      </c>
      <c r="AK1579">
        <v>662.61670000000004</v>
      </c>
    </row>
    <row r="1580" spans="1:37" hidden="1" outlineLevel="2" x14ac:dyDescent="0.25">
      <c r="A1580" s="1">
        <v>45159</v>
      </c>
      <c r="B1580" t="s">
        <v>4314</v>
      </c>
      <c r="C1580" t="b">
        <v>1</v>
      </c>
      <c r="D1580" t="s">
        <v>4315</v>
      </c>
      <c r="E1580" t="s">
        <v>33</v>
      </c>
      <c r="F1580" t="s">
        <v>161</v>
      </c>
      <c r="H1580" t="s">
        <v>4496</v>
      </c>
      <c r="J1580" t="s">
        <v>4497</v>
      </c>
      <c r="K1580">
        <v>0</v>
      </c>
      <c r="L1580">
        <v>0</v>
      </c>
      <c r="M1580">
        <v>0</v>
      </c>
      <c r="N1580" s="5">
        <v>0</v>
      </c>
      <c r="O1580" s="5">
        <f>VLOOKUP(B1580,[1]Dinosaur!$A$24:$D$47,3,FALSE)</f>
        <v>47178.34</v>
      </c>
      <c r="P1580" s="5"/>
      <c r="Q1580" s="5">
        <v>0</v>
      </c>
      <c r="R1580" s="5">
        <f>VLOOKUP(B1580,[1]Dinosaur!$A$24:$D$47,4,FALSE)</f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759</v>
      </c>
      <c r="AI1580">
        <v>83.333399999999997</v>
      </c>
      <c r="AJ1580">
        <v>0</v>
      </c>
      <c r="AK1580">
        <v>842.33339999999998</v>
      </c>
    </row>
    <row r="1581" spans="1:37" hidden="1" outlineLevel="2" x14ac:dyDescent="0.25">
      <c r="A1581" s="1">
        <v>45159</v>
      </c>
      <c r="B1581" t="s">
        <v>4314</v>
      </c>
      <c r="C1581" t="b">
        <v>1</v>
      </c>
      <c r="D1581" t="s">
        <v>4315</v>
      </c>
      <c r="E1581" t="s">
        <v>33</v>
      </c>
      <c r="F1581" t="s">
        <v>161</v>
      </c>
      <c r="H1581" t="s">
        <v>4498</v>
      </c>
      <c r="J1581" t="s">
        <v>4499</v>
      </c>
      <c r="K1581">
        <v>0</v>
      </c>
      <c r="L1581">
        <v>0</v>
      </c>
      <c r="M1581">
        <v>0</v>
      </c>
      <c r="N1581" s="5">
        <v>0</v>
      </c>
      <c r="O1581" s="5">
        <f>VLOOKUP(B1581,[1]Dinosaur!$A$24:$D$47,3,FALSE)</f>
        <v>47178.34</v>
      </c>
      <c r="P1581" s="5"/>
      <c r="Q1581" s="5">
        <v>0</v>
      </c>
      <c r="R1581" s="5">
        <f>VLOOKUP(B1581,[1]Dinosaur!$A$24:$D$47,4,FALSE)</f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1340.3</v>
      </c>
      <c r="AI1581">
        <v>78.888900000000007</v>
      </c>
      <c r="AJ1581">
        <v>0</v>
      </c>
      <c r="AK1581">
        <v>1419.1889000000001</v>
      </c>
    </row>
    <row r="1582" spans="1:37" hidden="1" outlineLevel="2" x14ac:dyDescent="0.25">
      <c r="A1582" s="1">
        <v>45159</v>
      </c>
      <c r="B1582" t="s">
        <v>4314</v>
      </c>
      <c r="C1582" t="b">
        <v>1</v>
      </c>
      <c r="D1582" t="s">
        <v>4315</v>
      </c>
      <c r="E1582" t="s">
        <v>33</v>
      </c>
      <c r="F1582" t="s">
        <v>161</v>
      </c>
      <c r="H1582" t="s">
        <v>4500</v>
      </c>
      <c r="J1582" t="s">
        <v>4501</v>
      </c>
      <c r="K1582">
        <v>0</v>
      </c>
      <c r="L1582">
        <v>0</v>
      </c>
      <c r="M1582">
        <v>0</v>
      </c>
      <c r="N1582" s="5">
        <v>0</v>
      </c>
      <c r="O1582" s="5">
        <f>VLOOKUP(B1582,[1]Dinosaur!$A$24:$D$47,3,FALSE)</f>
        <v>47178.34</v>
      </c>
      <c r="P1582" s="5"/>
      <c r="Q1582" s="5">
        <v>0</v>
      </c>
      <c r="R1582" s="5">
        <f>VLOOKUP(B1582,[1]Dinosaur!$A$24:$D$47,4,FALSE)</f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679.4</v>
      </c>
      <c r="AI1582">
        <v>0</v>
      </c>
      <c r="AJ1582">
        <v>0</v>
      </c>
      <c r="AK1582">
        <v>679.4</v>
      </c>
    </row>
    <row r="1583" spans="1:37" hidden="1" outlineLevel="2" x14ac:dyDescent="0.25">
      <c r="A1583" s="1">
        <v>45159</v>
      </c>
      <c r="B1583" t="s">
        <v>4314</v>
      </c>
      <c r="C1583" t="b">
        <v>1</v>
      </c>
      <c r="D1583" t="s">
        <v>4315</v>
      </c>
      <c r="E1583" t="s">
        <v>33</v>
      </c>
      <c r="F1583" t="s">
        <v>161</v>
      </c>
      <c r="H1583" t="s">
        <v>4502</v>
      </c>
      <c r="J1583" t="s">
        <v>4503</v>
      </c>
      <c r="K1583">
        <v>0</v>
      </c>
      <c r="L1583">
        <v>0</v>
      </c>
      <c r="M1583">
        <v>0</v>
      </c>
      <c r="N1583" s="5">
        <v>0</v>
      </c>
      <c r="O1583" s="5">
        <f>VLOOKUP(B1583,[1]Dinosaur!$A$24:$D$47,3,FALSE)</f>
        <v>47178.34</v>
      </c>
      <c r="P1583" s="5"/>
      <c r="Q1583" s="5">
        <v>0</v>
      </c>
      <c r="R1583" s="5">
        <f>VLOOKUP(B1583,[1]Dinosaur!$A$24:$D$47,4,FALSE)</f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-190</v>
      </c>
      <c r="AI1583">
        <v>125.0001</v>
      </c>
      <c r="AJ1583">
        <v>0</v>
      </c>
      <c r="AK1583">
        <v>-64.999899999999997</v>
      </c>
    </row>
    <row r="1584" spans="1:37" hidden="1" outlineLevel="2" x14ac:dyDescent="0.25">
      <c r="A1584" s="1">
        <v>45159</v>
      </c>
      <c r="B1584" t="s">
        <v>4314</v>
      </c>
      <c r="C1584" t="b">
        <v>1</v>
      </c>
      <c r="D1584" t="s">
        <v>4315</v>
      </c>
      <c r="E1584" t="s">
        <v>33</v>
      </c>
      <c r="F1584" t="s">
        <v>161</v>
      </c>
      <c r="H1584" t="s">
        <v>4504</v>
      </c>
      <c r="J1584" t="s">
        <v>4505</v>
      </c>
      <c r="K1584">
        <v>0</v>
      </c>
      <c r="L1584">
        <v>0</v>
      </c>
      <c r="M1584">
        <v>0</v>
      </c>
      <c r="N1584" s="5">
        <v>0</v>
      </c>
      <c r="O1584" s="5">
        <f>VLOOKUP(B1584,[1]Dinosaur!$A$24:$D$47,3,FALSE)</f>
        <v>47178.34</v>
      </c>
      <c r="P1584" s="5"/>
      <c r="Q1584" s="5">
        <v>0</v>
      </c>
      <c r="R1584" s="5">
        <f>VLOOKUP(B1584,[1]Dinosaur!$A$24:$D$47,4,FALSE)</f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656</v>
      </c>
      <c r="AI1584">
        <v>138.88890000000001</v>
      </c>
      <c r="AJ1584">
        <v>0</v>
      </c>
      <c r="AK1584">
        <v>794.88890000000004</v>
      </c>
    </row>
    <row r="1585" spans="1:37" hidden="1" outlineLevel="2" x14ac:dyDescent="0.25">
      <c r="A1585" s="1">
        <v>45159</v>
      </c>
      <c r="B1585" t="s">
        <v>4314</v>
      </c>
      <c r="C1585" t="b">
        <v>1</v>
      </c>
      <c r="D1585" t="s">
        <v>4315</v>
      </c>
      <c r="E1585" t="s">
        <v>33</v>
      </c>
      <c r="F1585" t="s">
        <v>161</v>
      </c>
      <c r="H1585" t="s">
        <v>4506</v>
      </c>
      <c r="J1585" t="s">
        <v>4507</v>
      </c>
      <c r="K1585">
        <v>0</v>
      </c>
      <c r="L1585">
        <v>0</v>
      </c>
      <c r="M1585">
        <v>0</v>
      </c>
      <c r="N1585" s="5">
        <v>0</v>
      </c>
      <c r="O1585" s="5">
        <f>VLOOKUP(B1585,[1]Dinosaur!$A$24:$D$47,3,FALSE)</f>
        <v>47178.34</v>
      </c>
      <c r="P1585" s="5"/>
      <c r="Q1585" s="5">
        <v>0</v>
      </c>
      <c r="R1585" s="5">
        <f>VLOOKUP(B1585,[1]Dinosaur!$A$24:$D$47,4,FALSE)</f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159.9</v>
      </c>
      <c r="AI1585">
        <v>54.166699999999999</v>
      </c>
      <c r="AJ1585">
        <v>0</v>
      </c>
      <c r="AK1585">
        <v>214.0667</v>
      </c>
    </row>
    <row r="1586" spans="1:37" hidden="1" outlineLevel="2" x14ac:dyDescent="0.25">
      <c r="A1586" s="1">
        <v>45159</v>
      </c>
      <c r="B1586" t="s">
        <v>4314</v>
      </c>
      <c r="C1586" t="b">
        <v>1</v>
      </c>
      <c r="D1586" t="s">
        <v>4315</v>
      </c>
      <c r="E1586" t="s">
        <v>33</v>
      </c>
      <c r="F1586" t="s">
        <v>161</v>
      </c>
      <c r="H1586" t="s">
        <v>4508</v>
      </c>
      <c r="J1586" t="s">
        <v>4507</v>
      </c>
      <c r="K1586">
        <v>0</v>
      </c>
      <c r="L1586">
        <v>0</v>
      </c>
      <c r="M1586">
        <v>0</v>
      </c>
      <c r="N1586" s="5">
        <v>0</v>
      </c>
      <c r="O1586" s="5">
        <f>VLOOKUP(B1586,[1]Dinosaur!$A$24:$D$47,3,FALSE)</f>
        <v>47178.34</v>
      </c>
      <c r="P1586" s="5"/>
      <c r="Q1586" s="5">
        <v>0</v>
      </c>
      <c r="R1586" s="5">
        <f>VLOOKUP(B1586,[1]Dinosaur!$A$24:$D$47,4,FALSE)</f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-41.25</v>
      </c>
      <c r="AI1586">
        <v>30.555599999999998</v>
      </c>
      <c r="AJ1586">
        <v>0</v>
      </c>
      <c r="AK1586">
        <v>-10.6944</v>
      </c>
    </row>
    <row r="1587" spans="1:37" hidden="1" outlineLevel="2" x14ac:dyDescent="0.25">
      <c r="A1587" s="1">
        <v>45159</v>
      </c>
      <c r="B1587" t="s">
        <v>4314</v>
      </c>
      <c r="C1587" t="b">
        <v>1</v>
      </c>
      <c r="D1587" t="s">
        <v>4315</v>
      </c>
      <c r="E1587" t="s">
        <v>33</v>
      </c>
      <c r="F1587" t="s">
        <v>161</v>
      </c>
      <c r="H1587" t="s">
        <v>4509</v>
      </c>
      <c r="J1587" t="s">
        <v>4510</v>
      </c>
      <c r="K1587">
        <v>0</v>
      </c>
      <c r="L1587">
        <v>0</v>
      </c>
      <c r="M1587">
        <v>0</v>
      </c>
      <c r="N1587" s="5">
        <v>0</v>
      </c>
      <c r="O1587" s="5">
        <f>VLOOKUP(B1587,[1]Dinosaur!$A$24:$D$47,3,FALSE)</f>
        <v>47178.34</v>
      </c>
      <c r="P1587" s="5"/>
      <c r="Q1587" s="5">
        <v>0</v>
      </c>
      <c r="R1587" s="5">
        <f>VLOOKUP(B1587,[1]Dinosaur!$A$24:$D$47,4,FALSE)</f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185</v>
      </c>
      <c r="AI1587">
        <v>8.3332999999999995</v>
      </c>
      <c r="AJ1587">
        <v>0</v>
      </c>
      <c r="AK1587">
        <v>193.33330000000001</v>
      </c>
    </row>
    <row r="1588" spans="1:37" hidden="1" outlineLevel="2" x14ac:dyDescent="0.25">
      <c r="A1588" s="1">
        <v>45159</v>
      </c>
      <c r="B1588" t="s">
        <v>4314</v>
      </c>
      <c r="C1588" t="b">
        <v>1</v>
      </c>
      <c r="D1588" t="s">
        <v>4315</v>
      </c>
      <c r="E1588" t="s">
        <v>33</v>
      </c>
      <c r="F1588" t="s">
        <v>161</v>
      </c>
      <c r="H1588" t="s">
        <v>4511</v>
      </c>
      <c r="J1588" t="s">
        <v>4512</v>
      </c>
      <c r="K1588">
        <v>0</v>
      </c>
      <c r="L1588">
        <v>0</v>
      </c>
      <c r="M1588">
        <v>0</v>
      </c>
      <c r="N1588" s="5">
        <v>0</v>
      </c>
      <c r="O1588" s="5">
        <f>VLOOKUP(B1588,[1]Dinosaur!$A$24:$D$47,3,FALSE)</f>
        <v>47178.34</v>
      </c>
      <c r="P1588" s="5"/>
      <c r="Q1588" s="5">
        <v>0</v>
      </c>
      <c r="R1588" s="5">
        <f>VLOOKUP(B1588,[1]Dinosaur!$A$24:$D$47,4,FALSE)</f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389</v>
      </c>
      <c r="AI1588">
        <v>0</v>
      </c>
      <c r="AJ1588">
        <v>0</v>
      </c>
      <c r="AK1588">
        <v>389</v>
      </c>
    </row>
    <row r="1589" spans="1:37" hidden="1" outlineLevel="2" x14ac:dyDescent="0.25">
      <c r="A1589" s="1">
        <v>45159</v>
      </c>
      <c r="B1589" t="s">
        <v>4314</v>
      </c>
      <c r="C1589" t="b">
        <v>1</v>
      </c>
      <c r="D1589" t="s">
        <v>4315</v>
      </c>
      <c r="E1589" t="s">
        <v>33</v>
      </c>
      <c r="F1589" t="s">
        <v>161</v>
      </c>
      <c r="H1589" t="s">
        <v>4513</v>
      </c>
      <c r="J1589" t="s">
        <v>4514</v>
      </c>
      <c r="K1589">
        <v>0</v>
      </c>
      <c r="L1589">
        <v>0</v>
      </c>
      <c r="M1589">
        <v>0</v>
      </c>
      <c r="N1589" s="5">
        <v>0</v>
      </c>
      <c r="O1589" s="5">
        <f>VLOOKUP(B1589,[1]Dinosaur!$A$24:$D$47,3,FALSE)</f>
        <v>47178.34</v>
      </c>
      <c r="P1589" s="5"/>
      <c r="Q1589" s="5">
        <v>0</v>
      </c>
      <c r="R1589" s="5">
        <f>VLOOKUP(B1589,[1]Dinosaur!$A$24:$D$47,4,FALSE)</f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1003.5</v>
      </c>
      <c r="AI1589">
        <v>65.833299999999994</v>
      </c>
      <c r="AJ1589">
        <v>0</v>
      </c>
      <c r="AK1589">
        <v>1069.3333</v>
      </c>
    </row>
    <row r="1590" spans="1:37" hidden="1" outlineLevel="2" x14ac:dyDescent="0.25">
      <c r="A1590" s="1">
        <v>45159</v>
      </c>
      <c r="B1590" t="s">
        <v>4314</v>
      </c>
      <c r="C1590" t="b">
        <v>1</v>
      </c>
      <c r="D1590" t="s">
        <v>4315</v>
      </c>
      <c r="E1590" t="s">
        <v>33</v>
      </c>
      <c r="F1590" t="s">
        <v>161</v>
      </c>
      <c r="H1590" t="s">
        <v>4515</v>
      </c>
      <c r="J1590" t="s">
        <v>4516</v>
      </c>
      <c r="K1590">
        <v>0</v>
      </c>
      <c r="L1590">
        <v>0</v>
      </c>
      <c r="M1590">
        <v>0</v>
      </c>
      <c r="N1590" s="5">
        <v>0</v>
      </c>
      <c r="O1590" s="5">
        <f>VLOOKUP(B1590,[1]Dinosaur!$A$24:$D$47,3,FALSE)</f>
        <v>47178.34</v>
      </c>
      <c r="P1590" s="5"/>
      <c r="Q1590" s="5">
        <v>0</v>
      </c>
      <c r="R1590" s="5">
        <f>VLOOKUP(B1590,[1]Dinosaur!$A$24:$D$47,4,FALSE)</f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-2305</v>
      </c>
      <c r="AI1590">
        <v>69.444599999999994</v>
      </c>
      <c r="AJ1590">
        <v>0</v>
      </c>
      <c r="AK1590">
        <v>-2235.5554000000002</v>
      </c>
    </row>
    <row r="1591" spans="1:37" hidden="1" outlineLevel="2" x14ac:dyDescent="0.25">
      <c r="A1591" s="1">
        <v>45159</v>
      </c>
      <c r="B1591" t="s">
        <v>4314</v>
      </c>
      <c r="C1591" t="b">
        <v>1</v>
      </c>
      <c r="D1591" t="s">
        <v>4315</v>
      </c>
      <c r="E1591" t="s">
        <v>33</v>
      </c>
      <c r="F1591" t="s">
        <v>161</v>
      </c>
      <c r="H1591" t="s">
        <v>4517</v>
      </c>
      <c r="J1591" t="s">
        <v>4518</v>
      </c>
      <c r="K1591">
        <v>0</v>
      </c>
      <c r="L1591">
        <v>0</v>
      </c>
      <c r="M1591">
        <v>0</v>
      </c>
      <c r="N1591" s="5">
        <v>0</v>
      </c>
      <c r="O1591" s="5">
        <f>VLOOKUP(B1591,[1]Dinosaur!$A$24:$D$47,3,FALSE)</f>
        <v>47178.34</v>
      </c>
      <c r="P1591" s="5"/>
      <c r="Q1591" s="5">
        <v>0</v>
      </c>
      <c r="R1591" s="5">
        <f>VLOOKUP(B1591,[1]Dinosaur!$A$24:$D$47,4,FALSE)</f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468.8</v>
      </c>
      <c r="AI1591">
        <v>195.5556</v>
      </c>
      <c r="AJ1591">
        <v>0</v>
      </c>
      <c r="AK1591">
        <v>664.35559999999998</v>
      </c>
    </row>
    <row r="1592" spans="1:37" hidden="1" outlineLevel="2" x14ac:dyDescent="0.25">
      <c r="A1592" s="1">
        <v>45159</v>
      </c>
      <c r="B1592" t="s">
        <v>4314</v>
      </c>
      <c r="C1592" t="b">
        <v>1</v>
      </c>
      <c r="D1592" t="s">
        <v>4315</v>
      </c>
      <c r="E1592" t="s">
        <v>33</v>
      </c>
      <c r="F1592" t="s">
        <v>161</v>
      </c>
      <c r="H1592" t="s">
        <v>4519</v>
      </c>
      <c r="J1592" t="s">
        <v>4518</v>
      </c>
      <c r="K1592">
        <v>0</v>
      </c>
      <c r="L1592">
        <v>0</v>
      </c>
      <c r="M1592">
        <v>0</v>
      </c>
      <c r="N1592" s="5">
        <v>0</v>
      </c>
      <c r="O1592" s="5">
        <f>VLOOKUP(B1592,[1]Dinosaur!$A$24:$D$47,3,FALSE)</f>
        <v>47178.34</v>
      </c>
      <c r="P1592" s="5"/>
      <c r="Q1592" s="5">
        <v>0</v>
      </c>
      <c r="R1592" s="5">
        <f>VLOOKUP(B1592,[1]Dinosaur!$A$24:$D$47,4,FALSE)</f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387</v>
      </c>
      <c r="AI1592">
        <v>88.888800000000003</v>
      </c>
      <c r="AJ1592">
        <v>0</v>
      </c>
      <c r="AK1592">
        <v>475.8888</v>
      </c>
    </row>
    <row r="1593" spans="1:37" hidden="1" outlineLevel="2" x14ac:dyDescent="0.25">
      <c r="A1593" s="1">
        <v>45159</v>
      </c>
      <c r="B1593" t="s">
        <v>4314</v>
      </c>
      <c r="C1593" t="b">
        <v>1</v>
      </c>
      <c r="D1593" t="s">
        <v>4315</v>
      </c>
      <c r="E1593" t="s">
        <v>33</v>
      </c>
      <c r="F1593" t="s">
        <v>161</v>
      </c>
      <c r="H1593" t="s">
        <v>4520</v>
      </c>
      <c r="J1593" t="s">
        <v>4521</v>
      </c>
      <c r="K1593">
        <v>0</v>
      </c>
      <c r="L1593">
        <v>0</v>
      </c>
      <c r="M1593">
        <v>0</v>
      </c>
      <c r="N1593" s="5">
        <v>0</v>
      </c>
      <c r="O1593" s="5">
        <f>VLOOKUP(B1593,[1]Dinosaur!$A$24:$D$47,3,FALSE)</f>
        <v>47178.34</v>
      </c>
      <c r="P1593" s="5"/>
      <c r="Q1593" s="5">
        <v>0</v>
      </c>
      <c r="R1593" s="5">
        <f>VLOOKUP(B1593,[1]Dinosaur!$A$24:$D$47,4,FALSE)</f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83.333399999999997</v>
      </c>
      <c r="AJ1593">
        <v>0</v>
      </c>
      <c r="AK1593">
        <v>83.333399999999997</v>
      </c>
    </row>
    <row r="1594" spans="1:37" hidden="1" outlineLevel="2" x14ac:dyDescent="0.25">
      <c r="A1594" s="1">
        <v>45159</v>
      </c>
      <c r="B1594" t="s">
        <v>4314</v>
      </c>
      <c r="C1594" t="b">
        <v>1</v>
      </c>
      <c r="D1594" t="s">
        <v>4315</v>
      </c>
      <c r="E1594" t="s">
        <v>33</v>
      </c>
      <c r="F1594" t="s">
        <v>161</v>
      </c>
      <c r="H1594" t="s">
        <v>4522</v>
      </c>
      <c r="J1594" t="s">
        <v>4523</v>
      </c>
      <c r="K1594">
        <v>0</v>
      </c>
      <c r="L1594">
        <v>0</v>
      </c>
      <c r="M1594">
        <v>0</v>
      </c>
      <c r="N1594" s="5">
        <v>0</v>
      </c>
      <c r="O1594" s="5">
        <f>VLOOKUP(B1594,[1]Dinosaur!$A$24:$D$47,3,FALSE)</f>
        <v>47178.34</v>
      </c>
      <c r="P1594" s="5"/>
      <c r="Q1594" s="5">
        <v>0</v>
      </c>
      <c r="R1594" s="5">
        <f>VLOOKUP(B1594,[1]Dinosaur!$A$24:$D$47,4,FALSE)</f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-801</v>
      </c>
      <c r="AI1594">
        <v>138.8888</v>
      </c>
      <c r="AJ1594">
        <v>0</v>
      </c>
      <c r="AK1594">
        <v>-662.11120000000005</v>
      </c>
    </row>
    <row r="1595" spans="1:37" hidden="1" outlineLevel="2" x14ac:dyDescent="0.25">
      <c r="A1595" s="1">
        <v>45159</v>
      </c>
      <c r="B1595" t="s">
        <v>4314</v>
      </c>
      <c r="C1595" t="b">
        <v>1</v>
      </c>
      <c r="D1595" t="s">
        <v>4315</v>
      </c>
      <c r="E1595" t="s">
        <v>33</v>
      </c>
      <c r="F1595" t="s">
        <v>161</v>
      </c>
      <c r="H1595" t="s">
        <v>4524</v>
      </c>
      <c r="J1595" t="s">
        <v>4525</v>
      </c>
      <c r="K1595">
        <v>0</v>
      </c>
      <c r="L1595">
        <v>0</v>
      </c>
      <c r="M1595">
        <v>0</v>
      </c>
      <c r="N1595" s="5">
        <v>0</v>
      </c>
      <c r="O1595" s="5">
        <f>VLOOKUP(B1595,[1]Dinosaur!$A$24:$D$47,3,FALSE)</f>
        <v>47178.34</v>
      </c>
      <c r="P1595" s="5"/>
      <c r="Q1595" s="5">
        <v>0</v>
      </c>
      <c r="R1595" s="5">
        <f>VLOOKUP(B1595,[1]Dinosaur!$A$24:$D$47,4,FALSE)</f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-568.5</v>
      </c>
      <c r="AI1595">
        <v>56.25</v>
      </c>
      <c r="AJ1595">
        <v>0</v>
      </c>
      <c r="AK1595">
        <v>-512.25</v>
      </c>
    </row>
    <row r="1596" spans="1:37" hidden="1" outlineLevel="2" x14ac:dyDescent="0.25">
      <c r="A1596" s="1">
        <v>45159</v>
      </c>
      <c r="B1596" t="s">
        <v>4314</v>
      </c>
      <c r="C1596" t="b">
        <v>1</v>
      </c>
      <c r="D1596" t="s">
        <v>4315</v>
      </c>
      <c r="E1596" t="s">
        <v>33</v>
      </c>
      <c r="F1596" t="s">
        <v>161</v>
      </c>
      <c r="H1596" t="s">
        <v>4526</v>
      </c>
      <c r="J1596" t="s">
        <v>4527</v>
      </c>
      <c r="K1596">
        <v>0</v>
      </c>
      <c r="L1596">
        <v>0</v>
      </c>
      <c r="M1596">
        <v>0</v>
      </c>
      <c r="N1596" s="5">
        <v>0</v>
      </c>
      <c r="O1596" s="5">
        <f>VLOOKUP(B1596,[1]Dinosaur!$A$24:$D$47,3,FALSE)</f>
        <v>47178.34</v>
      </c>
      <c r="P1596" s="5"/>
      <c r="Q1596" s="5">
        <v>0</v>
      </c>
      <c r="R1596" s="5">
        <f>VLOOKUP(B1596,[1]Dinosaur!$A$24:$D$47,4,FALSE)</f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977.15</v>
      </c>
      <c r="AI1596">
        <v>397.91660000000002</v>
      </c>
      <c r="AJ1596">
        <v>0</v>
      </c>
      <c r="AK1596">
        <v>1375.0666000000001</v>
      </c>
    </row>
    <row r="1597" spans="1:37" hidden="1" outlineLevel="2" x14ac:dyDescent="0.25">
      <c r="A1597" s="1">
        <v>45159</v>
      </c>
      <c r="B1597" t="s">
        <v>4314</v>
      </c>
      <c r="C1597" t="b">
        <v>1</v>
      </c>
      <c r="D1597" t="s">
        <v>4315</v>
      </c>
      <c r="E1597" t="s">
        <v>33</v>
      </c>
      <c r="F1597" t="s">
        <v>161</v>
      </c>
      <c r="H1597" t="s">
        <v>4528</v>
      </c>
      <c r="J1597" t="s">
        <v>4529</v>
      </c>
      <c r="K1597">
        <v>0</v>
      </c>
      <c r="L1597">
        <v>0</v>
      </c>
      <c r="M1597">
        <v>0</v>
      </c>
      <c r="N1597" s="5">
        <v>0</v>
      </c>
      <c r="O1597" s="5">
        <f>VLOOKUP(B1597,[1]Dinosaur!$A$24:$D$47,3,FALSE)</f>
        <v>47178.34</v>
      </c>
      <c r="P1597" s="5"/>
      <c r="Q1597" s="5">
        <v>0</v>
      </c>
      <c r="R1597" s="5">
        <f>VLOOKUP(B1597,[1]Dinosaur!$A$24:$D$47,4,FALSE)</f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-55</v>
      </c>
      <c r="AI1597">
        <v>27.777799999999999</v>
      </c>
      <c r="AJ1597">
        <v>0</v>
      </c>
      <c r="AK1597">
        <v>-27.222200000000001</v>
      </c>
    </row>
    <row r="1598" spans="1:37" hidden="1" outlineLevel="2" x14ac:dyDescent="0.25">
      <c r="A1598" s="1">
        <v>45159</v>
      </c>
      <c r="B1598" t="s">
        <v>4314</v>
      </c>
      <c r="C1598" t="b">
        <v>1</v>
      </c>
      <c r="D1598" t="s">
        <v>4315</v>
      </c>
      <c r="E1598" t="s">
        <v>33</v>
      </c>
      <c r="F1598" t="s">
        <v>161</v>
      </c>
      <c r="H1598" t="s">
        <v>4530</v>
      </c>
      <c r="J1598" t="s">
        <v>4529</v>
      </c>
      <c r="K1598">
        <v>0</v>
      </c>
      <c r="L1598">
        <v>0</v>
      </c>
      <c r="M1598">
        <v>0</v>
      </c>
      <c r="N1598" s="5">
        <v>0</v>
      </c>
      <c r="O1598" s="5">
        <f>VLOOKUP(B1598,[1]Dinosaur!$A$24:$D$47,3,FALSE)</f>
        <v>47178.34</v>
      </c>
      <c r="P1598" s="5"/>
      <c r="Q1598" s="5">
        <v>0</v>
      </c>
      <c r="R1598" s="5">
        <f>VLOOKUP(B1598,[1]Dinosaur!$A$24:$D$47,4,FALSE)</f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629.1</v>
      </c>
      <c r="AI1598">
        <v>30</v>
      </c>
      <c r="AJ1598">
        <v>0</v>
      </c>
      <c r="AK1598">
        <v>659.1</v>
      </c>
    </row>
    <row r="1599" spans="1:37" hidden="1" outlineLevel="2" x14ac:dyDescent="0.25">
      <c r="A1599" s="1">
        <v>45159</v>
      </c>
      <c r="B1599" t="s">
        <v>4314</v>
      </c>
      <c r="C1599" t="b">
        <v>1</v>
      </c>
      <c r="D1599" t="s">
        <v>4315</v>
      </c>
      <c r="E1599" t="s">
        <v>33</v>
      </c>
      <c r="F1599" t="s">
        <v>161</v>
      </c>
      <c r="H1599" t="s">
        <v>3844</v>
      </c>
      <c r="J1599" t="s">
        <v>3845</v>
      </c>
      <c r="K1599">
        <v>0</v>
      </c>
      <c r="L1599">
        <v>0</v>
      </c>
      <c r="M1599">
        <v>0</v>
      </c>
      <c r="N1599" s="5">
        <v>0</v>
      </c>
      <c r="O1599" s="5">
        <f>VLOOKUP(B1599,[1]Dinosaur!$A$24:$D$47,3,FALSE)</f>
        <v>47178.34</v>
      </c>
      <c r="P1599" s="5"/>
      <c r="Q1599" s="5">
        <v>0</v>
      </c>
      <c r="R1599" s="5">
        <f>VLOOKUP(B1599,[1]Dinosaur!$A$24:$D$47,4,FALSE)</f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-1892.95</v>
      </c>
      <c r="AI1599">
        <v>281.25</v>
      </c>
      <c r="AJ1599">
        <v>0</v>
      </c>
      <c r="AK1599">
        <v>-1611.7</v>
      </c>
    </row>
    <row r="1600" spans="1:37" hidden="1" outlineLevel="2" x14ac:dyDescent="0.25">
      <c r="A1600" s="1">
        <v>45159</v>
      </c>
      <c r="B1600" t="s">
        <v>4314</v>
      </c>
      <c r="C1600" t="b">
        <v>1</v>
      </c>
      <c r="D1600" t="s">
        <v>4315</v>
      </c>
      <c r="E1600" t="s">
        <v>33</v>
      </c>
      <c r="F1600" t="s">
        <v>161</v>
      </c>
      <c r="H1600" t="s">
        <v>4531</v>
      </c>
      <c r="J1600" t="s">
        <v>3845</v>
      </c>
      <c r="K1600">
        <v>0</v>
      </c>
      <c r="L1600">
        <v>0</v>
      </c>
      <c r="M1600">
        <v>0</v>
      </c>
      <c r="N1600" s="5">
        <v>0</v>
      </c>
      <c r="O1600" s="5">
        <f>VLOOKUP(B1600,[1]Dinosaur!$A$24:$D$47,3,FALSE)</f>
        <v>47178.34</v>
      </c>
      <c r="P1600" s="5"/>
      <c r="Q1600" s="5">
        <v>0</v>
      </c>
      <c r="R1600" s="5">
        <f>VLOOKUP(B1600,[1]Dinosaur!$A$24:$D$47,4,FALSE)</f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226</v>
      </c>
      <c r="AI1600">
        <v>166.66659999999999</v>
      </c>
      <c r="AJ1600">
        <v>0</v>
      </c>
      <c r="AK1600">
        <v>392.66660000000002</v>
      </c>
    </row>
    <row r="1601" spans="1:37" hidden="1" outlineLevel="2" x14ac:dyDescent="0.25">
      <c r="A1601" s="1">
        <v>45159</v>
      </c>
      <c r="B1601" t="s">
        <v>4314</v>
      </c>
      <c r="C1601" t="b">
        <v>1</v>
      </c>
      <c r="D1601" t="s">
        <v>4315</v>
      </c>
      <c r="E1601" t="s">
        <v>33</v>
      </c>
      <c r="F1601" t="s">
        <v>161</v>
      </c>
      <c r="H1601" t="s">
        <v>4532</v>
      </c>
      <c r="J1601" t="s">
        <v>3845</v>
      </c>
      <c r="K1601">
        <v>0</v>
      </c>
      <c r="L1601">
        <v>0</v>
      </c>
      <c r="M1601">
        <v>0</v>
      </c>
      <c r="N1601" s="5">
        <v>0</v>
      </c>
      <c r="O1601" s="5">
        <f>VLOOKUP(B1601,[1]Dinosaur!$A$24:$D$47,3,FALSE)</f>
        <v>47178.34</v>
      </c>
      <c r="P1601" s="5"/>
      <c r="Q1601" s="5">
        <v>0</v>
      </c>
      <c r="R1601" s="5">
        <f>VLOOKUP(B1601,[1]Dinosaur!$A$24:$D$47,4,FALSE)</f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162</v>
      </c>
      <c r="AI1601">
        <v>0</v>
      </c>
      <c r="AJ1601">
        <v>0</v>
      </c>
      <c r="AK1601">
        <v>162</v>
      </c>
    </row>
    <row r="1602" spans="1:37" hidden="1" outlineLevel="2" x14ac:dyDescent="0.25">
      <c r="A1602" s="1">
        <v>45159</v>
      </c>
      <c r="B1602" t="s">
        <v>4314</v>
      </c>
      <c r="C1602" t="b">
        <v>1</v>
      </c>
      <c r="D1602" t="s">
        <v>4315</v>
      </c>
      <c r="E1602" t="s">
        <v>33</v>
      </c>
      <c r="F1602" t="s">
        <v>161</v>
      </c>
      <c r="H1602" t="s">
        <v>4533</v>
      </c>
      <c r="J1602" t="s">
        <v>4534</v>
      </c>
      <c r="K1602">
        <v>0</v>
      </c>
      <c r="L1602">
        <v>0</v>
      </c>
      <c r="M1602">
        <v>0</v>
      </c>
      <c r="N1602" s="5">
        <v>0</v>
      </c>
      <c r="O1602" s="5">
        <f>VLOOKUP(B1602,[1]Dinosaur!$A$24:$D$47,3,FALSE)</f>
        <v>47178.34</v>
      </c>
      <c r="P1602" s="5"/>
      <c r="Q1602" s="5">
        <v>0</v>
      </c>
      <c r="R1602" s="5">
        <f>VLOOKUP(B1602,[1]Dinosaur!$A$24:$D$47,4,FALSE)</f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-1428</v>
      </c>
      <c r="AI1602">
        <v>819.44420000000002</v>
      </c>
      <c r="AJ1602">
        <v>0</v>
      </c>
      <c r="AK1602">
        <v>-608.55579999999998</v>
      </c>
    </row>
    <row r="1603" spans="1:37" hidden="1" outlineLevel="2" x14ac:dyDescent="0.25">
      <c r="A1603" s="1">
        <v>45159</v>
      </c>
      <c r="B1603" t="s">
        <v>4314</v>
      </c>
      <c r="C1603" t="b">
        <v>1</v>
      </c>
      <c r="D1603" t="s">
        <v>4315</v>
      </c>
      <c r="E1603" t="s">
        <v>33</v>
      </c>
      <c r="F1603" t="s">
        <v>161</v>
      </c>
      <c r="H1603" t="s">
        <v>4535</v>
      </c>
      <c r="J1603" t="s">
        <v>4536</v>
      </c>
      <c r="K1603">
        <v>0</v>
      </c>
      <c r="L1603">
        <v>0</v>
      </c>
      <c r="M1603">
        <v>0</v>
      </c>
      <c r="N1603" s="5">
        <v>0</v>
      </c>
      <c r="O1603" s="5">
        <f>VLOOKUP(B1603,[1]Dinosaur!$A$24:$D$47,3,FALSE)</f>
        <v>47178.34</v>
      </c>
      <c r="P1603" s="5"/>
      <c r="Q1603" s="5">
        <v>0</v>
      </c>
      <c r="R1603" s="5">
        <f>VLOOKUP(B1603,[1]Dinosaur!$A$24:$D$47,4,FALSE)</f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-394</v>
      </c>
      <c r="AI1603">
        <v>180.5557</v>
      </c>
      <c r="AJ1603">
        <v>0</v>
      </c>
      <c r="AK1603">
        <v>-213.4443</v>
      </c>
    </row>
    <row r="1604" spans="1:37" hidden="1" outlineLevel="2" x14ac:dyDescent="0.25">
      <c r="A1604" s="1">
        <v>45159</v>
      </c>
      <c r="B1604" t="s">
        <v>4314</v>
      </c>
      <c r="C1604" t="b">
        <v>1</v>
      </c>
      <c r="D1604" t="s">
        <v>4315</v>
      </c>
      <c r="E1604" t="s">
        <v>33</v>
      </c>
      <c r="F1604" t="s">
        <v>161</v>
      </c>
      <c r="H1604" t="s">
        <v>4537</v>
      </c>
      <c r="J1604" t="s">
        <v>4538</v>
      </c>
      <c r="K1604">
        <v>0</v>
      </c>
      <c r="L1604">
        <v>0</v>
      </c>
      <c r="M1604">
        <v>0</v>
      </c>
      <c r="N1604" s="5">
        <v>0</v>
      </c>
      <c r="O1604" s="5">
        <f>VLOOKUP(B1604,[1]Dinosaur!$A$24:$D$47,3,FALSE)</f>
        <v>47178.34</v>
      </c>
      <c r="P1604" s="5"/>
      <c r="Q1604" s="5">
        <v>0</v>
      </c>
      <c r="R1604" s="5">
        <f>VLOOKUP(B1604,[1]Dinosaur!$A$24:$D$47,4,FALSE)</f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1214.75</v>
      </c>
      <c r="AI1604">
        <v>30.555599999999998</v>
      </c>
      <c r="AJ1604">
        <v>0</v>
      </c>
      <c r="AK1604">
        <v>1245.3055999999999</v>
      </c>
    </row>
    <row r="1605" spans="1:37" hidden="1" outlineLevel="2" x14ac:dyDescent="0.25">
      <c r="A1605" s="1">
        <v>45159</v>
      </c>
      <c r="B1605" t="s">
        <v>4314</v>
      </c>
      <c r="C1605" t="b">
        <v>1</v>
      </c>
      <c r="D1605" t="s">
        <v>4315</v>
      </c>
      <c r="E1605" t="s">
        <v>33</v>
      </c>
      <c r="F1605" t="s">
        <v>161</v>
      </c>
      <c r="H1605" t="s">
        <v>4539</v>
      </c>
      <c r="J1605" t="s">
        <v>4540</v>
      </c>
      <c r="K1605">
        <v>0</v>
      </c>
      <c r="L1605">
        <v>0</v>
      </c>
      <c r="M1605">
        <v>0</v>
      </c>
      <c r="N1605" s="5">
        <v>0</v>
      </c>
      <c r="O1605" s="5">
        <f>VLOOKUP(B1605,[1]Dinosaur!$A$24:$D$47,3,FALSE)</f>
        <v>47178.34</v>
      </c>
      <c r="P1605" s="5"/>
      <c r="Q1605" s="5">
        <v>0</v>
      </c>
      <c r="R1605" s="5">
        <f>VLOOKUP(B1605,[1]Dinosaur!$A$24:$D$47,4,FALSE)</f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-115.5</v>
      </c>
      <c r="AI1605">
        <v>62.5</v>
      </c>
      <c r="AJ1605">
        <v>0</v>
      </c>
      <c r="AK1605">
        <v>-53</v>
      </c>
    </row>
    <row r="1606" spans="1:37" hidden="1" outlineLevel="2" x14ac:dyDescent="0.25">
      <c r="A1606" s="1">
        <v>45159</v>
      </c>
      <c r="B1606" t="s">
        <v>4314</v>
      </c>
      <c r="C1606" t="b">
        <v>1</v>
      </c>
      <c r="D1606" t="s">
        <v>4315</v>
      </c>
      <c r="E1606" t="s">
        <v>33</v>
      </c>
      <c r="F1606" t="s">
        <v>161</v>
      </c>
      <c r="H1606" t="s">
        <v>4541</v>
      </c>
      <c r="J1606" t="s">
        <v>4542</v>
      </c>
      <c r="K1606">
        <v>0</v>
      </c>
      <c r="L1606">
        <v>0</v>
      </c>
      <c r="M1606">
        <v>0</v>
      </c>
      <c r="N1606" s="5">
        <v>0</v>
      </c>
      <c r="O1606" s="5">
        <f>VLOOKUP(B1606,[1]Dinosaur!$A$24:$D$47,3,FALSE)</f>
        <v>47178.34</v>
      </c>
      <c r="P1606" s="5"/>
      <c r="Q1606" s="5">
        <v>0</v>
      </c>
      <c r="R1606" s="5">
        <f>VLOOKUP(B1606,[1]Dinosaur!$A$24:$D$47,4,FALSE)</f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721.25</v>
      </c>
      <c r="AI1606">
        <v>33.333300000000001</v>
      </c>
      <c r="AJ1606">
        <v>0</v>
      </c>
      <c r="AK1606">
        <v>754.58330000000001</v>
      </c>
    </row>
    <row r="1607" spans="1:37" hidden="1" outlineLevel="2" x14ac:dyDescent="0.25">
      <c r="A1607" s="1">
        <v>45159</v>
      </c>
      <c r="B1607" t="s">
        <v>4314</v>
      </c>
      <c r="C1607" t="b">
        <v>1</v>
      </c>
      <c r="D1607" t="s">
        <v>4315</v>
      </c>
      <c r="E1607" t="s">
        <v>33</v>
      </c>
      <c r="F1607" t="s">
        <v>161</v>
      </c>
      <c r="H1607" t="s">
        <v>4543</v>
      </c>
      <c r="J1607" t="s">
        <v>4544</v>
      </c>
      <c r="K1607">
        <v>0</v>
      </c>
      <c r="L1607">
        <v>0</v>
      </c>
      <c r="M1607">
        <v>0</v>
      </c>
      <c r="N1607" s="5">
        <v>0</v>
      </c>
      <c r="O1607" s="5">
        <f>VLOOKUP(B1607,[1]Dinosaur!$A$24:$D$47,3,FALSE)</f>
        <v>47178.34</v>
      </c>
      <c r="P1607" s="5"/>
      <c r="Q1607" s="5">
        <v>0</v>
      </c>
      <c r="R1607" s="5">
        <f>VLOOKUP(B1607,[1]Dinosaur!$A$24:$D$47,4,FALSE)</f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-1954.15</v>
      </c>
      <c r="AI1607">
        <v>77.916399999999996</v>
      </c>
      <c r="AJ1607">
        <v>0</v>
      </c>
      <c r="AK1607">
        <v>-1876.2336</v>
      </c>
    </row>
    <row r="1608" spans="1:37" hidden="1" outlineLevel="2" x14ac:dyDescent="0.25">
      <c r="A1608" s="1">
        <v>45159</v>
      </c>
      <c r="B1608" t="s">
        <v>4314</v>
      </c>
      <c r="C1608" t="b">
        <v>1</v>
      </c>
      <c r="D1608" t="s">
        <v>4315</v>
      </c>
      <c r="E1608" t="s">
        <v>33</v>
      </c>
      <c r="F1608" t="s">
        <v>161</v>
      </c>
      <c r="H1608" s="2">
        <v>543000000000</v>
      </c>
      <c r="J1608" t="s">
        <v>4545</v>
      </c>
      <c r="K1608">
        <v>0</v>
      </c>
      <c r="L1608">
        <v>0</v>
      </c>
      <c r="M1608">
        <v>0</v>
      </c>
      <c r="N1608" s="5">
        <v>0</v>
      </c>
      <c r="O1608" s="5">
        <f>VLOOKUP(B1608,[1]Dinosaur!$A$24:$D$47,3,FALSE)</f>
        <v>47178.34</v>
      </c>
      <c r="P1608" s="5"/>
      <c r="Q1608" s="5">
        <v>0</v>
      </c>
      <c r="R1608" s="5">
        <f>VLOOKUP(B1608,[1]Dinosaur!$A$24:$D$47,4,FALSE)</f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-53.6</v>
      </c>
      <c r="AI1608">
        <v>205.55549999999999</v>
      </c>
      <c r="AJ1608">
        <v>0</v>
      </c>
      <c r="AK1608">
        <v>151.9555</v>
      </c>
    </row>
    <row r="1609" spans="1:37" hidden="1" outlineLevel="2" x14ac:dyDescent="0.25">
      <c r="A1609" s="1">
        <v>45159</v>
      </c>
      <c r="B1609" t="s">
        <v>4314</v>
      </c>
      <c r="C1609" t="b">
        <v>1</v>
      </c>
      <c r="D1609" t="s">
        <v>4315</v>
      </c>
      <c r="E1609" t="s">
        <v>33</v>
      </c>
      <c r="F1609" t="s">
        <v>161</v>
      </c>
      <c r="H1609" t="s">
        <v>4546</v>
      </c>
      <c r="J1609" t="s">
        <v>4547</v>
      </c>
      <c r="K1609">
        <v>0</v>
      </c>
      <c r="L1609">
        <v>0</v>
      </c>
      <c r="M1609">
        <v>0</v>
      </c>
      <c r="N1609" s="5">
        <v>0</v>
      </c>
      <c r="O1609" s="5">
        <f>VLOOKUP(B1609,[1]Dinosaur!$A$24:$D$47,3,FALSE)</f>
        <v>47178.34</v>
      </c>
      <c r="P1609" s="5"/>
      <c r="Q1609" s="5">
        <v>0</v>
      </c>
      <c r="R1609" s="5">
        <f>VLOOKUP(B1609,[1]Dinosaur!$A$24:$D$47,4,FALSE)</f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-701.4</v>
      </c>
      <c r="AI1609">
        <v>87.499899999999997</v>
      </c>
      <c r="AJ1609">
        <v>0</v>
      </c>
      <c r="AK1609">
        <v>-613.90009999999995</v>
      </c>
    </row>
    <row r="1610" spans="1:37" hidden="1" outlineLevel="2" x14ac:dyDescent="0.25">
      <c r="A1610" s="1">
        <v>45159</v>
      </c>
      <c r="B1610" t="s">
        <v>4314</v>
      </c>
      <c r="C1610" t="b">
        <v>1</v>
      </c>
      <c r="D1610" t="s">
        <v>4315</v>
      </c>
      <c r="E1610" t="s">
        <v>33</v>
      </c>
      <c r="F1610" t="s">
        <v>161</v>
      </c>
      <c r="H1610" t="s">
        <v>1276</v>
      </c>
      <c r="J1610" t="s">
        <v>1277</v>
      </c>
      <c r="K1610">
        <v>0</v>
      </c>
      <c r="L1610">
        <v>0</v>
      </c>
      <c r="M1610">
        <v>0</v>
      </c>
      <c r="N1610" s="5">
        <v>0</v>
      </c>
      <c r="O1610" s="5">
        <f>VLOOKUP(B1610,[1]Dinosaur!$A$24:$D$47,3,FALSE)</f>
        <v>47178.34</v>
      </c>
      <c r="P1610" s="5"/>
      <c r="Q1610" s="5">
        <v>0</v>
      </c>
      <c r="R1610" s="5">
        <f>VLOOKUP(B1610,[1]Dinosaur!$A$24:$D$47,4,FALSE)</f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-1262.5</v>
      </c>
      <c r="AI1610">
        <v>451.3888</v>
      </c>
      <c r="AJ1610">
        <v>0</v>
      </c>
      <c r="AK1610">
        <v>-811.11120000000005</v>
      </c>
    </row>
    <row r="1611" spans="1:37" hidden="1" outlineLevel="2" x14ac:dyDescent="0.25">
      <c r="A1611" s="1">
        <v>45159</v>
      </c>
      <c r="B1611" t="s">
        <v>4314</v>
      </c>
      <c r="C1611" t="b">
        <v>1</v>
      </c>
      <c r="D1611" t="s">
        <v>4315</v>
      </c>
      <c r="E1611" t="s">
        <v>33</v>
      </c>
      <c r="F1611" t="s">
        <v>161</v>
      </c>
      <c r="H1611" t="s">
        <v>4548</v>
      </c>
      <c r="J1611" t="s">
        <v>3912</v>
      </c>
      <c r="K1611">
        <v>0</v>
      </c>
      <c r="L1611">
        <v>0</v>
      </c>
      <c r="M1611">
        <v>0</v>
      </c>
      <c r="N1611" s="5">
        <v>0</v>
      </c>
      <c r="O1611" s="5">
        <f>VLOOKUP(B1611,[1]Dinosaur!$A$24:$D$47,3,FALSE)</f>
        <v>47178.34</v>
      </c>
      <c r="P1611" s="5"/>
      <c r="Q1611" s="5">
        <v>0</v>
      </c>
      <c r="R1611" s="5">
        <f>VLOOKUP(B1611,[1]Dinosaur!$A$24:$D$47,4,FALSE)</f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71.25</v>
      </c>
      <c r="AI1611">
        <v>0</v>
      </c>
      <c r="AJ1611">
        <v>0</v>
      </c>
      <c r="AK1611">
        <v>71.25</v>
      </c>
    </row>
    <row r="1612" spans="1:37" hidden="1" outlineLevel="2" x14ac:dyDescent="0.25">
      <c r="A1612" s="1">
        <v>45159</v>
      </c>
      <c r="B1612" t="s">
        <v>4314</v>
      </c>
      <c r="C1612" t="b">
        <v>1</v>
      </c>
      <c r="D1612" t="s">
        <v>4315</v>
      </c>
      <c r="E1612" t="s">
        <v>33</v>
      </c>
      <c r="F1612" t="s">
        <v>161</v>
      </c>
      <c r="H1612" t="s">
        <v>4549</v>
      </c>
      <c r="J1612" t="s">
        <v>4550</v>
      </c>
      <c r="K1612">
        <v>0</v>
      </c>
      <c r="L1612">
        <v>0</v>
      </c>
      <c r="M1612">
        <v>0</v>
      </c>
      <c r="N1612" s="5">
        <v>0</v>
      </c>
      <c r="O1612" s="5">
        <f>VLOOKUP(B1612,[1]Dinosaur!$A$24:$D$47,3,FALSE)</f>
        <v>47178.34</v>
      </c>
      <c r="P1612" s="5"/>
      <c r="Q1612" s="5">
        <v>0</v>
      </c>
      <c r="R1612" s="5">
        <f>VLOOKUP(B1612,[1]Dinosaur!$A$24:$D$47,4,FALSE)</f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84</v>
      </c>
      <c r="AI1612">
        <v>44.444400000000002</v>
      </c>
      <c r="AJ1612">
        <v>0</v>
      </c>
      <c r="AK1612">
        <v>128.4444</v>
      </c>
    </row>
    <row r="1613" spans="1:37" hidden="1" outlineLevel="2" x14ac:dyDescent="0.25">
      <c r="A1613" s="1">
        <v>45159</v>
      </c>
      <c r="B1613" t="s">
        <v>4314</v>
      </c>
      <c r="C1613" t="b">
        <v>1</v>
      </c>
      <c r="D1613" t="s">
        <v>4315</v>
      </c>
      <c r="E1613" t="s">
        <v>33</v>
      </c>
      <c r="F1613" t="s">
        <v>161</v>
      </c>
      <c r="H1613" t="s">
        <v>4551</v>
      </c>
      <c r="J1613" t="s">
        <v>4552</v>
      </c>
      <c r="K1613">
        <v>0</v>
      </c>
      <c r="L1613">
        <v>0</v>
      </c>
      <c r="M1613">
        <v>0</v>
      </c>
      <c r="N1613" s="5">
        <v>0</v>
      </c>
      <c r="O1613" s="5">
        <f>VLOOKUP(B1613,[1]Dinosaur!$A$24:$D$47,3,FALSE)</f>
        <v>47178.34</v>
      </c>
      <c r="P1613" s="5"/>
      <c r="Q1613" s="5">
        <v>0</v>
      </c>
      <c r="R1613" s="5">
        <f>VLOOKUP(B1613,[1]Dinosaur!$A$24:$D$47,4,FALSE)</f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112.5</v>
      </c>
      <c r="AI1613">
        <v>4.1666999999999996</v>
      </c>
      <c r="AJ1613">
        <v>0</v>
      </c>
      <c r="AK1613">
        <v>116.66670000000001</v>
      </c>
    </row>
    <row r="1614" spans="1:37" hidden="1" outlineLevel="2" x14ac:dyDescent="0.25">
      <c r="A1614" s="1">
        <v>45159</v>
      </c>
      <c r="B1614" t="s">
        <v>4314</v>
      </c>
      <c r="C1614" t="b">
        <v>1</v>
      </c>
      <c r="D1614" t="s">
        <v>4315</v>
      </c>
      <c r="E1614" t="s">
        <v>33</v>
      </c>
      <c r="F1614" t="s">
        <v>161</v>
      </c>
      <c r="H1614" t="s">
        <v>4553</v>
      </c>
      <c r="J1614" t="s">
        <v>4554</v>
      </c>
      <c r="K1614">
        <v>0</v>
      </c>
      <c r="L1614">
        <v>0</v>
      </c>
      <c r="M1614">
        <v>0</v>
      </c>
      <c r="N1614" s="5">
        <v>0</v>
      </c>
      <c r="O1614" s="5">
        <f>VLOOKUP(B1614,[1]Dinosaur!$A$24:$D$47,3,FALSE)</f>
        <v>47178.34</v>
      </c>
      <c r="P1614" s="5"/>
      <c r="Q1614" s="5">
        <v>0</v>
      </c>
      <c r="R1614" s="5">
        <f>VLOOKUP(B1614,[1]Dinosaur!$A$24:$D$47,4,FALSE)</f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206</v>
      </c>
      <c r="AI1614">
        <v>41.666499999999999</v>
      </c>
      <c r="AJ1614">
        <v>0</v>
      </c>
      <c r="AK1614">
        <v>247.66650000000001</v>
      </c>
    </row>
    <row r="1615" spans="1:37" hidden="1" outlineLevel="2" x14ac:dyDescent="0.25">
      <c r="A1615" s="1">
        <v>45159</v>
      </c>
      <c r="B1615" t="s">
        <v>4314</v>
      </c>
      <c r="C1615" t="b">
        <v>1</v>
      </c>
      <c r="D1615" t="s">
        <v>4315</v>
      </c>
      <c r="E1615" t="s">
        <v>33</v>
      </c>
      <c r="F1615" t="s">
        <v>161</v>
      </c>
      <c r="H1615" t="s">
        <v>4555</v>
      </c>
      <c r="J1615" t="s">
        <v>4556</v>
      </c>
      <c r="K1615">
        <v>0</v>
      </c>
      <c r="L1615">
        <v>0</v>
      </c>
      <c r="M1615">
        <v>0</v>
      </c>
      <c r="N1615" s="5">
        <v>0</v>
      </c>
      <c r="O1615" s="5">
        <f>VLOOKUP(B1615,[1]Dinosaur!$A$24:$D$47,3,FALSE)</f>
        <v>47178.34</v>
      </c>
      <c r="P1615" s="5"/>
      <c r="Q1615" s="5">
        <v>0</v>
      </c>
      <c r="R1615" s="5">
        <f>VLOOKUP(B1615,[1]Dinosaur!$A$24:$D$47,4,FALSE)</f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-353.75</v>
      </c>
      <c r="AI1615">
        <v>208.33320000000001</v>
      </c>
      <c r="AJ1615">
        <v>0</v>
      </c>
      <c r="AK1615">
        <v>-145.41679999999999</v>
      </c>
    </row>
    <row r="1616" spans="1:37" hidden="1" outlineLevel="2" x14ac:dyDescent="0.25">
      <c r="A1616" s="1">
        <v>45159</v>
      </c>
      <c r="B1616" t="s">
        <v>4314</v>
      </c>
      <c r="C1616" t="b">
        <v>1</v>
      </c>
      <c r="D1616" t="s">
        <v>4315</v>
      </c>
      <c r="E1616" t="s">
        <v>33</v>
      </c>
      <c r="F1616" t="s">
        <v>161</v>
      </c>
      <c r="H1616" t="s">
        <v>4557</v>
      </c>
      <c r="J1616" t="s">
        <v>4558</v>
      </c>
      <c r="K1616">
        <v>0</v>
      </c>
      <c r="L1616">
        <v>0</v>
      </c>
      <c r="M1616">
        <v>0</v>
      </c>
      <c r="N1616" s="5">
        <v>0</v>
      </c>
      <c r="O1616" s="5">
        <f>VLOOKUP(B1616,[1]Dinosaur!$A$24:$D$47,3,FALSE)</f>
        <v>47178.34</v>
      </c>
      <c r="P1616" s="5"/>
      <c r="Q1616" s="5">
        <v>0</v>
      </c>
      <c r="R1616" s="5">
        <f>VLOOKUP(B1616,[1]Dinosaur!$A$24:$D$47,4,FALSE)</f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378</v>
      </c>
      <c r="AI1616">
        <v>20.833300000000001</v>
      </c>
      <c r="AJ1616">
        <v>0</v>
      </c>
      <c r="AK1616">
        <v>398.83330000000001</v>
      </c>
    </row>
    <row r="1617" spans="1:37" hidden="1" outlineLevel="2" x14ac:dyDescent="0.25">
      <c r="A1617" s="1">
        <v>45159</v>
      </c>
      <c r="B1617" t="s">
        <v>4314</v>
      </c>
      <c r="C1617" t="b">
        <v>1</v>
      </c>
      <c r="D1617" t="s">
        <v>4315</v>
      </c>
      <c r="E1617" t="s">
        <v>33</v>
      </c>
      <c r="F1617" t="s">
        <v>161</v>
      </c>
      <c r="H1617" t="s">
        <v>4559</v>
      </c>
      <c r="J1617" t="s">
        <v>4560</v>
      </c>
      <c r="K1617">
        <v>0</v>
      </c>
      <c r="L1617">
        <v>0</v>
      </c>
      <c r="M1617">
        <v>0</v>
      </c>
      <c r="N1617" s="5">
        <v>0</v>
      </c>
      <c r="O1617" s="5">
        <f>VLOOKUP(B1617,[1]Dinosaur!$A$24:$D$47,3,FALSE)</f>
        <v>47178.34</v>
      </c>
      <c r="P1617" s="5"/>
      <c r="Q1617" s="5">
        <v>0</v>
      </c>
      <c r="R1617" s="5">
        <f>VLOOKUP(B1617,[1]Dinosaur!$A$24:$D$47,4,FALSE)</f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11.4</v>
      </c>
      <c r="AI1617">
        <v>97.916499999999999</v>
      </c>
      <c r="AJ1617">
        <v>0</v>
      </c>
      <c r="AK1617">
        <v>109.3165</v>
      </c>
    </row>
    <row r="1618" spans="1:37" hidden="1" outlineLevel="2" x14ac:dyDescent="0.25">
      <c r="A1618" s="1">
        <v>45159</v>
      </c>
      <c r="B1618" t="s">
        <v>4314</v>
      </c>
      <c r="C1618" t="b">
        <v>1</v>
      </c>
      <c r="D1618" t="s">
        <v>4315</v>
      </c>
      <c r="E1618" t="s">
        <v>33</v>
      </c>
      <c r="F1618" t="s">
        <v>161</v>
      </c>
      <c r="H1618" t="s">
        <v>4561</v>
      </c>
      <c r="J1618" t="s">
        <v>4562</v>
      </c>
      <c r="K1618">
        <v>0</v>
      </c>
      <c r="L1618">
        <v>0</v>
      </c>
      <c r="M1618">
        <v>0</v>
      </c>
      <c r="N1618" s="5">
        <v>0</v>
      </c>
      <c r="O1618" s="5">
        <f>VLOOKUP(B1618,[1]Dinosaur!$A$24:$D$47,3,FALSE)</f>
        <v>47178.34</v>
      </c>
      <c r="P1618" s="5"/>
      <c r="Q1618" s="5">
        <v>0</v>
      </c>
      <c r="R1618" s="5">
        <f>VLOOKUP(B1618,[1]Dinosaur!$A$24:$D$47,4,FALSE)</f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1107</v>
      </c>
      <c r="AI1618">
        <v>375.00020000000001</v>
      </c>
      <c r="AJ1618">
        <v>0</v>
      </c>
      <c r="AK1618">
        <v>1482.0001999999999</v>
      </c>
    </row>
    <row r="1619" spans="1:37" hidden="1" outlineLevel="2" x14ac:dyDescent="0.25">
      <c r="A1619" s="1">
        <v>45159</v>
      </c>
      <c r="B1619" t="s">
        <v>4314</v>
      </c>
      <c r="C1619" t="b">
        <v>1</v>
      </c>
      <c r="D1619" t="s">
        <v>4315</v>
      </c>
      <c r="E1619" t="s">
        <v>33</v>
      </c>
      <c r="F1619" t="s">
        <v>161</v>
      </c>
      <c r="H1619" t="s">
        <v>4563</v>
      </c>
      <c r="J1619" t="s">
        <v>4564</v>
      </c>
      <c r="K1619">
        <v>0</v>
      </c>
      <c r="L1619">
        <v>0</v>
      </c>
      <c r="M1619">
        <v>0</v>
      </c>
      <c r="N1619" s="5">
        <v>0</v>
      </c>
      <c r="O1619" s="5">
        <f>VLOOKUP(B1619,[1]Dinosaur!$A$24:$D$47,3,FALSE)</f>
        <v>47178.34</v>
      </c>
      <c r="P1619" s="5"/>
      <c r="Q1619" s="5">
        <v>0</v>
      </c>
      <c r="R1619" s="5">
        <f>VLOOKUP(B1619,[1]Dinosaur!$A$24:$D$47,4,FALSE)</f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467</v>
      </c>
      <c r="AI1619">
        <v>69.444500000000005</v>
      </c>
      <c r="AJ1619">
        <v>0</v>
      </c>
      <c r="AK1619">
        <v>536.44449999999995</v>
      </c>
    </row>
    <row r="1620" spans="1:37" hidden="1" outlineLevel="2" x14ac:dyDescent="0.25">
      <c r="A1620" s="1">
        <v>45159</v>
      </c>
      <c r="B1620" t="s">
        <v>4314</v>
      </c>
      <c r="C1620" t="b">
        <v>1</v>
      </c>
      <c r="D1620" t="s">
        <v>4315</v>
      </c>
      <c r="E1620" t="s">
        <v>33</v>
      </c>
      <c r="F1620" t="s">
        <v>161</v>
      </c>
      <c r="H1620" t="s">
        <v>4565</v>
      </c>
      <c r="J1620" t="s">
        <v>4566</v>
      </c>
      <c r="K1620">
        <v>0</v>
      </c>
      <c r="L1620">
        <v>0</v>
      </c>
      <c r="M1620">
        <v>0</v>
      </c>
      <c r="N1620" s="5">
        <v>0</v>
      </c>
      <c r="O1620" s="5">
        <f>VLOOKUP(B1620,[1]Dinosaur!$A$24:$D$47,3,FALSE)</f>
        <v>47178.34</v>
      </c>
      <c r="P1620" s="5"/>
      <c r="Q1620" s="5">
        <v>0</v>
      </c>
      <c r="R1620" s="5">
        <f>VLOOKUP(B1620,[1]Dinosaur!$A$24:$D$47,4,FALSE)</f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-1328.5</v>
      </c>
      <c r="AI1620">
        <v>166.66669999999999</v>
      </c>
      <c r="AJ1620">
        <v>0</v>
      </c>
      <c r="AK1620">
        <v>-1161.8333</v>
      </c>
    </row>
    <row r="1621" spans="1:37" hidden="1" outlineLevel="2" x14ac:dyDescent="0.25">
      <c r="A1621" s="1">
        <v>45159</v>
      </c>
      <c r="B1621" t="s">
        <v>4314</v>
      </c>
      <c r="C1621" t="b">
        <v>1</v>
      </c>
      <c r="D1621" t="s">
        <v>4315</v>
      </c>
      <c r="E1621" t="s">
        <v>33</v>
      </c>
      <c r="F1621" t="s">
        <v>161</v>
      </c>
      <c r="H1621" t="s">
        <v>4567</v>
      </c>
      <c r="J1621" t="s">
        <v>4568</v>
      </c>
      <c r="K1621">
        <v>0</v>
      </c>
      <c r="L1621">
        <v>0</v>
      </c>
      <c r="M1621">
        <v>0</v>
      </c>
      <c r="N1621" s="5">
        <v>0</v>
      </c>
      <c r="O1621" s="5">
        <f>VLOOKUP(B1621,[1]Dinosaur!$A$24:$D$47,3,FALSE)</f>
        <v>47178.34</v>
      </c>
      <c r="P1621" s="5"/>
      <c r="Q1621" s="5">
        <v>0</v>
      </c>
      <c r="R1621" s="5">
        <f>VLOOKUP(B1621,[1]Dinosaur!$A$24:$D$47,4,FALSE)</f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134</v>
      </c>
      <c r="AI1621">
        <v>27.777699999999999</v>
      </c>
      <c r="AJ1621">
        <v>0</v>
      </c>
      <c r="AK1621">
        <v>161.77770000000001</v>
      </c>
    </row>
    <row r="1622" spans="1:37" hidden="1" outlineLevel="2" x14ac:dyDescent="0.25">
      <c r="A1622" s="1">
        <v>45159</v>
      </c>
      <c r="B1622" t="s">
        <v>4314</v>
      </c>
      <c r="C1622" t="b">
        <v>1</v>
      </c>
      <c r="D1622" t="s">
        <v>4315</v>
      </c>
      <c r="E1622" t="s">
        <v>33</v>
      </c>
      <c r="F1622" t="s">
        <v>161</v>
      </c>
      <c r="H1622" t="s">
        <v>4569</v>
      </c>
      <c r="J1622" t="s">
        <v>4570</v>
      </c>
      <c r="K1622">
        <v>0</v>
      </c>
      <c r="L1622">
        <v>0</v>
      </c>
      <c r="M1622">
        <v>0</v>
      </c>
      <c r="N1622" s="5">
        <v>0</v>
      </c>
      <c r="O1622" s="5">
        <f>VLOOKUP(B1622,[1]Dinosaur!$A$24:$D$47,3,FALSE)</f>
        <v>47178.34</v>
      </c>
      <c r="P1622" s="5"/>
      <c r="Q1622" s="5">
        <v>0</v>
      </c>
      <c r="R1622" s="5">
        <f>VLOOKUP(B1622,[1]Dinosaur!$A$24:$D$47,4,FALSE)</f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-425.5</v>
      </c>
      <c r="AI1622">
        <v>34.722099999999998</v>
      </c>
      <c r="AJ1622">
        <v>0</v>
      </c>
      <c r="AK1622">
        <v>-390.77789999999999</v>
      </c>
    </row>
    <row r="1623" spans="1:37" hidden="1" outlineLevel="2" x14ac:dyDescent="0.25">
      <c r="A1623" s="1">
        <v>45159</v>
      </c>
      <c r="B1623" t="s">
        <v>4314</v>
      </c>
      <c r="C1623" t="b">
        <v>1</v>
      </c>
      <c r="D1623" t="s">
        <v>4315</v>
      </c>
      <c r="E1623" t="s">
        <v>33</v>
      </c>
      <c r="F1623" t="s">
        <v>161</v>
      </c>
      <c r="H1623" t="s">
        <v>4571</v>
      </c>
      <c r="J1623" t="s">
        <v>4572</v>
      </c>
      <c r="K1623">
        <v>0</v>
      </c>
      <c r="L1623">
        <v>0</v>
      </c>
      <c r="M1623">
        <v>0</v>
      </c>
      <c r="N1623" s="5">
        <v>0</v>
      </c>
      <c r="O1623" s="5">
        <f>VLOOKUP(B1623,[1]Dinosaur!$A$24:$D$47,3,FALSE)</f>
        <v>47178.34</v>
      </c>
      <c r="P1623" s="5"/>
      <c r="Q1623" s="5">
        <v>0</v>
      </c>
      <c r="R1623" s="5">
        <f>VLOOKUP(B1623,[1]Dinosaur!$A$24:$D$47,4,FALSE)</f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-505.5</v>
      </c>
      <c r="AI1623">
        <v>104.1666</v>
      </c>
      <c r="AJ1623">
        <v>0</v>
      </c>
      <c r="AK1623">
        <v>-401.33339999999998</v>
      </c>
    </row>
    <row r="1624" spans="1:37" hidden="1" outlineLevel="2" x14ac:dyDescent="0.25">
      <c r="A1624" s="1">
        <v>45159</v>
      </c>
      <c r="B1624" t="s">
        <v>4314</v>
      </c>
      <c r="C1624" t="b">
        <v>1</v>
      </c>
      <c r="D1624" t="s">
        <v>4315</v>
      </c>
      <c r="E1624" t="s">
        <v>33</v>
      </c>
      <c r="F1624" t="s">
        <v>161</v>
      </c>
      <c r="H1624" t="s">
        <v>4573</v>
      </c>
      <c r="J1624" t="s">
        <v>1314</v>
      </c>
      <c r="K1624">
        <v>0</v>
      </c>
      <c r="L1624">
        <v>0</v>
      </c>
      <c r="M1624">
        <v>0</v>
      </c>
      <c r="N1624" s="5">
        <v>0</v>
      </c>
      <c r="O1624" s="5">
        <f>VLOOKUP(B1624,[1]Dinosaur!$A$24:$D$47,3,FALSE)</f>
        <v>47178.34</v>
      </c>
      <c r="P1624" s="5"/>
      <c r="Q1624" s="5">
        <v>0</v>
      </c>
      <c r="R1624" s="5">
        <f>VLOOKUP(B1624,[1]Dinosaur!$A$24:$D$47,4,FALSE)</f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545.1</v>
      </c>
      <c r="AI1624">
        <v>79.861099999999993</v>
      </c>
      <c r="AJ1624">
        <v>0</v>
      </c>
      <c r="AK1624">
        <v>624.96109999999999</v>
      </c>
    </row>
    <row r="1625" spans="1:37" hidden="1" outlineLevel="2" x14ac:dyDescent="0.25">
      <c r="A1625" s="1">
        <v>45159</v>
      </c>
      <c r="B1625" t="s">
        <v>4314</v>
      </c>
      <c r="C1625" t="b">
        <v>1</v>
      </c>
      <c r="D1625" t="s">
        <v>4315</v>
      </c>
      <c r="E1625" t="s">
        <v>33</v>
      </c>
      <c r="F1625" t="s">
        <v>161</v>
      </c>
      <c r="H1625" t="s">
        <v>4574</v>
      </c>
      <c r="J1625" t="s">
        <v>4575</v>
      </c>
      <c r="K1625">
        <v>0</v>
      </c>
      <c r="L1625">
        <v>0</v>
      </c>
      <c r="M1625">
        <v>0</v>
      </c>
      <c r="N1625" s="5">
        <v>0</v>
      </c>
      <c r="O1625" s="5">
        <f>VLOOKUP(B1625,[1]Dinosaur!$A$24:$D$47,3,FALSE)</f>
        <v>47178.34</v>
      </c>
      <c r="P1625" s="5"/>
      <c r="Q1625" s="5">
        <v>0</v>
      </c>
      <c r="R1625" s="5">
        <f>VLOOKUP(B1625,[1]Dinosaur!$A$24:$D$47,4,FALSE)</f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12</v>
      </c>
      <c r="AI1625">
        <v>41.666699999999999</v>
      </c>
      <c r="AJ1625">
        <v>0</v>
      </c>
      <c r="AK1625">
        <v>53.666699999999999</v>
      </c>
    </row>
    <row r="1626" spans="1:37" hidden="1" outlineLevel="2" x14ac:dyDescent="0.25">
      <c r="A1626" s="1">
        <v>45159</v>
      </c>
      <c r="B1626" t="s">
        <v>4314</v>
      </c>
      <c r="C1626" t="b">
        <v>1</v>
      </c>
      <c r="D1626" t="s">
        <v>4315</v>
      </c>
      <c r="E1626" t="s">
        <v>33</v>
      </c>
      <c r="F1626" t="s">
        <v>161</v>
      </c>
      <c r="H1626" t="s">
        <v>4576</v>
      </c>
      <c r="J1626" t="s">
        <v>4577</v>
      </c>
      <c r="K1626">
        <v>0</v>
      </c>
      <c r="L1626">
        <v>0</v>
      </c>
      <c r="M1626">
        <v>0</v>
      </c>
      <c r="N1626" s="5">
        <v>0</v>
      </c>
      <c r="O1626" s="5">
        <f>VLOOKUP(B1626,[1]Dinosaur!$A$24:$D$47,3,FALSE)</f>
        <v>47178.34</v>
      </c>
      <c r="P1626" s="5"/>
      <c r="Q1626" s="5">
        <v>0</v>
      </c>
      <c r="R1626" s="5">
        <f>VLOOKUP(B1626,[1]Dinosaur!$A$24:$D$47,4,FALSE)</f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-1805</v>
      </c>
      <c r="AI1626">
        <v>97.222300000000004</v>
      </c>
      <c r="AJ1626">
        <v>0</v>
      </c>
      <c r="AK1626">
        <v>-1707.7777000000001</v>
      </c>
    </row>
    <row r="1627" spans="1:37" hidden="1" outlineLevel="2" x14ac:dyDescent="0.25">
      <c r="A1627" s="1">
        <v>45159</v>
      </c>
      <c r="B1627" t="s">
        <v>4314</v>
      </c>
      <c r="C1627" t="b">
        <v>1</v>
      </c>
      <c r="D1627" t="s">
        <v>4315</v>
      </c>
      <c r="E1627" t="s">
        <v>33</v>
      </c>
      <c r="F1627" t="s">
        <v>161</v>
      </c>
      <c r="H1627" t="s">
        <v>4578</v>
      </c>
      <c r="J1627" t="s">
        <v>4579</v>
      </c>
      <c r="K1627">
        <v>0</v>
      </c>
      <c r="L1627">
        <v>0</v>
      </c>
      <c r="M1627">
        <v>0</v>
      </c>
      <c r="N1627" s="5">
        <v>0</v>
      </c>
      <c r="O1627" s="5">
        <f>VLOOKUP(B1627,[1]Dinosaur!$A$24:$D$47,3,FALSE)</f>
        <v>47178.34</v>
      </c>
      <c r="P1627" s="5"/>
      <c r="Q1627" s="5">
        <v>0</v>
      </c>
      <c r="R1627" s="5">
        <f>VLOOKUP(B1627,[1]Dinosaur!$A$24:$D$47,4,FALSE)</f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95.7</v>
      </c>
      <c r="AI1627">
        <v>38.194499999999998</v>
      </c>
      <c r="AJ1627">
        <v>0</v>
      </c>
      <c r="AK1627">
        <v>133.89449999999999</v>
      </c>
    </row>
    <row r="1628" spans="1:37" hidden="1" outlineLevel="2" x14ac:dyDescent="0.25">
      <c r="A1628" s="1">
        <v>45159</v>
      </c>
      <c r="B1628" t="s">
        <v>4314</v>
      </c>
      <c r="C1628" t="b">
        <v>1</v>
      </c>
      <c r="D1628" t="s">
        <v>4315</v>
      </c>
      <c r="E1628" t="s">
        <v>33</v>
      </c>
      <c r="F1628" t="s">
        <v>161</v>
      </c>
      <c r="H1628" t="s">
        <v>4580</v>
      </c>
      <c r="J1628" t="s">
        <v>4581</v>
      </c>
      <c r="K1628">
        <v>0</v>
      </c>
      <c r="L1628">
        <v>0</v>
      </c>
      <c r="M1628">
        <v>0</v>
      </c>
      <c r="N1628" s="5">
        <v>0</v>
      </c>
      <c r="O1628" s="5">
        <f>VLOOKUP(B1628,[1]Dinosaur!$A$24:$D$47,3,FALSE)</f>
        <v>47178.34</v>
      </c>
      <c r="P1628" s="5"/>
      <c r="Q1628" s="5">
        <v>0</v>
      </c>
      <c r="R1628" s="5">
        <f>VLOOKUP(B1628,[1]Dinosaur!$A$24:$D$47,4,FALSE)</f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238.4</v>
      </c>
      <c r="AI1628">
        <v>88.888800000000003</v>
      </c>
      <c r="AJ1628">
        <v>0</v>
      </c>
      <c r="AK1628">
        <v>327.28879999999998</v>
      </c>
    </row>
    <row r="1629" spans="1:37" hidden="1" outlineLevel="2" x14ac:dyDescent="0.25">
      <c r="A1629" s="1">
        <v>45159</v>
      </c>
      <c r="B1629" t="s">
        <v>4314</v>
      </c>
      <c r="C1629" t="b">
        <v>1</v>
      </c>
      <c r="D1629" t="s">
        <v>4315</v>
      </c>
      <c r="E1629" t="s">
        <v>33</v>
      </c>
      <c r="F1629" t="s">
        <v>161</v>
      </c>
      <c r="H1629" t="s">
        <v>4582</v>
      </c>
      <c r="J1629" t="s">
        <v>4583</v>
      </c>
      <c r="K1629">
        <v>0</v>
      </c>
      <c r="L1629">
        <v>0</v>
      </c>
      <c r="M1629">
        <v>0</v>
      </c>
      <c r="N1629" s="5">
        <v>0</v>
      </c>
      <c r="O1629" s="5">
        <f>VLOOKUP(B1629,[1]Dinosaur!$A$24:$D$47,3,FALSE)</f>
        <v>47178.34</v>
      </c>
      <c r="P1629" s="5"/>
      <c r="Q1629" s="5">
        <v>0</v>
      </c>
      <c r="R1629" s="5">
        <f>VLOOKUP(B1629,[1]Dinosaur!$A$24:$D$47,4,FALSE)</f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181</v>
      </c>
      <c r="AI1629">
        <v>6.9443999999999999</v>
      </c>
      <c r="AJ1629">
        <v>0</v>
      </c>
      <c r="AK1629">
        <v>187.9444</v>
      </c>
    </row>
    <row r="1630" spans="1:37" hidden="1" outlineLevel="2" x14ac:dyDescent="0.25">
      <c r="A1630" s="1">
        <v>45159</v>
      </c>
      <c r="B1630" t="s">
        <v>4314</v>
      </c>
      <c r="C1630" t="b">
        <v>1</v>
      </c>
      <c r="D1630" t="s">
        <v>4315</v>
      </c>
      <c r="E1630" t="s">
        <v>33</v>
      </c>
      <c r="F1630" t="s">
        <v>161</v>
      </c>
      <c r="H1630" t="s">
        <v>4584</v>
      </c>
      <c r="J1630" t="s">
        <v>4585</v>
      </c>
      <c r="K1630">
        <v>0</v>
      </c>
      <c r="L1630">
        <v>0</v>
      </c>
      <c r="M1630">
        <v>0</v>
      </c>
      <c r="N1630" s="5">
        <v>0</v>
      </c>
      <c r="O1630" s="5">
        <f>VLOOKUP(B1630,[1]Dinosaur!$A$24:$D$47,3,FALSE)</f>
        <v>47178.34</v>
      </c>
      <c r="P1630" s="5"/>
      <c r="Q1630" s="5">
        <v>0</v>
      </c>
      <c r="R1630" s="5">
        <f>VLOOKUP(B1630,[1]Dinosaur!$A$24:$D$47,4,FALSE)</f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370.5</v>
      </c>
      <c r="AI1630">
        <v>0</v>
      </c>
      <c r="AJ1630">
        <v>0</v>
      </c>
      <c r="AK1630">
        <v>370.5</v>
      </c>
    </row>
    <row r="1631" spans="1:37" hidden="1" outlineLevel="2" x14ac:dyDescent="0.25">
      <c r="A1631" s="1">
        <v>45159</v>
      </c>
      <c r="B1631" t="s">
        <v>4314</v>
      </c>
      <c r="C1631" t="b">
        <v>1</v>
      </c>
      <c r="D1631" t="s">
        <v>4315</v>
      </c>
      <c r="E1631" t="s">
        <v>33</v>
      </c>
      <c r="F1631" t="s">
        <v>161</v>
      </c>
      <c r="H1631" t="s">
        <v>4586</v>
      </c>
      <c r="J1631" t="s">
        <v>4587</v>
      </c>
      <c r="K1631">
        <v>0</v>
      </c>
      <c r="L1631">
        <v>0</v>
      </c>
      <c r="M1631">
        <v>0</v>
      </c>
      <c r="N1631" s="5">
        <v>0</v>
      </c>
      <c r="O1631" s="5">
        <f>VLOOKUP(B1631,[1]Dinosaur!$A$24:$D$47,3,FALSE)</f>
        <v>47178.34</v>
      </c>
      <c r="P1631" s="5"/>
      <c r="Q1631" s="5">
        <v>0</v>
      </c>
      <c r="R1631" s="5">
        <f>VLOOKUP(B1631,[1]Dinosaur!$A$24:$D$47,4,FALSE)</f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245.5</v>
      </c>
      <c r="AI1631">
        <v>5.5556000000000001</v>
      </c>
      <c r="AJ1631">
        <v>0</v>
      </c>
      <c r="AK1631">
        <v>251.0556</v>
      </c>
    </row>
    <row r="1632" spans="1:37" hidden="1" outlineLevel="2" x14ac:dyDescent="0.25">
      <c r="A1632" s="1">
        <v>45159</v>
      </c>
      <c r="B1632" t="s">
        <v>4314</v>
      </c>
      <c r="C1632" t="b">
        <v>1</v>
      </c>
      <c r="D1632" t="s">
        <v>4315</v>
      </c>
      <c r="E1632" t="s">
        <v>33</v>
      </c>
      <c r="F1632" t="s">
        <v>161</v>
      </c>
      <c r="H1632" t="s">
        <v>4588</v>
      </c>
      <c r="J1632" t="s">
        <v>4589</v>
      </c>
      <c r="K1632">
        <v>0</v>
      </c>
      <c r="L1632">
        <v>0</v>
      </c>
      <c r="M1632">
        <v>0</v>
      </c>
      <c r="N1632" s="5">
        <v>0</v>
      </c>
      <c r="O1632" s="5">
        <f>VLOOKUP(B1632,[1]Dinosaur!$A$24:$D$47,3,FALSE)</f>
        <v>47178.34</v>
      </c>
      <c r="P1632" s="5"/>
      <c r="Q1632" s="5">
        <v>0</v>
      </c>
      <c r="R1632" s="5">
        <f>VLOOKUP(B1632,[1]Dinosaur!$A$24:$D$47,4,FALSE)</f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1089.25</v>
      </c>
      <c r="AI1632">
        <v>111.111</v>
      </c>
      <c r="AJ1632">
        <v>0</v>
      </c>
      <c r="AK1632">
        <v>1200.3610000000001</v>
      </c>
    </row>
    <row r="1633" spans="1:37" hidden="1" outlineLevel="2" x14ac:dyDescent="0.25">
      <c r="A1633" s="1">
        <v>45159</v>
      </c>
      <c r="B1633" t="s">
        <v>4314</v>
      </c>
      <c r="C1633" t="b">
        <v>1</v>
      </c>
      <c r="D1633" t="s">
        <v>4315</v>
      </c>
      <c r="E1633" t="s">
        <v>33</v>
      </c>
      <c r="F1633" t="s">
        <v>161</v>
      </c>
      <c r="H1633" t="s">
        <v>4590</v>
      </c>
      <c r="J1633" t="s">
        <v>4591</v>
      </c>
      <c r="K1633">
        <v>0</v>
      </c>
      <c r="L1633">
        <v>0</v>
      </c>
      <c r="M1633">
        <v>0</v>
      </c>
      <c r="N1633" s="5">
        <v>0</v>
      </c>
      <c r="O1633" s="5">
        <f>VLOOKUP(B1633,[1]Dinosaur!$A$24:$D$47,3,FALSE)</f>
        <v>47178.34</v>
      </c>
      <c r="P1633" s="5"/>
      <c r="Q1633" s="5">
        <v>0</v>
      </c>
      <c r="R1633" s="5">
        <f>VLOOKUP(B1633,[1]Dinosaur!$A$24:$D$47,4,FALSE)</f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-154.5</v>
      </c>
      <c r="AI1633">
        <v>62.499699999999997</v>
      </c>
      <c r="AJ1633">
        <v>0</v>
      </c>
      <c r="AK1633">
        <v>-92.000299999999996</v>
      </c>
    </row>
    <row r="1634" spans="1:37" hidden="1" outlineLevel="2" x14ac:dyDescent="0.25">
      <c r="A1634" s="1">
        <v>45159</v>
      </c>
      <c r="B1634" t="s">
        <v>4314</v>
      </c>
      <c r="C1634" t="b">
        <v>1</v>
      </c>
      <c r="D1634" t="s">
        <v>4315</v>
      </c>
      <c r="E1634" t="s">
        <v>33</v>
      </c>
      <c r="F1634" t="s">
        <v>161</v>
      </c>
      <c r="H1634" t="s">
        <v>4592</v>
      </c>
      <c r="J1634" t="s">
        <v>4593</v>
      </c>
      <c r="K1634">
        <v>0</v>
      </c>
      <c r="L1634">
        <v>0</v>
      </c>
      <c r="M1634">
        <v>0</v>
      </c>
      <c r="N1634" s="5">
        <v>0</v>
      </c>
      <c r="O1634" s="5">
        <f>VLOOKUP(B1634,[1]Dinosaur!$A$24:$D$47,3,FALSE)</f>
        <v>47178.34</v>
      </c>
      <c r="P1634" s="5"/>
      <c r="Q1634" s="5">
        <v>0</v>
      </c>
      <c r="R1634" s="5">
        <f>VLOOKUP(B1634,[1]Dinosaur!$A$24:$D$47,4,FALSE)</f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329</v>
      </c>
      <c r="AI1634">
        <v>13.8889</v>
      </c>
      <c r="AJ1634">
        <v>0</v>
      </c>
      <c r="AK1634">
        <v>342.88889999999998</v>
      </c>
    </row>
    <row r="1635" spans="1:37" hidden="1" outlineLevel="2" x14ac:dyDescent="0.25">
      <c r="A1635" s="1">
        <v>45159</v>
      </c>
      <c r="B1635" t="s">
        <v>4314</v>
      </c>
      <c r="C1635" t="b">
        <v>1</v>
      </c>
      <c r="D1635" t="s">
        <v>4315</v>
      </c>
      <c r="E1635" t="s">
        <v>33</v>
      </c>
      <c r="F1635" t="s">
        <v>161</v>
      </c>
      <c r="H1635" t="s">
        <v>4594</v>
      </c>
      <c r="J1635" t="s">
        <v>4595</v>
      </c>
      <c r="K1635">
        <v>0</v>
      </c>
      <c r="L1635">
        <v>0</v>
      </c>
      <c r="M1635">
        <v>0</v>
      </c>
      <c r="N1635" s="5">
        <v>0</v>
      </c>
      <c r="O1635" s="5">
        <f>VLOOKUP(B1635,[1]Dinosaur!$A$24:$D$47,3,FALSE)</f>
        <v>47178.34</v>
      </c>
      <c r="P1635" s="5"/>
      <c r="Q1635" s="5">
        <v>0</v>
      </c>
      <c r="R1635" s="5">
        <f>VLOOKUP(B1635,[1]Dinosaur!$A$24:$D$47,4,FALSE)</f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-88.4</v>
      </c>
      <c r="AI1635">
        <v>36.111199999999997</v>
      </c>
      <c r="AJ1635">
        <v>0</v>
      </c>
      <c r="AK1635">
        <v>-52.288800000000002</v>
      </c>
    </row>
    <row r="1636" spans="1:37" hidden="1" outlineLevel="2" x14ac:dyDescent="0.25">
      <c r="A1636" s="1">
        <v>45159</v>
      </c>
      <c r="B1636" t="s">
        <v>4314</v>
      </c>
      <c r="C1636" t="b">
        <v>1</v>
      </c>
      <c r="D1636" t="s">
        <v>4315</v>
      </c>
      <c r="E1636" t="s">
        <v>33</v>
      </c>
      <c r="F1636" t="s">
        <v>161</v>
      </c>
      <c r="H1636" t="s">
        <v>4596</v>
      </c>
      <c r="J1636" t="s">
        <v>4597</v>
      </c>
      <c r="K1636">
        <v>0</v>
      </c>
      <c r="L1636">
        <v>0</v>
      </c>
      <c r="M1636">
        <v>0</v>
      </c>
      <c r="N1636" s="5">
        <v>0</v>
      </c>
      <c r="O1636" s="5">
        <f>VLOOKUP(B1636,[1]Dinosaur!$A$24:$D$47,3,FALSE)</f>
        <v>47178.34</v>
      </c>
      <c r="P1636" s="5"/>
      <c r="Q1636" s="5">
        <v>0</v>
      </c>
      <c r="R1636" s="5">
        <f>VLOOKUP(B1636,[1]Dinosaur!$A$24:$D$47,4,FALSE)</f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-165</v>
      </c>
      <c r="AI1636">
        <v>124.9995</v>
      </c>
      <c r="AJ1636">
        <v>0</v>
      </c>
      <c r="AK1636">
        <v>-40.000500000000002</v>
      </c>
    </row>
    <row r="1637" spans="1:37" hidden="1" outlineLevel="2" x14ac:dyDescent="0.25">
      <c r="A1637" s="1">
        <v>45159</v>
      </c>
      <c r="B1637" t="s">
        <v>4314</v>
      </c>
      <c r="C1637" t="b">
        <v>1</v>
      </c>
      <c r="D1637" t="s">
        <v>4315</v>
      </c>
      <c r="E1637" t="s">
        <v>33</v>
      </c>
      <c r="F1637" t="s">
        <v>161</v>
      </c>
      <c r="H1637" t="s">
        <v>4598</v>
      </c>
      <c r="J1637" t="s">
        <v>4591</v>
      </c>
      <c r="K1637">
        <v>0</v>
      </c>
      <c r="L1637">
        <v>0</v>
      </c>
      <c r="M1637">
        <v>0</v>
      </c>
      <c r="N1637" s="5">
        <v>0</v>
      </c>
      <c r="O1637" s="5">
        <f>VLOOKUP(B1637,[1]Dinosaur!$A$24:$D$47,3,FALSE)</f>
        <v>47178.34</v>
      </c>
      <c r="P1637" s="5"/>
      <c r="Q1637" s="5">
        <v>0</v>
      </c>
      <c r="R1637" s="5">
        <f>VLOOKUP(B1637,[1]Dinosaur!$A$24:$D$47,4,FALSE)</f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-1666.9</v>
      </c>
      <c r="AI1637">
        <v>340.27809999999999</v>
      </c>
      <c r="AJ1637">
        <v>0</v>
      </c>
      <c r="AK1637">
        <v>-1326.6219000000001</v>
      </c>
    </row>
    <row r="1638" spans="1:37" hidden="1" outlineLevel="2" x14ac:dyDescent="0.25">
      <c r="A1638" s="1">
        <v>45159</v>
      </c>
      <c r="B1638" t="s">
        <v>4314</v>
      </c>
      <c r="C1638" t="b">
        <v>1</v>
      </c>
      <c r="D1638" t="s">
        <v>4315</v>
      </c>
      <c r="E1638" t="s">
        <v>33</v>
      </c>
      <c r="F1638" t="s">
        <v>161</v>
      </c>
      <c r="H1638" t="s">
        <v>4599</v>
      </c>
      <c r="J1638" t="s">
        <v>4591</v>
      </c>
      <c r="K1638">
        <v>0</v>
      </c>
      <c r="L1638">
        <v>0</v>
      </c>
      <c r="M1638">
        <v>0</v>
      </c>
      <c r="N1638" s="5">
        <v>0</v>
      </c>
      <c r="O1638" s="5">
        <f>VLOOKUP(B1638,[1]Dinosaur!$A$24:$D$47,3,FALSE)</f>
        <v>47178.34</v>
      </c>
      <c r="P1638" s="5"/>
      <c r="Q1638" s="5">
        <v>0</v>
      </c>
      <c r="R1638" s="5">
        <f>VLOOKUP(B1638,[1]Dinosaur!$A$24:$D$47,4,FALSE)</f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167.5</v>
      </c>
      <c r="AI1638">
        <v>0</v>
      </c>
      <c r="AJ1638">
        <v>0</v>
      </c>
      <c r="AK1638">
        <v>167.5</v>
      </c>
    </row>
    <row r="1639" spans="1:37" hidden="1" outlineLevel="2" x14ac:dyDescent="0.25">
      <c r="A1639" s="1">
        <v>45159</v>
      </c>
      <c r="B1639" t="s">
        <v>4314</v>
      </c>
      <c r="C1639" t="b">
        <v>1</v>
      </c>
      <c r="D1639" t="s">
        <v>4315</v>
      </c>
      <c r="E1639" t="s">
        <v>33</v>
      </c>
      <c r="F1639" t="s">
        <v>161</v>
      </c>
      <c r="H1639" t="s">
        <v>4600</v>
      </c>
      <c r="J1639" t="s">
        <v>4601</v>
      </c>
      <c r="K1639">
        <v>0</v>
      </c>
      <c r="L1639">
        <v>0</v>
      </c>
      <c r="M1639">
        <v>0</v>
      </c>
      <c r="N1639" s="5">
        <v>0</v>
      </c>
      <c r="O1639" s="5">
        <f>VLOOKUP(B1639,[1]Dinosaur!$A$24:$D$47,3,FALSE)</f>
        <v>47178.34</v>
      </c>
      <c r="P1639" s="5"/>
      <c r="Q1639" s="5">
        <v>0</v>
      </c>
      <c r="R1639" s="5">
        <f>VLOOKUP(B1639,[1]Dinosaur!$A$24:$D$47,4,FALSE)</f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-8083.05</v>
      </c>
      <c r="AI1639">
        <v>288.1943</v>
      </c>
      <c r="AJ1639">
        <v>0</v>
      </c>
      <c r="AK1639">
        <v>-7794.8557000000001</v>
      </c>
    </row>
    <row r="1640" spans="1:37" hidden="1" outlineLevel="2" x14ac:dyDescent="0.25">
      <c r="A1640" s="1">
        <v>45159</v>
      </c>
      <c r="B1640" t="s">
        <v>4314</v>
      </c>
      <c r="C1640" t="b">
        <v>1</v>
      </c>
      <c r="D1640" t="s">
        <v>4315</v>
      </c>
      <c r="E1640" t="s">
        <v>33</v>
      </c>
      <c r="F1640" t="s">
        <v>161</v>
      </c>
      <c r="H1640" t="s">
        <v>4602</v>
      </c>
      <c r="J1640" t="s">
        <v>4603</v>
      </c>
      <c r="K1640">
        <v>0</v>
      </c>
      <c r="L1640">
        <v>0</v>
      </c>
      <c r="M1640">
        <v>0</v>
      </c>
      <c r="N1640" s="5">
        <v>0</v>
      </c>
      <c r="O1640" s="5">
        <f>VLOOKUP(B1640,[1]Dinosaur!$A$24:$D$47,3,FALSE)</f>
        <v>47178.34</v>
      </c>
      <c r="P1640" s="5"/>
      <c r="Q1640" s="5">
        <v>0</v>
      </c>
      <c r="R1640" s="5">
        <f>VLOOKUP(B1640,[1]Dinosaur!$A$24:$D$47,4,FALSE)</f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397.5</v>
      </c>
      <c r="AI1640">
        <v>72.777699999999996</v>
      </c>
      <c r="AJ1640">
        <v>0</v>
      </c>
      <c r="AK1640">
        <v>470.27769999999998</v>
      </c>
    </row>
    <row r="1641" spans="1:37" hidden="1" outlineLevel="2" x14ac:dyDescent="0.25">
      <c r="A1641" s="1">
        <v>45159</v>
      </c>
      <c r="B1641" t="s">
        <v>4314</v>
      </c>
      <c r="C1641" t="b">
        <v>1</v>
      </c>
      <c r="D1641" t="s">
        <v>4315</v>
      </c>
      <c r="E1641" t="s">
        <v>33</v>
      </c>
      <c r="F1641" t="s">
        <v>161</v>
      </c>
      <c r="H1641" t="s">
        <v>4604</v>
      </c>
      <c r="J1641" t="s">
        <v>4605</v>
      </c>
      <c r="K1641">
        <v>0</v>
      </c>
      <c r="L1641">
        <v>0</v>
      </c>
      <c r="M1641">
        <v>0</v>
      </c>
      <c r="N1641" s="5">
        <v>0</v>
      </c>
      <c r="O1641" s="5">
        <f>VLOOKUP(B1641,[1]Dinosaur!$A$24:$D$47,3,FALSE)</f>
        <v>47178.34</v>
      </c>
      <c r="P1641" s="5"/>
      <c r="Q1641" s="5">
        <v>0</v>
      </c>
      <c r="R1641" s="5">
        <f>VLOOKUP(B1641,[1]Dinosaur!$A$24:$D$47,4,FALSE)</f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222</v>
      </c>
      <c r="AI1641">
        <v>4.1666999999999996</v>
      </c>
      <c r="AJ1641">
        <v>0</v>
      </c>
      <c r="AK1641">
        <v>226.16669999999999</v>
      </c>
    </row>
    <row r="1642" spans="1:37" hidden="1" outlineLevel="2" x14ac:dyDescent="0.25">
      <c r="A1642" s="1">
        <v>45159</v>
      </c>
      <c r="B1642" t="s">
        <v>4314</v>
      </c>
      <c r="C1642" t="b">
        <v>1</v>
      </c>
      <c r="D1642" t="s">
        <v>4315</v>
      </c>
      <c r="E1642" t="s">
        <v>33</v>
      </c>
      <c r="F1642" t="s">
        <v>161</v>
      </c>
      <c r="H1642" t="s">
        <v>4606</v>
      </c>
      <c r="J1642" t="s">
        <v>4607</v>
      </c>
      <c r="K1642">
        <v>0</v>
      </c>
      <c r="L1642">
        <v>0</v>
      </c>
      <c r="M1642">
        <v>0</v>
      </c>
      <c r="N1642" s="5">
        <v>0</v>
      </c>
      <c r="O1642" s="5">
        <f>VLOOKUP(B1642,[1]Dinosaur!$A$24:$D$47,3,FALSE)</f>
        <v>47178.34</v>
      </c>
      <c r="P1642" s="5"/>
      <c r="Q1642" s="5">
        <v>0</v>
      </c>
      <c r="R1642" s="5">
        <f>VLOOKUP(B1642,[1]Dinosaur!$A$24:$D$47,4,FALSE)</f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41</v>
      </c>
      <c r="AI1642">
        <v>55.555599999999998</v>
      </c>
      <c r="AJ1642">
        <v>0</v>
      </c>
      <c r="AK1642">
        <v>96.555599999999998</v>
      </c>
    </row>
    <row r="1643" spans="1:37" hidden="1" outlineLevel="2" x14ac:dyDescent="0.25">
      <c r="A1643" s="1">
        <v>45159</v>
      </c>
      <c r="B1643" t="s">
        <v>4314</v>
      </c>
      <c r="C1643" t="b">
        <v>1</v>
      </c>
      <c r="D1643" t="s">
        <v>4315</v>
      </c>
      <c r="E1643" t="s">
        <v>33</v>
      </c>
      <c r="F1643" t="s">
        <v>161</v>
      </c>
      <c r="H1643" t="s">
        <v>4608</v>
      </c>
      <c r="J1643" t="s">
        <v>4609</v>
      </c>
      <c r="K1643">
        <v>0</v>
      </c>
      <c r="L1643">
        <v>0</v>
      </c>
      <c r="M1643">
        <v>0</v>
      </c>
      <c r="N1643" s="5">
        <v>0</v>
      </c>
      <c r="O1643" s="5">
        <f>VLOOKUP(B1643,[1]Dinosaur!$A$24:$D$47,3,FALSE)</f>
        <v>47178.34</v>
      </c>
      <c r="P1643" s="5"/>
      <c r="Q1643" s="5">
        <v>0</v>
      </c>
      <c r="R1643" s="5">
        <f>VLOOKUP(B1643,[1]Dinosaur!$A$24:$D$47,4,FALSE)</f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110.5</v>
      </c>
      <c r="AI1643">
        <v>0</v>
      </c>
      <c r="AJ1643">
        <v>0</v>
      </c>
      <c r="AK1643">
        <v>110.5</v>
      </c>
    </row>
    <row r="1644" spans="1:37" hidden="1" outlineLevel="2" x14ac:dyDescent="0.25">
      <c r="A1644" s="1">
        <v>45159</v>
      </c>
      <c r="B1644" t="s">
        <v>4314</v>
      </c>
      <c r="C1644" t="b">
        <v>1</v>
      </c>
      <c r="D1644" t="s">
        <v>4315</v>
      </c>
      <c r="E1644" t="s">
        <v>33</v>
      </c>
      <c r="F1644" t="s">
        <v>161</v>
      </c>
      <c r="H1644" t="s">
        <v>4610</v>
      </c>
      <c r="J1644" t="s">
        <v>4589</v>
      </c>
      <c r="K1644">
        <v>0</v>
      </c>
      <c r="L1644">
        <v>0</v>
      </c>
      <c r="M1644">
        <v>0</v>
      </c>
      <c r="N1644" s="5">
        <v>0</v>
      </c>
      <c r="O1644" s="5">
        <f>VLOOKUP(B1644,[1]Dinosaur!$A$24:$D$47,3,FALSE)</f>
        <v>47178.34</v>
      </c>
      <c r="P1644" s="5"/>
      <c r="Q1644" s="5">
        <v>0</v>
      </c>
      <c r="R1644" s="5">
        <f>VLOOKUP(B1644,[1]Dinosaur!$A$24:$D$47,4,FALSE)</f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579</v>
      </c>
      <c r="AI1644">
        <v>27.777799999999999</v>
      </c>
      <c r="AJ1644">
        <v>0</v>
      </c>
      <c r="AK1644">
        <v>606.77779999999996</v>
      </c>
    </row>
    <row r="1645" spans="1:37" hidden="1" outlineLevel="2" x14ac:dyDescent="0.25">
      <c r="A1645" s="1">
        <v>45159</v>
      </c>
      <c r="B1645" t="s">
        <v>4314</v>
      </c>
      <c r="C1645" t="b">
        <v>1</v>
      </c>
      <c r="D1645" t="s">
        <v>4315</v>
      </c>
      <c r="E1645" t="s">
        <v>33</v>
      </c>
      <c r="F1645" t="s">
        <v>161</v>
      </c>
      <c r="H1645" t="s">
        <v>4611</v>
      </c>
      <c r="J1645" t="s">
        <v>4612</v>
      </c>
      <c r="K1645">
        <v>0</v>
      </c>
      <c r="L1645">
        <v>0</v>
      </c>
      <c r="M1645">
        <v>0</v>
      </c>
      <c r="N1645" s="5">
        <v>0</v>
      </c>
      <c r="O1645" s="5">
        <f>VLOOKUP(B1645,[1]Dinosaur!$A$24:$D$47,3,FALSE)</f>
        <v>47178.34</v>
      </c>
      <c r="P1645" s="5"/>
      <c r="Q1645" s="5">
        <v>0</v>
      </c>
      <c r="R1645" s="5">
        <f>VLOOKUP(B1645,[1]Dinosaur!$A$24:$D$47,4,FALSE)</f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518.75</v>
      </c>
      <c r="AI1645">
        <v>41.666699999999999</v>
      </c>
      <c r="AJ1645">
        <v>0</v>
      </c>
      <c r="AK1645">
        <v>560.41669999999999</v>
      </c>
    </row>
    <row r="1646" spans="1:37" hidden="1" outlineLevel="2" x14ac:dyDescent="0.25">
      <c r="A1646" s="1">
        <v>45159</v>
      </c>
      <c r="B1646" t="s">
        <v>4314</v>
      </c>
      <c r="C1646" t="b">
        <v>1</v>
      </c>
      <c r="D1646" t="s">
        <v>4315</v>
      </c>
      <c r="E1646" t="s">
        <v>33</v>
      </c>
      <c r="F1646" t="s">
        <v>161</v>
      </c>
      <c r="H1646" t="s">
        <v>4613</v>
      </c>
      <c r="J1646" t="s">
        <v>4614</v>
      </c>
      <c r="K1646">
        <v>0</v>
      </c>
      <c r="L1646">
        <v>0</v>
      </c>
      <c r="M1646">
        <v>0</v>
      </c>
      <c r="N1646" s="5">
        <v>0</v>
      </c>
      <c r="O1646" s="5">
        <f>VLOOKUP(B1646,[1]Dinosaur!$A$24:$D$47,3,FALSE)</f>
        <v>47178.34</v>
      </c>
      <c r="P1646" s="5"/>
      <c r="Q1646" s="5">
        <v>0</v>
      </c>
      <c r="R1646" s="5">
        <f>VLOOKUP(B1646,[1]Dinosaur!$A$24:$D$47,4,FALSE)</f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53.5</v>
      </c>
      <c r="AI1646">
        <v>13.8888</v>
      </c>
      <c r="AJ1646">
        <v>0</v>
      </c>
      <c r="AK1646">
        <v>67.388800000000003</v>
      </c>
    </row>
    <row r="1647" spans="1:37" hidden="1" outlineLevel="2" x14ac:dyDescent="0.25">
      <c r="A1647" s="1">
        <v>45159</v>
      </c>
      <c r="B1647" t="s">
        <v>4314</v>
      </c>
      <c r="C1647" t="b">
        <v>1</v>
      </c>
      <c r="D1647" t="s">
        <v>4315</v>
      </c>
      <c r="E1647" t="s">
        <v>33</v>
      </c>
      <c r="F1647" t="s">
        <v>161</v>
      </c>
      <c r="H1647" t="s">
        <v>4615</v>
      </c>
      <c r="J1647" t="s">
        <v>4614</v>
      </c>
      <c r="K1647">
        <v>0</v>
      </c>
      <c r="L1647">
        <v>0</v>
      </c>
      <c r="M1647">
        <v>0</v>
      </c>
      <c r="N1647" s="5">
        <v>0</v>
      </c>
      <c r="O1647" s="5">
        <f>VLOOKUP(B1647,[1]Dinosaur!$A$24:$D$47,3,FALSE)</f>
        <v>47178.34</v>
      </c>
      <c r="P1647" s="5"/>
      <c r="Q1647" s="5">
        <v>0</v>
      </c>
      <c r="R1647" s="5">
        <f>VLOOKUP(B1647,[1]Dinosaur!$A$24:$D$47,4,FALSE)</f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259.2</v>
      </c>
      <c r="AI1647">
        <v>0</v>
      </c>
      <c r="AJ1647">
        <v>0</v>
      </c>
      <c r="AK1647">
        <v>259.2</v>
      </c>
    </row>
    <row r="1648" spans="1:37" hidden="1" outlineLevel="2" x14ac:dyDescent="0.25">
      <c r="A1648" s="1">
        <v>45159</v>
      </c>
      <c r="B1648" t="s">
        <v>4314</v>
      </c>
      <c r="C1648" t="b">
        <v>1</v>
      </c>
      <c r="D1648" t="s">
        <v>4315</v>
      </c>
      <c r="E1648" t="s">
        <v>33</v>
      </c>
      <c r="F1648" t="s">
        <v>161</v>
      </c>
      <c r="H1648" t="s">
        <v>4616</v>
      </c>
      <c r="J1648" t="s">
        <v>4614</v>
      </c>
      <c r="K1648">
        <v>0</v>
      </c>
      <c r="L1648">
        <v>0</v>
      </c>
      <c r="M1648">
        <v>0</v>
      </c>
      <c r="N1648" s="5">
        <v>0</v>
      </c>
      <c r="O1648" s="5">
        <f>VLOOKUP(B1648,[1]Dinosaur!$A$24:$D$47,3,FALSE)</f>
        <v>47178.34</v>
      </c>
      <c r="P1648" s="5"/>
      <c r="Q1648" s="5">
        <v>0</v>
      </c>
      <c r="R1648" s="5">
        <f>VLOOKUP(B1648,[1]Dinosaur!$A$24:$D$47,4,FALSE)</f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364</v>
      </c>
      <c r="AI1648">
        <v>0</v>
      </c>
      <c r="AJ1648">
        <v>0</v>
      </c>
      <c r="AK1648">
        <v>364</v>
      </c>
    </row>
    <row r="1649" spans="1:37" hidden="1" outlineLevel="2" x14ac:dyDescent="0.25">
      <c r="A1649" s="1">
        <v>45159</v>
      </c>
      <c r="B1649" t="s">
        <v>4314</v>
      </c>
      <c r="C1649" t="b">
        <v>1</v>
      </c>
      <c r="D1649" t="s">
        <v>4315</v>
      </c>
      <c r="E1649" t="s">
        <v>33</v>
      </c>
      <c r="F1649" t="s">
        <v>161</v>
      </c>
      <c r="H1649" t="s">
        <v>4617</v>
      </c>
      <c r="J1649" t="s">
        <v>4618</v>
      </c>
      <c r="K1649">
        <v>0</v>
      </c>
      <c r="L1649">
        <v>0</v>
      </c>
      <c r="M1649">
        <v>0</v>
      </c>
      <c r="N1649" s="5">
        <v>0</v>
      </c>
      <c r="O1649" s="5">
        <f>VLOOKUP(B1649,[1]Dinosaur!$A$24:$D$47,3,FALSE)</f>
        <v>47178.34</v>
      </c>
      <c r="P1649" s="5"/>
      <c r="Q1649" s="5">
        <v>0</v>
      </c>
      <c r="R1649" s="5">
        <f>VLOOKUP(B1649,[1]Dinosaur!$A$24:$D$47,4,FALSE)</f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-3098.75</v>
      </c>
      <c r="AI1649">
        <v>200.55549999999999</v>
      </c>
      <c r="AJ1649">
        <v>0</v>
      </c>
      <c r="AK1649">
        <v>-2898.1945000000001</v>
      </c>
    </row>
    <row r="1650" spans="1:37" hidden="1" outlineLevel="2" x14ac:dyDescent="0.25">
      <c r="A1650" s="1">
        <v>45159</v>
      </c>
      <c r="B1650" t="s">
        <v>4314</v>
      </c>
      <c r="C1650" t="b">
        <v>1</v>
      </c>
      <c r="D1650" t="s">
        <v>4315</v>
      </c>
      <c r="E1650" t="s">
        <v>33</v>
      </c>
      <c r="F1650" t="s">
        <v>161</v>
      </c>
      <c r="H1650" t="s">
        <v>4619</v>
      </c>
      <c r="J1650" t="s">
        <v>4620</v>
      </c>
      <c r="K1650">
        <v>0</v>
      </c>
      <c r="L1650">
        <v>0</v>
      </c>
      <c r="M1650">
        <v>0</v>
      </c>
      <c r="N1650" s="5">
        <v>0</v>
      </c>
      <c r="O1650" s="5">
        <f>VLOOKUP(B1650,[1]Dinosaur!$A$24:$D$47,3,FALSE)</f>
        <v>47178.34</v>
      </c>
      <c r="P1650" s="5"/>
      <c r="Q1650" s="5">
        <v>0</v>
      </c>
      <c r="R1650" s="5">
        <f>VLOOKUP(B1650,[1]Dinosaur!$A$24:$D$47,4,FALSE)</f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-2389.4499999999998</v>
      </c>
      <c r="AI1650">
        <v>213.88910000000001</v>
      </c>
      <c r="AJ1650">
        <v>0</v>
      </c>
      <c r="AK1650">
        <v>-2175.5608999999999</v>
      </c>
    </row>
    <row r="1651" spans="1:37" hidden="1" outlineLevel="2" x14ac:dyDescent="0.25">
      <c r="A1651" s="1">
        <v>45159</v>
      </c>
      <c r="B1651" t="s">
        <v>4314</v>
      </c>
      <c r="C1651" t="b">
        <v>1</v>
      </c>
      <c r="D1651" t="s">
        <v>4315</v>
      </c>
      <c r="E1651" t="s">
        <v>33</v>
      </c>
      <c r="F1651" t="s">
        <v>161</v>
      </c>
      <c r="H1651" t="s">
        <v>4621</v>
      </c>
      <c r="J1651" t="s">
        <v>4622</v>
      </c>
      <c r="K1651">
        <v>0</v>
      </c>
      <c r="L1651">
        <v>0</v>
      </c>
      <c r="M1651">
        <v>0</v>
      </c>
      <c r="N1651" s="5">
        <v>0</v>
      </c>
      <c r="O1651" s="5">
        <f>VLOOKUP(B1651,[1]Dinosaur!$A$24:$D$47,3,FALSE)</f>
        <v>47178.34</v>
      </c>
      <c r="P1651" s="5"/>
      <c r="Q1651" s="5">
        <v>0</v>
      </c>
      <c r="R1651" s="5">
        <f>VLOOKUP(B1651,[1]Dinosaur!$A$24:$D$47,4,FALSE)</f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652.65</v>
      </c>
      <c r="AI1651">
        <v>26.3888</v>
      </c>
      <c r="AJ1651">
        <v>0</v>
      </c>
      <c r="AK1651">
        <v>679.03880000000004</v>
      </c>
    </row>
    <row r="1652" spans="1:37" hidden="1" outlineLevel="2" x14ac:dyDescent="0.25">
      <c r="A1652" s="1">
        <v>45159</v>
      </c>
      <c r="B1652" t="s">
        <v>4314</v>
      </c>
      <c r="C1652" t="b">
        <v>1</v>
      </c>
      <c r="D1652" t="s">
        <v>4315</v>
      </c>
      <c r="E1652" t="s">
        <v>33</v>
      </c>
      <c r="F1652" t="s">
        <v>161</v>
      </c>
      <c r="H1652" t="s">
        <v>4623</v>
      </c>
      <c r="J1652" t="s">
        <v>3942</v>
      </c>
      <c r="K1652">
        <v>0</v>
      </c>
      <c r="L1652">
        <v>0</v>
      </c>
      <c r="M1652">
        <v>0</v>
      </c>
      <c r="N1652" s="5">
        <v>0</v>
      </c>
      <c r="O1652" s="5">
        <f>VLOOKUP(B1652,[1]Dinosaur!$A$24:$D$47,3,FALSE)</f>
        <v>47178.34</v>
      </c>
      <c r="P1652" s="5"/>
      <c r="Q1652" s="5">
        <v>0</v>
      </c>
      <c r="R1652" s="5">
        <f>VLOOKUP(B1652,[1]Dinosaur!$A$24:$D$47,4,FALSE)</f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268.39999999999998</v>
      </c>
      <c r="AI1652">
        <v>61.1111</v>
      </c>
      <c r="AJ1652">
        <v>0</v>
      </c>
      <c r="AK1652">
        <v>329.5111</v>
      </c>
    </row>
    <row r="1653" spans="1:37" hidden="1" outlineLevel="2" x14ac:dyDescent="0.25">
      <c r="A1653" s="1">
        <v>45159</v>
      </c>
      <c r="B1653" t="s">
        <v>4314</v>
      </c>
      <c r="C1653" t="b">
        <v>1</v>
      </c>
      <c r="D1653" t="s">
        <v>4315</v>
      </c>
      <c r="E1653" t="s">
        <v>33</v>
      </c>
      <c r="F1653" t="s">
        <v>161</v>
      </c>
      <c r="H1653" t="s">
        <v>4624</v>
      </c>
      <c r="J1653" t="s">
        <v>4625</v>
      </c>
      <c r="K1653">
        <v>0</v>
      </c>
      <c r="L1653">
        <v>0</v>
      </c>
      <c r="M1653">
        <v>0</v>
      </c>
      <c r="N1653" s="5">
        <v>0</v>
      </c>
      <c r="O1653" s="5">
        <f>VLOOKUP(B1653,[1]Dinosaur!$A$24:$D$47,3,FALSE)</f>
        <v>47178.34</v>
      </c>
      <c r="P1653" s="5"/>
      <c r="Q1653" s="5">
        <v>0</v>
      </c>
      <c r="R1653" s="5">
        <f>VLOOKUP(B1653,[1]Dinosaur!$A$24:$D$47,4,FALSE)</f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514.5</v>
      </c>
      <c r="AI1653">
        <v>194.4444</v>
      </c>
      <c r="AJ1653">
        <v>0</v>
      </c>
      <c r="AK1653">
        <v>708.94439999999997</v>
      </c>
    </row>
    <row r="1654" spans="1:37" hidden="1" outlineLevel="2" x14ac:dyDescent="0.25">
      <c r="A1654" s="1">
        <v>45159</v>
      </c>
      <c r="B1654" t="s">
        <v>4314</v>
      </c>
      <c r="C1654" t="b">
        <v>1</v>
      </c>
      <c r="D1654" t="s">
        <v>4315</v>
      </c>
      <c r="E1654" t="s">
        <v>33</v>
      </c>
      <c r="F1654" t="s">
        <v>161</v>
      </c>
      <c r="H1654" t="s">
        <v>4626</v>
      </c>
      <c r="J1654" t="s">
        <v>4627</v>
      </c>
      <c r="K1654">
        <v>0</v>
      </c>
      <c r="L1654">
        <v>0</v>
      </c>
      <c r="M1654">
        <v>0</v>
      </c>
      <c r="N1654" s="5">
        <v>0</v>
      </c>
      <c r="O1654" s="5">
        <f>VLOOKUP(B1654,[1]Dinosaur!$A$24:$D$47,3,FALSE)</f>
        <v>47178.34</v>
      </c>
      <c r="P1654" s="5"/>
      <c r="Q1654" s="5">
        <v>0</v>
      </c>
      <c r="R1654" s="5">
        <f>VLOOKUP(B1654,[1]Dinosaur!$A$24:$D$47,4,FALSE)</f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129</v>
      </c>
      <c r="AI1654">
        <v>83.333299999999994</v>
      </c>
      <c r="AJ1654">
        <v>0</v>
      </c>
      <c r="AK1654">
        <v>212.33330000000001</v>
      </c>
    </row>
    <row r="1655" spans="1:37" hidden="1" outlineLevel="2" x14ac:dyDescent="0.25">
      <c r="A1655" s="1">
        <v>45159</v>
      </c>
      <c r="B1655" t="s">
        <v>4314</v>
      </c>
      <c r="C1655" t="b">
        <v>1</v>
      </c>
      <c r="D1655" t="s">
        <v>4315</v>
      </c>
      <c r="E1655" t="s">
        <v>33</v>
      </c>
      <c r="F1655" t="s">
        <v>161</v>
      </c>
      <c r="H1655" t="s">
        <v>4628</v>
      </c>
      <c r="J1655" t="s">
        <v>4629</v>
      </c>
      <c r="K1655">
        <v>0</v>
      </c>
      <c r="L1655">
        <v>0</v>
      </c>
      <c r="M1655">
        <v>0</v>
      </c>
      <c r="N1655" s="5">
        <v>0</v>
      </c>
      <c r="O1655" s="5">
        <f>VLOOKUP(B1655,[1]Dinosaur!$A$24:$D$47,3,FALSE)</f>
        <v>47178.34</v>
      </c>
      <c r="P1655" s="5"/>
      <c r="Q1655" s="5">
        <v>0</v>
      </c>
      <c r="R1655" s="5">
        <f>VLOOKUP(B1655,[1]Dinosaur!$A$24:$D$47,4,FALSE)</f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-135.5</v>
      </c>
      <c r="AI1655">
        <v>17.3611</v>
      </c>
      <c r="AJ1655">
        <v>0</v>
      </c>
      <c r="AK1655">
        <v>-118.13890000000001</v>
      </c>
    </row>
    <row r="1656" spans="1:37" hidden="1" outlineLevel="2" x14ac:dyDescent="0.25">
      <c r="A1656" s="1">
        <v>45159</v>
      </c>
      <c r="B1656" t="s">
        <v>4314</v>
      </c>
      <c r="C1656" t="b">
        <v>1</v>
      </c>
      <c r="D1656" t="s">
        <v>4315</v>
      </c>
      <c r="E1656" t="s">
        <v>33</v>
      </c>
      <c r="F1656" t="s">
        <v>161</v>
      </c>
      <c r="H1656" t="s">
        <v>4630</v>
      </c>
      <c r="J1656" t="s">
        <v>4631</v>
      </c>
      <c r="K1656">
        <v>0</v>
      </c>
      <c r="L1656">
        <v>0</v>
      </c>
      <c r="M1656">
        <v>0</v>
      </c>
      <c r="N1656" s="5">
        <v>0</v>
      </c>
      <c r="O1656" s="5">
        <f>VLOOKUP(B1656,[1]Dinosaur!$A$24:$D$47,3,FALSE)</f>
        <v>47178.34</v>
      </c>
      <c r="P1656" s="5"/>
      <c r="Q1656" s="5">
        <v>0</v>
      </c>
      <c r="R1656" s="5">
        <f>VLOOKUP(B1656,[1]Dinosaur!$A$24:$D$47,4,FALSE)</f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-2691.3</v>
      </c>
      <c r="AI1656">
        <v>246.11099999999999</v>
      </c>
      <c r="AJ1656">
        <v>0</v>
      </c>
      <c r="AK1656">
        <v>-2445.1889999999999</v>
      </c>
    </row>
    <row r="1657" spans="1:37" hidden="1" outlineLevel="2" x14ac:dyDescent="0.25">
      <c r="A1657" s="1">
        <v>45159</v>
      </c>
      <c r="B1657" t="s">
        <v>4314</v>
      </c>
      <c r="C1657" t="b">
        <v>1</v>
      </c>
      <c r="D1657" t="s">
        <v>4315</v>
      </c>
      <c r="E1657" t="s">
        <v>33</v>
      </c>
      <c r="F1657" t="s">
        <v>161</v>
      </c>
      <c r="H1657" t="s">
        <v>4632</v>
      </c>
      <c r="J1657" t="s">
        <v>4633</v>
      </c>
      <c r="K1657">
        <v>0</v>
      </c>
      <c r="L1657">
        <v>0</v>
      </c>
      <c r="M1657">
        <v>0</v>
      </c>
      <c r="N1657" s="5">
        <v>0</v>
      </c>
      <c r="O1657" s="5">
        <f>VLOOKUP(B1657,[1]Dinosaur!$A$24:$D$47,3,FALSE)</f>
        <v>47178.34</v>
      </c>
      <c r="P1657" s="5"/>
      <c r="Q1657" s="5">
        <v>0</v>
      </c>
      <c r="R1657" s="5">
        <f>VLOOKUP(B1657,[1]Dinosaur!$A$24:$D$47,4,FALSE)</f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-166.6</v>
      </c>
      <c r="AI1657">
        <v>29.166599999999999</v>
      </c>
      <c r="AJ1657">
        <v>0</v>
      </c>
      <c r="AK1657">
        <v>-137.43340000000001</v>
      </c>
    </row>
    <row r="1658" spans="1:37" hidden="1" outlineLevel="2" x14ac:dyDescent="0.25">
      <c r="A1658" s="1">
        <v>45159</v>
      </c>
      <c r="B1658" t="s">
        <v>4314</v>
      </c>
      <c r="C1658" t="b">
        <v>1</v>
      </c>
      <c r="D1658" t="s">
        <v>4315</v>
      </c>
      <c r="E1658" t="s">
        <v>33</v>
      </c>
      <c r="F1658" t="s">
        <v>161</v>
      </c>
      <c r="H1658" t="s">
        <v>4634</v>
      </c>
      <c r="J1658" t="s">
        <v>4635</v>
      </c>
      <c r="K1658">
        <v>0</v>
      </c>
      <c r="L1658">
        <v>0</v>
      </c>
      <c r="M1658">
        <v>0</v>
      </c>
      <c r="N1658" s="5">
        <v>0</v>
      </c>
      <c r="O1658" s="5">
        <f>VLOOKUP(B1658,[1]Dinosaur!$A$24:$D$47,3,FALSE)</f>
        <v>47178.34</v>
      </c>
      <c r="P1658" s="5"/>
      <c r="Q1658" s="5">
        <v>0</v>
      </c>
      <c r="R1658" s="5">
        <f>VLOOKUP(B1658,[1]Dinosaur!$A$24:$D$47,4,FALSE)</f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-397.5</v>
      </c>
      <c r="AI1658">
        <v>16.666799999999999</v>
      </c>
      <c r="AJ1658">
        <v>0</v>
      </c>
      <c r="AK1658">
        <v>-380.83319999999998</v>
      </c>
    </row>
    <row r="1659" spans="1:37" hidden="1" outlineLevel="2" x14ac:dyDescent="0.25">
      <c r="A1659" s="1">
        <v>45159</v>
      </c>
      <c r="B1659" t="s">
        <v>4314</v>
      </c>
      <c r="C1659" t="b">
        <v>1</v>
      </c>
      <c r="D1659" t="s">
        <v>4315</v>
      </c>
      <c r="E1659" t="s">
        <v>33</v>
      </c>
      <c r="F1659" t="s">
        <v>161</v>
      </c>
      <c r="H1659" t="s">
        <v>4636</v>
      </c>
      <c r="J1659" t="s">
        <v>4635</v>
      </c>
      <c r="K1659">
        <v>0</v>
      </c>
      <c r="L1659">
        <v>0</v>
      </c>
      <c r="M1659">
        <v>0</v>
      </c>
      <c r="N1659" s="5">
        <v>0</v>
      </c>
      <c r="O1659" s="5">
        <f>VLOOKUP(B1659,[1]Dinosaur!$A$24:$D$47,3,FALSE)</f>
        <v>47178.34</v>
      </c>
      <c r="P1659" s="5"/>
      <c r="Q1659" s="5">
        <v>0</v>
      </c>
      <c r="R1659" s="5">
        <f>VLOOKUP(B1659,[1]Dinosaur!$A$24:$D$47,4,FALSE)</f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209.25</v>
      </c>
      <c r="AI1659">
        <v>0</v>
      </c>
      <c r="AJ1659">
        <v>0</v>
      </c>
      <c r="AK1659">
        <v>209.25</v>
      </c>
    </row>
    <row r="1660" spans="1:37" hidden="1" outlineLevel="2" x14ac:dyDescent="0.25">
      <c r="A1660" s="1">
        <v>45159</v>
      </c>
      <c r="B1660" t="s">
        <v>4314</v>
      </c>
      <c r="C1660" t="b">
        <v>1</v>
      </c>
      <c r="D1660" t="s">
        <v>4315</v>
      </c>
      <c r="E1660" t="s">
        <v>33</v>
      </c>
      <c r="F1660" t="s">
        <v>161</v>
      </c>
      <c r="H1660" t="s">
        <v>4637</v>
      </c>
      <c r="J1660" t="s">
        <v>4635</v>
      </c>
      <c r="K1660">
        <v>0</v>
      </c>
      <c r="L1660">
        <v>0</v>
      </c>
      <c r="M1660">
        <v>0</v>
      </c>
      <c r="N1660" s="5">
        <v>0</v>
      </c>
      <c r="O1660" s="5">
        <f>VLOOKUP(B1660,[1]Dinosaur!$A$24:$D$47,3,FALSE)</f>
        <v>47178.34</v>
      </c>
      <c r="P1660" s="5"/>
      <c r="Q1660" s="5">
        <v>0</v>
      </c>
      <c r="R1660" s="5">
        <f>VLOOKUP(B1660,[1]Dinosaur!$A$24:$D$47,4,FALSE)</f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564</v>
      </c>
      <c r="AI1660">
        <v>29.166699999999999</v>
      </c>
      <c r="AJ1660">
        <v>0</v>
      </c>
      <c r="AK1660">
        <v>593.16669999999999</v>
      </c>
    </row>
    <row r="1661" spans="1:37" hidden="1" outlineLevel="2" x14ac:dyDescent="0.25">
      <c r="A1661" s="1">
        <v>45159</v>
      </c>
      <c r="B1661" t="s">
        <v>4314</v>
      </c>
      <c r="C1661" t="b">
        <v>1</v>
      </c>
      <c r="D1661" t="s">
        <v>4315</v>
      </c>
      <c r="E1661" t="s">
        <v>33</v>
      </c>
      <c r="F1661" t="s">
        <v>161</v>
      </c>
      <c r="H1661" t="s">
        <v>4638</v>
      </c>
      <c r="J1661" t="s">
        <v>4639</v>
      </c>
      <c r="K1661">
        <v>0</v>
      </c>
      <c r="L1661">
        <v>0</v>
      </c>
      <c r="M1661">
        <v>0</v>
      </c>
      <c r="N1661" s="5">
        <v>0</v>
      </c>
      <c r="O1661" s="5">
        <f>VLOOKUP(B1661,[1]Dinosaur!$A$24:$D$47,3,FALSE)</f>
        <v>47178.34</v>
      </c>
      <c r="P1661" s="5"/>
      <c r="Q1661" s="5">
        <v>0</v>
      </c>
      <c r="R1661" s="5">
        <f>VLOOKUP(B1661,[1]Dinosaur!$A$24:$D$47,4,FALSE)</f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-2419.5</v>
      </c>
      <c r="AI1661">
        <v>520.8329</v>
      </c>
      <c r="AJ1661">
        <v>0</v>
      </c>
      <c r="AK1661">
        <v>-1898.6670999999999</v>
      </c>
    </row>
    <row r="1662" spans="1:37" hidden="1" outlineLevel="2" x14ac:dyDescent="0.25">
      <c r="A1662" s="1">
        <v>45159</v>
      </c>
      <c r="B1662" t="s">
        <v>4314</v>
      </c>
      <c r="C1662" t="b">
        <v>1</v>
      </c>
      <c r="D1662" t="s">
        <v>4315</v>
      </c>
      <c r="E1662" t="s">
        <v>33</v>
      </c>
      <c r="F1662" t="s">
        <v>161</v>
      </c>
      <c r="H1662" t="s">
        <v>4640</v>
      </c>
      <c r="J1662" t="s">
        <v>4641</v>
      </c>
      <c r="K1662">
        <v>0</v>
      </c>
      <c r="L1662">
        <v>0</v>
      </c>
      <c r="M1662">
        <v>0</v>
      </c>
      <c r="N1662" s="5">
        <v>0</v>
      </c>
      <c r="O1662" s="5">
        <f>VLOOKUP(B1662,[1]Dinosaur!$A$24:$D$47,3,FALSE)</f>
        <v>47178.34</v>
      </c>
      <c r="P1662" s="5"/>
      <c r="Q1662" s="5">
        <v>0</v>
      </c>
      <c r="R1662" s="5">
        <f>VLOOKUP(B1662,[1]Dinosaur!$A$24:$D$47,4,FALSE)</f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157.75</v>
      </c>
      <c r="AI1662">
        <v>77.777600000000007</v>
      </c>
      <c r="AJ1662">
        <v>0</v>
      </c>
      <c r="AK1662">
        <v>235.52760000000001</v>
      </c>
    </row>
    <row r="1663" spans="1:37" hidden="1" outlineLevel="2" x14ac:dyDescent="0.25">
      <c r="A1663" s="1">
        <v>45159</v>
      </c>
      <c r="B1663" t="s">
        <v>4314</v>
      </c>
      <c r="C1663" t="b">
        <v>1</v>
      </c>
      <c r="D1663" t="s">
        <v>4315</v>
      </c>
      <c r="E1663" t="s">
        <v>33</v>
      </c>
      <c r="F1663" t="s">
        <v>161</v>
      </c>
      <c r="H1663" t="s">
        <v>4642</v>
      </c>
      <c r="J1663" t="s">
        <v>4643</v>
      </c>
      <c r="K1663">
        <v>0</v>
      </c>
      <c r="L1663">
        <v>0</v>
      </c>
      <c r="M1663">
        <v>0</v>
      </c>
      <c r="N1663" s="5">
        <v>0</v>
      </c>
      <c r="O1663" s="5">
        <f>VLOOKUP(B1663,[1]Dinosaur!$A$24:$D$47,3,FALSE)</f>
        <v>47178.34</v>
      </c>
      <c r="P1663" s="5"/>
      <c r="Q1663" s="5">
        <v>0</v>
      </c>
      <c r="R1663" s="5">
        <f>VLOOKUP(B1663,[1]Dinosaur!$A$24:$D$47,4,FALSE)</f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300</v>
      </c>
      <c r="AI1663">
        <v>11.1111</v>
      </c>
      <c r="AJ1663">
        <v>0</v>
      </c>
      <c r="AK1663">
        <v>311.11110000000002</v>
      </c>
    </row>
    <row r="1664" spans="1:37" hidden="1" outlineLevel="2" x14ac:dyDescent="0.25">
      <c r="A1664" s="1">
        <v>45159</v>
      </c>
      <c r="B1664" t="s">
        <v>4314</v>
      </c>
      <c r="C1664" t="b">
        <v>1</v>
      </c>
      <c r="D1664" t="s">
        <v>4315</v>
      </c>
      <c r="E1664" t="s">
        <v>33</v>
      </c>
      <c r="F1664" t="s">
        <v>161</v>
      </c>
      <c r="H1664" t="s">
        <v>4644</v>
      </c>
      <c r="J1664" t="s">
        <v>4645</v>
      </c>
      <c r="K1664">
        <v>0</v>
      </c>
      <c r="L1664">
        <v>0</v>
      </c>
      <c r="M1664">
        <v>0</v>
      </c>
      <c r="N1664" s="5">
        <v>0</v>
      </c>
      <c r="O1664" s="5">
        <f>VLOOKUP(B1664,[1]Dinosaur!$A$24:$D$47,3,FALSE)</f>
        <v>47178.34</v>
      </c>
      <c r="P1664" s="5"/>
      <c r="Q1664" s="5">
        <v>0</v>
      </c>
      <c r="R1664" s="5">
        <f>VLOOKUP(B1664,[1]Dinosaur!$A$24:$D$47,4,FALSE)</f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22.5</v>
      </c>
      <c r="AI1664">
        <v>14.583399999999999</v>
      </c>
      <c r="AJ1664">
        <v>0</v>
      </c>
      <c r="AK1664">
        <v>37.083399999999997</v>
      </c>
    </row>
    <row r="1665" spans="1:37" hidden="1" outlineLevel="2" x14ac:dyDescent="0.25">
      <c r="A1665" s="1">
        <v>45159</v>
      </c>
      <c r="B1665" t="s">
        <v>4314</v>
      </c>
      <c r="C1665" t="b">
        <v>1</v>
      </c>
      <c r="D1665" t="s">
        <v>4315</v>
      </c>
      <c r="E1665" t="s">
        <v>33</v>
      </c>
      <c r="F1665" t="s">
        <v>161</v>
      </c>
      <c r="H1665" t="s">
        <v>4646</v>
      </c>
      <c r="J1665" t="s">
        <v>4647</v>
      </c>
      <c r="K1665">
        <v>0</v>
      </c>
      <c r="L1665">
        <v>0</v>
      </c>
      <c r="M1665">
        <v>0</v>
      </c>
      <c r="N1665" s="5">
        <v>0</v>
      </c>
      <c r="O1665" s="5">
        <f>VLOOKUP(B1665,[1]Dinosaur!$A$24:$D$47,3,FALSE)</f>
        <v>47178.34</v>
      </c>
      <c r="P1665" s="5"/>
      <c r="Q1665" s="5">
        <v>0</v>
      </c>
      <c r="R1665" s="5">
        <f>VLOOKUP(B1665,[1]Dinosaur!$A$24:$D$47,4,FALSE)</f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129.4</v>
      </c>
      <c r="AI1665">
        <v>0</v>
      </c>
      <c r="AJ1665">
        <v>0</v>
      </c>
      <c r="AK1665">
        <v>129.4</v>
      </c>
    </row>
    <row r="1666" spans="1:37" hidden="1" outlineLevel="2" x14ac:dyDescent="0.25">
      <c r="A1666" s="1">
        <v>45159</v>
      </c>
      <c r="B1666" t="s">
        <v>4314</v>
      </c>
      <c r="C1666" t="b">
        <v>1</v>
      </c>
      <c r="D1666" t="s">
        <v>4315</v>
      </c>
      <c r="E1666" t="s">
        <v>33</v>
      </c>
      <c r="F1666" t="s">
        <v>161</v>
      </c>
      <c r="H1666" t="s">
        <v>4648</v>
      </c>
      <c r="J1666" t="s">
        <v>4647</v>
      </c>
      <c r="K1666">
        <v>0</v>
      </c>
      <c r="L1666">
        <v>0</v>
      </c>
      <c r="M1666">
        <v>0</v>
      </c>
      <c r="N1666" s="5">
        <v>0</v>
      </c>
      <c r="O1666" s="5">
        <f>VLOOKUP(B1666,[1]Dinosaur!$A$24:$D$47,3,FALSE)</f>
        <v>47178.34</v>
      </c>
      <c r="P1666" s="5"/>
      <c r="Q1666" s="5">
        <v>0</v>
      </c>
      <c r="R1666" s="5">
        <f>VLOOKUP(B1666,[1]Dinosaur!$A$24:$D$47,4,FALSE)</f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19.5</v>
      </c>
      <c r="AI1666">
        <v>6.9443999999999999</v>
      </c>
      <c r="AJ1666">
        <v>0</v>
      </c>
      <c r="AK1666">
        <v>26.444400000000002</v>
      </c>
    </row>
    <row r="1667" spans="1:37" hidden="1" outlineLevel="2" x14ac:dyDescent="0.25">
      <c r="A1667" s="1">
        <v>45159</v>
      </c>
      <c r="B1667" t="s">
        <v>4314</v>
      </c>
      <c r="C1667" t="b">
        <v>1</v>
      </c>
      <c r="D1667" t="s">
        <v>4315</v>
      </c>
      <c r="E1667" t="s">
        <v>33</v>
      </c>
      <c r="F1667" t="s">
        <v>161</v>
      </c>
      <c r="H1667" t="s">
        <v>4649</v>
      </c>
      <c r="J1667" t="s">
        <v>4650</v>
      </c>
      <c r="K1667">
        <v>0</v>
      </c>
      <c r="L1667">
        <v>0</v>
      </c>
      <c r="M1667">
        <v>0</v>
      </c>
      <c r="N1667" s="5">
        <v>0</v>
      </c>
      <c r="O1667" s="5">
        <f>VLOOKUP(B1667,[1]Dinosaur!$A$24:$D$47,3,FALSE)</f>
        <v>47178.34</v>
      </c>
      <c r="P1667" s="5"/>
      <c r="Q1667" s="5">
        <v>0</v>
      </c>
      <c r="R1667" s="5">
        <f>VLOOKUP(B1667,[1]Dinosaur!$A$24:$D$47,4,FALSE)</f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100.5</v>
      </c>
      <c r="AI1667">
        <v>20.833300000000001</v>
      </c>
      <c r="AJ1667">
        <v>0</v>
      </c>
      <c r="AK1667">
        <v>121.33329999999999</v>
      </c>
    </row>
    <row r="1668" spans="1:37" hidden="1" outlineLevel="2" x14ac:dyDescent="0.25">
      <c r="A1668" s="1">
        <v>45159</v>
      </c>
      <c r="B1668" t="s">
        <v>4314</v>
      </c>
      <c r="C1668" t="b">
        <v>1</v>
      </c>
      <c r="D1668" t="s">
        <v>4315</v>
      </c>
      <c r="E1668" t="s">
        <v>33</v>
      </c>
      <c r="F1668" t="s">
        <v>161</v>
      </c>
      <c r="H1668" t="s">
        <v>4651</v>
      </c>
      <c r="J1668" t="s">
        <v>4650</v>
      </c>
      <c r="K1668">
        <v>0</v>
      </c>
      <c r="L1668">
        <v>0</v>
      </c>
      <c r="M1668">
        <v>0</v>
      </c>
      <c r="N1668" s="5">
        <v>0</v>
      </c>
      <c r="O1668" s="5">
        <f>VLOOKUP(B1668,[1]Dinosaur!$A$24:$D$47,3,FALSE)</f>
        <v>47178.34</v>
      </c>
      <c r="P1668" s="5"/>
      <c r="Q1668" s="5">
        <v>0</v>
      </c>
      <c r="R1668" s="5">
        <f>VLOOKUP(B1668,[1]Dinosaur!$A$24:$D$47,4,FALSE)</f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226.5</v>
      </c>
      <c r="AI1668">
        <v>13.8888</v>
      </c>
      <c r="AJ1668">
        <v>0</v>
      </c>
      <c r="AK1668">
        <v>240.3888</v>
      </c>
    </row>
    <row r="1669" spans="1:37" hidden="1" outlineLevel="2" x14ac:dyDescent="0.25">
      <c r="A1669" s="1">
        <v>45159</v>
      </c>
      <c r="B1669" t="s">
        <v>4314</v>
      </c>
      <c r="C1669" t="b">
        <v>1</v>
      </c>
      <c r="D1669" t="s">
        <v>4315</v>
      </c>
      <c r="E1669" t="s">
        <v>33</v>
      </c>
      <c r="F1669" t="s">
        <v>161</v>
      </c>
      <c r="H1669" t="s">
        <v>4652</v>
      </c>
      <c r="J1669" t="s">
        <v>4650</v>
      </c>
      <c r="K1669">
        <v>0</v>
      </c>
      <c r="L1669">
        <v>0</v>
      </c>
      <c r="M1669">
        <v>0</v>
      </c>
      <c r="N1669" s="5">
        <v>0</v>
      </c>
      <c r="O1669" s="5">
        <f>VLOOKUP(B1669,[1]Dinosaur!$A$24:$D$47,3,FALSE)</f>
        <v>47178.34</v>
      </c>
      <c r="P1669" s="5"/>
      <c r="Q1669" s="5">
        <v>0</v>
      </c>
      <c r="R1669" s="5">
        <f>VLOOKUP(B1669,[1]Dinosaur!$A$24:$D$47,4,FALSE)</f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553.25</v>
      </c>
      <c r="AI1669">
        <v>47.222099999999998</v>
      </c>
      <c r="AJ1669">
        <v>0</v>
      </c>
      <c r="AK1669">
        <v>600.47209999999995</v>
      </c>
    </row>
    <row r="1670" spans="1:37" hidden="1" outlineLevel="2" x14ac:dyDescent="0.25">
      <c r="A1670" s="1">
        <v>45159</v>
      </c>
      <c r="B1670" t="s">
        <v>4314</v>
      </c>
      <c r="C1670" t="b">
        <v>1</v>
      </c>
      <c r="D1670" t="s">
        <v>4315</v>
      </c>
      <c r="E1670" t="s">
        <v>33</v>
      </c>
      <c r="F1670" t="s">
        <v>161</v>
      </c>
      <c r="H1670" t="s">
        <v>4653</v>
      </c>
      <c r="J1670" t="s">
        <v>4654</v>
      </c>
      <c r="K1670">
        <v>0</v>
      </c>
      <c r="L1670">
        <v>0</v>
      </c>
      <c r="M1670">
        <v>0</v>
      </c>
      <c r="N1670" s="5">
        <v>0</v>
      </c>
      <c r="O1670" s="5">
        <f>VLOOKUP(B1670,[1]Dinosaur!$A$24:$D$47,3,FALSE)</f>
        <v>47178.34</v>
      </c>
      <c r="P1670" s="5"/>
      <c r="Q1670" s="5">
        <v>0</v>
      </c>
      <c r="R1670" s="5">
        <f>VLOOKUP(B1670,[1]Dinosaur!$A$24:$D$47,4,FALSE)</f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301</v>
      </c>
      <c r="AI1670">
        <v>149.3056</v>
      </c>
      <c r="AJ1670">
        <v>0</v>
      </c>
      <c r="AK1670">
        <v>450.30560000000003</v>
      </c>
    </row>
    <row r="1671" spans="1:37" hidden="1" outlineLevel="2" x14ac:dyDescent="0.25">
      <c r="A1671" s="1">
        <v>45159</v>
      </c>
      <c r="B1671" t="s">
        <v>4314</v>
      </c>
      <c r="C1671" t="b">
        <v>1</v>
      </c>
      <c r="D1671" t="s">
        <v>4315</v>
      </c>
      <c r="E1671" t="s">
        <v>33</v>
      </c>
      <c r="F1671" t="s">
        <v>161</v>
      </c>
      <c r="H1671" t="s">
        <v>4655</v>
      </c>
      <c r="J1671" t="s">
        <v>4654</v>
      </c>
      <c r="K1671">
        <v>0</v>
      </c>
      <c r="L1671">
        <v>0</v>
      </c>
      <c r="M1671">
        <v>0</v>
      </c>
      <c r="N1671" s="5">
        <v>0</v>
      </c>
      <c r="O1671" s="5">
        <f>VLOOKUP(B1671,[1]Dinosaur!$A$24:$D$47,3,FALSE)</f>
        <v>47178.34</v>
      </c>
      <c r="P1671" s="5"/>
      <c r="Q1671" s="5">
        <v>0</v>
      </c>
      <c r="R1671" s="5">
        <f>VLOOKUP(B1671,[1]Dinosaur!$A$24:$D$47,4,FALSE)</f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200.5</v>
      </c>
      <c r="AI1671">
        <v>34.722099999999998</v>
      </c>
      <c r="AJ1671">
        <v>0</v>
      </c>
      <c r="AK1671">
        <v>235.22210000000001</v>
      </c>
    </row>
    <row r="1672" spans="1:37" hidden="1" outlineLevel="2" x14ac:dyDescent="0.25">
      <c r="A1672" s="1">
        <v>45159</v>
      </c>
      <c r="B1672" t="s">
        <v>4314</v>
      </c>
      <c r="C1672" t="b">
        <v>1</v>
      </c>
      <c r="D1672" t="s">
        <v>4315</v>
      </c>
      <c r="E1672" t="s">
        <v>33</v>
      </c>
      <c r="F1672" t="s">
        <v>161</v>
      </c>
      <c r="H1672" t="s">
        <v>4656</v>
      </c>
      <c r="J1672" t="s">
        <v>4657</v>
      </c>
      <c r="K1672">
        <v>0</v>
      </c>
      <c r="L1672">
        <v>0</v>
      </c>
      <c r="M1672">
        <v>0</v>
      </c>
      <c r="N1672" s="5">
        <v>0</v>
      </c>
      <c r="O1672" s="5">
        <f>VLOOKUP(B1672,[1]Dinosaur!$A$24:$D$47,3,FALSE)</f>
        <v>47178.34</v>
      </c>
      <c r="P1672" s="5"/>
      <c r="Q1672" s="5">
        <v>0</v>
      </c>
      <c r="R1672" s="5">
        <f>VLOOKUP(B1672,[1]Dinosaur!$A$24:$D$47,4,FALSE)</f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-123.5</v>
      </c>
      <c r="AI1672">
        <v>55.555300000000003</v>
      </c>
      <c r="AJ1672">
        <v>0</v>
      </c>
      <c r="AK1672">
        <v>-67.944699999999997</v>
      </c>
    </row>
    <row r="1673" spans="1:37" hidden="1" outlineLevel="2" x14ac:dyDescent="0.25">
      <c r="A1673" s="1">
        <v>45159</v>
      </c>
      <c r="B1673" t="s">
        <v>4314</v>
      </c>
      <c r="C1673" t="b">
        <v>1</v>
      </c>
      <c r="D1673" t="s">
        <v>4315</v>
      </c>
      <c r="E1673" t="s">
        <v>33</v>
      </c>
      <c r="F1673" t="s">
        <v>161</v>
      </c>
      <c r="H1673" t="s">
        <v>4658</v>
      </c>
      <c r="J1673" t="s">
        <v>4659</v>
      </c>
      <c r="K1673">
        <v>0</v>
      </c>
      <c r="L1673">
        <v>0</v>
      </c>
      <c r="M1673">
        <v>0</v>
      </c>
      <c r="N1673" s="5">
        <v>0</v>
      </c>
      <c r="O1673" s="5">
        <f>VLOOKUP(B1673,[1]Dinosaur!$A$24:$D$47,3,FALSE)</f>
        <v>47178.34</v>
      </c>
      <c r="P1673" s="5"/>
      <c r="Q1673" s="5">
        <v>0</v>
      </c>
      <c r="R1673" s="5">
        <f>VLOOKUP(B1673,[1]Dinosaur!$A$24:$D$47,4,FALSE)</f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200</v>
      </c>
      <c r="AI1673">
        <v>0</v>
      </c>
      <c r="AJ1673">
        <v>0</v>
      </c>
      <c r="AK1673">
        <v>200</v>
      </c>
    </row>
    <row r="1674" spans="1:37" hidden="1" outlineLevel="2" x14ac:dyDescent="0.25">
      <c r="A1674" s="1">
        <v>45159</v>
      </c>
      <c r="B1674" t="s">
        <v>4314</v>
      </c>
      <c r="C1674" t="b">
        <v>1</v>
      </c>
      <c r="D1674" t="s">
        <v>4315</v>
      </c>
      <c r="E1674" t="s">
        <v>33</v>
      </c>
      <c r="F1674" t="s">
        <v>161</v>
      </c>
      <c r="H1674" t="s">
        <v>4660</v>
      </c>
      <c r="J1674" t="s">
        <v>4661</v>
      </c>
      <c r="K1674">
        <v>0</v>
      </c>
      <c r="L1674">
        <v>0</v>
      </c>
      <c r="M1674">
        <v>0</v>
      </c>
      <c r="N1674" s="5">
        <v>0</v>
      </c>
      <c r="O1674" s="5">
        <f>VLOOKUP(B1674,[1]Dinosaur!$A$24:$D$47,3,FALSE)</f>
        <v>47178.34</v>
      </c>
      <c r="P1674" s="5"/>
      <c r="Q1674" s="5">
        <v>0</v>
      </c>
      <c r="R1674" s="5">
        <f>VLOOKUP(B1674,[1]Dinosaur!$A$24:$D$47,4,FALSE)</f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490.5</v>
      </c>
      <c r="AI1674">
        <v>6.7708000000000004</v>
      </c>
      <c r="AJ1674">
        <v>0</v>
      </c>
      <c r="AK1674">
        <v>497.27080000000001</v>
      </c>
    </row>
    <row r="1675" spans="1:37" hidden="1" outlineLevel="2" x14ac:dyDescent="0.25">
      <c r="A1675" s="1">
        <v>45159</v>
      </c>
      <c r="B1675" t="s">
        <v>4314</v>
      </c>
      <c r="C1675" t="b">
        <v>1</v>
      </c>
      <c r="D1675" t="s">
        <v>4315</v>
      </c>
      <c r="E1675" t="s">
        <v>33</v>
      </c>
      <c r="F1675" t="s">
        <v>161</v>
      </c>
      <c r="H1675" t="s">
        <v>4662</v>
      </c>
      <c r="J1675" t="s">
        <v>4663</v>
      </c>
      <c r="K1675">
        <v>0</v>
      </c>
      <c r="L1675">
        <v>0</v>
      </c>
      <c r="M1675">
        <v>0</v>
      </c>
      <c r="N1675" s="5">
        <v>0</v>
      </c>
      <c r="O1675" s="5">
        <f>VLOOKUP(B1675,[1]Dinosaur!$A$24:$D$47,3,FALSE)</f>
        <v>47178.34</v>
      </c>
      <c r="P1675" s="5"/>
      <c r="Q1675" s="5">
        <v>0</v>
      </c>
      <c r="R1675" s="5">
        <f>VLOOKUP(B1675,[1]Dinosaur!$A$24:$D$47,4,FALSE)</f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621.5</v>
      </c>
      <c r="AI1675">
        <v>40.000100000000003</v>
      </c>
      <c r="AJ1675">
        <v>0</v>
      </c>
      <c r="AK1675">
        <v>661.50009999999997</v>
      </c>
    </row>
    <row r="1676" spans="1:37" hidden="1" outlineLevel="2" x14ac:dyDescent="0.25">
      <c r="A1676" s="1">
        <v>45159</v>
      </c>
      <c r="B1676" t="s">
        <v>4314</v>
      </c>
      <c r="C1676" t="b">
        <v>1</v>
      </c>
      <c r="D1676" t="s">
        <v>4315</v>
      </c>
      <c r="E1676" t="s">
        <v>33</v>
      </c>
      <c r="F1676" t="s">
        <v>161</v>
      </c>
      <c r="H1676" t="s">
        <v>4664</v>
      </c>
      <c r="J1676" t="s">
        <v>4665</v>
      </c>
      <c r="K1676">
        <v>0</v>
      </c>
      <c r="L1676">
        <v>0</v>
      </c>
      <c r="M1676">
        <v>0</v>
      </c>
      <c r="N1676" s="5">
        <v>0</v>
      </c>
      <c r="O1676" s="5">
        <f>VLOOKUP(B1676,[1]Dinosaur!$A$24:$D$47,3,FALSE)</f>
        <v>47178.34</v>
      </c>
      <c r="P1676" s="5"/>
      <c r="Q1676" s="5">
        <v>0</v>
      </c>
      <c r="R1676" s="5">
        <f>VLOOKUP(B1676,[1]Dinosaur!$A$24:$D$47,4,FALSE)</f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66.25</v>
      </c>
      <c r="AI1676">
        <v>177.08359999999999</v>
      </c>
      <c r="AJ1676">
        <v>0</v>
      </c>
      <c r="AK1676">
        <v>243.33359999999999</v>
      </c>
    </row>
    <row r="1677" spans="1:37" hidden="1" outlineLevel="2" x14ac:dyDescent="0.25">
      <c r="A1677" s="1">
        <v>45159</v>
      </c>
      <c r="B1677" t="s">
        <v>4314</v>
      </c>
      <c r="C1677" t="b">
        <v>1</v>
      </c>
      <c r="D1677" t="s">
        <v>4315</v>
      </c>
      <c r="E1677" t="s">
        <v>33</v>
      </c>
      <c r="F1677" t="s">
        <v>161</v>
      </c>
      <c r="H1677" t="s">
        <v>4666</v>
      </c>
      <c r="J1677" t="s">
        <v>4667</v>
      </c>
      <c r="K1677">
        <v>0</v>
      </c>
      <c r="L1677">
        <v>0</v>
      </c>
      <c r="M1677">
        <v>0</v>
      </c>
      <c r="N1677" s="5">
        <v>0</v>
      </c>
      <c r="O1677" s="5">
        <f>VLOOKUP(B1677,[1]Dinosaur!$A$24:$D$47,3,FALSE)</f>
        <v>47178.34</v>
      </c>
      <c r="P1677" s="5"/>
      <c r="Q1677" s="5">
        <v>0</v>
      </c>
      <c r="R1677" s="5">
        <f>VLOOKUP(B1677,[1]Dinosaur!$A$24:$D$47,4,FALSE)</f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1145.5</v>
      </c>
      <c r="AI1677">
        <v>36.1111</v>
      </c>
      <c r="AJ1677">
        <v>0</v>
      </c>
      <c r="AK1677">
        <v>1181.6111000000001</v>
      </c>
    </row>
    <row r="1678" spans="1:37" hidden="1" outlineLevel="2" x14ac:dyDescent="0.25">
      <c r="A1678" s="1">
        <v>45159</v>
      </c>
      <c r="B1678" t="s">
        <v>4314</v>
      </c>
      <c r="C1678" t="b">
        <v>1</v>
      </c>
      <c r="D1678" t="s">
        <v>4315</v>
      </c>
      <c r="E1678" t="s">
        <v>33</v>
      </c>
      <c r="F1678" t="s">
        <v>161</v>
      </c>
      <c r="H1678" t="s">
        <v>4668</v>
      </c>
      <c r="J1678" t="s">
        <v>4669</v>
      </c>
      <c r="K1678">
        <v>0</v>
      </c>
      <c r="L1678">
        <v>0</v>
      </c>
      <c r="M1678">
        <v>0</v>
      </c>
      <c r="N1678" s="5">
        <v>0</v>
      </c>
      <c r="O1678" s="5">
        <f>VLOOKUP(B1678,[1]Dinosaur!$A$24:$D$47,3,FALSE)</f>
        <v>47178.34</v>
      </c>
      <c r="P1678" s="5"/>
      <c r="Q1678" s="5">
        <v>0</v>
      </c>
      <c r="R1678" s="5">
        <f>VLOOKUP(B1678,[1]Dinosaur!$A$24:$D$47,4,FALSE)</f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277.5</v>
      </c>
      <c r="AI1678">
        <v>0</v>
      </c>
      <c r="AJ1678">
        <v>0</v>
      </c>
      <c r="AK1678">
        <v>277.5</v>
      </c>
    </row>
    <row r="1679" spans="1:37" hidden="1" outlineLevel="2" x14ac:dyDescent="0.25">
      <c r="A1679" s="1">
        <v>45159</v>
      </c>
      <c r="B1679" t="s">
        <v>4314</v>
      </c>
      <c r="C1679" t="b">
        <v>1</v>
      </c>
      <c r="D1679" t="s">
        <v>4315</v>
      </c>
      <c r="E1679" t="s">
        <v>33</v>
      </c>
      <c r="F1679" t="s">
        <v>161</v>
      </c>
      <c r="H1679" t="s">
        <v>4670</v>
      </c>
      <c r="J1679" t="s">
        <v>4671</v>
      </c>
      <c r="K1679">
        <v>0</v>
      </c>
      <c r="L1679">
        <v>0</v>
      </c>
      <c r="M1679">
        <v>0</v>
      </c>
      <c r="N1679" s="5">
        <v>0</v>
      </c>
      <c r="O1679" s="5">
        <f>VLOOKUP(B1679,[1]Dinosaur!$A$24:$D$47,3,FALSE)</f>
        <v>47178.34</v>
      </c>
      <c r="P1679" s="5"/>
      <c r="Q1679" s="5">
        <v>0</v>
      </c>
      <c r="R1679" s="5">
        <f>VLOOKUP(B1679,[1]Dinosaur!$A$24:$D$47,4,FALSE)</f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185</v>
      </c>
      <c r="AI1679">
        <v>69.444500000000005</v>
      </c>
      <c r="AJ1679">
        <v>0</v>
      </c>
      <c r="AK1679">
        <v>254.44450000000001</v>
      </c>
    </row>
    <row r="1680" spans="1:37" hidden="1" outlineLevel="2" x14ac:dyDescent="0.25">
      <c r="A1680" s="1">
        <v>45159</v>
      </c>
      <c r="B1680" t="s">
        <v>4314</v>
      </c>
      <c r="C1680" t="b">
        <v>1</v>
      </c>
      <c r="D1680" t="s">
        <v>4315</v>
      </c>
      <c r="E1680" t="s">
        <v>33</v>
      </c>
      <c r="F1680" t="s">
        <v>161</v>
      </c>
      <c r="H1680" t="s">
        <v>4672</v>
      </c>
      <c r="J1680" t="s">
        <v>4673</v>
      </c>
      <c r="K1680">
        <v>0</v>
      </c>
      <c r="L1680">
        <v>0</v>
      </c>
      <c r="M1680">
        <v>0</v>
      </c>
      <c r="N1680" s="5">
        <v>0</v>
      </c>
      <c r="O1680" s="5">
        <f>VLOOKUP(B1680,[1]Dinosaur!$A$24:$D$47,3,FALSE)</f>
        <v>47178.34</v>
      </c>
      <c r="P1680" s="5"/>
      <c r="Q1680" s="5">
        <v>0</v>
      </c>
      <c r="R1680" s="5">
        <f>VLOOKUP(B1680,[1]Dinosaur!$A$24:$D$47,4,FALSE)</f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-1002</v>
      </c>
      <c r="AI1680">
        <v>83.333399999999997</v>
      </c>
      <c r="AJ1680">
        <v>0</v>
      </c>
      <c r="AK1680">
        <v>-918.66660000000002</v>
      </c>
    </row>
    <row r="1681" spans="1:37" hidden="1" outlineLevel="2" x14ac:dyDescent="0.25">
      <c r="A1681" s="1">
        <v>45159</v>
      </c>
      <c r="B1681" t="s">
        <v>4314</v>
      </c>
      <c r="C1681" t="b">
        <v>1</v>
      </c>
      <c r="D1681" t="s">
        <v>4315</v>
      </c>
      <c r="E1681" t="s">
        <v>33</v>
      </c>
      <c r="F1681" t="s">
        <v>161</v>
      </c>
      <c r="H1681" t="s">
        <v>4674</v>
      </c>
      <c r="J1681" t="s">
        <v>4675</v>
      </c>
      <c r="K1681">
        <v>0</v>
      </c>
      <c r="L1681">
        <v>0</v>
      </c>
      <c r="M1681">
        <v>0</v>
      </c>
      <c r="N1681" s="5">
        <v>0</v>
      </c>
      <c r="O1681" s="5">
        <f>VLOOKUP(B1681,[1]Dinosaur!$A$24:$D$47,3,FALSE)</f>
        <v>47178.34</v>
      </c>
      <c r="P1681" s="5"/>
      <c r="Q1681" s="5">
        <v>0</v>
      </c>
      <c r="R1681" s="5">
        <f>VLOOKUP(B1681,[1]Dinosaur!$A$24:$D$47,4,FALSE)</f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-251.4</v>
      </c>
      <c r="AI1681">
        <v>97.222099999999998</v>
      </c>
      <c r="AJ1681">
        <v>0</v>
      </c>
      <c r="AK1681">
        <v>-154.17789999999999</v>
      </c>
    </row>
    <row r="1682" spans="1:37" hidden="1" outlineLevel="2" x14ac:dyDescent="0.25">
      <c r="A1682" s="1">
        <v>45159</v>
      </c>
      <c r="B1682" t="s">
        <v>4314</v>
      </c>
      <c r="C1682" t="b">
        <v>1</v>
      </c>
      <c r="D1682" t="s">
        <v>4315</v>
      </c>
      <c r="E1682" t="s">
        <v>33</v>
      </c>
      <c r="F1682" t="s">
        <v>161</v>
      </c>
      <c r="H1682" t="s">
        <v>4676</v>
      </c>
      <c r="J1682" t="s">
        <v>4675</v>
      </c>
      <c r="K1682">
        <v>0</v>
      </c>
      <c r="L1682">
        <v>0</v>
      </c>
      <c r="M1682">
        <v>0</v>
      </c>
      <c r="N1682" s="5">
        <v>0</v>
      </c>
      <c r="O1682" s="5">
        <f>VLOOKUP(B1682,[1]Dinosaur!$A$24:$D$47,3,FALSE)</f>
        <v>47178.34</v>
      </c>
      <c r="P1682" s="5"/>
      <c r="Q1682" s="5">
        <v>0</v>
      </c>
      <c r="R1682" s="5">
        <f>VLOOKUP(B1682,[1]Dinosaur!$A$24:$D$47,4,FALSE)</f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-417.5</v>
      </c>
      <c r="AI1682">
        <v>69.444400000000002</v>
      </c>
      <c r="AJ1682">
        <v>0</v>
      </c>
      <c r="AK1682">
        <v>-348.05560000000003</v>
      </c>
    </row>
    <row r="1683" spans="1:37" hidden="1" outlineLevel="2" x14ac:dyDescent="0.25">
      <c r="A1683" s="1">
        <v>45159</v>
      </c>
      <c r="B1683" t="s">
        <v>4314</v>
      </c>
      <c r="C1683" t="b">
        <v>1</v>
      </c>
      <c r="D1683" t="s">
        <v>4315</v>
      </c>
      <c r="E1683" t="s">
        <v>33</v>
      </c>
      <c r="F1683" t="s">
        <v>161</v>
      </c>
      <c r="H1683" t="s">
        <v>4677</v>
      </c>
      <c r="J1683" t="s">
        <v>4678</v>
      </c>
      <c r="K1683">
        <v>0</v>
      </c>
      <c r="L1683">
        <v>0</v>
      </c>
      <c r="M1683">
        <v>0</v>
      </c>
      <c r="N1683" s="5">
        <v>0</v>
      </c>
      <c r="O1683" s="5">
        <f>VLOOKUP(B1683,[1]Dinosaur!$A$24:$D$47,3,FALSE)</f>
        <v>47178.34</v>
      </c>
      <c r="P1683" s="5"/>
      <c r="Q1683" s="5">
        <v>0</v>
      </c>
      <c r="R1683" s="5">
        <f>VLOOKUP(B1683,[1]Dinosaur!$A$24:$D$47,4,FALSE)</f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596.4</v>
      </c>
      <c r="AI1683">
        <v>10</v>
      </c>
      <c r="AJ1683">
        <v>0</v>
      </c>
      <c r="AK1683">
        <v>606.4</v>
      </c>
    </row>
    <row r="1684" spans="1:37" hidden="1" outlineLevel="2" x14ac:dyDescent="0.25">
      <c r="A1684" s="1">
        <v>45159</v>
      </c>
      <c r="B1684" t="s">
        <v>4314</v>
      </c>
      <c r="C1684" t="b">
        <v>1</v>
      </c>
      <c r="D1684" t="s">
        <v>4315</v>
      </c>
      <c r="E1684" t="s">
        <v>33</v>
      </c>
      <c r="F1684" t="s">
        <v>161</v>
      </c>
      <c r="H1684" t="s">
        <v>4679</v>
      </c>
      <c r="J1684" t="s">
        <v>4680</v>
      </c>
      <c r="K1684">
        <v>0</v>
      </c>
      <c r="L1684">
        <v>0</v>
      </c>
      <c r="M1684">
        <v>0</v>
      </c>
      <c r="N1684" s="5">
        <v>0</v>
      </c>
      <c r="O1684" s="5">
        <f>VLOOKUP(B1684,[1]Dinosaur!$A$24:$D$47,3,FALSE)</f>
        <v>47178.34</v>
      </c>
      <c r="P1684" s="5"/>
      <c r="Q1684" s="5">
        <v>0</v>
      </c>
      <c r="R1684" s="5">
        <f>VLOOKUP(B1684,[1]Dinosaur!$A$24:$D$47,4,FALSE)</f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223.5</v>
      </c>
      <c r="AI1684">
        <v>6.9443999999999999</v>
      </c>
      <c r="AJ1684">
        <v>0</v>
      </c>
      <c r="AK1684">
        <v>230.4444</v>
      </c>
    </row>
    <row r="1685" spans="1:37" hidden="1" outlineLevel="2" x14ac:dyDescent="0.25">
      <c r="A1685" s="1">
        <v>45159</v>
      </c>
      <c r="B1685" t="s">
        <v>4314</v>
      </c>
      <c r="C1685" t="b">
        <v>1</v>
      </c>
      <c r="D1685" t="s">
        <v>4315</v>
      </c>
      <c r="E1685" t="s">
        <v>33</v>
      </c>
      <c r="F1685" t="s">
        <v>161</v>
      </c>
      <c r="H1685" t="s">
        <v>4681</v>
      </c>
      <c r="J1685" t="s">
        <v>4682</v>
      </c>
      <c r="K1685">
        <v>0</v>
      </c>
      <c r="L1685">
        <v>0</v>
      </c>
      <c r="M1685">
        <v>0</v>
      </c>
      <c r="N1685" s="5">
        <v>0</v>
      </c>
      <c r="O1685" s="5">
        <f>VLOOKUP(B1685,[1]Dinosaur!$A$24:$D$47,3,FALSE)</f>
        <v>47178.34</v>
      </c>
      <c r="P1685" s="5"/>
      <c r="Q1685" s="5">
        <v>0</v>
      </c>
      <c r="R1685" s="5">
        <f>VLOOKUP(B1685,[1]Dinosaur!$A$24:$D$47,4,FALSE)</f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273</v>
      </c>
      <c r="AI1685">
        <v>69.444500000000005</v>
      </c>
      <c r="AJ1685">
        <v>0</v>
      </c>
      <c r="AK1685">
        <v>342.44450000000001</v>
      </c>
    </row>
    <row r="1686" spans="1:37" hidden="1" outlineLevel="2" x14ac:dyDescent="0.25">
      <c r="A1686" s="1">
        <v>45159</v>
      </c>
      <c r="B1686" t="s">
        <v>4314</v>
      </c>
      <c r="C1686" t="b">
        <v>1</v>
      </c>
      <c r="D1686" t="s">
        <v>4315</v>
      </c>
      <c r="E1686" t="s">
        <v>33</v>
      </c>
      <c r="F1686" t="s">
        <v>161</v>
      </c>
      <c r="H1686" t="s">
        <v>4683</v>
      </c>
      <c r="J1686" t="s">
        <v>4684</v>
      </c>
      <c r="K1686">
        <v>0</v>
      </c>
      <c r="L1686">
        <v>0</v>
      </c>
      <c r="M1686">
        <v>0</v>
      </c>
      <c r="N1686" s="5">
        <v>0</v>
      </c>
      <c r="O1686" s="5">
        <f>VLOOKUP(B1686,[1]Dinosaur!$A$24:$D$47,3,FALSE)</f>
        <v>47178.34</v>
      </c>
      <c r="P1686" s="5"/>
      <c r="Q1686" s="5">
        <v>0</v>
      </c>
      <c r="R1686" s="5">
        <f>VLOOKUP(B1686,[1]Dinosaur!$A$24:$D$47,4,FALSE)</f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600.6</v>
      </c>
      <c r="AI1686">
        <v>15.277799999999999</v>
      </c>
      <c r="AJ1686">
        <v>0</v>
      </c>
      <c r="AK1686">
        <v>615.87779999999998</v>
      </c>
    </row>
    <row r="1687" spans="1:37" hidden="1" outlineLevel="2" x14ac:dyDescent="0.25">
      <c r="A1687" s="1">
        <v>45159</v>
      </c>
      <c r="B1687" t="s">
        <v>4314</v>
      </c>
      <c r="C1687" t="b">
        <v>1</v>
      </c>
      <c r="D1687" t="s">
        <v>4315</v>
      </c>
      <c r="E1687" t="s">
        <v>33</v>
      </c>
      <c r="F1687" t="s">
        <v>161</v>
      </c>
      <c r="H1687" t="s">
        <v>4685</v>
      </c>
      <c r="J1687" t="s">
        <v>4686</v>
      </c>
      <c r="K1687">
        <v>0</v>
      </c>
      <c r="L1687">
        <v>0</v>
      </c>
      <c r="M1687">
        <v>0</v>
      </c>
      <c r="N1687" s="5">
        <v>0</v>
      </c>
      <c r="O1687" s="5">
        <f>VLOOKUP(B1687,[1]Dinosaur!$A$24:$D$47,3,FALSE)</f>
        <v>47178.34</v>
      </c>
      <c r="P1687" s="5"/>
      <c r="Q1687" s="5">
        <v>0</v>
      </c>
      <c r="R1687" s="5">
        <f>VLOOKUP(B1687,[1]Dinosaur!$A$24:$D$47,4,FALSE)</f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428</v>
      </c>
      <c r="AI1687">
        <v>18.055599999999998</v>
      </c>
      <c r="AJ1687">
        <v>0</v>
      </c>
      <c r="AK1687">
        <v>446.05560000000003</v>
      </c>
    </row>
    <row r="1688" spans="1:37" hidden="1" outlineLevel="2" x14ac:dyDescent="0.25">
      <c r="A1688" s="1">
        <v>45159</v>
      </c>
      <c r="B1688" t="s">
        <v>4314</v>
      </c>
      <c r="C1688" t="b">
        <v>1</v>
      </c>
      <c r="D1688" t="s">
        <v>4315</v>
      </c>
      <c r="E1688" t="s">
        <v>33</v>
      </c>
      <c r="F1688" t="s">
        <v>161</v>
      </c>
      <c r="H1688" t="s">
        <v>4687</v>
      </c>
      <c r="J1688" t="s">
        <v>4688</v>
      </c>
      <c r="K1688">
        <v>0</v>
      </c>
      <c r="L1688">
        <v>0</v>
      </c>
      <c r="M1688">
        <v>0</v>
      </c>
      <c r="N1688" s="5">
        <v>0</v>
      </c>
      <c r="O1688" s="5">
        <f>VLOOKUP(B1688,[1]Dinosaur!$A$24:$D$47,3,FALSE)</f>
        <v>47178.34</v>
      </c>
      <c r="P1688" s="5"/>
      <c r="Q1688" s="5">
        <v>0</v>
      </c>
      <c r="R1688" s="5">
        <f>VLOOKUP(B1688,[1]Dinosaur!$A$24:$D$47,4,FALSE)</f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-1780</v>
      </c>
      <c r="AI1688">
        <v>166.66650000000001</v>
      </c>
      <c r="AJ1688">
        <v>0</v>
      </c>
      <c r="AK1688">
        <v>-1613.3335</v>
      </c>
    </row>
    <row r="1689" spans="1:37" hidden="1" outlineLevel="2" x14ac:dyDescent="0.25">
      <c r="A1689" s="1">
        <v>45159</v>
      </c>
      <c r="B1689" t="s">
        <v>4314</v>
      </c>
      <c r="C1689" t="b">
        <v>1</v>
      </c>
      <c r="D1689" t="s">
        <v>4315</v>
      </c>
      <c r="E1689" t="s">
        <v>33</v>
      </c>
      <c r="F1689" t="s">
        <v>161</v>
      </c>
      <c r="H1689" t="s">
        <v>4689</v>
      </c>
      <c r="J1689" t="s">
        <v>4690</v>
      </c>
      <c r="K1689">
        <v>0</v>
      </c>
      <c r="L1689">
        <v>0</v>
      </c>
      <c r="M1689">
        <v>0</v>
      </c>
      <c r="N1689" s="5">
        <v>0</v>
      </c>
      <c r="O1689" s="5">
        <f>VLOOKUP(B1689,[1]Dinosaur!$A$24:$D$47,3,FALSE)</f>
        <v>47178.34</v>
      </c>
      <c r="P1689" s="5"/>
      <c r="Q1689" s="5">
        <v>0</v>
      </c>
      <c r="R1689" s="5">
        <f>VLOOKUP(B1689,[1]Dinosaur!$A$24:$D$47,4,FALSE)</f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8.3332999999999995</v>
      </c>
      <c r="AJ1689">
        <v>0</v>
      </c>
      <c r="AK1689">
        <v>8.3332999999999995</v>
      </c>
    </row>
    <row r="1690" spans="1:37" hidden="1" outlineLevel="2" x14ac:dyDescent="0.25">
      <c r="A1690" s="1">
        <v>45159</v>
      </c>
      <c r="B1690" t="s">
        <v>4314</v>
      </c>
      <c r="C1690" t="b">
        <v>1</v>
      </c>
      <c r="D1690" t="s">
        <v>4315</v>
      </c>
      <c r="E1690" t="s">
        <v>33</v>
      </c>
      <c r="F1690" t="s">
        <v>161</v>
      </c>
      <c r="H1690" t="s">
        <v>4691</v>
      </c>
      <c r="J1690" t="s">
        <v>4692</v>
      </c>
      <c r="K1690">
        <v>0</v>
      </c>
      <c r="L1690">
        <v>0</v>
      </c>
      <c r="M1690">
        <v>0</v>
      </c>
      <c r="N1690" s="5">
        <v>0</v>
      </c>
      <c r="O1690" s="5">
        <f>VLOOKUP(B1690,[1]Dinosaur!$A$24:$D$47,3,FALSE)</f>
        <v>47178.34</v>
      </c>
      <c r="P1690" s="5"/>
      <c r="Q1690" s="5">
        <v>0</v>
      </c>
      <c r="R1690" s="5">
        <f>VLOOKUP(B1690,[1]Dinosaur!$A$24:$D$47,4,FALSE)</f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83</v>
      </c>
      <c r="AI1690">
        <v>76.388900000000007</v>
      </c>
      <c r="AJ1690">
        <v>0</v>
      </c>
      <c r="AK1690">
        <v>159.38890000000001</v>
      </c>
    </row>
    <row r="1691" spans="1:37" hidden="1" outlineLevel="2" x14ac:dyDescent="0.25">
      <c r="A1691" s="1">
        <v>45159</v>
      </c>
      <c r="B1691" t="s">
        <v>4314</v>
      </c>
      <c r="C1691" t="b">
        <v>1</v>
      </c>
      <c r="D1691" t="s">
        <v>4315</v>
      </c>
      <c r="E1691" t="s">
        <v>33</v>
      </c>
      <c r="F1691" t="s">
        <v>161</v>
      </c>
      <c r="H1691" t="s">
        <v>4693</v>
      </c>
      <c r="J1691" t="s">
        <v>4694</v>
      </c>
      <c r="K1691">
        <v>0</v>
      </c>
      <c r="L1691">
        <v>0</v>
      </c>
      <c r="M1691">
        <v>0</v>
      </c>
      <c r="N1691" s="5">
        <v>0</v>
      </c>
      <c r="O1691" s="5">
        <f>VLOOKUP(B1691,[1]Dinosaur!$A$24:$D$47,3,FALSE)</f>
        <v>47178.34</v>
      </c>
      <c r="P1691" s="5"/>
      <c r="Q1691" s="5">
        <v>0</v>
      </c>
      <c r="R1691" s="5">
        <f>VLOOKUP(B1691,[1]Dinosaur!$A$24:$D$47,4,FALSE)</f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-274.8</v>
      </c>
      <c r="AI1691">
        <v>140.27780000000001</v>
      </c>
      <c r="AJ1691">
        <v>0</v>
      </c>
      <c r="AK1691">
        <v>-134.5222</v>
      </c>
    </row>
    <row r="1692" spans="1:37" hidden="1" outlineLevel="2" x14ac:dyDescent="0.25">
      <c r="A1692" s="1">
        <v>45159</v>
      </c>
      <c r="B1692" t="s">
        <v>4314</v>
      </c>
      <c r="C1692" t="b">
        <v>1</v>
      </c>
      <c r="D1692" t="s">
        <v>4315</v>
      </c>
      <c r="E1692" t="s">
        <v>33</v>
      </c>
      <c r="F1692" t="s">
        <v>161</v>
      </c>
      <c r="H1692" t="s">
        <v>4695</v>
      </c>
      <c r="J1692" t="s">
        <v>4694</v>
      </c>
      <c r="K1692">
        <v>0</v>
      </c>
      <c r="L1692">
        <v>0</v>
      </c>
      <c r="M1692">
        <v>0</v>
      </c>
      <c r="N1692" s="5">
        <v>0</v>
      </c>
      <c r="O1692" s="5">
        <f>VLOOKUP(B1692,[1]Dinosaur!$A$24:$D$47,3,FALSE)</f>
        <v>47178.34</v>
      </c>
      <c r="P1692" s="5"/>
      <c r="Q1692" s="5">
        <v>0</v>
      </c>
      <c r="R1692" s="5">
        <f>VLOOKUP(B1692,[1]Dinosaur!$A$24:$D$47,4,FALSE)</f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306</v>
      </c>
      <c r="AI1692">
        <v>0</v>
      </c>
      <c r="AJ1692">
        <v>0</v>
      </c>
      <c r="AK1692">
        <v>306</v>
      </c>
    </row>
    <row r="1693" spans="1:37" hidden="1" outlineLevel="2" x14ac:dyDescent="0.25">
      <c r="A1693" s="1">
        <v>45159</v>
      </c>
      <c r="B1693" t="s">
        <v>4314</v>
      </c>
      <c r="C1693" t="b">
        <v>1</v>
      </c>
      <c r="D1693" t="s">
        <v>4315</v>
      </c>
      <c r="E1693" t="s">
        <v>33</v>
      </c>
      <c r="F1693" t="s">
        <v>161</v>
      </c>
      <c r="H1693" t="s">
        <v>4696</v>
      </c>
      <c r="J1693" t="s">
        <v>4697</v>
      </c>
      <c r="K1693">
        <v>0</v>
      </c>
      <c r="L1693">
        <v>0</v>
      </c>
      <c r="M1693">
        <v>0</v>
      </c>
      <c r="N1693" s="5">
        <v>0</v>
      </c>
      <c r="O1693" s="5">
        <f>VLOOKUP(B1693,[1]Dinosaur!$A$24:$D$47,3,FALSE)</f>
        <v>47178.34</v>
      </c>
      <c r="P1693" s="5"/>
      <c r="Q1693" s="5">
        <v>0</v>
      </c>
      <c r="R1693" s="5">
        <f>VLOOKUP(B1693,[1]Dinosaur!$A$24:$D$47,4,FALSE)</f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179</v>
      </c>
      <c r="AI1693">
        <v>0</v>
      </c>
      <c r="AJ1693">
        <v>0</v>
      </c>
      <c r="AK1693">
        <v>179</v>
      </c>
    </row>
    <row r="1694" spans="1:37" hidden="1" outlineLevel="2" x14ac:dyDescent="0.25">
      <c r="A1694" s="1">
        <v>45159</v>
      </c>
      <c r="B1694" t="s">
        <v>4314</v>
      </c>
      <c r="C1694" t="b">
        <v>1</v>
      </c>
      <c r="D1694" t="s">
        <v>4315</v>
      </c>
      <c r="E1694" t="s">
        <v>33</v>
      </c>
      <c r="F1694" t="s">
        <v>161</v>
      </c>
      <c r="H1694" t="s">
        <v>4698</v>
      </c>
      <c r="J1694" t="s">
        <v>4699</v>
      </c>
      <c r="K1694">
        <v>0</v>
      </c>
      <c r="L1694">
        <v>0</v>
      </c>
      <c r="M1694">
        <v>0</v>
      </c>
      <c r="N1694" s="5">
        <v>0</v>
      </c>
      <c r="O1694" s="5">
        <f>VLOOKUP(B1694,[1]Dinosaur!$A$24:$D$47,3,FALSE)</f>
        <v>47178.34</v>
      </c>
      <c r="P1694" s="5"/>
      <c r="Q1694" s="5">
        <v>0</v>
      </c>
      <c r="R1694" s="5">
        <f>VLOOKUP(B1694,[1]Dinosaur!$A$24:$D$47,4,FALSE)</f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260</v>
      </c>
      <c r="AI1694">
        <v>0</v>
      </c>
      <c r="AJ1694">
        <v>0</v>
      </c>
      <c r="AK1694">
        <v>260</v>
      </c>
    </row>
    <row r="1695" spans="1:37" hidden="1" outlineLevel="2" x14ac:dyDescent="0.25">
      <c r="A1695" s="1">
        <v>45159</v>
      </c>
      <c r="B1695" t="s">
        <v>4314</v>
      </c>
      <c r="C1695" t="b">
        <v>1</v>
      </c>
      <c r="D1695" t="s">
        <v>4315</v>
      </c>
      <c r="E1695" t="s">
        <v>33</v>
      </c>
      <c r="F1695" t="s">
        <v>161</v>
      </c>
      <c r="H1695" t="s">
        <v>616</v>
      </c>
      <c r="J1695" t="s">
        <v>617</v>
      </c>
      <c r="K1695">
        <v>0</v>
      </c>
      <c r="L1695">
        <v>0</v>
      </c>
      <c r="M1695">
        <v>0</v>
      </c>
      <c r="N1695" s="5">
        <v>0</v>
      </c>
      <c r="O1695" s="5">
        <f>VLOOKUP(B1695,[1]Dinosaur!$A$24:$D$47,3,FALSE)</f>
        <v>47178.34</v>
      </c>
      <c r="P1695" s="5"/>
      <c r="Q1695" s="5">
        <v>0</v>
      </c>
      <c r="R1695" s="5">
        <f>VLOOKUP(B1695,[1]Dinosaur!$A$24:$D$47,4,FALSE)</f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-1379.75</v>
      </c>
      <c r="AI1695">
        <v>136.11109999999999</v>
      </c>
      <c r="AJ1695">
        <v>0</v>
      </c>
      <c r="AK1695">
        <v>-1243.6388999999999</v>
      </c>
    </row>
    <row r="1696" spans="1:37" hidden="1" outlineLevel="2" x14ac:dyDescent="0.25">
      <c r="A1696" s="1">
        <v>45159</v>
      </c>
      <c r="B1696" t="s">
        <v>4314</v>
      </c>
      <c r="C1696" t="b">
        <v>1</v>
      </c>
      <c r="D1696" t="s">
        <v>4315</v>
      </c>
      <c r="E1696" t="s">
        <v>33</v>
      </c>
      <c r="F1696" t="s">
        <v>161</v>
      </c>
      <c r="H1696" t="s">
        <v>4700</v>
      </c>
      <c r="J1696" t="s">
        <v>4701</v>
      </c>
      <c r="K1696">
        <v>0</v>
      </c>
      <c r="L1696">
        <v>0</v>
      </c>
      <c r="M1696">
        <v>0</v>
      </c>
      <c r="N1696" s="5">
        <v>0</v>
      </c>
      <c r="O1696" s="5">
        <f>VLOOKUP(B1696,[1]Dinosaur!$A$24:$D$47,3,FALSE)</f>
        <v>47178.34</v>
      </c>
      <c r="P1696" s="5"/>
      <c r="Q1696" s="5">
        <v>0</v>
      </c>
      <c r="R1696" s="5">
        <f>VLOOKUP(B1696,[1]Dinosaur!$A$24:$D$47,4,FALSE)</f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300.39999999999998</v>
      </c>
      <c r="AI1696">
        <v>19.444500000000001</v>
      </c>
      <c r="AJ1696">
        <v>0</v>
      </c>
      <c r="AK1696">
        <v>319.84449999999998</v>
      </c>
    </row>
    <row r="1697" spans="1:37" hidden="1" outlineLevel="2" x14ac:dyDescent="0.25">
      <c r="A1697" s="1">
        <v>45159</v>
      </c>
      <c r="B1697" t="s">
        <v>4314</v>
      </c>
      <c r="C1697" t="b">
        <v>1</v>
      </c>
      <c r="D1697" t="s">
        <v>4315</v>
      </c>
      <c r="E1697" t="s">
        <v>33</v>
      </c>
      <c r="F1697" t="s">
        <v>161</v>
      </c>
      <c r="H1697" t="s">
        <v>4702</v>
      </c>
      <c r="J1697" t="s">
        <v>4703</v>
      </c>
      <c r="K1697">
        <v>0</v>
      </c>
      <c r="L1697">
        <v>0</v>
      </c>
      <c r="M1697">
        <v>0</v>
      </c>
      <c r="N1697" s="5">
        <v>0</v>
      </c>
      <c r="O1697" s="5">
        <f>VLOOKUP(B1697,[1]Dinosaur!$A$24:$D$47,3,FALSE)</f>
        <v>47178.34</v>
      </c>
      <c r="P1697" s="5"/>
      <c r="Q1697" s="5">
        <v>0</v>
      </c>
      <c r="R1697" s="5">
        <f>VLOOKUP(B1697,[1]Dinosaur!$A$24:$D$47,4,FALSE)</f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-139.5</v>
      </c>
      <c r="AI1697">
        <v>66.666499999999999</v>
      </c>
      <c r="AJ1697">
        <v>0</v>
      </c>
      <c r="AK1697">
        <v>-72.833500000000001</v>
      </c>
    </row>
    <row r="1698" spans="1:37" hidden="1" outlineLevel="2" x14ac:dyDescent="0.25">
      <c r="A1698" s="1">
        <v>45159</v>
      </c>
      <c r="B1698" t="s">
        <v>4314</v>
      </c>
      <c r="C1698" t="b">
        <v>1</v>
      </c>
      <c r="D1698" t="s">
        <v>4315</v>
      </c>
      <c r="E1698" t="s">
        <v>33</v>
      </c>
      <c r="F1698" t="s">
        <v>161</v>
      </c>
      <c r="H1698" t="s">
        <v>4704</v>
      </c>
      <c r="J1698" t="s">
        <v>4705</v>
      </c>
      <c r="K1698">
        <v>0</v>
      </c>
      <c r="L1698">
        <v>0</v>
      </c>
      <c r="M1698">
        <v>0</v>
      </c>
      <c r="N1698" s="5">
        <v>0</v>
      </c>
      <c r="O1698" s="5">
        <f>VLOOKUP(B1698,[1]Dinosaur!$A$24:$D$47,3,FALSE)</f>
        <v>47178.34</v>
      </c>
      <c r="P1698" s="5"/>
      <c r="Q1698" s="5">
        <v>0</v>
      </c>
      <c r="R1698" s="5">
        <f>VLOOKUP(B1698,[1]Dinosaur!$A$24:$D$47,4,FALSE)</f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202.5</v>
      </c>
      <c r="AI1698">
        <v>5.2083000000000004</v>
      </c>
      <c r="AJ1698">
        <v>0</v>
      </c>
      <c r="AK1698">
        <v>207.70830000000001</v>
      </c>
    </row>
    <row r="1699" spans="1:37" hidden="1" outlineLevel="2" x14ac:dyDescent="0.25">
      <c r="A1699" s="1">
        <v>45159</v>
      </c>
      <c r="B1699" t="s">
        <v>4314</v>
      </c>
      <c r="C1699" t="b">
        <v>1</v>
      </c>
      <c r="D1699" t="s">
        <v>4315</v>
      </c>
      <c r="E1699" t="s">
        <v>33</v>
      </c>
      <c r="F1699" t="s">
        <v>161</v>
      </c>
      <c r="H1699" t="s">
        <v>4706</v>
      </c>
      <c r="J1699" t="s">
        <v>4707</v>
      </c>
      <c r="K1699">
        <v>0</v>
      </c>
      <c r="L1699">
        <v>0</v>
      </c>
      <c r="M1699">
        <v>0</v>
      </c>
      <c r="N1699" s="5">
        <v>0</v>
      </c>
      <c r="O1699" s="5">
        <f>VLOOKUP(B1699,[1]Dinosaur!$A$24:$D$47,3,FALSE)</f>
        <v>47178.34</v>
      </c>
      <c r="P1699" s="5"/>
      <c r="Q1699" s="5">
        <v>0</v>
      </c>
      <c r="R1699" s="5">
        <f>VLOOKUP(B1699,[1]Dinosaur!$A$24:$D$47,4,FALSE)</f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283.75</v>
      </c>
      <c r="AI1699">
        <v>13.8889</v>
      </c>
      <c r="AJ1699">
        <v>0</v>
      </c>
      <c r="AK1699">
        <v>297.63889999999998</v>
      </c>
    </row>
    <row r="1700" spans="1:37" hidden="1" outlineLevel="2" x14ac:dyDescent="0.25">
      <c r="A1700" s="1">
        <v>45159</v>
      </c>
      <c r="B1700" t="s">
        <v>4314</v>
      </c>
      <c r="C1700" t="b">
        <v>1</v>
      </c>
      <c r="D1700" t="s">
        <v>4315</v>
      </c>
      <c r="E1700" t="s">
        <v>33</v>
      </c>
      <c r="F1700" t="s">
        <v>161</v>
      </c>
      <c r="H1700" t="s">
        <v>4708</v>
      </c>
      <c r="J1700" t="s">
        <v>4709</v>
      </c>
      <c r="K1700">
        <v>0</v>
      </c>
      <c r="L1700">
        <v>0</v>
      </c>
      <c r="M1700">
        <v>0</v>
      </c>
      <c r="N1700" s="5">
        <v>0</v>
      </c>
      <c r="O1700" s="5">
        <f>VLOOKUP(B1700,[1]Dinosaur!$A$24:$D$47,3,FALSE)</f>
        <v>47178.34</v>
      </c>
      <c r="P1700" s="5"/>
      <c r="Q1700" s="5">
        <v>0</v>
      </c>
      <c r="R1700" s="5">
        <f>VLOOKUP(B1700,[1]Dinosaur!$A$24:$D$47,4,FALSE)</f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65</v>
      </c>
      <c r="AI1700">
        <v>11.458299999999999</v>
      </c>
      <c r="AJ1700">
        <v>0</v>
      </c>
      <c r="AK1700">
        <v>76.458299999999994</v>
      </c>
    </row>
    <row r="1701" spans="1:37" hidden="1" outlineLevel="2" x14ac:dyDescent="0.25">
      <c r="A1701" s="1">
        <v>45159</v>
      </c>
      <c r="B1701" t="s">
        <v>4314</v>
      </c>
      <c r="C1701" t="b">
        <v>1</v>
      </c>
      <c r="D1701" t="s">
        <v>4315</v>
      </c>
      <c r="E1701" t="s">
        <v>33</v>
      </c>
      <c r="F1701" t="s">
        <v>161</v>
      </c>
      <c r="H1701" t="s">
        <v>4710</v>
      </c>
      <c r="J1701" t="s">
        <v>4711</v>
      </c>
      <c r="K1701">
        <v>0</v>
      </c>
      <c r="L1701">
        <v>0</v>
      </c>
      <c r="M1701">
        <v>0</v>
      </c>
      <c r="N1701" s="5">
        <v>0</v>
      </c>
      <c r="O1701" s="5">
        <f>VLOOKUP(B1701,[1]Dinosaur!$A$24:$D$47,3,FALSE)</f>
        <v>47178.34</v>
      </c>
      <c r="P1701" s="5"/>
      <c r="Q1701" s="5">
        <v>0</v>
      </c>
      <c r="R1701" s="5">
        <f>VLOOKUP(B1701,[1]Dinosaur!$A$24:$D$47,4,FALSE)</f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-115.5</v>
      </c>
      <c r="AI1701">
        <v>27.777699999999999</v>
      </c>
      <c r="AJ1701">
        <v>0</v>
      </c>
      <c r="AK1701">
        <v>-87.722300000000004</v>
      </c>
    </row>
    <row r="1702" spans="1:37" hidden="1" outlineLevel="2" x14ac:dyDescent="0.25">
      <c r="A1702" s="1">
        <v>45159</v>
      </c>
      <c r="B1702" t="s">
        <v>4314</v>
      </c>
      <c r="C1702" t="b">
        <v>1</v>
      </c>
      <c r="D1702" t="s">
        <v>4315</v>
      </c>
      <c r="E1702" t="s">
        <v>33</v>
      </c>
      <c r="F1702" t="s">
        <v>161</v>
      </c>
      <c r="H1702" t="s">
        <v>4712</v>
      </c>
      <c r="J1702" t="s">
        <v>4713</v>
      </c>
      <c r="K1702">
        <v>0</v>
      </c>
      <c r="L1702">
        <v>0</v>
      </c>
      <c r="M1702">
        <v>0</v>
      </c>
      <c r="N1702" s="5">
        <v>0</v>
      </c>
      <c r="O1702" s="5">
        <f>VLOOKUP(B1702,[1]Dinosaur!$A$24:$D$47,3,FALSE)</f>
        <v>47178.34</v>
      </c>
      <c r="P1702" s="5"/>
      <c r="Q1702" s="5">
        <v>0</v>
      </c>
      <c r="R1702" s="5">
        <f>VLOOKUP(B1702,[1]Dinosaur!$A$24:$D$47,4,FALSE)</f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526</v>
      </c>
      <c r="AI1702">
        <v>13.8889</v>
      </c>
      <c r="AJ1702">
        <v>0</v>
      </c>
      <c r="AK1702">
        <v>539.88890000000004</v>
      </c>
    </row>
    <row r="1703" spans="1:37" hidden="1" outlineLevel="2" x14ac:dyDescent="0.25">
      <c r="A1703" s="1">
        <v>45159</v>
      </c>
      <c r="B1703" t="s">
        <v>4314</v>
      </c>
      <c r="C1703" t="b">
        <v>1</v>
      </c>
      <c r="D1703" t="s">
        <v>4315</v>
      </c>
      <c r="E1703" t="s">
        <v>33</v>
      </c>
      <c r="F1703" t="s">
        <v>161</v>
      </c>
      <c r="H1703" t="s">
        <v>4714</v>
      </c>
      <c r="J1703" t="s">
        <v>4715</v>
      </c>
      <c r="K1703">
        <v>0</v>
      </c>
      <c r="L1703">
        <v>0</v>
      </c>
      <c r="M1703">
        <v>0</v>
      </c>
      <c r="N1703" s="5">
        <v>0</v>
      </c>
      <c r="O1703" s="5">
        <f>VLOOKUP(B1703,[1]Dinosaur!$A$24:$D$47,3,FALSE)</f>
        <v>47178.34</v>
      </c>
      <c r="P1703" s="5"/>
      <c r="Q1703" s="5">
        <v>0</v>
      </c>
      <c r="R1703" s="5">
        <f>VLOOKUP(B1703,[1]Dinosaur!$A$24:$D$47,4,FALSE)</f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170</v>
      </c>
      <c r="AI1703">
        <v>6.9443999999999999</v>
      </c>
      <c r="AJ1703">
        <v>0</v>
      </c>
      <c r="AK1703">
        <v>176.9444</v>
      </c>
    </row>
    <row r="1704" spans="1:37" hidden="1" outlineLevel="2" x14ac:dyDescent="0.25">
      <c r="A1704" s="1">
        <v>45159</v>
      </c>
      <c r="B1704" t="s">
        <v>4314</v>
      </c>
      <c r="C1704" t="b">
        <v>1</v>
      </c>
      <c r="D1704" t="s">
        <v>4315</v>
      </c>
      <c r="E1704" t="s">
        <v>33</v>
      </c>
      <c r="F1704" t="s">
        <v>161</v>
      </c>
      <c r="H1704" t="s">
        <v>4716</v>
      </c>
      <c r="J1704" t="s">
        <v>4717</v>
      </c>
      <c r="K1704">
        <v>0</v>
      </c>
      <c r="L1704">
        <v>0</v>
      </c>
      <c r="M1704">
        <v>0</v>
      </c>
      <c r="N1704" s="5">
        <v>0</v>
      </c>
      <c r="O1704" s="5">
        <f>VLOOKUP(B1704,[1]Dinosaur!$A$24:$D$47,3,FALSE)</f>
        <v>47178.34</v>
      </c>
      <c r="P1704" s="5"/>
      <c r="Q1704" s="5">
        <v>0</v>
      </c>
      <c r="R1704" s="5">
        <f>VLOOKUP(B1704,[1]Dinosaur!$A$24:$D$47,4,FALSE)</f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211</v>
      </c>
      <c r="AI1704">
        <v>41.666699999999999</v>
      </c>
      <c r="AJ1704">
        <v>0</v>
      </c>
      <c r="AK1704">
        <v>252.66669999999999</v>
      </c>
    </row>
    <row r="1705" spans="1:37" hidden="1" outlineLevel="2" x14ac:dyDescent="0.25">
      <c r="A1705" s="1">
        <v>45159</v>
      </c>
      <c r="B1705" t="s">
        <v>4314</v>
      </c>
      <c r="C1705" t="b">
        <v>1</v>
      </c>
      <c r="D1705" t="s">
        <v>4315</v>
      </c>
      <c r="E1705" t="s">
        <v>33</v>
      </c>
      <c r="F1705" t="s">
        <v>161</v>
      </c>
      <c r="H1705" t="s">
        <v>4718</v>
      </c>
      <c r="J1705" t="s">
        <v>4719</v>
      </c>
      <c r="K1705">
        <v>0</v>
      </c>
      <c r="L1705">
        <v>0</v>
      </c>
      <c r="M1705">
        <v>0</v>
      </c>
      <c r="N1705" s="5">
        <v>0</v>
      </c>
      <c r="O1705" s="5">
        <f>VLOOKUP(B1705,[1]Dinosaur!$A$24:$D$47,3,FALSE)</f>
        <v>47178.34</v>
      </c>
      <c r="P1705" s="5"/>
      <c r="Q1705" s="5">
        <v>0</v>
      </c>
      <c r="R1705" s="5">
        <f>VLOOKUP(B1705,[1]Dinosaur!$A$24:$D$47,4,FALSE)</f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534</v>
      </c>
      <c r="AI1705">
        <v>0</v>
      </c>
      <c r="AJ1705">
        <v>0</v>
      </c>
      <c r="AK1705">
        <v>534</v>
      </c>
    </row>
    <row r="1706" spans="1:37" hidden="1" outlineLevel="2" x14ac:dyDescent="0.25">
      <c r="A1706" s="1">
        <v>45159</v>
      </c>
      <c r="B1706" t="s">
        <v>4314</v>
      </c>
      <c r="C1706" t="b">
        <v>1</v>
      </c>
      <c r="D1706" t="s">
        <v>4315</v>
      </c>
      <c r="E1706" t="s">
        <v>33</v>
      </c>
      <c r="F1706" t="s">
        <v>161</v>
      </c>
      <c r="H1706" t="s">
        <v>4720</v>
      </c>
      <c r="J1706" t="s">
        <v>4721</v>
      </c>
      <c r="K1706">
        <v>0</v>
      </c>
      <c r="L1706">
        <v>0</v>
      </c>
      <c r="M1706">
        <v>0</v>
      </c>
      <c r="N1706" s="5">
        <v>0</v>
      </c>
      <c r="O1706" s="5">
        <f>VLOOKUP(B1706,[1]Dinosaur!$A$24:$D$47,3,FALSE)</f>
        <v>47178.34</v>
      </c>
      <c r="P1706" s="5"/>
      <c r="Q1706" s="5">
        <v>0</v>
      </c>
      <c r="R1706" s="5">
        <f>VLOOKUP(B1706,[1]Dinosaur!$A$24:$D$47,4,FALSE)</f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-292.25</v>
      </c>
      <c r="AI1706">
        <v>269.44459999999998</v>
      </c>
      <c r="AJ1706">
        <v>0</v>
      </c>
      <c r="AK1706">
        <v>-22.805399999999999</v>
      </c>
    </row>
    <row r="1707" spans="1:37" hidden="1" outlineLevel="2" x14ac:dyDescent="0.25">
      <c r="A1707" s="1">
        <v>45159</v>
      </c>
      <c r="B1707" t="s">
        <v>4314</v>
      </c>
      <c r="C1707" t="b">
        <v>1</v>
      </c>
      <c r="D1707" t="s">
        <v>4315</v>
      </c>
      <c r="E1707" t="s">
        <v>33</v>
      </c>
      <c r="F1707" t="s">
        <v>161</v>
      </c>
      <c r="H1707" t="s">
        <v>4722</v>
      </c>
      <c r="J1707" t="s">
        <v>4723</v>
      </c>
      <c r="K1707">
        <v>0</v>
      </c>
      <c r="L1707">
        <v>0</v>
      </c>
      <c r="M1707">
        <v>0</v>
      </c>
      <c r="N1707" s="5">
        <v>0</v>
      </c>
      <c r="O1707" s="5">
        <f>VLOOKUP(B1707,[1]Dinosaur!$A$24:$D$47,3,FALSE)</f>
        <v>47178.34</v>
      </c>
      <c r="P1707" s="5"/>
      <c r="Q1707" s="5">
        <v>0</v>
      </c>
      <c r="R1707" s="5">
        <f>VLOOKUP(B1707,[1]Dinosaur!$A$24:$D$47,4,FALSE)</f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61.1</v>
      </c>
      <c r="AI1707">
        <v>41.1111</v>
      </c>
      <c r="AJ1707">
        <v>0</v>
      </c>
      <c r="AK1707">
        <v>102.2111</v>
      </c>
    </row>
    <row r="1708" spans="1:37" hidden="1" outlineLevel="2" x14ac:dyDescent="0.25">
      <c r="A1708" s="1">
        <v>45159</v>
      </c>
      <c r="B1708" t="s">
        <v>4314</v>
      </c>
      <c r="C1708" t="b">
        <v>1</v>
      </c>
      <c r="D1708" t="s">
        <v>4315</v>
      </c>
      <c r="E1708" t="s">
        <v>33</v>
      </c>
      <c r="F1708" t="s">
        <v>161</v>
      </c>
      <c r="H1708" t="s">
        <v>4724</v>
      </c>
      <c r="J1708" t="s">
        <v>4725</v>
      </c>
      <c r="K1708">
        <v>0</v>
      </c>
      <c r="L1708">
        <v>0</v>
      </c>
      <c r="M1708">
        <v>0</v>
      </c>
      <c r="N1708" s="5">
        <v>0</v>
      </c>
      <c r="O1708" s="5">
        <f>VLOOKUP(B1708,[1]Dinosaur!$A$24:$D$47,3,FALSE)</f>
        <v>47178.34</v>
      </c>
      <c r="P1708" s="5"/>
      <c r="Q1708" s="5">
        <v>0</v>
      </c>
      <c r="R1708" s="5">
        <f>VLOOKUP(B1708,[1]Dinosaur!$A$24:$D$47,4,FALSE)</f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253.75</v>
      </c>
      <c r="AI1708">
        <v>0</v>
      </c>
      <c r="AJ1708">
        <v>0</v>
      </c>
      <c r="AK1708">
        <v>253.75</v>
      </c>
    </row>
    <row r="1709" spans="1:37" hidden="1" outlineLevel="2" x14ac:dyDescent="0.25">
      <c r="A1709" s="1">
        <v>45159</v>
      </c>
      <c r="B1709" t="s">
        <v>4314</v>
      </c>
      <c r="C1709" t="b">
        <v>1</v>
      </c>
      <c r="D1709" t="s">
        <v>4315</v>
      </c>
      <c r="E1709" t="s">
        <v>33</v>
      </c>
      <c r="F1709" t="s">
        <v>161</v>
      </c>
      <c r="H1709" t="s">
        <v>4726</v>
      </c>
      <c r="J1709" t="s">
        <v>4727</v>
      </c>
      <c r="K1709">
        <v>0</v>
      </c>
      <c r="L1709">
        <v>0</v>
      </c>
      <c r="M1709">
        <v>0</v>
      </c>
      <c r="N1709" s="5">
        <v>0</v>
      </c>
      <c r="O1709" s="5">
        <f>VLOOKUP(B1709,[1]Dinosaur!$A$24:$D$47,3,FALSE)</f>
        <v>47178.34</v>
      </c>
      <c r="P1709" s="5"/>
      <c r="Q1709" s="5">
        <v>0</v>
      </c>
      <c r="R1709" s="5">
        <f>VLOOKUP(B1709,[1]Dinosaur!$A$24:$D$47,4,FALSE)</f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205.6</v>
      </c>
      <c r="AI1709">
        <v>48.6111</v>
      </c>
      <c r="AJ1709">
        <v>0</v>
      </c>
      <c r="AK1709">
        <v>254.21109999999999</v>
      </c>
    </row>
    <row r="1710" spans="1:37" hidden="1" outlineLevel="2" x14ac:dyDescent="0.25">
      <c r="A1710" s="1">
        <v>45159</v>
      </c>
      <c r="B1710" t="s">
        <v>4314</v>
      </c>
      <c r="C1710" t="b">
        <v>1</v>
      </c>
      <c r="D1710" t="s">
        <v>4315</v>
      </c>
      <c r="E1710" t="s">
        <v>33</v>
      </c>
      <c r="F1710" t="s">
        <v>161</v>
      </c>
      <c r="H1710" t="s">
        <v>4728</v>
      </c>
      <c r="J1710" t="s">
        <v>4729</v>
      </c>
      <c r="K1710">
        <v>0</v>
      </c>
      <c r="L1710">
        <v>0</v>
      </c>
      <c r="M1710">
        <v>0</v>
      </c>
      <c r="N1710" s="5">
        <v>0</v>
      </c>
      <c r="O1710" s="5">
        <f>VLOOKUP(B1710,[1]Dinosaur!$A$24:$D$47,3,FALSE)</f>
        <v>47178.34</v>
      </c>
      <c r="P1710" s="5"/>
      <c r="Q1710" s="5">
        <v>0</v>
      </c>
      <c r="R1710" s="5">
        <f>VLOOKUP(B1710,[1]Dinosaur!$A$24:$D$47,4,FALSE)</f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-1585.5</v>
      </c>
      <c r="AI1710">
        <v>104.1662</v>
      </c>
      <c r="AJ1710">
        <v>0</v>
      </c>
      <c r="AK1710">
        <v>-1481.3338000000001</v>
      </c>
    </row>
    <row r="1711" spans="1:37" hidden="1" outlineLevel="2" x14ac:dyDescent="0.25">
      <c r="A1711" s="1">
        <v>45159</v>
      </c>
      <c r="B1711" t="s">
        <v>4314</v>
      </c>
      <c r="C1711" t="b">
        <v>1</v>
      </c>
      <c r="D1711" t="s">
        <v>4315</v>
      </c>
      <c r="E1711" t="s">
        <v>33</v>
      </c>
      <c r="F1711" t="s">
        <v>161</v>
      </c>
      <c r="H1711" t="s">
        <v>4730</v>
      </c>
      <c r="J1711" t="s">
        <v>4731</v>
      </c>
      <c r="K1711">
        <v>0</v>
      </c>
      <c r="L1711">
        <v>0</v>
      </c>
      <c r="M1711">
        <v>0</v>
      </c>
      <c r="N1711" s="5">
        <v>0</v>
      </c>
      <c r="O1711" s="5">
        <f>VLOOKUP(B1711,[1]Dinosaur!$A$24:$D$47,3,FALSE)</f>
        <v>47178.34</v>
      </c>
      <c r="P1711" s="5"/>
      <c r="Q1711" s="5">
        <v>0</v>
      </c>
      <c r="R1711" s="5">
        <f>VLOOKUP(B1711,[1]Dinosaur!$A$24:$D$47,4,FALSE)</f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60.75</v>
      </c>
      <c r="AI1711">
        <v>10.416700000000001</v>
      </c>
      <c r="AJ1711">
        <v>0</v>
      </c>
      <c r="AK1711">
        <v>71.166700000000006</v>
      </c>
    </row>
    <row r="1712" spans="1:37" hidden="1" outlineLevel="2" x14ac:dyDescent="0.25">
      <c r="A1712" s="1">
        <v>45159</v>
      </c>
      <c r="B1712" t="s">
        <v>4314</v>
      </c>
      <c r="C1712" t="b">
        <v>1</v>
      </c>
      <c r="D1712" t="s">
        <v>4315</v>
      </c>
      <c r="E1712" t="s">
        <v>33</v>
      </c>
      <c r="F1712" t="s">
        <v>161</v>
      </c>
      <c r="H1712" t="s">
        <v>4732</v>
      </c>
      <c r="J1712" t="s">
        <v>4731</v>
      </c>
      <c r="K1712">
        <v>0</v>
      </c>
      <c r="L1712">
        <v>0</v>
      </c>
      <c r="M1712">
        <v>0</v>
      </c>
      <c r="N1712" s="5">
        <v>0</v>
      </c>
      <c r="O1712" s="5">
        <f>VLOOKUP(B1712,[1]Dinosaur!$A$24:$D$47,3,FALSE)</f>
        <v>47178.34</v>
      </c>
      <c r="P1712" s="5"/>
      <c r="Q1712" s="5">
        <v>0</v>
      </c>
      <c r="R1712" s="5">
        <f>VLOOKUP(B1712,[1]Dinosaur!$A$24:$D$47,4,FALSE)</f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140</v>
      </c>
      <c r="AI1712">
        <v>34.722099999999998</v>
      </c>
      <c r="AJ1712">
        <v>0</v>
      </c>
      <c r="AK1712">
        <v>174.72210000000001</v>
      </c>
    </row>
    <row r="1713" spans="1:37" hidden="1" outlineLevel="2" x14ac:dyDescent="0.25">
      <c r="A1713" s="1">
        <v>45159</v>
      </c>
      <c r="B1713" t="s">
        <v>4314</v>
      </c>
      <c r="C1713" t="b">
        <v>1</v>
      </c>
      <c r="D1713" t="s">
        <v>4315</v>
      </c>
      <c r="E1713" t="s">
        <v>33</v>
      </c>
      <c r="F1713" t="s">
        <v>161</v>
      </c>
      <c r="H1713" t="s">
        <v>4733</v>
      </c>
      <c r="J1713" t="s">
        <v>4731</v>
      </c>
      <c r="K1713">
        <v>0</v>
      </c>
      <c r="L1713">
        <v>0</v>
      </c>
      <c r="M1713">
        <v>0</v>
      </c>
      <c r="N1713" s="5">
        <v>0</v>
      </c>
      <c r="O1713" s="5">
        <f>VLOOKUP(B1713,[1]Dinosaur!$A$24:$D$47,3,FALSE)</f>
        <v>47178.34</v>
      </c>
      <c r="P1713" s="5"/>
      <c r="Q1713" s="5">
        <v>0</v>
      </c>
      <c r="R1713" s="5">
        <f>VLOOKUP(B1713,[1]Dinosaur!$A$24:$D$47,4,FALSE)</f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-443.5</v>
      </c>
      <c r="AI1713">
        <v>94.444900000000004</v>
      </c>
      <c r="AJ1713">
        <v>0</v>
      </c>
      <c r="AK1713">
        <v>-349.05509999999998</v>
      </c>
    </row>
    <row r="1714" spans="1:37" hidden="1" outlineLevel="2" x14ac:dyDescent="0.25">
      <c r="A1714" s="1">
        <v>45159</v>
      </c>
      <c r="B1714" t="s">
        <v>4314</v>
      </c>
      <c r="C1714" t="b">
        <v>1</v>
      </c>
      <c r="D1714" t="s">
        <v>4315</v>
      </c>
      <c r="E1714" t="s">
        <v>33</v>
      </c>
      <c r="F1714" t="s">
        <v>161</v>
      </c>
      <c r="H1714" t="s">
        <v>4734</v>
      </c>
      <c r="J1714" t="s">
        <v>4731</v>
      </c>
      <c r="K1714">
        <v>0</v>
      </c>
      <c r="L1714">
        <v>0</v>
      </c>
      <c r="M1714">
        <v>0</v>
      </c>
      <c r="N1714" s="5">
        <v>0</v>
      </c>
      <c r="O1714" s="5">
        <f>VLOOKUP(B1714,[1]Dinosaur!$A$24:$D$47,3,FALSE)</f>
        <v>47178.34</v>
      </c>
      <c r="P1714" s="5"/>
      <c r="Q1714" s="5">
        <v>0</v>
      </c>
      <c r="R1714" s="5">
        <f>VLOOKUP(B1714,[1]Dinosaur!$A$24:$D$47,4,FALSE)</f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444</v>
      </c>
      <c r="AI1714">
        <v>99.999899999999997</v>
      </c>
      <c r="AJ1714">
        <v>0</v>
      </c>
      <c r="AK1714">
        <v>543.99990000000003</v>
      </c>
    </row>
    <row r="1715" spans="1:37" hidden="1" outlineLevel="2" x14ac:dyDescent="0.25">
      <c r="A1715" s="1">
        <v>45159</v>
      </c>
      <c r="B1715" t="s">
        <v>4314</v>
      </c>
      <c r="C1715" t="b">
        <v>1</v>
      </c>
      <c r="D1715" t="s">
        <v>4315</v>
      </c>
      <c r="E1715" t="s">
        <v>33</v>
      </c>
      <c r="F1715" t="s">
        <v>161</v>
      </c>
      <c r="H1715" t="s">
        <v>4735</v>
      </c>
      <c r="J1715" t="s">
        <v>4731</v>
      </c>
      <c r="K1715">
        <v>0</v>
      </c>
      <c r="L1715">
        <v>0</v>
      </c>
      <c r="M1715">
        <v>0</v>
      </c>
      <c r="N1715" s="5">
        <v>0</v>
      </c>
      <c r="O1715" s="5">
        <f>VLOOKUP(B1715,[1]Dinosaur!$A$24:$D$47,3,FALSE)</f>
        <v>47178.34</v>
      </c>
      <c r="P1715" s="5"/>
      <c r="Q1715" s="5">
        <v>0</v>
      </c>
      <c r="R1715" s="5">
        <f>VLOOKUP(B1715,[1]Dinosaur!$A$24:$D$47,4,FALSE)</f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-37.25</v>
      </c>
      <c r="AI1715">
        <v>8.3333999999999993</v>
      </c>
      <c r="AJ1715">
        <v>0</v>
      </c>
      <c r="AK1715">
        <v>-28.916599999999999</v>
      </c>
    </row>
    <row r="1716" spans="1:37" hidden="1" outlineLevel="2" x14ac:dyDescent="0.25">
      <c r="A1716" s="1">
        <v>45159</v>
      </c>
      <c r="B1716" t="s">
        <v>4314</v>
      </c>
      <c r="C1716" t="b">
        <v>1</v>
      </c>
      <c r="D1716" t="s">
        <v>4315</v>
      </c>
      <c r="E1716" t="s">
        <v>33</v>
      </c>
      <c r="F1716" t="s">
        <v>161</v>
      </c>
      <c r="H1716" t="s">
        <v>4736</v>
      </c>
      <c r="J1716" t="s">
        <v>4731</v>
      </c>
      <c r="K1716">
        <v>0</v>
      </c>
      <c r="L1716">
        <v>0</v>
      </c>
      <c r="M1716">
        <v>0</v>
      </c>
      <c r="N1716" s="5">
        <v>0</v>
      </c>
      <c r="O1716" s="5">
        <f>VLOOKUP(B1716,[1]Dinosaur!$A$24:$D$47,3,FALSE)</f>
        <v>47178.34</v>
      </c>
      <c r="P1716" s="5"/>
      <c r="Q1716" s="5">
        <v>0</v>
      </c>
      <c r="R1716" s="5">
        <f>VLOOKUP(B1716,[1]Dinosaur!$A$24:$D$47,4,FALSE)</f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401</v>
      </c>
      <c r="AI1716">
        <v>33.333399999999997</v>
      </c>
      <c r="AJ1716">
        <v>0</v>
      </c>
      <c r="AK1716">
        <v>434.33339999999998</v>
      </c>
    </row>
    <row r="1717" spans="1:37" hidden="1" outlineLevel="2" x14ac:dyDescent="0.25">
      <c r="A1717" s="1">
        <v>45159</v>
      </c>
      <c r="B1717" t="s">
        <v>4314</v>
      </c>
      <c r="C1717" t="b">
        <v>1</v>
      </c>
      <c r="D1717" t="s">
        <v>4315</v>
      </c>
      <c r="E1717" t="s">
        <v>33</v>
      </c>
      <c r="F1717" t="s">
        <v>161</v>
      </c>
      <c r="H1717" t="s">
        <v>3969</v>
      </c>
      <c r="J1717" t="s">
        <v>354</v>
      </c>
      <c r="K1717">
        <v>0</v>
      </c>
      <c r="L1717">
        <v>0</v>
      </c>
      <c r="M1717">
        <v>0</v>
      </c>
      <c r="N1717" s="5">
        <v>0</v>
      </c>
      <c r="O1717" s="5">
        <f>VLOOKUP(B1717,[1]Dinosaur!$A$24:$D$47,3,FALSE)</f>
        <v>47178.34</v>
      </c>
      <c r="P1717" s="5"/>
      <c r="Q1717" s="5">
        <v>0</v>
      </c>
      <c r="R1717" s="5">
        <f>VLOOKUP(B1717,[1]Dinosaur!$A$24:$D$47,4,FALSE)</f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126</v>
      </c>
      <c r="AI1717">
        <v>13.8888</v>
      </c>
      <c r="AJ1717">
        <v>0</v>
      </c>
      <c r="AK1717">
        <v>139.8888</v>
      </c>
    </row>
    <row r="1718" spans="1:37" hidden="1" outlineLevel="2" x14ac:dyDescent="0.25">
      <c r="A1718" s="1">
        <v>45159</v>
      </c>
      <c r="B1718" t="s">
        <v>4314</v>
      </c>
      <c r="C1718" t="b">
        <v>1</v>
      </c>
      <c r="D1718" t="s">
        <v>4315</v>
      </c>
      <c r="E1718" t="s">
        <v>33</v>
      </c>
      <c r="F1718" t="s">
        <v>161</v>
      </c>
      <c r="H1718" t="s">
        <v>4737</v>
      </c>
      <c r="J1718" t="s">
        <v>4738</v>
      </c>
      <c r="K1718">
        <v>0</v>
      </c>
      <c r="L1718">
        <v>0</v>
      </c>
      <c r="M1718">
        <v>0</v>
      </c>
      <c r="N1718" s="5">
        <v>0</v>
      </c>
      <c r="O1718" s="5">
        <f>VLOOKUP(B1718,[1]Dinosaur!$A$24:$D$47,3,FALSE)</f>
        <v>47178.34</v>
      </c>
      <c r="P1718" s="5"/>
      <c r="Q1718" s="5">
        <v>0</v>
      </c>
      <c r="R1718" s="5">
        <f>VLOOKUP(B1718,[1]Dinosaur!$A$24:$D$47,4,FALSE)</f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339</v>
      </c>
      <c r="AI1718">
        <v>0</v>
      </c>
      <c r="AJ1718">
        <v>0</v>
      </c>
      <c r="AK1718">
        <v>339</v>
      </c>
    </row>
    <row r="1719" spans="1:37" hidden="1" outlineLevel="2" x14ac:dyDescent="0.25">
      <c r="A1719" s="1">
        <v>45159</v>
      </c>
      <c r="B1719" t="s">
        <v>4314</v>
      </c>
      <c r="C1719" t="b">
        <v>1</v>
      </c>
      <c r="D1719" t="s">
        <v>4315</v>
      </c>
      <c r="E1719" t="s">
        <v>33</v>
      </c>
      <c r="F1719" t="s">
        <v>161</v>
      </c>
      <c r="H1719" t="s">
        <v>4739</v>
      </c>
      <c r="J1719" t="s">
        <v>1363</v>
      </c>
      <c r="K1719">
        <v>0</v>
      </c>
      <c r="L1719">
        <v>0</v>
      </c>
      <c r="M1719">
        <v>0</v>
      </c>
      <c r="N1719" s="5">
        <v>0</v>
      </c>
      <c r="O1719" s="5">
        <f>VLOOKUP(B1719,[1]Dinosaur!$A$24:$D$47,3,FALSE)</f>
        <v>47178.34</v>
      </c>
      <c r="P1719" s="5"/>
      <c r="Q1719" s="5">
        <v>0</v>
      </c>
      <c r="R1719" s="5">
        <f>VLOOKUP(B1719,[1]Dinosaur!$A$24:$D$47,4,FALSE)</f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691.15</v>
      </c>
      <c r="AI1719">
        <v>15.972200000000001</v>
      </c>
      <c r="AJ1719">
        <v>0</v>
      </c>
      <c r="AK1719">
        <v>707.12220000000002</v>
      </c>
    </row>
    <row r="1720" spans="1:37" hidden="1" outlineLevel="2" x14ac:dyDescent="0.25">
      <c r="A1720" s="1">
        <v>45159</v>
      </c>
      <c r="B1720" t="s">
        <v>4314</v>
      </c>
      <c r="C1720" t="b">
        <v>1</v>
      </c>
      <c r="D1720" t="s">
        <v>4315</v>
      </c>
      <c r="E1720" t="s">
        <v>33</v>
      </c>
      <c r="F1720" t="s">
        <v>161</v>
      </c>
      <c r="H1720" t="s">
        <v>4740</v>
      </c>
      <c r="J1720" t="s">
        <v>4741</v>
      </c>
      <c r="K1720">
        <v>0</v>
      </c>
      <c r="L1720">
        <v>0</v>
      </c>
      <c r="M1720">
        <v>0</v>
      </c>
      <c r="N1720" s="5">
        <v>0</v>
      </c>
      <c r="O1720" s="5">
        <f>VLOOKUP(B1720,[1]Dinosaur!$A$24:$D$47,3,FALSE)</f>
        <v>47178.34</v>
      </c>
      <c r="P1720" s="5"/>
      <c r="Q1720" s="5">
        <v>0</v>
      </c>
      <c r="R1720" s="5">
        <f>VLOOKUP(B1720,[1]Dinosaur!$A$24:$D$47,4,FALSE)</f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-6</v>
      </c>
      <c r="AI1720">
        <v>20.833200000000001</v>
      </c>
      <c r="AJ1720">
        <v>0</v>
      </c>
      <c r="AK1720">
        <v>14.8332</v>
      </c>
    </row>
    <row r="1721" spans="1:37" hidden="1" outlineLevel="2" x14ac:dyDescent="0.25">
      <c r="A1721" s="1">
        <v>45159</v>
      </c>
      <c r="B1721" t="s">
        <v>4314</v>
      </c>
      <c r="C1721" t="b">
        <v>1</v>
      </c>
      <c r="D1721" t="s">
        <v>4315</v>
      </c>
      <c r="E1721" t="s">
        <v>33</v>
      </c>
      <c r="F1721" t="s">
        <v>161</v>
      </c>
      <c r="H1721" t="s">
        <v>4742</v>
      </c>
      <c r="J1721" t="s">
        <v>4743</v>
      </c>
      <c r="K1721">
        <v>0</v>
      </c>
      <c r="L1721">
        <v>0</v>
      </c>
      <c r="M1721">
        <v>0</v>
      </c>
      <c r="N1721" s="5">
        <v>0</v>
      </c>
      <c r="O1721" s="5">
        <f>VLOOKUP(B1721,[1]Dinosaur!$A$24:$D$47,3,FALSE)</f>
        <v>47178.34</v>
      </c>
      <c r="P1721" s="5"/>
      <c r="Q1721" s="5">
        <v>0</v>
      </c>
      <c r="R1721" s="5">
        <f>VLOOKUP(B1721,[1]Dinosaur!$A$24:$D$47,4,FALSE)</f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-1044.25</v>
      </c>
      <c r="AI1721">
        <v>138.88890000000001</v>
      </c>
      <c r="AJ1721">
        <v>0</v>
      </c>
      <c r="AK1721">
        <v>-905.36109999999996</v>
      </c>
    </row>
    <row r="1722" spans="1:37" hidden="1" outlineLevel="2" x14ac:dyDescent="0.25">
      <c r="A1722" s="1">
        <v>45159</v>
      </c>
      <c r="B1722" t="s">
        <v>4314</v>
      </c>
      <c r="C1722" t="b">
        <v>1</v>
      </c>
      <c r="D1722" t="s">
        <v>4315</v>
      </c>
      <c r="E1722" t="s">
        <v>33</v>
      </c>
      <c r="F1722" t="s">
        <v>161</v>
      </c>
      <c r="H1722" t="s">
        <v>3971</v>
      </c>
      <c r="J1722" t="s">
        <v>3972</v>
      </c>
      <c r="K1722">
        <v>0</v>
      </c>
      <c r="L1722">
        <v>0</v>
      </c>
      <c r="M1722">
        <v>0</v>
      </c>
      <c r="N1722" s="5">
        <v>0</v>
      </c>
      <c r="O1722" s="5">
        <f>VLOOKUP(B1722,[1]Dinosaur!$A$24:$D$47,3,FALSE)</f>
        <v>47178.34</v>
      </c>
      <c r="P1722" s="5"/>
      <c r="Q1722" s="5">
        <v>0</v>
      </c>
      <c r="R1722" s="5">
        <f>VLOOKUP(B1722,[1]Dinosaur!$A$24:$D$47,4,FALSE)</f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109.5</v>
      </c>
      <c r="AI1722">
        <v>13.8888</v>
      </c>
      <c r="AJ1722">
        <v>0</v>
      </c>
      <c r="AK1722">
        <v>123.3888</v>
      </c>
    </row>
    <row r="1723" spans="1:37" hidden="1" outlineLevel="2" x14ac:dyDescent="0.25">
      <c r="A1723" s="1">
        <v>45159</v>
      </c>
      <c r="B1723" t="s">
        <v>4314</v>
      </c>
      <c r="C1723" t="b">
        <v>1</v>
      </c>
      <c r="D1723" t="s">
        <v>4315</v>
      </c>
      <c r="E1723" t="s">
        <v>33</v>
      </c>
      <c r="F1723" t="s">
        <v>161</v>
      </c>
      <c r="H1723" t="s">
        <v>4744</v>
      </c>
      <c r="J1723" t="s">
        <v>3972</v>
      </c>
      <c r="K1723">
        <v>0</v>
      </c>
      <c r="L1723">
        <v>0</v>
      </c>
      <c r="M1723">
        <v>0</v>
      </c>
      <c r="N1723" s="5">
        <v>0</v>
      </c>
      <c r="O1723" s="5">
        <f>VLOOKUP(B1723,[1]Dinosaur!$A$24:$D$47,3,FALSE)</f>
        <v>47178.34</v>
      </c>
      <c r="P1723" s="5"/>
      <c r="Q1723" s="5">
        <v>0</v>
      </c>
      <c r="R1723" s="5">
        <f>VLOOKUP(B1723,[1]Dinosaur!$A$24:$D$47,4,FALSE)</f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-226.75</v>
      </c>
      <c r="AI1723">
        <v>34.722099999999998</v>
      </c>
      <c r="AJ1723">
        <v>0</v>
      </c>
      <c r="AK1723">
        <v>-192.02789999999999</v>
      </c>
    </row>
    <row r="1724" spans="1:37" hidden="1" outlineLevel="2" x14ac:dyDescent="0.25">
      <c r="A1724" s="1">
        <v>45159</v>
      </c>
      <c r="B1724" t="s">
        <v>4314</v>
      </c>
      <c r="C1724" t="b">
        <v>1</v>
      </c>
      <c r="D1724" t="s">
        <v>4315</v>
      </c>
      <c r="E1724" t="s">
        <v>33</v>
      </c>
      <c r="F1724" t="s">
        <v>161</v>
      </c>
      <c r="H1724" t="s">
        <v>4745</v>
      </c>
      <c r="J1724" t="s">
        <v>4746</v>
      </c>
      <c r="K1724">
        <v>0</v>
      </c>
      <c r="L1724">
        <v>0</v>
      </c>
      <c r="M1724">
        <v>0</v>
      </c>
      <c r="N1724" s="5">
        <v>0</v>
      </c>
      <c r="O1724" s="5">
        <f>VLOOKUP(B1724,[1]Dinosaur!$A$24:$D$47,3,FALSE)</f>
        <v>47178.34</v>
      </c>
      <c r="P1724" s="5"/>
      <c r="Q1724" s="5">
        <v>0</v>
      </c>
      <c r="R1724" s="5">
        <f>VLOOKUP(B1724,[1]Dinosaur!$A$24:$D$47,4,FALSE)</f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2076.9499999999998</v>
      </c>
      <c r="AI1724">
        <v>392.36110000000002</v>
      </c>
      <c r="AJ1724">
        <v>0</v>
      </c>
      <c r="AK1724">
        <v>2469.3110999999999</v>
      </c>
    </row>
    <row r="1725" spans="1:37" hidden="1" outlineLevel="2" x14ac:dyDescent="0.25">
      <c r="A1725" s="1">
        <v>45159</v>
      </c>
      <c r="B1725" t="s">
        <v>4314</v>
      </c>
      <c r="C1725" t="b">
        <v>1</v>
      </c>
      <c r="D1725" t="s">
        <v>4315</v>
      </c>
      <c r="E1725" t="s">
        <v>33</v>
      </c>
      <c r="F1725" t="s">
        <v>161</v>
      </c>
      <c r="H1725" t="s">
        <v>4747</v>
      </c>
      <c r="J1725" t="s">
        <v>4748</v>
      </c>
      <c r="K1725">
        <v>0</v>
      </c>
      <c r="L1725">
        <v>0</v>
      </c>
      <c r="M1725">
        <v>0</v>
      </c>
      <c r="N1725" s="5">
        <v>0</v>
      </c>
      <c r="O1725" s="5">
        <f>VLOOKUP(B1725,[1]Dinosaur!$A$24:$D$47,3,FALSE)</f>
        <v>47178.34</v>
      </c>
      <c r="P1725" s="5"/>
      <c r="Q1725" s="5">
        <v>0</v>
      </c>
      <c r="R1725" s="5">
        <f>VLOOKUP(B1725,[1]Dinosaur!$A$24:$D$47,4,FALSE)</f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191.25</v>
      </c>
      <c r="AI1725">
        <v>17.3611</v>
      </c>
      <c r="AJ1725">
        <v>0</v>
      </c>
      <c r="AK1725">
        <v>208.61109999999999</v>
      </c>
    </row>
    <row r="1726" spans="1:37" hidden="1" outlineLevel="2" x14ac:dyDescent="0.25">
      <c r="A1726" s="1">
        <v>45159</v>
      </c>
      <c r="B1726" t="s">
        <v>4314</v>
      </c>
      <c r="C1726" t="b">
        <v>1</v>
      </c>
      <c r="D1726" t="s">
        <v>4315</v>
      </c>
      <c r="E1726" t="s">
        <v>33</v>
      </c>
      <c r="F1726" t="s">
        <v>161</v>
      </c>
      <c r="H1726" t="s">
        <v>4749</v>
      </c>
      <c r="J1726" t="s">
        <v>4750</v>
      </c>
      <c r="K1726">
        <v>0</v>
      </c>
      <c r="L1726">
        <v>0</v>
      </c>
      <c r="M1726">
        <v>0</v>
      </c>
      <c r="N1726" s="5">
        <v>0</v>
      </c>
      <c r="O1726" s="5">
        <f>VLOOKUP(B1726,[1]Dinosaur!$A$24:$D$47,3,FALSE)</f>
        <v>47178.34</v>
      </c>
      <c r="P1726" s="5"/>
      <c r="Q1726" s="5">
        <v>0</v>
      </c>
      <c r="R1726" s="5">
        <f>VLOOKUP(B1726,[1]Dinosaur!$A$24:$D$47,4,FALSE)</f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41</v>
      </c>
      <c r="AI1726">
        <v>48.610900000000001</v>
      </c>
      <c r="AJ1726">
        <v>0</v>
      </c>
      <c r="AK1726">
        <v>89.610900000000001</v>
      </c>
    </row>
    <row r="1727" spans="1:37" hidden="1" outlineLevel="2" x14ac:dyDescent="0.25">
      <c r="A1727" s="1">
        <v>45159</v>
      </c>
      <c r="B1727" t="s">
        <v>4314</v>
      </c>
      <c r="C1727" t="b">
        <v>1</v>
      </c>
      <c r="D1727" t="s">
        <v>4315</v>
      </c>
      <c r="E1727" t="s">
        <v>33</v>
      </c>
      <c r="F1727" t="s">
        <v>161</v>
      </c>
      <c r="H1727" t="s">
        <v>4751</v>
      </c>
      <c r="J1727" t="s">
        <v>645</v>
      </c>
      <c r="K1727">
        <v>0</v>
      </c>
      <c r="L1727">
        <v>0</v>
      </c>
      <c r="M1727">
        <v>0</v>
      </c>
      <c r="N1727" s="5">
        <v>0</v>
      </c>
      <c r="O1727" s="5">
        <f>VLOOKUP(B1727,[1]Dinosaur!$A$24:$D$47,3,FALSE)</f>
        <v>47178.34</v>
      </c>
      <c r="P1727" s="5"/>
      <c r="Q1727" s="5">
        <v>0</v>
      </c>
      <c r="R1727" s="5">
        <f>VLOOKUP(B1727,[1]Dinosaur!$A$24:$D$47,4,FALSE)</f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-657.8</v>
      </c>
      <c r="AI1727">
        <v>76.388900000000007</v>
      </c>
      <c r="AJ1727">
        <v>0</v>
      </c>
      <c r="AK1727">
        <v>-581.41110000000003</v>
      </c>
    </row>
    <row r="1728" spans="1:37" hidden="1" outlineLevel="2" x14ac:dyDescent="0.25">
      <c r="A1728" s="1">
        <v>45159</v>
      </c>
      <c r="B1728" t="s">
        <v>4314</v>
      </c>
      <c r="C1728" t="b">
        <v>1</v>
      </c>
      <c r="D1728" t="s">
        <v>4315</v>
      </c>
      <c r="E1728" t="s">
        <v>33</v>
      </c>
      <c r="F1728" t="s">
        <v>161</v>
      </c>
      <c r="H1728" t="s">
        <v>4752</v>
      </c>
      <c r="J1728" t="s">
        <v>4753</v>
      </c>
      <c r="K1728">
        <v>0</v>
      </c>
      <c r="L1728">
        <v>0</v>
      </c>
      <c r="M1728">
        <v>0</v>
      </c>
      <c r="N1728" s="5">
        <v>0</v>
      </c>
      <c r="O1728" s="5">
        <f>VLOOKUP(B1728,[1]Dinosaur!$A$24:$D$47,3,FALSE)</f>
        <v>47178.34</v>
      </c>
      <c r="P1728" s="5"/>
      <c r="Q1728" s="5">
        <v>0</v>
      </c>
      <c r="R1728" s="5">
        <f>VLOOKUP(B1728,[1]Dinosaur!$A$24:$D$47,4,FALSE)</f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587.5</v>
      </c>
      <c r="AI1728">
        <v>0</v>
      </c>
      <c r="AJ1728">
        <v>0</v>
      </c>
      <c r="AK1728">
        <v>587.5</v>
      </c>
    </row>
    <row r="1729" spans="1:37" hidden="1" outlineLevel="2" x14ac:dyDescent="0.25">
      <c r="A1729" s="1">
        <v>45159</v>
      </c>
      <c r="B1729" t="s">
        <v>4314</v>
      </c>
      <c r="C1729" t="b">
        <v>1</v>
      </c>
      <c r="D1729" t="s">
        <v>4315</v>
      </c>
      <c r="E1729" t="s">
        <v>33</v>
      </c>
      <c r="F1729" t="s">
        <v>161</v>
      </c>
      <c r="H1729" t="s">
        <v>648</v>
      </c>
      <c r="J1729" t="s">
        <v>649</v>
      </c>
      <c r="K1729">
        <v>0</v>
      </c>
      <c r="L1729">
        <v>0</v>
      </c>
      <c r="M1729">
        <v>0</v>
      </c>
      <c r="N1729" s="5">
        <v>0</v>
      </c>
      <c r="O1729" s="5">
        <f>VLOOKUP(B1729,[1]Dinosaur!$A$24:$D$47,3,FALSE)</f>
        <v>47178.34</v>
      </c>
      <c r="P1729" s="5"/>
      <c r="Q1729" s="5">
        <v>0</v>
      </c>
      <c r="R1729" s="5">
        <f>VLOOKUP(B1729,[1]Dinosaur!$A$24:$D$47,4,FALSE)</f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447</v>
      </c>
      <c r="AI1729">
        <v>31.284800000000001</v>
      </c>
      <c r="AJ1729">
        <v>0</v>
      </c>
      <c r="AK1729">
        <v>478.28480000000002</v>
      </c>
    </row>
    <row r="1730" spans="1:37" hidden="1" outlineLevel="2" x14ac:dyDescent="0.25">
      <c r="A1730" s="1">
        <v>45159</v>
      </c>
      <c r="B1730" t="s">
        <v>4314</v>
      </c>
      <c r="C1730" t="b">
        <v>1</v>
      </c>
      <c r="D1730" t="s">
        <v>4315</v>
      </c>
      <c r="E1730" t="s">
        <v>33</v>
      </c>
      <c r="F1730" t="s">
        <v>161</v>
      </c>
      <c r="H1730" t="s">
        <v>4754</v>
      </c>
      <c r="J1730" t="s">
        <v>4755</v>
      </c>
      <c r="K1730">
        <v>0</v>
      </c>
      <c r="L1730">
        <v>0</v>
      </c>
      <c r="M1730">
        <v>0</v>
      </c>
      <c r="N1730" s="5">
        <v>0</v>
      </c>
      <c r="O1730" s="5">
        <f>VLOOKUP(B1730,[1]Dinosaur!$A$24:$D$47,3,FALSE)</f>
        <v>47178.34</v>
      </c>
      <c r="P1730" s="5"/>
      <c r="Q1730" s="5">
        <v>0</v>
      </c>
      <c r="R1730" s="5">
        <f>VLOOKUP(B1730,[1]Dinosaur!$A$24:$D$47,4,FALSE)</f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-64.5</v>
      </c>
      <c r="AI1730">
        <v>20.833200000000001</v>
      </c>
      <c r="AJ1730">
        <v>0</v>
      </c>
      <c r="AK1730">
        <v>-43.666800000000002</v>
      </c>
    </row>
    <row r="1731" spans="1:37" hidden="1" outlineLevel="2" x14ac:dyDescent="0.25">
      <c r="A1731" s="1">
        <v>45159</v>
      </c>
      <c r="B1731" t="s">
        <v>4314</v>
      </c>
      <c r="C1731" t="b">
        <v>1</v>
      </c>
      <c r="D1731" t="s">
        <v>4315</v>
      </c>
      <c r="E1731" t="s">
        <v>33</v>
      </c>
      <c r="F1731" t="s">
        <v>161</v>
      </c>
      <c r="H1731" t="s">
        <v>4756</v>
      </c>
      <c r="J1731" t="s">
        <v>4755</v>
      </c>
      <c r="K1731">
        <v>0</v>
      </c>
      <c r="L1731">
        <v>0</v>
      </c>
      <c r="M1731">
        <v>0</v>
      </c>
      <c r="N1731" s="5">
        <v>0</v>
      </c>
      <c r="O1731" s="5">
        <f>VLOOKUP(B1731,[1]Dinosaur!$A$24:$D$47,3,FALSE)</f>
        <v>47178.34</v>
      </c>
      <c r="P1731" s="5"/>
      <c r="Q1731" s="5">
        <v>0</v>
      </c>
      <c r="R1731" s="5">
        <f>VLOOKUP(B1731,[1]Dinosaur!$A$24:$D$47,4,FALSE)</f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73.5</v>
      </c>
      <c r="AI1731">
        <v>34.722200000000001</v>
      </c>
      <c r="AJ1731">
        <v>0</v>
      </c>
      <c r="AK1731">
        <v>108.2222</v>
      </c>
    </row>
    <row r="1732" spans="1:37" hidden="1" outlineLevel="2" x14ac:dyDescent="0.25">
      <c r="A1732" s="1">
        <v>45159</v>
      </c>
      <c r="B1732" t="s">
        <v>4314</v>
      </c>
      <c r="C1732" t="b">
        <v>1</v>
      </c>
      <c r="D1732" t="s">
        <v>4315</v>
      </c>
      <c r="E1732" t="s">
        <v>33</v>
      </c>
      <c r="F1732" t="s">
        <v>161</v>
      </c>
      <c r="H1732" s="2">
        <v>64600000</v>
      </c>
      <c r="J1732" t="s">
        <v>4755</v>
      </c>
      <c r="K1732">
        <v>0</v>
      </c>
      <c r="L1732">
        <v>0</v>
      </c>
      <c r="M1732">
        <v>0</v>
      </c>
      <c r="N1732" s="5">
        <v>0</v>
      </c>
      <c r="O1732" s="5">
        <f>VLOOKUP(B1732,[1]Dinosaur!$A$24:$D$47,3,FALSE)</f>
        <v>47178.34</v>
      </c>
      <c r="P1732" s="5"/>
      <c r="Q1732" s="5">
        <v>0</v>
      </c>
      <c r="R1732" s="5">
        <f>VLOOKUP(B1732,[1]Dinosaur!$A$24:$D$47,4,FALSE)</f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-112.85</v>
      </c>
      <c r="AI1732">
        <v>38.889099999999999</v>
      </c>
      <c r="AJ1732">
        <v>0</v>
      </c>
      <c r="AK1732">
        <v>-73.960899999999995</v>
      </c>
    </row>
    <row r="1733" spans="1:37" hidden="1" outlineLevel="2" x14ac:dyDescent="0.25">
      <c r="A1733" s="1">
        <v>45159</v>
      </c>
      <c r="B1733" t="s">
        <v>4314</v>
      </c>
      <c r="C1733" t="b">
        <v>1</v>
      </c>
      <c r="D1733" t="s">
        <v>4315</v>
      </c>
      <c r="E1733" t="s">
        <v>33</v>
      </c>
      <c r="F1733" t="s">
        <v>161</v>
      </c>
      <c r="H1733" t="s">
        <v>4757</v>
      </c>
      <c r="J1733" t="s">
        <v>4758</v>
      </c>
      <c r="K1733">
        <v>0</v>
      </c>
      <c r="L1733">
        <v>0</v>
      </c>
      <c r="M1733">
        <v>0</v>
      </c>
      <c r="N1733" s="5">
        <v>0</v>
      </c>
      <c r="O1733" s="5">
        <f>VLOOKUP(B1733,[1]Dinosaur!$A$24:$D$47,3,FALSE)</f>
        <v>47178.34</v>
      </c>
      <c r="P1733" s="5"/>
      <c r="Q1733" s="5">
        <v>0</v>
      </c>
      <c r="R1733" s="5">
        <f>VLOOKUP(B1733,[1]Dinosaur!$A$24:$D$47,4,FALSE)</f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178</v>
      </c>
      <c r="AI1733">
        <v>20.833300000000001</v>
      </c>
      <c r="AJ1733">
        <v>0</v>
      </c>
      <c r="AK1733">
        <v>198.83330000000001</v>
      </c>
    </row>
    <row r="1734" spans="1:37" hidden="1" outlineLevel="2" x14ac:dyDescent="0.25">
      <c r="A1734" s="1">
        <v>45159</v>
      </c>
      <c r="B1734" t="s">
        <v>4314</v>
      </c>
      <c r="C1734" t="b">
        <v>1</v>
      </c>
      <c r="D1734" t="s">
        <v>4315</v>
      </c>
      <c r="E1734" t="s">
        <v>33</v>
      </c>
      <c r="F1734" t="s">
        <v>161</v>
      </c>
      <c r="H1734" t="s">
        <v>4759</v>
      </c>
      <c r="J1734" t="s">
        <v>4758</v>
      </c>
      <c r="K1734">
        <v>0</v>
      </c>
      <c r="L1734">
        <v>0</v>
      </c>
      <c r="M1734">
        <v>0</v>
      </c>
      <c r="N1734" s="5">
        <v>0</v>
      </c>
      <c r="O1734" s="5">
        <f>VLOOKUP(B1734,[1]Dinosaur!$A$24:$D$47,3,FALSE)</f>
        <v>47178.34</v>
      </c>
      <c r="P1734" s="5"/>
      <c r="Q1734" s="5">
        <v>0</v>
      </c>
      <c r="R1734" s="5">
        <f>VLOOKUP(B1734,[1]Dinosaur!$A$24:$D$47,4,FALSE)</f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59</v>
      </c>
      <c r="AI1734">
        <v>27.777699999999999</v>
      </c>
      <c r="AJ1734">
        <v>0</v>
      </c>
      <c r="AK1734">
        <v>86.777699999999996</v>
      </c>
    </row>
    <row r="1735" spans="1:37" hidden="1" outlineLevel="2" x14ac:dyDescent="0.25">
      <c r="A1735" s="1">
        <v>45159</v>
      </c>
      <c r="B1735" t="s">
        <v>4314</v>
      </c>
      <c r="C1735" t="b">
        <v>1</v>
      </c>
      <c r="D1735" t="s">
        <v>4315</v>
      </c>
      <c r="E1735" t="s">
        <v>33</v>
      </c>
      <c r="F1735" t="s">
        <v>161</v>
      </c>
      <c r="H1735" t="s">
        <v>4760</v>
      </c>
      <c r="J1735" t="s">
        <v>4761</v>
      </c>
      <c r="K1735">
        <v>0</v>
      </c>
      <c r="L1735">
        <v>0</v>
      </c>
      <c r="M1735">
        <v>0</v>
      </c>
      <c r="N1735" s="5">
        <v>0</v>
      </c>
      <c r="O1735" s="5">
        <f>VLOOKUP(B1735,[1]Dinosaur!$A$24:$D$47,3,FALSE)</f>
        <v>47178.34</v>
      </c>
      <c r="P1735" s="5"/>
      <c r="Q1735" s="5">
        <v>0</v>
      </c>
      <c r="R1735" s="5">
        <f>VLOOKUP(B1735,[1]Dinosaur!$A$24:$D$47,4,FALSE)</f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210.8</v>
      </c>
      <c r="AI1735">
        <v>0</v>
      </c>
      <c r="AJ1735">
        <v>0</v>
      </c>
      <c r="AK1735">
        <v>210.8</v>
      </c>
    </row>
    <row r="1736" spans="1:37" hidden="1" outlineLevel="2" x14ac:dyDescent="0.25">
      <c r="A1736" s="1">
        <v>45159</v>
      </c>
      <c r="B1736" t="s">
        <v>4314</v>
      </c>
      <c r="C1736" t="b">
        <v>1</v>
      </c>
      <c r="D1736" t="s">
        <v>4315</v>
      </c>
      <c r="E1736" t="s">
        <v>33</v>
      </c>
      <c r="F1736" t="s">
        <v>161</v>
      </c>
      <c r="H1736" t="s">
        <v>4762</v>
      </c>
      <c r="J1736" t="s">
        <v>4763</v>
      </c>
      <c r="K1736">
        <v>0</v>
      </c>
      <c r="L1736">
        <v>0</v>
      </c>
      <c r="M1736">
        <v>0</v>
      </c>
      <c r="N1736" s="5">
        <v>0</v>
      </c>
      <c r="O1736" s="5">
        <f>VLOOKUP(B1736,[1]Dinosaur!$A$24:$D$47,3,FALSE)</f>
        <v>47178.34</v>
      </c>
      <c r="P1736" s="5"/>
      <c r="Q1736" s="5">
        <v>0</v>
      </c>
      <c r="R1736" s="5">
        <f>VLOOKUP(B1736,[1]Dinosaur!$A$24:$D$47,4,FALSE)</f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-236.25</v>
      </c>
      <c r="AI1736">
        <v>52.083399999999997</v>
      </c>
      <c r="AJ1736">
        <v>0</v>
      </c>
      <c r="AK1736">
        <v>-184.16659999999999</v>
      </c>
    </row>
    <row r="1737" spans="1:37" hidden="1" outlineLevel="2" x14ac:dyDescent="0.25">
      <c r="A1737" s="1">
        <v>45159</v>
      </c>
      <c r="B1737" t="s">
        <v>4314</v>
      </c>
      <c r="C1737" t="b">
        <v>1</v>
      </c>
      <c r="D1737" t="s">
        <v>4315</v>
      </c>
      <c r="E1737" t="s">
        <v>33</v>
      </c>
      <c r="F1737" t="s">
        <v>161</v>
      </c>
      <c r="H1737" t="s">
        <v>4764</v>
      </c>
      <c r="J1737" t="s">
        <v>4763</v>
      </c>
      <c r="K1737">
        <v>0</v>
      </c>
      <c r="L1737">
        <v>0</v>
      </c>
      <c r="M1737">
        <v>0</v>
      </c>
      <c r="N1737" s="5">
        <v>0</v>
      </c>
      <c r="O1737" s="5">
        <f>VLOOKUP(B1737,[1]Dinosaur!$A$24:$D$47,3,FALSE)</f>
        <v>47178.34</v>
      </c>
      <c r="P1737" s="5"/>
      <c r="Q1737" s="5">
        <v>0</v>
      </c>
      <c r="R1737" s="5">
        <f>VLOOKUP(B1737,[1]Dinosaur!$A$24:$D$47,4,FALSE)</f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-816</v>
      </c>
      <c r="AI1737">
        <v>90.277500000000003</v>
      </c>
      <c r="AJ1737">
        <v>0</v>
      </c>
      <c r="AK1737">
        <v>-725.72249999999997</v>
      </c>
    </row>
    <row r="1738" spans="1:37" hidden="1" outlineLevel="2" x14ac:dyDescent="0.25">
      <c r="A1738" s="1">
        <v>45159</v>
      </c>
      <c r="B1738" t="s">
        <v>4314</v>
      </c>
      <c r="C1738" t="b">
        <v>1</v>
      </c>
      <c r="D1738" t="s">
        <v>4315</v>
      </c>
      <c r="E1738" t="s">
        <v>33</v>
      </c>
      <c r="F1738" t="s">
        <v>161</v>
      </c>
      <c r="H1738" t="s">
        <v>4765</v>
      </c>
      <c r="J1738" t="s">
        <v>4766</v>
      </c>
      <c r="K1738">
        <v>0</v>
      </c>
      <c r="L1738">
        <v>0</v>
      </c>
      <c r="M1738">
        <v>0</v>
      </c>
      <c r="N1738" s="5">
        <v>0</v>
      </c>
      <c r="O1738" s="5">
        <f>VLOOKUP(B1738,[1]Dinosaur!$A$24:$D$47,3,FALSE)</f>
        <v>47178.34</v>
      </c>
      <c r="P1738" s="5"/>
      <c r="Q1738" s="5">
        <v>0</v>
      </c>
      <c r="R1738" s="5">
        <f>VLOOKUP(B1738,[1]Dinosaur!$A$24:$D$47,4,FALSE)</f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704.15</v>
      </c>
      <c r="AI1738">
        <v>41.666699999999999</v>
      </c>
      <c r="AJ1738">
        <v>0</v>
      </c>
      <c r="AK1738">
        <v>745.81669999999997</v>
      </c>
    </row>
    <row r="1739" spans="1:37" hidden="1" outlineLevel="2" x14ac:dyDescent="0.25">
      <c r="A1739" s="1">
        <v>45159</v>
      </c>
      <c r="B1739" t="s">
        <v>4314</v>
      </c>
      <c r="C1739" t="b">
        <v>1</v>
      </c>
      <c r="D1739" t="s">
        <v>4315</v>
      </c>
      <c r="E1739" t="s">
        <v>33</v>
      </c>
      <c r="F1739" t="s">
        <v>161</v>
      </c>
      <c r="H1739" t="s">
        <v>4767</v>
      </c>
      <c r="J1739" t="s">
        <v>4766</v>
      </c>
      <c r="K1739">
        <v>0</v>
      </c>
      <c r="L1739">
        <v>0</v>
      </c>
      <c r="M1739">
        <v>0</v>
      </c>
      <c r="N1739" s="5">
        <v>0</v>
      </c>
      <c r="O1739" s="5">
        <f>VLOOKUP(B1739,[1]Dinosaur!$A$24:$D$47,3,FALSE)</f>
        <v>47178.34</v>
      </c>
      <c r="P1739" s="5"/>
      <c r="Q1739" s="5">
        <v>0</v>
      </c>
      <c r="R1739" s="5">
        <f>VLOOKUP(B1739,[1]Dinosaur!$A$24:$D$47,4,FALSE)</f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243</v>
      </c>
      <c r="AI1739">
        <v>22.222300000000001</v>
      </c>
      <c r="AJ1739">
        <v>0</v>
      </c>
      <c r="AK1739">
        <v>265.22230000000002</v>
      </c>
    </row>
    <row r="1740" spans="1:37" hidden="1" outlineLevel="2" x14ac:dyDescent="0.25">
      <c r="A1740" s="1">
        <v>45159</v>
      </c>
      <c r="B1740" t="s">
        <v>4314</v>
      </c>
      <c r="C1740" t="b">
        <v>1</v>
      </c>
      <c r="D1740" t="s">
        <v>4315</v>
      </c>
      <c r="E1740" t="s">
        <v>33</v>
      </c>
      <c r="F1740" t="s">
        <v>161</v>
      </c>
      <c r="H1740" t="s">
        <v>4768</v>
      </c>
      <c r="J1740" t="s">
        <v>4766</v>
      </c>
      <c r="K1740">
        <v>0</v>
      </c>
      <c r="L1740">
        <v>0</v>
      </c>
      <c r="M1740">
        <v>0</v>
      </c>
      <c r="N1740" s="5">
        <v>0</v>
      </c>
      <c r="O1740" s="5">
        <f>VLOOKUP(B1740,[1]Dinosaur!$A$24:$D$47,3,FALSE)</f>
        <v>47178.34</v>
      </c>
      <c r="P1740" s="5"/>
      <c r="Q1740" s="5">
        <v>0</v>
      </c>
      <c r="R1740" s="5">
        <f>VLOOKUP(B1740,[1]Dinosaur!$A$24:$D$47,4,FALSE)</f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-69.650000000000006</v>
      </c>
      <c r="AI1740">
        <v>22.777699999999999</v>
      </c>
      <c r="AJ1740">
        <v>0</v>
      </c>
      <c r="AK1740">
        <v>-46.872300000000003</v>
      </c>
    </row>
    <row r="1741" spans="1:37" hidden="1" outlineLevel="2" x14ac:dyDescent="0.25">
      <c r="A1741" s="1">
        <v>45159</v>
      </c>
      <c r="B1741" t="s">
        <v>4314</v>
      </c>
      <c r="C1741" t="b">
        <v>1</v>
      </c>
      <c r="D1741" t="s">
        <v>4315</v>
      </c>
      <c r="E1741" t="s">
        <v>33</v>
      </c>
      <c r="F1741" t="s">
        <v>161</v>
      </c>
      <c r="H1741" t="s">
        <v>4769</v>
      </c>
      <c r="J1741" t="s">
        <v>4766</v>
      </c>
      <c r="K1741">
        <v>0</v>
      </c>
      <c r="L1741">
        <v>0</v>
      </c>
      <c r="M1741">
        <v>0</v>
      </c>
      <c r="N1741" s="5">
        <v>0</v>
      </c>
      <c r="O1741" s="5">
        <f>VLOOKUP(B1741,[1]Dinosaur!$A$24:$D$47,3,FALSE)</f>
        <v>47178.34</v>
      </c>
      <c r="P1741" s="5"/>
      <c r="Q1741" s="5">
        <v>0</v>
      </c>
      <c r="R1741" s="5">
        <f>VLOOKUP(B1741,[1]Dinosaur!$A$24:$D$47,4,FALSE)</f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30.6</v>
      </c>
      <c r="AI1741">
        <v>16.666599999999999</v>
      </c>
      <c r="AJ1741">
        <v>0</v>
      </c>
      <c r="AK1741">
        <v>47.266599999999997</v>
      </c>
    </row>
    <row r="1742" spans="1:37" hidden="1" outlineLevel="2" x14ac:dyDescent="0.25">
      <c r="A1742" s="1">
        <v>45159</v>
      </c>
      <c r="B1742" t="s">
        <v>4314</v>
      </c>
      <c r="C1742" t="b">
        <v>1</v>
      </c>
      <c r="D1742" t="s">
        <v>4315</v>
      </c>
      <c r="E1742" t="s">
        <v>33</v>
      </c>
      <c r="F1742" t="s">
        <v>161</v>
      </c>
      <c r="H1742" t="s">
        <v>4770</v>
      </c>
      <c r="J1742" t="s">
        <v>4771</v>
      </c>
      <c r="K1742">
        <v>0</v>
      </c>
      <c r="L1742">
        <v>0</v>
      </c>
      <c r="M1742">
        <v>0</v>
      </c>
      <c r="N1742" s="5">
        <v>0</v>
      </c>
      <c r="O1742" s="5">
        <f>VLOOKUP(B1742,[1]Dinosaur!$A$24:$D$47,3,FALSE)</f>
        <v>47178.34</v>
      </c>
      <c r="P1742" s="5"/>
      <c r="Q1742" s="5">
        <v>0</v>
      </c>
      <c r="R1742" s="5">
        <f>VLOOKUP(B1742,[1]Dinosaur!$A$24:$D$47,4,FALSE)</f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-319</v>
      </c>
      <c r="AI1742">
        <v>38.194499999999998</v>
      </c>
      <c r="AJ1742">
        <v>0</v>
      </c>
      <c r="AK1742">
        <v>-280.80549999999999</v>
      </c>
    </row>
    <row r="1743" spans="1:37" hidden="1" outlineLevel="2" x14ac:dyDescent="0.25">
      <c r="A1743" s="1">
        <v>45159</v>
      </c>
      <c r="B1743" t="s">
        <v>4314</v>
      </c>
      <c r="C1743" t="b">
        <v>1</v>
      </c>
      <c r="D1743" t="s">
        <v>4315</v>
      </c>
      <c r="E1743" t="s">
        <v>33</v>
      </c>
      <c r="F1743" t="s">
        <v>161</v>
      </c>
      <c r="H1743" t="s">
        <v>4772</v>
      </c>
      <c r="J1743" t="s">
        <v>4773</v>
      </c>
      <c r="K1743">
        <v>0</v>
      </c>
      <c r="L1743">
        <v>0</v>
      </c>
      <c r="M1743">
        <v>0</v>
      </c>
      <c r="N1743" s="5">
        <v>0</v>
      </c>
      <c r="O1743" s="5">
        <f>VLOOKUP(B1743,[1]Dinosaur!$A$24:$D$47,3,FALSE)</f>
        <v>47178.34</v>
      </c>
      <c r="P1743" s="5"/>
      <c r="Q1743" s="5">
        <v>0</v>
      </c>
      <c r="R1743" s="5">
        <f>VLOOKUP(B1743,[1]Dinosaur!$A$24:$D$47,4,FALSE)</f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218.7</v>
      </c>
      <c r="AI1743">
        <v>18.75</v>
      </c>
      <c r="AJ1743">
        <v>0</v>
      </c>
      <c r="AK1743">
        <v>237.45</v>
      </c>
    </row>
    <row r="1744" spans="1:37" hidden="1" outlineLevel="2" x14ac:dyDescent="0.25">
      <c r="A1744" s="1">
        <v>45159</v>
      </c>
      <c r="B1744" t="s">
        <v>4314</v>
      </c>
      <c r="C1744" t="b">
        <v>1</v>
      </c>
      <c r="D1744" t="s">
        <v>4315</v>
      </c>
      <c r="E1744" t="s">
        <v>33</v>
      </c>
      <c r="F1744" t="s">
        <v>161</v>
      </c>
      <c r="H1744" t="s">
        <v>4774</v>
      </c>
      <c r="J1744" t="s">
        <v>4775</v>
      </c>
      <c r="K1744">
        <v>0</v>
      </c>
      <c r="L1744">
        <v>0</v>
      </c>
      <c r="M1744">
        <v>0</v>
      </c>
      <c r="N1744" s="5">
        <v>0</v>
      </c>
      <c r="O1744" s="5">
        <f>VLOOKUP(B1744,[1]Dinosaur!$A$24:$D$47,3,FALSE)</f>
        <v>47178.34</v>
      </c>
      <c r="P1744" s="5"/>
      <c r="Q1744" s="5">
        <v>0</v>
      </c>
      <c r="R1744" s="5">
        <f>VLOOKUP(B1744,[1]Dinosaur!$A$24:$D$47,4,FALSE)</f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361.4</v>
      </c>
      <c r="AI1744">
        <v>57.777700000000003</v>
      </c>
      <c r="AJ1744">
        <v>0</v>
      </c>
      <c r="AK1744">
        <v>419.17770000000002</v>
      </c>
    </row>
    <row r="1745" spans="1:37" hidden="1" outlineLevel="2" x14ac:dyDescent="0.25">
      <c r="A1745" s="1">
        <v>45159</v>
      </c>
      <c r="B1745" t="s">
        <v>4314</v>
      </c>
      <c r="C1745" t="b">
        <v>1</v>
      </c>
      <c r="D1745" t="s">
        <v>4315</v>
      </c>
      <c r="E1745" t="s">
        <v>33</v>
      </c>
      <c r="F1745" t="s">
        <v>161</v>
      </c>
      <c r="H1745" t="s">
        <v>4776</v>
      </c>
      <c r="J1745" t="s">
        <v>4775</v>
      </c>
      <c r="K1745">
        <v>0</v>
      </c>
      <c r="L1745">
        <v>0</v>
      </c>
      <c r="M1745">
        <v>0</v>
      </c>
      <c r="N1745" s="5">
        <v>0</v>
      </c>
      <c r="O1745" s="5">
        <f>VLOOKUP(B1745,[1]Dinosaur!$A$24:$D$47,3,FALSE)</f>
        <v>47178.34</v>
      </c>
      <c r="P1745" s="5"/>
      <c r="Q1745" s="5">
        <v>0</v>
      </c>
      <c r="R1745" s="5">
        <f>VLOOKUP(B1745,[1]Dinosaur!$A$24:$D$47,4,FALSE)</f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358</v>
      </c>
      <c r="AI1745">
        <v>48.610999999999997</v>
      </c>
      <c r="AJ1745">
        <v>0</v>
      </c>
      <c r="AK1745">
        <v>406.61099999999999</v>
      </c>
    </row>
    <row r="1746" spans="1:37" hidden="1" outlineLevel="2" x14ac:dyDescent="0.25">
      <c r="A1746" s="1">
        <v>45159</v>
      </c>
      <c r="B1746" t="s">
        <v>4314</v>
      </c>
      <c r="C1746" t="b">
        <v>1</v>
      </c>
      <c r="D1746" t="s">
        <v>4315</v>
      </c>
      <c r="E1746" t="s">
        <v>33</v>
      </c>
      <c r="F1746" t="s">
        <v>161</v>
      </c>
      <c r="H1746" t="s">
        <v>4777</v>
      </c>
      <c r="J1746" t="s">
        <v>4778</v>
      </c>
      <c r="K1746">
        <v>0</v>
      </c>
      <c r="L1746">
        <v>0</v>
      </c>
      <c r="M1746">
        <v>0</v>
      </c>
      <c r="N1746" s="5">
        <v>0</v>
      </c>
      <c r="O1746" s="5">
        <f>VLOOKUP(B1746,[1]Dinosaur!$A$24:$D$47,3,FALSE)</f>
        <v>47178.34</v>
      </c>
      <c r="P1746" s="5"/>
      <c r="Q1746" s="5">
        <v>0</v>
      </c>
      <c r="R1746" s="5">
        <f>VLOOKUP(B1746,[1]Dinosaur!$A$24:$D$47,4,FALSE)</f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177.75</v>
      </c>
      <c r="AI1746">
        <v>0</v>
      </c>
      <c r="AJ1746">
        <v>0</v>
      </c>
      <c r="AK1746">
        <v>177.75</v>
      </c>
    </row>
    <row r="1747" spans="1:37" hidden="1" outlineLevel="2" x14ac:dyDescent="0.25">
      <c r="A1747" s="1">
        <v>45159</v>
      </c>
      <c r="B1747" t="s">
        <v>4314</v>
      </c>
      <c r="C1747" t="b">
        <v>1</v>
      </c>
      <c r="D1747" t="s">
        <v>4315</v>
      </c>
      <c r="E1747" t="s">
        <v>33</v>
      </c>
      <c r="F1747" t="s">
        <v>161</v>
      </c>
      <c r="H1747" t="s">
        <v>4779</v>
      </c>
      <c r="J1747" t="s">
        <v>3980</v>
      </c>
      <c r="K1747">
        <v>0</v>
      </c>
      <c r="L1747">
        <v>0</v>
      </c>
      <c r="M1747">
        <v>0</v>
      </c>
      <c r="N1747" s="5">
        <v>0</v>
      </c>
      <c r="O1747" s="5">
        <f>VLOOKUP(B1747,[1]Dinosaur!$A$24:$D$47,3,FALSE)</f>
        <v>47178.34</v>
      </c>
      <c r="P1747" s="5"/>
      <c r="Q1747" s="5">
        <v>0</v>
      </c>
      <c r="R1747" s="5">
        <f>VLOOKUP(B1747,[1]Dinosaur!$A$24:$D$47,4,FALSE)</f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233.5</v>
      </c>
      <c r="AI1747">
        <v>20.833300000000001</v>
      </c>
      <c r="AJ1747">
        <v>0</v>
      </c>
      <c r="AK1747">
        <v>254.33330000000001</v>
      </c>
    </row>
    <row r="1748" spans="1:37" hidden="1" outlineLevel="2" x14ac:dyDescent="0.25">
      <c r="A1748" s="1">
        <v>45159</v>
      </c>
      <c r="B1748" t="s">
        <v>4314</v>
      </c>
      <c r="C1748" t="b">
        <v>1</v>
      </c>
      <c r="D1748" t="s">
        <v>4315</v>
      </c>
      <c r="E1748" t="s">
        <v>33</v>
      </c>
      <c r="F1748" t="s">
        <v>161</v>
      </c>
      <c r="H1748" t="s">
        <v>4780</v>
      </c>
      <c r="J1748" t="s">
        <v>4781</v>
      </c>
      <c r="K1748">
        <v>0</v>
      </c>
      <c r="L1748">
        <v>0</v>
      </c>
      <c r="M1748">
        <v>0</v>
      </c>
      <c r="N1748" s="5">
        <v>0</v>
      </c>
      <c r="O1748" s="5">
        <f>VLOOKUP(B1748,[1]Dinosaur!$A$24:$D$47,3,FALSE)</f>
        <v>47178.34</v>
      </c>
      <c r="P1748" s="5"/>
      <c r="Q1748" s="5">
        <v>0</v>
      </c>
      <c r="R1748" s="5">
        <f>VLOOKUP(B1748,[1]Dinosaur!$A$24:$D$47,4,FALSE)</f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150</v>
      </c>
      <c r="AI1748">
        <v>0</v>
      </c>
      <c r="AJ1748">
        <v>0</v>
      </c>
      <c r="AK1748">
        <v>150</v>
      </c>
    </row>
    <row r="1749" spans="1:37" hidden="1" outlineLevel="2" x14ac:dyDescent="0.25">
      <c r="A1749" s="1">
        <v>45159</v>
      </c>
      <c r="B1749" t="s">
        <v>4314</v>
      </c>
      <c r="C1749" t="b">
        <v>1</v>
      </c>
      <c r="D1749" t="s">
        <v>4315</v>
      </c>
      <c r="E1749" t="s">
        <v>33</v>
      </c>
      <c r="F1749" t="s">
        <v>161</v>
      </c>
      <c r="H1749" t="s">
        <v>4782</v>
      </c>
      <c r="J1749" t="s">
        <v>3982</v>
      </c>
      <c r="K1749">
        <v>0</v>
      </c>
      <c r="L1749">
        <v>0</v>
      </c>
      <c r="M1749">
        <v>0</v>
      </c>
      <c r="N1749" s="5">
        <v>0</v>
      </c>
      <c r="O1749" s="5">
        <f>VLOOKUP(B1749,[1]Dinosaur!$A$24:$D$47,3,FALSE)</f>
        <v>47178.34</v>
      </c>
      <c r="P1749" s="5"/>
      <c r="Q1749" s="5">
        <v>0</v>
      </c>
      <c r="R1749" s="5">
        <f>VLOOKUP(B1749,[1]Dinosaur!$A$24:$D$47,4,FALSE)</f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-2008.25</v>
      </c>
      <c r="AI1749">
        <v>115.9722</v>
      </c>
      <c r="AJ1749">
        <v>0</v>
      </c>
      <c r="AK1749">
        <v>-1892.2778000000001</v>
      </c>
    </row>
    <row r="1750" spans="1:37" hidden="1" outlineLevel="2" x14ac:dyDescent="0.25">
      <c r="A1750" s="1">
        <v>45159</v>
      </c>
      <c r="B1750" t="s">
        <v>4314</v>
      </c>
      <c r="C1750" t="b">
        <v>1</v>
      </c>
      <c r="D1750" t="s">
        <v>4315</v>
      </c>
      <c r="E1750" t="s">
        <v>33</v>
      </c>
      <c r="F1750" t="s">
        <v>161</v>
      </c>
      <c r="H1750" t="s">
        <v>4783</v>
      </c>
      <c r="J1750" t="s">
        <v>1365</v>
      </c>
      <c r="K1750">
        <v>0</v>
      </c>
      <c r="L1750">
        <v>0</v>
      </c>
      <c r="M1750">
        <v>0</v>
      </c>
      <c r="N1750" s="5">
        <v>0</v>
      </c>
      <c r="O1750" s="5">
        <f>VLOOKUP(B1750,[1]Dinosaur!$A$24:$D$47,3,FALSE)</f>
        <v>47178.34</v>
      </c>
      <c r="P1750" s="5"/>
      <c r="Q1750" s="5">
        <v>0</v>
      </c>
      <c r="R1750" s="5">
        <f>VLOOKUP(B1750,[1]Dinosaur!$A$24:$D$47,4,FALSE)</f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-1710.5</v>
      </c>
      <c r="AI1750">
        <v>333.33350000000002</v>
      </c>
      <c r="AJ1750">
        <v>0</v>
      </c>
      <c r="AK1750">
        <v>-1377.1665</v>
      </c>
    </row>
    <row r="1751" spans="1:37" hidden="1" outlineLevel="2" x14ac:dyDescent="0.25">
      <c r="A1751" s="1">
        <v>45159</v>
      </c>
      <c r="B1751" t="s">
        <v>4314</v>
      </c>
      <c r="C1751" t="b">
        <v>1</v>
      </c>
      <c r="D1751" t="s">
        <v>4315</v>
      </c>
      <c r="E1751" t="s">
        <v>33</v>
      </c>
      <c r="F1751" t="s">
        <v>161</v>
      </c>
      <c r="H1751" t="s">
        <v>4784</v>
      </c>
      <c r="J1751" t="s">
        <v>1365</v>
      </c>
      <c r="K1751">
        <v>0</v>
      </c>
      <c r="L1751">
        <v>0</v>
      </c>
      <c r="M1751">
        <v>0</v>
      </c>
      <c r="N1751" s="5">
        <v>0</v>
      </c>
      <c r="O1751" s="5">
        <f>VLOOKUP(B1751,[1]Dinosaur!$A$24:$D$47,3,FALSE)</f>
        <v>47178.34</v>
      </c>
      <c r="P1751" s="5"/>
      <c r="Q1751" s="5">
        <v>0</v>
      </c>
      <c r="R1751" s="5">
        <f>VLOOKUP(B1751,[1]Dinosaur!$A$24:$D$47,4,FALSE)</f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-5</v>
      </c>
      <c r="AI1751">
        <v>232.6388</v>
      </c>
      <c r="AJ1751">
        <v>0</v>
      </c>
      <c r="AK1751">
        <v>227.6388</v>
      </c>
    </row>
    <row r="1752" spans="1:37" hidden="1" outlineLevel="2" x14ac:dyDescent="0.25">
      <c r="A1752" s="1">
        <v>45159</v>
      </c>
      <c r="B1752" t="s">
        <v>4314</v>
      </c>
      <c r="C1752" t="b">
        <v>1</v>
      </c>
      <c r="D1752" t="s">
        <v>4315</v>
      </c>
      <c r="E1752" t="s">
        <v>33</v>
      </c>
      <c r="F1752" t="s">
        <v>161</v>
      </c>
      <c r="H1752" t="s">
        <v>4785</v>
      </c>
      <c r="J1752" t="s">
        <v>668</v>
      </c>
      <c r="K1752">
        <v>0</v>
      </c>
      <c r="L1752">
        <v>0</v>
      </c>
      <c r="M1752">
        <v>0</v>
      </c>
      <c r="N1752" s="5">
        <v>0</v>
      </c>
      <c r="O1752" s="5">
        <f>VLOOKUP(B1752,[1]Dinosaur!$A$24:$D$47,3,FALSE)</f>
        <v>47178.34</v>
      </c>
      <c r="P1752" s="5"/>
      <c r="Q1752" s="5">
        <v>0</v>
      </c>
      <c r="R1752" s="5">
        <f>VLOOKUP(B1752,[1]Dinosaur!$A$24:$D$47,4,FALSE)</f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-171.5</v>
      </c>
      <c r="AI1752">
        <v>7.6388999999999996</v>
      </c>
      <c r="AJ1752">
        <v>0</v>
      </c>
      <c r="AK1752">
        <v>-163.86109999999999</v>
      </c>
    </row>
    <row r="1753" spans="1:37" hidden="1" outlineLevel="2" x14ac:dyDescent="0.25">
      <c r="A1753" s="1">
        <v>45159</v>
      </c>
      <c r="B1753" t="s">
        <v>4314</v>
      </c>
      <c r="C1753" t="b">
        <v>1</v>
      </c>
      <c r="D1753" t="s">
        <v>4315</v>
      </c>
      <c r="E1753" t="s">
        <v>33</v>
      </c>
      <c r="F1753" t="s">
        <v>161</v>
      </c>
      <c r="H1753" t="s">
        <v>4786</v>
      </c>
      <c r="J1753" t="s">
        <v>668</v>
      </c>
      <c r="K1753">
        <v>0</v>
      </c>
      <c r="L1753">
        <v>0</v>
      </c>
      <c r="M1753">
        <v>0</v>
      </c>
      <c r="N1753" s="5">
        <v>0</v>
      </c>
      <c r="O1753" s="5">
        <f>VLOOKUP(B1753,[1]Dinosaur!$A$24:$D$47,3,FALSE)</f>
        <v>47178.34</v>
      </c>
      <c r="P1753" s="5"/>
      <c r="Q1753" s="5">
        <v>0</v>
      </c>
      <c r="R1753" s="5">
        <f>VLOOKUP(B1753,[1]Dinosaur!$A$24:$D$47,4,FALSE)</f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170</v>
      </c>
      <c r="AI1753">
        <v>11.1111</v>
      </c>
      <c r="AJ1753">
        <v>0</v>
      </c>
      <c r="AK1753">
        <v>181.11109999999999</v>
      </c>
    </row>
    <row r="1754" spans="1:37" hidden="1" outlineLevel="2" x14ac:dyDescent="0.25">
      <c r="A1754" s="1">
        <v>45159</v>
      </c>
      <c r="B1754" t="s">
        <v>4314</v>
      </c>
      <c r="C1754" t="b">
        <v>1</v>
      </c>
      <c r="D1754" t="s">
        <v>4315</v>
      </c>
      <c r="E1754" t="s">
        <v>33</v>
      </c>
      <c r="F1754" t="s">
        <v>161</v>
      </c>
      <c r="H1754" t="s">
        <v>4787</v>
      </c>
      <c r="J1754" t="s">
        <v>668</v>
      </c>
      <c r="K1754">
        <v>0</v>
      </c>
      <c r="L1754">
        <v>0</v>
      </c>
      <c r="M1754">
        <v>0</v>
      </c>
      <c r="N1754" s="5">
        <v>0</v>
      </c>
      <c r="O1754" s="5">
        <f>VLOOKUP(B1754,[1]Dinosaur!$A$24:$D$47,3,FALSE)</f>
        <v>47178.34</v>
      </c>
      <c r="P1754" s="5"/>
      <c r="Q1754" s="5">
        <v>0</v>
      </c>
      <c r="R1754" s="5">
        <f>VLOOKUP(B1754,[1]Dinosaur!$A$24:$D$47,4,FALSE)</f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565</v>
      </c>
      <c r="AI1754">
        <v>13.8889</v>
      </c>
      <c r="AJ1754">
        <v>0</v>
      </c>
      <c r="AK1754">
        <v>578.88890000000004</v>
      </c>
    </row>
    <row r="1755" spans="1:37" hidden="1" outlineLevel="2" x14ac:dyDescent="0.25">
      <c r="A1755" s="1">
        <v>45159</v>
      </c>
      <c r="B1755" t="s">
        <v>4314</v>
      </c>
      <c r="C1755" t="b">
        <v>1</v>
      </c>
      <c r="D1755" t="s">
        <v>4315</v>
      </c>
      <c r="E1755" t="s">
        <v>33</v>
      </c>
      <c r="F1755" t="s">
        <v>161</v>
      </c>
      <c r="H1755" t="s">
        <v>4788</v>
      </c>
      <c r="J1755" t="s">
        <v>668</v>
      </c>
      <c r="K1755">
        <v>0</v>
      </c>
      <c r="L1755">
        <v>0</v>
      </c>
      <c r="M1755">
        <v>0</v>
      </c>
      <c r="N1755" s="5">
        <v>0</v>
      </c>
      <c r="O1755" s="5">
        <f>VLOOKUP(B1755,[1]Dinosaur!$A$24:$D$47,3,FALSE)</f>
        <v>47178.34</v>
      </c>
      <c r="P1755" s="5"/>
      <c r="Q1755" s="5">
        <v>0</v>
      </c>
      <c r="R1755" s="5">
        <f>VLOOKUP(B1755,[1]Dinosaur!$A$24:$D$47,4,FALSE)</f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2113.1</v>
      </c>
      <c r="AI1755">
        <v>113.1944</v>
      </c>
      <c r="AJ1755">
        <v>0</v>
      </c>
      <c r="AK1755">
        <v>2226.2944000000002</v>
      </c>
    </row>
    <row r="1756" spans="1:37" hidden="1" outlineLevel="2" x14ac:dyDescent="0.25">
      <c r="A1756" s="1">
        <v>45159</v>
      </c>
      <c r="B1756" t="s">
        <v>4314</v>
      </c>
      <c r="C1756" t="b">
        <v>1</v>
      </c>
      <c r="D1756" t="s">
        <v>4315</v>
      </c>
      <c r="E1756" t="s">
        <v>33</v>
      </c>
      <c r="F1756" t="s">
        <v>161</v>
      </c>
      <c r="H1756" t="s">
        <v>4789</v>
      </c>
      <c r="J1756" t="s">
        <v>668</v>
      </c>
      <c r="K1756">
        <v>0</v>
      </c>
      <c r="L1756">
        <v>0</v>
      </c>
      <c r="M1756">
        <v>0</v>
      </c>
      <c r="N1756" s="5">
        <v>0</v>
      </c>
      <c r="O1756" s="5">
        <f>VLOOKUP(B1756,[1]Dinosaur!$A$24:$D$47,3,FALSE)</f>
        <v>47178.34</v>
      </c>
      <c r="P1756" s="5"/>
      <c r="Q1756" s="5">
        <v>0</v>
      </c>
      <c r="R1756" s="5">
        <f>VLOOKUP(B1756,[1]Dinosaur!$A$24:$D$47,4,FALSE)</f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-166</v>
      </c>
      <c r="AI1756">
        <v>94.444400000000002</v>
      </c>
      <c r="AJ1756">
        <v>0</v>
      </c>
      <c r="AK1756">
        <v>-71.555599999999998</v>
      </c>
    </row>
    <row r="1757" spans="1:37" hidden="1" outlineLevel="2" x14ac:dyDescent="0.25">
      <c r="A1757" s="1">
        <v>45159</v>
      </c>
      <c r="B1757" t="s">
        <v>4314</v>
      </c>
      <c r="C1757" t="b">
        <v>1</v>
      </c>
      <c r="D1757" t="s">
        <v>4315</v>
      </c>
      <c r="E1757" t="s">
        <v>33</v>
      </c>
      <c r="F1757" t="s">
        <v>161</v>
      </c>
      <c r="H1757" t="s">
        <v>4790</v>
      </c>
      <c r="J1757" t="s">
        <v>4791</v>
      </c>
      <c r="K1757">
        <v>0</v>
      </c>
      <c r="L1757">
        <v>0</v>
      </c>
      <c r="M1757">
        <v>0</v>
      </c>
      <c r="N1757" s="5">
        <v>0</v>
      </c>
      <c r="O1757" s="5">
        <f>VLOOKUP(B1757,[1]Dinosaur!$A$24:$D$47,3,FALSE)</f>
        <v>47178.34</v>
      </c>
      <c r="P1757" s="5"/>
      <c r="Q1757" s="5">
        <v>0</v>
      </c>
      <c r="R1757" s="5">
        <f>VLOOKUP(B1757,[1]Dinosaur!$A$24:$D$47,4,FALSE)</f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143.25</v>
      </c>
      <c r="AI1757">
        <v>10.416700000000001</v>
      </c>
      <c r="AJ1757">
        <v>0</v>
      </c>
      <c r="AK1757">
        <v>153.66669999999999</v>
      </c>
    </row>
    <row r="1758" spans="1:37" hidden="1" outlineLevel="2" x14ac:dyDescent="0.25">
      <c r="A1758" s="1">
        <v>45159</v>
      </c>
      <c r="B1758" t="s">
        <v>4314</v>
      </c>
      <c r="C1758" t="b">
        <v>1</v>
      </c>
      <c r="D1758" t="s">
        <v>4315</v>
      </c>
      <c r="E1758" t="s">
        <v>33</v>
      </c>
      <c r="F1758" t="s">
        <v>161</v>
      </c>
      <c r="H1758" t="s">
        <v>4792</v>
      </c>
      <c r="J1758" t="s">
        <v>1376</v>
      </c>
      <c r="K1758">
        <v>0</v>
      </c>
      <c r="L1758">
        <v>0</v>
      </c>
      <c r="M1758">
        <v>0</v>
      </c>
      <c r="N1758" s="5">
        <v>0</v>
      </c>
      <c r="O1758" s="5">
        <f>VLOOKUP(B1758,[1]Dinosaur!$A$24:$D$47,3,FALSE)</f>
        <v>47178.34</v>
      </c>
      <c r="P1758" s="5"/>
      <c r="Q1758" s="5">
        <v>0</v>
      </c>
      <c r="R1758" s="5">
        <f>VLOOKUP(B1758,[1]Dinosaur!$A$24:$D$47,4,FALSE)</f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-1651.85</v>
      </c>
      <c r="AI1758">
        <v>293.74990000000003</v>
      </c>
      <c r="AJ1758">
        <v>0</v>
      </c>
      <c r="AK1758">
        <v>-1358.1001000000001</v>
      </c>
    </row>
    <row r="1759" spans="1:37" hidden="1" outlineLevel="2" x14ac:dyDescent="0.25">
      <c r="A1759" s="1">
        <v>45159</v>
      </c>
      <c r="B1759" t="s">
        <v>4314</v>
      </c>
      <c r="C1759" t="b">
        <v>1</v>
      </c>
      <c r="D1759" t="s">
        <v>4315</v>
      </c>
      <c r="E1759" t="s">
        <v>33</v>
      </c>
      <c r="F1759" t="s">
        <v>161</v>
      </c>
      <c r="H1759" t="s">
        <v>4793</v>
      </c>
      <c r="J1759" t="s">
        <v>1376</v>
      </c>
      <c r="K1759">
        <v>0</v>
      </c>
      <c r="L1759">
        <v>0</v>
      </c>
      <c r="M1759">
        <v>0</v>
      </c>
      <c r="N1759" s="5">
        <v>0</v>
      </c>
      <c r="O1759" s="5">
        <f>VLOOKUP(B1759,[1]Dinosaur!$A$24:$D$47,3,FALSE)</f>
        <v>47178.34</v>
      </c>
      <c r="P1759" s="5"/>
      <c r="Q1759" s="5">
        <v>0</v>
      </c>
      <c r="R1759" s="5">
        <f>VLOOKUP(B1759,[1]Dinosaur!$A$24:$D$47,4,FALSE)</f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1437.35</v>
      </c>
      <c r="AI1759">
        <v>138.19450000000001</v>
      </c>
      <c r="AJ1759">
        <v>0</v>
      </c>
      <c r="AK1759">
        <v>1575.5445</v>
      </c>
    </row>
    <row r="1760" spans="1:37" hidden="1" outlineLevel="2" x14ac:dyDescent="0.25">
      <c r="A1760" s="1">
        <v>45159</v>
      </c>
      <c r="B1760" t="s">
        <v>4314</v>
      </c>
      <c r="C1760" t="b">
        <v>1</v>
      </c>
      <c r="D1760" t="s">
        <v>4315</v>
      </c>
      <c r="E1760" t="s">
        <v>33</v>
      </c>
      <c r="F1760" t="s">
        <v>161</v>
      </c>
      <c r="H1760" t="s">
        <v>4794</v>
      </c>
      <c r="J1760" t="s">
        <v>4795</v>
      </c>
      <c r="K1760">
        <v>0</v>
      </c>
      <c r="L1760">
        <v>0</v>
      </c>
      <c r="M1760">
        <v>0</v>
      </c>
      <c r="N1760" s="5">
        <v>0</v>
      </c>
      <c r="O1760" s="5">
        <f>VLOOKUP(B1760,[1]Dinosaur!$A$24:$D$47,3,FALSE)</f>
        <v>47178.34</v>
      </c>
      <c r="P1760" s="5"/>
      <c r="Q1760" s="5">
        <v>0</v>
      </c>
      <c r="R1760" s="5">
        <f>VLOOKUP(B1760,[1]Dinosaur!$A$24:$D$47,4,FALSE)</f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260.3</v>
      </c>
      <c r="AI1760">
        <v>29.166599999999999</v>
      </c>
      <c r="AJ1760">
        <v>0</v>
      </c>
      <c r="AK1760">
        <v>289.46660000000003</v>
      </c>
    </row>
    <row r="1761" spans="1:37" hidden="1" outlineLevel="2" x14ac:dyDescent="0.25">
      <c r="A1761" s="1">
        <v>45159</v>
      </c>
      <c r="B1761" t="s">
        <v>4314</v>
      </c>
      <c r="C1761" t="b">
        <v>1</v>
      </c>
      <c r="D1761" t="s">
        <v>4315</v>
      </c>
      <c r="E1761" t="s">
        <v>33</v>
      </c>
      <c r="F1761" t="s">
        <v>161</v>
      </c>
      <c r="H1761" t="s">
        <v>4796</v>
      </c>
      <c r="J1761" t="s">
        <v>4797</v>
      </c>
      <c r="K1761">
        <v>0</v>
      </c>
      <c r="L1761">
        <v>0</v>
      </c>
      <c r="M1761">
        <v>0</v>
      </c>
      <c r="N1761" s="5">
        <v>0</v>
      </c>
      <c r="O1761" s="5">
        <f>VLOOKUP(B1761,[1]Dinosaur!$A$24:$D$47,3,FALSE)</f>
        <v>47178.34</v>
      </c>
      <c r="P1761" s="5"/>
      <c r="Q1761" s="5">
        <v>0</v>
      </c>
      <c r="R1761" s="5">
        <f>VLOOKUP(B1761,[1]Dinosaur!$A$24:$D$47,4,FALSE)</f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-71.5</v>
      </c>
      <c r="AI1761">
        <v>16.666799999999999</v>
      </c>
      <c r="AJ1761">
        <v>0</v>
      </c>
      <c r="AK1761">
        <v>-54.833199999999998</v>
      </c>
    </row>
    <row r="1762" spans="1:37" hidden="1" outlineLevel="2" x14ac:dyDescent="0.25">
      <c r="A1762" s="1">
        <v>45159</v>
      </c>
      <c r="B1762" t="s">
        <v>4314</v>
      </c>
      <c r="C1762" t="b">
        <v>1</v>
      </c>
      <c r="D1762" t="s">
        <v>4315</v>
      </c>
      <c r="E1762" t="s">
        <v>33</v>
      </c>
      <c r="F1762" t="s">
        <v>161</v>
      </c>
      <c r="H1762" t="s">
        <v>4798</v>
      </c>
      <c r="J1762" t="s">
        <v>4797</v>
      </c>
      <c r="K1762">
        <v>0</v>
      </c>
      <c r="L1762">
        <v>0</v>
      </c>
      <c r="M1762">
        <v>0</v>
      </c>
      <c r="N1762" s="5">
        <v>0</v>
      </c>
      <c r="O1762" s="5">
        <f>VLOOKUP(B1762,[1]Dinosaur!$A$24:$D$47,3,FALSE)</f>
        <v>47178.34</v>
      </c>
      <c r="P1762" s="5"/>
      <c r="Q1762" s="5">
        <v>0</v>
      </c>
      <c r="R1762" s="5">
        <f>VLOOKUP(B1762,[1]Dinosaur!$A$24:$D$47,4,FALSE)</f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168</v>
      </c>
      <c r="AI1762">
        <v>152.77789999999999</v>
      </c>
      <c r="AJ1762">
        <v>0</v>
      </c>
      <c r="AK1762">
        <v>320.77789999999999</v>
      </c>
    </row>
    <row r="1763" spans="1:37" hidden="1" outlineLevel="2" x14ac:dyDescent="0.25">
      <c r="A1763" s="1">
        <v>45159</v>
      </c>
      <c r="B1763" t="s">
        <v>4314</v>
      </c>
      <c r="C1763" t="b">
        <v>1</v>
      </c>
      <c r="D1763" t="s">
        <v>4315</v>
      </c>
      <c r="E1763" t="s">
        <v>33</v>
      </c>
      <c r="F1763" t="s">
        <v>161</v>
      </c>
      <c r="H1763" t="s">
        <v>4799</v>
      </c>
      <c r="J1763" t="s">
        <v>4795</v>
      </c>
      <c r="K1763">
        <v>0</v>
      </c>
      <c r="L1763">
        <v>0</v>
      </c>
      <c r="M1763">
        <v>0</v>
      </c>
      <c r="N1763" s="5">
        <v>0</v>
      </c>
      <c r="O1763" s="5">
        <f>VLOOKUP(B1763,[1]Dinosaur!$A$24:$D$47,3,FALSE)</f>
        <v>47178.34</v>
      </c>
      <c r="P1763" s="5"/>
      <c r="Q1763" s="5">
        <v>0</v>
      </c>
      <c r="R1763" s="5">
        <f>VLOOKUP(B1763,[1]Dinosaur!$A$24:$D$47,4,FALSE)</f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123</v>
      </c>
      <c r="AI1763">
        <v>13.8889</v>
      </c>
      <c r="AJ1763">
        <v>0</v>
      </c>
      <c r="AK1763">
        <v>136.88890000000001</v>
      </c>
    </row>
    <row r="1764" spans="1:37" hidden="1" outlineLevel="2" x14ac:dyDescent="0.25">
      <c r="A1764" s="1">
        <v>45159</v>
      </c>
      <c r="B1764" t="s">
        <v>4314</v>
      </c>
      <c r="C1764" t="b">
        <v>1</v>
      </c>
      <c r="D1764" t="s">
        <v>4315</v>
      </c>
      <c r="E1764" t="s">
        <v>33</v>
      </c>
      <c r="F1764" t="s">
        <v>161</v>
      </c>
      <c r="H1764" t="s">
        <v>4800</v>
      </c>
      <c r="J1764" t="s">
        <v>1376</v>
      </c>
      <c r="K1764">
        <v>0</v>
      </c>
      <c r="L1764">
        <v>0</v>
      </c>
      <c r="M1764">
        <v>0</v>
      </c>
      <c r="N1764" s="5">
        <v>0</v>
      </c>
      <c r="O1764" s="5">
        <f>VLOOKUP(B1764,[1]Dinosaur!$A$24:$D$47,3,FALSE)</f>
        <v>47178.34</v>
      </c>
      <c r="P1764" s="5"/>
      <c r="Q1764" s="5">
        <v>0</v>
      </c>
      <c r="R1764" s="5">
        <f>VLOOKUP(B1764,[1]Dinosaur!$A$24:$D$47,4,FALSE)</f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-145.5</v>
      </c>
      <c r="AI1764">
        <v>13.1944</v>
      </c>
      <c r="AJ1764">
        <v>0</v>
      </c>
      <c r="AK1764">
        <v>-132.3056</v>
      </c>
    </row>
    <row r="1765" spans="1:37" hidden="1" outlineLevel="2" x14ac:dyDescent="0.25">
      <c r="A1765" s="1">
        <v>45159</v>
      </c>
      <c r="B1765" t="s">
        <v>4314</v>
      </c>
      <c r="C1765" t="b">
        <v>1</v>
      </c>
      <c r="D1765" t="s">
        <v>4315</v>
      </c>
      <c r="E1765" t="s">
        <v>33</v>
      </c>
      <c r="F1765" t="s">
        <v>161</v>
      </c>
      <c r="H1765" t="s">
        <v>4801</v>
      </c>
      <c r="J1765" t="s">
        <v>4802</v>
      </c>
      <c r="K1765">
        <v>0</v>
      </c>
      <c r="L1765">
        <v>0</v>
      </c>
      <c r="M1765">
        <v>0</v>
      </c>
      <c r="N1765" s="5">
        <v>0</v>
      </c>
      <c r="O1765" s="5">
        <f>VLOOKUP(B1765,[1]Dinosaur!$A$24:$D$47,3,FALSE)</f>
        <v>47178.34</v>
      </c>
      <c r="P1765" s="5"/>
      <c r="Q1765" s="5">
        <v>0</v>
      </c>
      <c r="R1765" s="5">
        <f>VLOOKUP(B1765,[1]Dinosaur!$A$24:$D$47,4,FALSE)</f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-88</v>
      </c>
      <c r="AI1765">
        <v>34.722099999999998</v>
      </c>
      <c r="AJ1765">
        <v>0</v>
      </c>
      <c r="AK1765">
        <v>-53.277900000000002</v>
      </c>
    </row>
    <row r="1766" spans="1:37" hidden="1" outlineLevel="2" x14ac:dyDescent="0.25">
      <c r="A1766" s="1">
        <v>45159</v>
      </c>
      <c r="B1766" t="s">
        <v>4314</v>
      </c>
      <c r="C1766" t="b">
        <v>1</v>
      </c>
      <c r="D1766" t="s">
        <v>4315</v>
      </c>
      <c r="E1766" t="s">
        <v>33</v>
      </c>
      <c r="F1766" t="s">
        <v>161</v>
      </c>
      <c r="H1766" t="s">
        <v>4803</v>
      </c>
      <c r="J1766" t="s">
        <v>1378</v>
      </c>
      <c r="K1766">
        <v>0</v>
      </c>
      <c r="L1766">
        <v>0</v>
      </c>
      <c r="M1766">
        <v>0</v>
      </c>
      <c r="N1766" s="5">
        <v>0</v>
      </c>
      <c r="O1766" s="5">
        <f>VLOOKUP(B1766,[1]Dinosaur!$A$24:$D$47,3,FALSE)</f>
        <v>47178.34</v>
      </c>
      <c r="P1766" s="5"/>
      <c r="Q1766" s="5">
        <v>0</v>
      </c>
      <c r="R1766" s="5">
        <f>VLOOKUP(B1766,[1]Dinosaur!$A$24:$D$47,4,FALSE)</f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180</v>
      </c>
      <c r="AI1766">
        <v>22.222200000000001</v>
      </c>
      <c r="AJ1766">
        <v>0</v>
      </c>
      <c r="AK1766">
        <v>202.22219999999999</v>
      </c>
    </row>
    <row r="1767" spans="1:37" hidden="1" outlineLevel="2" x14ac:dyDescent="0.25">
      <c r="A1767" s="1">
        <v>45159</v>
      </c>
      <c r="B1767" t="s">
        <v>4314</v>
      </c>
      <c r="C1767" t="b">
        <v>1</v>
      </c>
      <c r="D1767" t="s">
        <v>4315</v>
      </c>
      <c r="E1767" t="s">
        <v>33</v>
      </c>
      <c r="F1767" t="s">
        <v>161</v>
      </c>
      <c r="H1767" t="s">
        <v>4804</v>
      </c>
      <c r="J1767" t="s">
        <v>4805</v>
      </c>
      <c r="K1767">
        <v>0</v>
      </c>
      <c r="L1767">
        <v>0</v>
      </c>
      <c r="M1767">
        <v>0</v>
      </c>
      <c r="N1767" s="5">
        <v>0</v>
      </c>
      <c r="O1767" s="5">
        <f>VLOOKUP(B1767,[1]Dinosaur!$A$24:$D$47,3,FALSE)</f>
        <v>47178.34</v>
      </c>
      <c r="P1767" s="5"/>
      <c r="Q1767" s="5">
        <v>0</v>
      </c>
      <c r="R1767" s="5">
        <f>VLOOKUP(B1767,[1]Dinosaur!$A$24:$D$47,4,FALSE)</f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-114</v>
      </c>
      <c r="AI1767">
        <v>97.222300000000004</v>
      </c>
      <c r="AJ1767">
        <v>0</v>
      </c>
      <c r="AK1767">
        <v>-16.777699999999999</v>
      </c>
    </row>
    <row r="1768" spans="1:37" hidden="1" outlineLevel="2" x14ac:dyDescent="0.25">
      <c r="A1768" s="1">
        <v>45159</v>
      </c>
      <c r="B1768" t="s">
        <v>4314</v>
      </c>
      <c r="C1768" t="b">
        <v>1</v>
      </c>
      <c r="D1768" t="s">
        <v>4315</v>
      </c>
      <c r="E1768" t="s">
        <v>33</v>
      </c>
      <c r="F1768" t="s">
        <v>161</v>
      </c>
      <c r="H1768" t="s">
        <v>4806</v>
      </c>
      <c r="J1768" t="s">
        <v>4807</v>
      </c>
      <c r="K1768">
        <v>0</v>
      </c>
      <c r="L1768">
        <v>0</v>
      </c>
      <c r="M1768">
        <v>0</v>
      </c>
      <c r="N1768" s="5">
        <v>0</v>
      </c>
      <c r="O1768" s="5">
        <f>VLOOKUP(B1768,[1]Dinosaur!$A$24:$D$47,3,FALSE)</f>
        <v>47178.34</v>
      </c>
      <c r="P1768" s="5"/>
      <c r="Q1768" s="5">
        <v>0</v>
      </c>
      <c r="R1768" s="5">
        <f>VLOOKUP(B1768,[1]Dinosaur!$A$24:$D$47,4,FALSE)</f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618.25</v>
      </c>
      <c r="AI1768">
        <v>86.805700000000002</v>
      </c>
      <c r="AJ1768">
        <v>0</v>
      </c>
      <c r="AK1768">
        <v>705.0557</v>
      </c>
    </row>
    <row r="1769" spans="1:37" hidden="1" outlineLevel="2" x14ac:dyDescent="0.25">
      <c r="A1769" s="1">
        <v>45159</v>
      </c>
      <c r="B1769" t="s">
        <v>4314</v>
      </c>
      <c r="C1769" t="b">
        <v>1</v>
      </c>
      <c r="D1769" t="s">
        <v>4315</v>
      </c>
      <c r="E1769" t="s">
        <v>33</v>
      </c>
      <c r="F1769" t="s">
        <v>161</v>
      </c>
      <c r="H1769" t="s">
        <v>4808</v>
      </c>
      <c r="J1769" t="s">
        <v>4809</v>
      </c>
      <c r="K1769">
        <v>0</v>
      </c>
      <c r="L1769">
        <v>0</v>
      </c>
      <c r="M1769">
        <v>0</v>
      </c>
      <c r="N1769" s="5">
        <v>0</v>
      </c>
      <c r="O1769" s="5">
        <f>VLOOKUP(B1769,[1]Dinosaur!$A$24:$D$47,3,FALSE)</f>
        <v>47178.34</v>
      </c>
      <c r="P1769" s="5"/>
      <c r="Q1769" s="5">
        <v>0</v>
      </c>
      <c r="R1769" s="5">
        <f>VLOOKUP(B1769,[1]Dinosaur!$A$24:$D$47,4,FALSE)</f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1096.8</v>
      </c>
      <c r="AI1769">
        <v>105.5556</v>
      </c>
      <c r="AJ1769">
        <v>0</v>
      </c>
      <c r="AK1769">
        <v>1202.3556000000001</v>
      </c>
    </row>
    <row r="1770" spans="1:37" hidden="1" outlineLevel="2" x14ac:dyDescent="0.25">
      <c r="A1770" s="1">
        <v>45159</v>
      </c>
      <c r="B1770" t="s">
        <v>4314</v>
      </c>
      <c r="C1770" t="b">
        <v>1</v>
      </c>
      <c r="D1770" t="s">
        <v>4315</v>
      </c>
      <c r="E1770" t="s">
        <v>33</v>
      </c>
      <c r="F1770" t="s">
        <v>161</v>
      </c>
      <c r="H1770" t="s">
        <v>4810</v>
      </c>
      <c r="J1770" t="s">
        <v>4811</v>
      </c>
      <c r="K1770">
        <v>0</v>
      </c>
      <c r="L1770">
        <v>0</v>
      </c>
      <c r="M1770">
        <v>0</v>
      </c>
      <c r="N1770" s="5">
        <v>0</v>
      </c>
      <c r="O1770" s="5">
        <f>VLOOKUP(B1770,[1]Dinosaur!$A$24:$D$47,3,FALSE)</f>
        <v>47178.34</v>
      </c>
      <c r="P1770" s="5"/>
      <c r="Q1770" s="5">
        <v>0</v>
      </c>
      <c r="R1770" s="5">
        <f>VLOOKUP(B1770,[1]Dinosaur!$A$24:$D$47,4,FALSE)</f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114.5</v>
      </c>
      <c r="AI1770">
        <v>11.1112</v>
      </c>
      <c r="AJ1770">
        <v>0</v>
      </c>
      <c r="AK1770">
        <v>125.6112</v>
      </c>
    </row>
    <row r="1771" spans="1:37" hidden="1" outlineLevel="2" x14ac:dyDescent="0.25">
      <c r="A1771" s="1">
        <v>45159</v>
      </c>
      <c r="B1771" t="s">
        <v>4314</v>
      </c>
      <c r="C1771" t="b">
        <v>1</v>
      </c>
      <c r="D1771" t="s">
        <v>4315</v>
      </c>
      <c r="E1771" t="s">
        <v>33</v>
      </c>
      <c r="F1771" t="s">
        <v>161</v>
      </c>
      <c r="H1771" t="s">
        <v>4812</v>
      </c>
      <c r="J1771" t="s">
        <v>4813</v>
      </c>
      <c r="K1771">
        <v>0</v>
      </c>
      <c r="L1771">
        <v>0</v>
      </c>
      <c r="M1771">
        <v>0</v>
      </c>
      <c r="N1771" s="5">
        <v>0</v>
      </c>
      <c r="O1771" s="5">
        <f>VLOOKUP(B1771,[1]Dinosaur!$A$24:$D$47,3,FALSE)</f>
        <v>47178.34</v>
      </c>
      <c r="P1771" s="5"/>
      <c r="Q1771" s="5">
        <v>0</v>
      </c>
      <c r="R1771" s="5">
        <f>VLOOKUP(B1771,[1]Dinosaur!$A$24:$D$47,4,FALSE)</f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399</v>
      </c>
      <c r="AI1771">
        <v>0</v>
      </c>
      <c r="AJ1771">
        <v>0</v>
      </c>
      <c r="AK1771">
        <v>399</v>
      </c>
    </row>
    <row r="1772" spans="1:37" hidden="1" outlineLevel="2" x14ac:dyDescent="0.25">
      <c r="A1772" s="1">
        <v>45159</v>
      </c>
      <c r="B1772" t="s">
        <v>4314</v>
      </c>
      <c r="C1772" t="b">
        <v>1</v>
      </c>
      <c r="D1772" t="s">
        <v>4315</v>
      </c>
      <c r="E1772" t="s">
        <v>33</v>
      </c>
      <c r="F1772" t="s">
        <v>161</v>
      </c>
      <c r="H1772" t="s">
        <v>4814</v>
      </c>
      <c r="J1772" t="s">
        <v>4815</v>
      </c>
      <c r="K1772">
        <v>0</v>
      </c>
      <c r="L1772">
        <v>0</v>
      </c>
      <c r="M1772">
        <v>0</v>
      </c>
      <c r="N1772" s="5">
        <v>0</v>
      </c>
      <c r="O1772" s="5">
        <f>VLOOKUP(B1772,[1]Dinosaur!$A$24:$D$47,3,FALSE)</f>
        <v>47178.34</v>
      </c>
      <c r="P1772" s="5"/>
      <c r="Q1772" s="5">
        <v>0</v>
      </c>
      <c r="R1772" s="5">
        <f>VLOOKUP(B1772,[1]Dinosaur!$A$24:$D$47,4,FALSE)</f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215</v>
      </c>
      <c r="AI1772">
        <v>97.222300000000004</v>
      </c>
      <c r="AJ1772">
        <v>0</v>
      </c>
      <c r="AK1772">
        <v>312.22230000000002</v>
      </c>
    </row>
    <row r="1773" spans="1:37" hidden="1" outlineLevel="2" x14ac:dyDescent="0.25">
      <c r="A1773" s="1">
        <v>45159</v>
      </c>
      <c r="B1773" t="s">
        <v>4314</v>
      </c>
      <c r="C1773" t="b">
        <v>1</v>
      </c>
      <c r="D1773" t="s">
        <v>4315</v>
      </c>
      <c r="E1773" t="s">
        <v>33</v>
      </c>
      <c r="F1773" t="s">
        <v>161</v>
      </c>
      <c r="H1773" t="s">
        <v>4816</v>
      </c>
      <c r="J1773" t="s">
        <v>4817</v>
      </c>
      <c r="K1773">
        <v>0</v>
      </c>
      <c r="L1773">
        <v>0</v>
      </c>
      <c r="M1773">
        <v>0</v>
      </c>
      <c r="N1773" s="5">
        <v>0</v>
      </c>
      <c r="O1773" s="5">
        <f>VLOOKUP(B1773,[1]Dinosaur!$A$24:$D$47,3,FALSE)</f>
        <v>47178.34</v>
      </c>
      <c r="P1773" s="5"/>
      <c r="Q1773" s="5">
        <v>0</v>
      </c>
      <c r="R1773" s="5">
        <f>VLOOKUP(B1773,[1]Dinosaur!$A$24:$D$47,4,FALSE)</f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587</v>
      </c>
      <c r="AI1773">
        <v>43.749899999999997</v>
      </c>
      <c r="AJ1773">
        <v>0</v>
      </c>
      <c r="AK1773">
        <v>630.74990000000003</v>
      </c>
    </row>
    <row r="1774" spans="1:37" hidden="1" outlineLevel="2" x14ac:dyDescent="0.25">
      <c r="A1774" s="1">
        <v>45159</v>
      </c>
      <c r="B1774" t="s">
        <v>4314</v>
      </c>
      <c r="C1774" t="b">
        <v>1</v>
      </c>
      <c r="D1774" t="s">
        <v>4315</v>
      </c>
      <c r="E1774" t="s">
        <v>33</v>
      </c>
      <c r="F1774" t="s">
        <v>161</v>
      </c>
      <c r="H1774" t="s">
        <v>4818</v>
      </c>
      <c r="J1774" t="s">
        <v>4815</v>
      </c>
      <c r="K1774">
        <v>0</v>
      </c>
      <c r="L1774">
        <v>0</v>
      </c>
      <c r="M1774">
        <v>0</v>
      </c>
      <c r="N1774" s="5">
        <v>0</v>
      </c>
      <c r="O1774" s="5">
        <f>VLOOKUP(B1774,[1]Dinosaur!$A$24:$D$47,3,FALSE)</f>
        <v>47178.34</v>
      </c>
      <c r="P1774" s="5"/>
      <c r="Q1774" s="5">
        <v>0</v>
      </c>
      <c r="R1774" s="5">
        <f>VLOOKUP(B1774,[1]Dinosaur!$A$24:$D$47,4,FALSE)</f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593.29999999999995</v>
      </c>
      <c r="AI1774">
        <v>31.1111</v>
      </c>
      <c r="AJ1774">
        <v>0</v>
      </c>
      <c r="AK1774">
        <v>624.41110000000003</v>
      </c>
    </row>
    <row r="1775" spans="1:37" hidden="1" outlineLevel="2" x14ac:dyDescent="0.25">
      <c r="A1775" s="1">
        <v>45159</v>
      </c>
      <c r="B1775" t="s">
        <v>4314</v>
      </c>
      <c r="C1775" t="b">
        <v>1</v>
      </c>
      <c r="D1775" t="s">
        <v>4315</v>
      </c>
      <c r="E1775" t="s">
        <v>33</v>
      </c>
      <c r="F1775" t="s">
        <v>161</v>
      </c>
      <c r="H1775" t="s">
        <v>4819</v>
      </c>
      <c r="J1775" t="s">
        <v>4813</v>
      </c>
      <c r="K1775">
        <v>0</v>
      </c>
      <c r="L1775">
        <v>0</v>
      </c>
      <c r="M1775">
        <v>0</v>
      </c>
      <c r="N1775" s="5">
        <v>0</v>
      </c>
      <c r="O1775" s="5">
        <f>VLOOKUP(B1775,[1]Dinosaur!$A$24:$D$47,3,FALSE)</f>
        <v>47178.34</v>
      </c>
      <c r="P1775" s="5"/>
      <c r="Q1775" s="5">
        <v>0</v>
      </c>
      <c r="R1775" s="5">
        <f>VLOOKUP(B1775,[1]Dinosaur!$A$24:$D$47,4,FALSE)</f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-902.5</v>
      </c>
      <c r="AI1775">
        <v>51.388800000000003</v>
      </c>
      <c r="AJ1775">
        <v>0</v>
      </c>
      <c r="AK1775">
        <v>-851.11120000000005</v>
      </c>
    </row>
    <row r="1776" spans="1:37" hidden="1" outlineLevel="2" x14ac:dyDescent="0.25">
      <c r="A1776" s="1">
        <v>45159</v>
      </c>
      <c r="B1776" t="s">
        <v>4314</v>
      </c>
      <c r="C1776" t="b">
        <v>1</v>
      </c>
      <c r="D1776" t="s">
        <v>4315</v>
      </c>
      <c r="E1776" t="s">
        <v>33</v>
      </c>
      <c r="F1776" t="s">
        <v>161</v>
      </c>
      <c r="H1776" t="s">
        <v>4820</v>
      </c>
      <c r="J1776" t="s">
        <v>4813</v>
      </c>
      <c r="K1776">
        <v>0</v>
      </c>
      <c r="L1776">
        <v>0</v>
      </c>
      <c r="M1776">
        <v>0</v>
      </c>
      <c r="N1776" s="5">
        <v>0</v>
      </c>
      <c r="O1776" s="5">
        <f>VLOOKUP(B1776,[1]Dinosaur!$A$24:$D$47,3,FALSE)</f>
        <v>47178.34</v>
      </c>
      <c r="P1776" s="5"/>
      <c r="Q1776" s="5">
        <v>0</v>
      </c>
      <c r="R1776" s="5">
        <f>VLOOKUP(B1776,[1]Dinosaur!$A$24:$D$47,4,FALSE)</f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-631.20000000000005</v>
      </c>
      <c r="AI1776">
        <v>66.666700000000006</v>
      </c>
      <c r="AJ1776">
        <v>0</v>
      </c>
      <c r="AK1776">
        <v>-564.53330000000005</v>
      </c>
    </row>
    <row r="1777" spans="1:37" hidden="1" outlineLevel="2" x14ac:dyDescent="0.25">
      <c r="A1777" s="1">
        <v>45159</v>
      </c>
      <c r="B1777" t="s">
        <v>4314</v>
      </c>
      <c r="C1777" t="b">
        <v>1</v>
      </c>
      <c r="D1777" t="s">
        <v>4315</v>
      </c>
      <c r="E1777" t="s">
        <v>33</v>
      </c>
      <c r="F1777" t="s">
        <v>161</v>
      </c>
      <c r="H1777" t="s">
        <v>4821</v>
      </c>
      <c r="J1777" t="s">
        <v>4813</v>
      </c>
      <c r="K1777">
        <v>0</v>
      </c>
      <c r="L1777">
        <v>0</v>
      </c>
      <c r="M1777">
        <v>0</v>
      </c>
      <c r="N1777" s="5">
        <v>0</v>
      </c>
      <c r="O1777" s="5">
        <f>VLOOKUP(B1777,[1]Dinosaur!$A$24:$D$47,3,FALSE)</f>
        <v>47178.34</v>
      </c>
      <c r="P1777" s="5"/>
      <c r="Q1777" s="5">
        <v>0</v>
      </c>
      <c r="R1777" s="5">
        <f>VLOOKUP(B1777,[1]Dinosaur!$A$24:$D$47,4,FALSE)</f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195</v>
      </c>
      <c r="AI1777">
        <v>16.666699999999999</v>
      </c>
      <c r="AJ1777">
        <v>0</v>
      </c>
      <c r="AK1777">
        <v>211.66669999999999</v>
      </c>
    </row>
    <row r="1778" spans="1:37" hidden="1" outlineLevel="2" x14ac:dyDescent="0.25">
      <c r="A1778" s="1">
        <v>45159</v>
      </c>
      <c r="B1778" t="s">
        <v>4314</v>
      </c>
      <c r="C1778" t="b">
        <v>1</v>
      </c>
      <c r="D1778" t="s">
        <v>4315</v>
      </c>
      <c r="E1778" t="s">
        <v>33</v>
      </c>
      <c r="F1778" t="s">
        <v>161</v>
      </c>
      <c r="H1778" t="s">
        <v>4822</v>
      </c>
      <c r="J1778" t="s">
        <v>4813</v>
      </c>
      <c r="K1778">
        <v>0</v>
      </c>
      <c r="L1778">
        <v>0</v>
      </c>
      <c r="M1778">
        <v>0</v>
      </c>
      <c r="N1778" s="5">
        <v>0</v>
      </c>
      <c r="O1778" s="5">
        <f>VLOOKUP(B1778,[1]Dinosaur!$A$24:$D$47,3,FALSE)</f>
        <v>47178.34</v>
      </c>
      <c r="P1778" s="5"/>
      <c r="Q1778" s="5">
        <v>0</v>
      </c>
      <c r="R1778" s="5">
        <f>VLOOKUP(B1778,[1]Dinosaur!$A$24:$D$47,4,FALSE)</f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-225</v>
      </c>
      <c r="AI1778">
        <v>291.66680000000002</v>
      </c>
      <c r="AJ1778">
        <v>0</v>
      </c>
      <c r="AK1778">
        <v>66.666799999999995</v>
      </c>
    </row>
    <row r="1779" spans="1:37" hidden="1" outlineLevel="2" x14ac:dyDescent="0.25">
      <c r="A1779" s="1">
        <v>45159</v>
      </c>
      <c r="B1779" t="s">
        <v>4314</v>
      </c>
      <c r="C1779" t="b">
        <v>1</v>
      </c>
      <c r="D1779" t="s">
        <v>4315</v>
      </c>
      <c r="E1779" t="s">
        <v>33</v>
      </c>
      <c r="F1779" t="s">
        <v>161</v>
      </c>
      <c r="H1779" t="s">
        <v>4823</v>
      </c>
      <c r="J1779" t="s">
        <v>4813</v>
      </c>
      <c r="K1779">
        <v>0</v>
      </c>
      <c r="L1779">
        <v>0</v>
      </c>
      <c r="M1779">
        <v>0</v>
      </c>
      <c r="N1779" s="5">
        <v>0</v>
      </c>
      <c r="O1779" s="5">
        <f>VLOOKUP(B1779,[1]Dinosaur!$A$24:$D$47,3,FALSE)</f>
        <v>47178.34</v>
      </c>
      <c r="P1779" s="5"/>
      <c r="Q1779" s="5">
        <v>0</v>
      </c>
      <c r="R1779" s="5">
        <f>VLOOKUP(B1779,[1]Dinosaur!$A$24:$D$47,4,FALSE)</f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165</v>
      </c>
      <c r="AI1779">
        <v>3.3332999999999999</v>
      </c>
      <c r="AJ1779">
        <v>0</v>
      </c>
      <c r="AK1779">
        <v>168.33330000000001</v>
      </c>
    </row>
    <row r="1780" spans="1:37" hidden="1" outlineLevel="2" x14ac:dyDescent="0.25">
      <c r="A1780" s="1">
        <v>45159</v>
      </c>
      <c r="B1780" t="s">
        <v>4314</v>
      </c>
      <c r="C1780" t="b">
        <v>1</v>
      </c>
      <c r="D1780" t="s">
        <v>4315</v>
      </c>
      <c r="E1780" t="s">
        <v>33</v>
      </c>
      <c r="F1780" t="s">
        <v>161</v>
      </c>
      <c r="H1780" t="s">
        <v>4824</v>
      </c>
      <c r="J1780" t="s">
        <v>4813</v>
      </c>
      <c r="K1780">
        <v>0</v>
      </c>
      <c r="L1780">
        <v>0</v>
      </c>
      <c r="M1780">
        <v>0</v>
      </c>
      <c r="N1780" s="5">
        <v>0</v>
      </c>
      <c r="O1780" s="5">
        <f>VLOOKUP(B1780,[1]Dinosaur!$A$24:$D$47,3,FALSE)</f>
        <v>47178.34</v>
      </c>
      <c r="P1780" s="5"/>
      <c r="Q1780" s="5">
        <v>0</v>
      </c>
      <c r="R1780" s="5">
        <f>VLOOKUP(B1780,[1]Dinosaur!$A$24:$D$47,4,FALSE)</f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-16.25</v>
      </c>
      <c r="AI1780">
        <v>64.444400000000002</v>
      </c>
      <c r="AJ1780">
        <v>0</v>
      </c>
      <c r="AK1780">
        <v>48.194400000000002</v>
      </c>
    </row>
    <row r="1781" spans="1:37" hidden="1" outlineLevel="2" x14ac:dyDescent="0.25">
      <c r="A1781" s="1">
        <v>45159</v>
      </c>
      <c r="B1781" t="s">
        <v>4314</v>
      </c>
      <c r="C1781" t="b">
        <v>1</v>
      </c>
      <c r="D1781" t="s">
        <v>4315</v>
      </c>
      <c r="E1781" t="s">
        <v>33</v>
      </c>
      <c r="F1781" t="s">
        <v>161</v>
      </c>
      <c r="H1781" t="s">
        <v>4825</v>
      </c>
      <c r="J1781" t="s">
        <v>4813</v>
      </c>
      <c r="K1781">
        <v>0</v>
      </c>
      <c r="L1781">
        <v>0</v>
      </c>
      <c r="M1781">
        <v>0</v>
      </c>
      <c r="N1781" s="5">
        <v>0</v>
      </c>
      <c r="O1781" s="5">
        <f>VLOOKUP(B1781,[1]Dinosaur!$A$24:$D$47,3,FALSE)</f>
        <v>47178.34</v>
      </c>
      <c r="P1781" s="5"/>
      <c r="Q1781" s="5">
        <v>0</v>
      </c>
      <c r="R1781" s="5">
        <f>VLOOKUP(B1781,[1]Dinosaur!$A$24:$D$47,4,FALSE)</f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34.722200000000001</v>
      </c>
      <c r="AJ1781">
        <v>0</v>
      </c>
      <c r="AK1781">
        <v>34.722200000000001</v>
      </c>
    </row>
    <row r="1782" spans="1:37" hidden="1" outlineLevel="2" x14ac:dyDescent="0.25">
      <c r="A1782" s="1">
        <v>45159</v>
      </c>
      <c r="B1782" t="s">
        <v>4314</v>
      </c>
      <c r="C1782" t="b">
        <v>1</v>
      </c>
      <c r="D1782" t="s">
        <v>4315</v>
      </c>
      <c r="E1782" t="s">
        <v>33</v>
      </c>
      <c r="F1782" t="s">
        <v>161</v>
      </c>
      <c r="H1782" t="s">
        <v>4826</v>
      </c>
      <c r="J1782" t="s">
        <v>4813</v>
      </c>
      <c r="K1782">
        <v>0</v>
      </c>
      <c r="L1782">
        <v>0</v>
      </c>
      <c r="M1782">
        <v>0</v>
      </c>
      <c r="N1782" s="5">
        <v>0</v>
      </c>
      <c r="O1782" s="5">
        <f>VLOOKUP(B1782,[1]Dinosaur!$A$24:$D$47,3,FALSE)</f>
        <v>47178.34</v>
      </c>
      <c r="P1782" s="5"/>
      <c r="Q1782" s="5">
        <v>0</v>
      </c>
      <c r="R1782" s="5">
        <f>VLOOKUP(B1782,[1]Dinosaur!$A$24:$D$47,4,FALSE)</f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-626.45000000000005</v>
      </c>
      <c r="AI1782">
        <v>46.527799999999999</v>
      </c>
      <c r="AJ1782">
        <v>0</v>
      </c>
      <c r="AK1782">
        <v>-579.92219999999998</v>
      </c>
    </row>
    <row r="1783" spans="1:37" hidden="1" outlineLevel="2" x14ac:dyDescent="0.25">
      <c r="A1783" s="1">
        <v>45159</v>
      </c>
      <c r="B1783" t="s">
        <v>4314</v>
      </c>
      <c r="C1783" t="b">
        <v>1</v>
      </c>
      <c r="D1783" t="s">
        <v>4315</v>
      </c>
      <c r="E1783" t="s">
        <v>33</v>
      </c>
      <c r="F1783" t="s">
        <v>161</v>
      </c>
      <c r="H1783" t="s">
        <v>4827</v>
      </c>
      <c r="J1783" t="s">
        <v>4813</v>
      </c>
      <c r="K1783">
        <v>0</v>
      </c>
      <c r="L1783">
        <v>0</v>
      </c>
      <c r="M1783">
        <v>0</v>
      </c>
      <c r="N1783" s="5">
        <v>0</v>
      </c>
      <c r="O1783" s="5">
        <f>VLOOKUP(B1783,[1]Dinosaur!$A$24:$D$47,3,FALSE)</f>
        <v>47178.34</v>
      </c>
      <c r="P1783" s="5"/>
      <c r="Q1783" s="5">
        <v>0</v>
      </c>
      <c r="R1783" s="5">
        <f>VLOOKUP(B1783,[1]Dinosaur!$A$24:$D$47,4,FALSE)</f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319.89999999999998</v>
      </c>
      <c r="AI1783">
        <v>29.166599999999999</v>
      </c>
      <c r="AJ1783">
        <v>0</v>
      </c>
      <c r="AK1783">
        <v>349.06659999999999</v>
      </c>
    </row>
    <row r="1784" spans="1:37" hidden="1" outlineLevel="2" x14ac:dyDescent="0.25">
      <c r="A1784" s="1">
        <v>45159</v>
      </c>
      <c r="B1784" t="s">
        <v>4314</v>
      </c>
      <c r="C1784" t="b">
        <v>1</v>
      </c>
      <c r="D1784" t="s">
        <v>4315</v>
      </c>
      <c r="E1784" t="s">
        <v>33</v>
      </c>
      <c r="F1784" t="s">
        <v>161</v>
      </c>
      <c r="H1784" t="s">
        <v>4828</v>
      </c>
      <c r="J1784" t="s">
        <v>4811</v>
      </c>
      <c r="K1784">
        <v>0</v>
      </c>
      <c r="L1784">
        <v>0</v>
      </c>
      <c r="M1784">
        <v>0</v>
      </c>
      <c r="N1784" s="5">
        <v>0</v>
      </c>
      <c r="O1784" s="5">
        <f>VLOOKUP(B1784,[1]Dinosaur!$A$24:$D$47,3,FALSE)</f>
        <v>47178.34</v>
      </c>
      <c r="P1784" s="5"/>
      <c r="Q1784" s="5">
        <v>0</v>
      </c>
      <c r="R1784" s="5">
        <f>VLOOKUP(B1784,[1]Dinosaur!$A$24:$D$47,4,FALSE)</f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1068.45</v>
      </c>
      <c r="AI1784">
        <v>35.416699999999999</v>
      </c>
      <c r="AJ1784">
        <v>0</v>
      </c>
      <c r="AK1784">
        <v>1103.8667</v>
      </c>
    </row>
    <row r="1785" spans="1:37" hidden="1" outlineLevel="2" x14ac:dyDescent="0.25">
      <c r="A1785" s="1">
        <v>45159</v>
      </c>
      <c r="B1785" t="s">
        <v>4314</v>
      </c>
      <c r="C1785" t="b">
        <v>1</v>
      </c>
      <c r="D1785" t="s">
        <v>4315</v>
      </c>
      <c r="E1785" t="s">
        <v>33</v>
      </c>
      <c r="F1785" t="s">
        <v>161</v>
      </c>
      <c r="H1785" t="s">
        <v>4829</v>
      </c>
      <c r="J1785" t="s">
        <v>4811</v>
      </c>
      <c r="K1785">
        <v>0</v>
      </c>
      <c r="L1785">
        <v>0</v>
      </c>
      <c r="M1785">
        <v>0</v>
      </c>
      <c r="N1785" s="5">
        <v>0</v>
      </c>
      <c r="O1785" s="5">
        <f>VLOOKUP(B1785,[1]Dinosaur!$A$24:$D$47,3,FALSE)</f>
        <v>47178.34</v>
      </c>
      <c r="P1785" s="5"/>
      <c r="Q1785" s="5">
        <v>0</v>
      </c>
      <c r="R1785" s="5">
        <f>VLOOKUP(B1785,[1]Dinosaur!$A$24:$D$47,4,FALSE)</f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325.5</v>
      </c>
      <c r="AI1785">
        <v>0</v>
      </c>
      <c r="AJ1785">
        <v>0</v>
      </c>
      <c r="AK1785">
        <v>325.5</v>
      </c>
    </row>
    <row r="1786" spans="1:37" hidden="1" outlineLevel="2" x14ac:dyDescent="0.25">
      <c r="A1786" s="1">
        <v>45159</v>
      </c>
      <c r="B1786" t="s">
        <v>4314</v>
      </c>
      <c r="C1786" t="b">
        <v>1</v>
      </c>
      <c r="D1786" t="s">
        <v>4315</v>
      </c>
      <c r="E1786" t="s">
        <v>33</v>
      </c>
      <c r="F1786" t="s">
        <v>161</v>
      </c>
      <c r="H1786" t="s">
        <v>4830</v>
      </c>
      <c r="J1786" t="s">
        <v>4831</v>
      </c>
      <c r="K1786">
        <v>0</v>
      </c>
      <c r="L1786">
        <v>0</v>
      </c>
      <c r="M1786">
        <v>0</v>
      </c>
      <c r="N1786" s="5">
        <v>0</v>
      </c>
      <c r="O1786" s="5">
        <f>VLOOKUP(B1786,[1]Dinosaur!$A$24:$D$47,3,FALSE)</f>
        <v>47178.34</v>
      </c>
      <c r="P1786" s="5"/>
      <c r="Q1786" s="5">
        <v>0</v>
      </c>
      <c r="R1786" s="5">
        <f>VLOOKUP(B1786,[1]Dinosaur!$A$24:$D$47,4,FALSE)</f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511</v>
      </c>
      <c r="AI1786">
        <v>0</v>
      </c>
      <c r="AJ1786">
        <v>0</v>
      </c>
      <c r="AK1786">
        <v>511</v>
      </c>
    </row>
    <row r="1787" spans="1:37" hidden="1" outlineLevel="2" x14ac:dyDescent="0.25">
      <c r="A1787" s="1">
        <v>45159</v>
      </c>
      <c r="B1787" t="s">
        <v>4314</v>
      </c>
      <c r="C1787" t="b">
        <v>1</v>
      </c>
      <c r="D1787" t="s">
        <v>4315</v>
      </c>
      <c r="E1787" t="s">
        <v>33</v>
      </c>
      <c r="F1787" t="s">
        <v>161</v>
      </c>
      <c r="H1787" t="s">
        <v>4832</v>
      </c>
      <c r="J1787" t="s">
        <v>4833</v>
      </c>
      <c r="K1787">
        <v>0</v>
      </c>
      <c r="L1787">
        <v>0</v>
      </c>
      <c r="M1787">
        <v>0</v>
      </c>
      <c r="N1787" s="5">
        <v>0</v>
      </c>
      <c r="O1787" s="5">
        <f>VLOOKUP(B1787,[1]Dinosaur!$A$24:$D$47,3,FALSE)</f>
        <v>47178.34</v>
      </c>
      <c r="P1787" s="5"/>
      <c r="Q1787" s="5">
        <v>0</v>
      </c>
      <c r="R1787" s="5">
        <f>VLOOKUP(B1787,[1]Dinosaur!$A$24:$D$47,4,FALSE)</f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382.5</v>
      </c>
      <c r="AI1787">
        <v>8.3332999999999995</v>
      </c>
      <c r="AJ1787">
        <v>0</v>
      </c>
      <c r="AK1787">
        <v>390.83330000000001</v>
      </c>
    </row>
    <row r="1788" spans="1:37" hidden="1" outlineLevel="2" x14ac:dyDescent="0.25">
      <c r="A1788" s="1">
        <v>45159</v>
      </c>
      <c r="B1788" t="s">
        <v>4314</v>
      </c>
      <c r="C1788" t="b">
        <v>1</v>
      </c>
      <c r="D1788" t="s">
        <v>4315</v>
      </c>
      <c r="E1788" t="s">
        <v>33</v>
      </c>
      <c r="F1788" t="s">
        <v>161</v>
      </c>
      <c r="H1788" t="s">
        <v>4834</v>
      </c>
      <c r="J1788" t="s">
        <v>4835</v>
      </c>
      <c r="K1788">
        <v>0</v>
      </c>
      <c r="L1788">
        <v>0</v>
      </c>
      <c r="M1788">
        <v>0</v>
      </c>
      <c r="N1788" s="5">
        <v>0</v>
      </c>
      <c r="O1788" s="5">
        <f>VLOOKUP(B1788,[1]Dinosaur!$A$24:$D$47,3,FALSE)</f>
        <v>47178.34</v>
      </c>
      <c r="P1788" s="5"/>
      <c r="Q1788" s="5">
        <v>0</v>
      </c>
      <c r="R1788" s="5">
        <f>VLOOKUP(B1788,[1]Dinosaur!$A$24:$D$47,4,FALSE)</f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-2618.25</v>
      </c>
      <c r="AI1788">
        <v>496.52769999999998</v>
      </c>
      <c r="AJ1788">
        <v>0</v>
      </c>
      <c r="AK1788">
        <v>-2121.7222999999999</v>
      </c>
    </row>
    <row r="1789" spans="1:37" hidden="1" outlineLevel="2" x14ac:dyDescent="0.25">
      <c r="A1789" s="1">
        <v>45159</v>
      </c>
      <c r="B1789" t="s">
        <v>4314</v>
      </c>
      <c r="C1789" t="b">
        <v>1</v>
      </c>
      <c r="D1789" t="s">
        <v>4315</v>
      </c>
      <c r="E1789" t="s">
        <v>33</v>
      </c>
      <c r="F1789" t="s">
        <v>161</v>
      </c>
      <c r="H1789" t="s">
        <v>4836</v>
      </c>
      <c r="J1789" t="s">
        <v>4837</v>
      </c>
      <c r="K1789">
        <v>0</v>
      </c>
      <c r="L1789">
        <v>0</v>
      </c>
      <c r="M1789">
        <v>0</v>
      </c>
      <c r="N1789" s="5">
        <v>0</v>
      </c>
      <c r="O1789" s="5">
        <f>VLOOKUP(B1789,[1]Dinosaur!$A$24:$D$47,3,FALSE)</f>
        <v>47178.34</v>
      </c>
      <c r="P1789" s="5"/>
      <c r="Q1789" s="5">
        <v>0</v>
      </c>
      <c r="R1789" s="5">
        <f>VLOOKUP(B1789,[1]Dinosaur!$A$24:$D$47,4,FALSE)</f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359.5</v>
      </c>
      <c r="AI1789">
        <v>6.9443999999999999</v>
      </c>
      <c r="AJ1789">
        <v>0</v>
      </c>
      <c r="AK1789">
        <v>366.44439999999997</v>
      </c>
    </row>
    <row r="1790" spans="1:37" hidden="1" outlineLevel="2" x14ac:dyDescent="0.25">
      <c r="A1790" s="1">
        <v>45159</v>
      </c>
      <c r="B1790" t="s">
        <v>4314</v>
      </c>
      <c r="C1790" t="b">
        <v>1</v>
      </c>
      <c r="D1790" t="s">
        <v>4315</v>
      </c>
      <c r="E1790" t="s">
        <v>33</v>
      </c>
      <c r="F1790" t="s">
        <v>161</v>
      </c>
      <c r="H1790" t="s">
        <v>4838</v>
      </c>
      <c r="J1790" t="s">
        <v>4839</v>
      </c>
      <c r="K1790">
        <v>0</v>
      </c>
      <c r="L1790">
        <v>0</v>
      </c>
      <c r="M1790">
        <v>0</v>
      </c>
      <c r="N1790" s="5">
        <v>0</v>
      </c>
      <c r="O1790" s="5">
        <f>VLOOKUP(B1790,[1]Dinosaur!$A$24:$D$47,3,FALSE)</f>
        <v>47178.34</v>
      </c>
      <c r="P1790" s="5"/>
      <c r="Q1790" s="5">
        <v>0</v>
      </c>
      <c r="R1790" s="5">
        <f>VLOOKUP(B1790,[1]Dinosaur!$A$24:$D$47,4,FALSE)</f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529.20000000000005</v>
      </c>
      <c r="AI1790">
        <v>142.91669999999999</v>
      </c>
      <c r="AJ1790">
        <v>0</v>
      </c>
      <c r="AK1790">
        <v>672.11670000000004</v>
      </c>
    </row>
    <row r="1791" spans="1:37" hidden="1" outlineLevel="2" x14ac:dyDescent="0.25">
      <c r="A1791" s="1">
        <v>45159</v>
      </c>
      <c r="B1791" t="s">
        <v>4314</v>
      </c>
      <c r="C1791" t="b">
        <v>1</v>
      </c>
      <c r="D1791" t="s">
        <v>4315</v>
      </c>
      <c r="E1791" t="s">
        <v>33</v>
      </c>
      <c r="F1791" t="s">
        <v>161</v>
      </c>
      <c r="H1791" t="s">
        <v>4840</v>
      </c>
      <c r="J1791" t="s">
        <v>4839</v>
      </c>
      <c r="K1791">
        <v>0</v>
      </c>
      <c r="L1791">
        <v>0</v>
      </c>
      <c r="M1791">
        <v>0</v>
      </c>
      <c r="N1791" s="5">
        <v>0</v>
      </c>
      <c r="O1791" s="5">
        <f>VLOOKUP(B1791,[1]Dinosaur!$A$24:$D$47,3,FALSE)</f>
        <v>47178.34</v>
      </c>
      <c r="P1791" s="5"/>
      <c r="Q1791" s="5">
        <v>0</v>
      </c>
      <c r="R1791" s="5">
        <f>VLOOKUP(B1791,[1]Dinosaur!$A$24:$D$47,4,FALSE)</f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-2342.75</v>
      </c>
      <c r="AI1791">
        <v>196.52770000000001</v>
      </c>
      <c r="AJ1791">
        <v>0</v>
      </c>
      <c r="AK1791">
        <v>-2146.2222999999999</v>
      </c>
    </row>
    <row r="1792" spans="1:37" hidden="1" outlineLevel="2" x14ac:dyDescent="0.25">
      <c r="A1792" s="1">
        <v>45159</v>
      </c>
      <c r="B1792" t="s">
        <v>4314</v>
      </c>
      <c r="C1792" t="b">
        <v>1</v>
      </c>
      <c r="D1792" t="s">
        <v>4315</v>
      </c>
      <c r="E1792" t="s">
        <v>33</v>
      </c>
      <c r="F1792" t="s">
        <v>161</v>
      </c>
      <c r="H1792" t="s">
        <v>4841</v>
      </c>
      <c r="J1792" t="s">
        <v>4842</v>
      </c>
      <c r="K1792">
        <v>0</v>
      </c>
      <c r="L1792">
        <v>0</v>
      </c>
      <c r="M1792">
        <v>0</v>
      </c>
      <c r="N1792" s="5">
        <v>0</v>
      </c>
      <c r="O1792" s="5">
        <f>VLOOKUP(B1792,[1]Dinosaur!$A$24:$D$47,3,FALSE)</f>
        <v>47178.34</v>
      </c>
      <c r="P1792" s="5"/>
      <c r="Q1792" s="5">
        <v>0</v>
      </c>
      <c r="R1792" s="5">
        <f>VLOOKUP(B1792,[1]Dinosaur!$A$24:$D$47,4,FALSE)</f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-77</v>
      </c>
      <c r="AI1792">
        <v>48.610900000000001</v>
      </c>
      <c r="AJ1792">
        <v>0</v>
      </c>
      <c r="AK1792">
        <v>-28.389099999999999</v>
      </c>
    </row>
    <row r="1793" spans="1:37" hidden="1" outlineLevel="2" x14ac:dyDescent="0.25">
      <c r="A1793" s="1">
        <v>45159</v>
      </c>
      <c r="B1793" t="s">
        <v>4314</v>
      </c>
      <c r="C1793" t="b">
        <v>1</v>
      </c>
      <c r="D1793" t="s">
        <v>4315</v>
      </c>
      <c r="E1793" t="s">
        <v>33</v>
      </c>
      <c r="F1793" t="s">
        <v>161</v>
      </c>
      <c r="H1793" t="s">
        <v>4843</v>
      </c>
      <c r="J1793" t="s">
        <v>4844</v>
      </c>
      <c r="K1793">
        <v>0</v>
      </c>
      <c r="L1793">
        <v>0</v>
      </c>
      <c r="M1793">
        <v>0</v>
      </c>
      <c r="N1793" s="5">
        <v>0</v>
      </c>
      <c r="O1793" s="5">
        <f>VLOOKUP(B1793,[1]Dinosaur!$A$24:$D$47,3,FALSE)</f>
        <v>47178.34</v>
      </c>
      <c r="P1793" s="5"/>
      <c r="Q1793" s="5">
        <v>0</v>
      </c>
      <c r="R1793" s="5">
        <f>VLOOKUP(B1793,[1]Dinosaur!$A$24:$D$47,4,FALSE)</f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111</v>
      </c>
      <c r="AI1793">
        <v>25</v>
      </c>
      <c r="AJ1793">
        <v>0</v>
      </c>
      <c r="AK1793">
        <v>136</v>
      </c>
    </row>
    <row r="1794" spans="1:37" hidden="1" outlineLevel="2" x14ac:dyDescent="0.25">
      <c r="A1794" s="1">
        <v>45159</v>
      </c>
      <c r="B1794" t="s">
        <v>4314</v>
      </c>
      <c r="C1794" t="b">
        <v>1</v>
      </c>
      <c r="D1794" t="s">
        <v>4315</v>
      </c>
      <c r="E1794" t="s">
        <v>33</v>
      </c>
      <c r="F1794" t="s">
        <v>161</v>
      </c>
      <c r="H1794" t="s">
        <v>4845</v>
      </c>
      <c r="J1794" t="s">
        <v>4846</v>
      </c>
      <c r="K1794">
        <v>0</v>
      </c>
      <c r="L1794">
        <v>0</v>
      </c>
      <c r="M1794">
        <v>0</v>
      </c>
      <c r="N1794" s="5">
        <v>0</v>
      </c>
      <c r="O1794" s="5">
        <f>VLOOKUP(B1794,[1]Dinosaur!$A$24:$D$47,3,FALSE)</f>
        <v>47178.34</v>
      </c>
      <c r="P1794" s="5"/>
      <c r="Q1794" s="5">
        <v>0</v>
      </c>
      <c r="R1794" s="5">
        <f>VLOOKUP(B1794,[1]Dinosaur!$A$24:$D$47,4,FALSE)</f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235</v>
      </c>
      <c r="AI1794">
        <v>13.8889</v>
      </c>
      <c r="AJ1794">
        <v>0</v>
      </c>
      <c r="AK1794">
        <v>248.88890000000001</v>
      </c>
    </row>
    <row r="1795" spans="1:37" hidden="1" outlineLevel="2" x14ac:dyDescent="0.25">
      <c r="A1795" s="1">
        <v>45159</v>
      </c>
      <c r="B1795" t="s">
        <v>4314</v>
      </c>
      <c r="C1795" t="b">
        <v>1</v>
      </c>
      <c r="D1795" t="s">
        <v>4315</v>
      </c>
      <c r="E1795" t="s">
        <v>33</v>
      </c>
      <c r="F1795" t="s">
        <v>161</v>
      </c>
      <c r="H1795" t="s">
        <v>4847</v>
      </c>
      <c r="J1795" t="s">
        <v>3993</v>
      </c>
      <c r="K1795">
        <v>0</v>
      </c>
      <c r="L1795">
        <v>0</v>
      </c>
      <c r="M1795">
        <v>0</v>
      </c>
      <c r="N1795" s="5">
        <v>0</v>
      </c>
      <c r="O1795" s="5">
        <f>VLOOKUP(B1795,[1]Dinosaur!$A$24:$D$47,3,FALSE)</f>
        <v>47178.34</v>
      </c>
      <c r="P1795" s="5"/>
      <c r="Q1795" s="5">
        <v>0</v>
      </c>
      <c r="R1795" s="5">
        <f>VLOOKUP(B1795,[1]Dinosaur!$A$24:$D$47,4,FALSE)</f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302</v>
      </c>
      <c r="AI1795">
        <v>6.9443999999999999</v>
      </c>
      <c r="AJ1795">
        <v>0</v>
      </c>
      <c r="AK1795">
        <v>308.94439999999997</v>
      </c>
    </row>
    <row r="1796" spans="1:37" hidden="1" outlineLevel="2" x14ac:dyDescent="0.25">
      <c r="A1796" s="1">
        <v>45159</v>
      </c>
      <c r="B1796" t="s">
        <v>4314</v>
      </c>
      <c r="C1796" t="b">
        <v>1</v>
      </c>
      <c r="D1796" t="s">
        <v>4315</v>
      </c>
      <c r="E1796" t="s">
        <v>33</v>
      </c>
      <c r="F1796" t="s">
        <v>161</v>
      </c>
      <c r="H1796" t="s">
        <v>4848</v>
      </c>
      <c r="J1796" t="s">
        <v>3998</v>
      </c>
      <c r="K1796">
        <v>0</v>
      </c>
      <c r="L1796">
        <v>0</v>
      </c>
      <c r="M1796">
        <v>0</v>
      </c>
      <c r="N1796" s="5">
        <v>0</v>
      </c>
      <c r="O1796" s="5">
        <f>VLOOKUP(B1796,[1]Dinosaur!$A$24:$D$47,3,FALSE)</f>
        <v>47178.34</v>
      </c>
      <c r="P1796" s="5"/>
      <c r="Q1796" s="5">
        <v>0</v>
      </c>
      <c r="R1796" s="5">
        <f>VLOOKUP(B1796,[1]Dinosaur!$A$24:$D$47,4,FALSE)</f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162.5</v>
      </c>
      <c r="AI1796">
        <v>18.333300000000001</v>
      </c>
      <c r="AJ1796">
        <v>0</v>
      </c>
      <c r="AK1796">
        <v>180.83330000000001</v>
      </c>
    </row>
    <row r="1797" spans="1:37" hidden="1" outlineLevel="2" x14ac:dyDescent="0.25">
      <c r="A1797" s="1">
        <v>45159</v>
      </c>
      <c r="B1797" t="s">
        <v>4314</v>
      </c>
      <c r="C1797" t="b">
        <v>1</v>
      </c>
      <c r="D1797" t="s">
        <v>4315</v>
      </c>
      <c r="E1797" t="s">
        <v>33</v>
      </c>
      <c r="F1797" t="s">
        <v>161</v>
      </c>
      <c r="H1797" t="s">
        <v>4849</v>
      </c>
      <c r="J1797" t="s">
        <v>3998</v>
      </c>
      <c r="K1797">
        <v>0</v>
      </c>
      <c r="L1797">
        <v>0</v>
      </c>
      <c r="M1797">
        <v>0</v>
      </c>
      <c r="N1797" s="5">
        <v>0</v>
      </c>
      <c r="O1797" s="5">
        <f>VLOOKUP(B1797,[1]Dinosaur!$A$24:$D$47,3,FALSE)</f>
        <v>47178.34</v>
      </c>
      <c r="P1797" s="5"/>
      <c r="Q1797" s="5">
        <v>0</v>
      </c>
      <c r="R1797" s="5">
        <f>VLOOKUP(B1797,[1]Dinosaur!$A$24:$D$47,4,FALSE)</f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899.6</v>
      </c>
      <c r="AI1797">
        <v>31.1112</v>
      </c>
      <c r="AJ1797">
        <v>0</v>
      </c>
      <c r="AK1797">
        <v>930.71119999999996</v>
      </c>
    </row>
    <row r="1798" spans="1:37" hidden="1" outlineLevel="2" x14ac:dyDescent="0.25">
      <c r="A1798" s="1">
        <v>45159</v>
      </c>
      <c r="B1798" t="s">
        <v>4314</v>
      </c>
      <c r="C1798" t="b">
        <v>1</v>
      </c>
      <c r="D1798" t="s">
        <v>4315</v>
      </c>
      <c r="E1798" t="s">
        <v>33</v>
      </c>
      <c r="F1798" t="s">
        <v>161</v>
      </c>
      <c r="H1798" t="s">
        <v>4850</v>
      </c>
      <c r="J1798" t="s">
        <v>4851</v>
      </c>
      <c r="K1798">
        <v>0</v>
      </c>
      <c r="L1798">
        <v>0</v>
      </c>
      <c r="M1798">
        <v>0</v>
      </c>
      <c r="N1798" s="5">
        <v>0</v>
      </c>
      <c r="O1798" s="5">
        <f>VLOOKUP(B1798,[1]Dinosaur!$A$24:$D$47,3,FALSE)</f>
        <v>47178.34</v>
      </c>
      <c r="P1798" s="5"/>
      <c r="Q1798" s="5">
        <v>0</v>
      </c>
      <c r="R1798" s="5">
        <f>VLOOKUP(B1798,[1]Dinosaur!$A$24:$D$47,4,FALSE)</f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2000.25</v>
      </c>
      <c r="AI1798">
        <v>306.25</v>
      </c>
      <c r="AJ1798">
        <v>0</v>
      </c>
      <c r="AK1798">
        <v>2306.5</v>
      </c>
    </row>
    <row r="1799" spans="1:37" hidden="1" outlineLevel="2" x14ac:dyDescent="0.25">
      <c r="A1799" s="1">
        <v>45159</v>
      </c>
      <c r="B1799" t="s">
        <v>4314</v>
      </c>
      <c r="C1799" t="b">
        <v>1</v>
      </c>
      <c r="D1799" t="s">
        <v>4315</v>
      </c>
      <c r="E1799" t="s">
        <v>33</v>
      </c>
      <c r="F1799" t="s">
        <v>161</v>
      </c>
      <c r="H1799" t="s">
        <v>4852</v>
      </c>
      <c r="J1799" t="s">
        <v>4853</v>
      </c>
      <c r="K1799">
        <v>0</v>
      </c>
      <c r="L1799">
        <v>0</v>
      </c>
      <c r="M1799">
        <v>0</v>
      </c>
      <c r="N1799" s="5">
        <v>0</v>
      </c>
      <c r="O1799" s="5">
        <f>VLOOKUP(B1799,[1]Dinosaur!$A$24:$D$47,3,FALSE)</f>
        <v>47178.34</v>
      </c>
      <c r="P1799" s="5"/>
      <c r="Q1799" s="5">
        <v>0</v>
      </c>
      <c r="R1799" s="5">
        <f>VLOOKUP(B1799,[1]Dinosaur!$A$24:$D$47,4,FALSE)</f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590.70000000000005</v>
      </c>
      <c r="AI1799">
        <v>61.1111</v>
      </c>
      <c r="AJ1799">
        <v>0</v>
      </c>
      <c r="AK1799">
        <v>651.81110000000001</v>
      </c>
    </row>
    <row r="1800" spans="1:37" hidden="1" outlineLevel="2" x14ac:dyDescent="0.25">
      <c r="A1800" s="1">
        <v>45159</v>
      </c>
      <c r="B1800" t="s">
        <v>4314</v>
      </c>
      <c r="C1800" t="b">
        <v>1</v>
      </c>
      <c r="D1800" t="s">
        <v>4315</v>
      </c>
      <c r="E1800" t="s">
        <v>33</v>
      </c>
      <c r="F1800" t="s">
        <v>161</v>
      </c>
      <c r="H1800" t="s">
        <v>4854</v>
      </c>
      <c r="J1800" t="s">
        <v>4855</v>
      </c>
      <c r="K1800">
        <v>0</v>
      </c>
      <c r="L1800">
        <v>0</v>
      </c>
      <c r="M1800">
        <v>0</v>
      </c>
      <c r="N1800" s="5">
        <v>0</v>
      </c>
      <c r="O1800" s="5">
        <f>VLOOKUP(B1800,[1]Dinosaur!$A$24:$D$47,3,FALSE)</f>
        <v>47178.34</v>
      </c>
      <c r="P1800" s="5"/>
      <c r="Q1800" s="5">
        <v>0</v>
      </c>
      <c r="R1800" s="5">
        <f>VLOOKUP(B1800,[1]Dinosaur!$A$24:$D$47,4,FALSE)</f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-356.25</v>
      </c>
      <c r="AI1800">
        <v>92.361099999999993</v>
      </c>
      <c r="AJ1800">
        <v>0</v>
      </c>
      <c r="AK1800">
        <v>-263.88889999999998</v>
      </c>
    </row>
    <row r="1801" spans="1:37" hidden="1" outlineLevel="2" x14ac:dyDescent="0.25">
      <c r="A1801" s="1">
        <v>45159</v>
      </c>
      <c r="B1801" t="s">
        <v>4314</v>
      </c>
      <c r="C1801" t="b">
        <v>1</v>
      </c>
      <c r="D1801" t="s">
        <v>4315</v>
      </c>
      <c r="E1801" t="s">
        <v>33</v>
      </c>
      <c r="F1801" t="s">
        <v>161</v>
      </c>
      <c r="H1801" t="s">
        <v>4856</v>
      </c>
      <c r="J1801" t="s">
        <v>4855</v>
      </c>
      <c r="K1801">
        <v>0</v>
      </c>
      <c r="L1801">
        <v>0</v>
      </c>
      <c r="M1801">
        <v>0</v>
      </c>
      <c r="N1801" s="5">
        <v>0</v>
      </c>
      <c r="O1801" s="5">
        <f>VLOOKUP(B1801,[1]Dinosaur!$A$24:$D$47,3,FALSE)</f>
        <v>47178.34</v>
      </c>
      <c r="P1801" s="5"/>
      <c r="Q1801" s="5">
        <v>0</v>
      </c>
      <c r="R1801" s="5">
        <f>VLOOKUP(B1801,[1]Dinosaur!$A$24:$D$47,4,FALSE)</f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314.60000000000002</v>
      </c>
      <c r="AI1801">
        <v>0</v>
      </c>
      <c r="AJ1801">
        <v>0</v>
      </c>
      <c r="AK1801">
        <v>314.60000000000002</v>
      </c>
    </row>
    <row r="1802" spans="1:37" hidden="1" outlineLevel="2" x14ac:dyDescent="0.25">
      <c r="A1802" s="1">
        <v>45159</v>
      </c>
      <c r="B1802" t="s">
        <v>4314</v>
      </c>
      <c r="C1802" t="b">
        <v>1</v>
      </c>
      <c r="D1802" t="s">
        <v>4315</v>
      </c>
      <c r="E1802" t="s">
        <v>33</v>
      </c>
      <c r="F1802" t="s">
        <v>161</v>
      </c>
      <c r="H1802" t="s">
        <v>4857</v>
      </c>
      <c r="J1802" t="s">
        <v>4858</v>
      </c>
      <c r="K1802">
        <v>0</v>
      </c>
      <c r="L1802">
        <v>0</v>
      </c>
      <c r="M1802">
        <v>0</v>
      </c>
      <c r="N1802" s="5">
        <v>0</v>
      </c>
      <c r="O1802" s="5">
        <f>VLOOKUP(B1802,[1]Dinosaur!$A$24:$D$47,3,FALSE)</f>
        <v>47178.34</v>
      </c>
      <c r="P1802" s="5"/>
      <c r="Q1802" s="5">
        <v>0</v>
      </c>
      <c r="R1802" s="5">
        <f>VLOOKUP(B1802,[1]Dinosaur!$A$24:$D$47,4,FALSE)</f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-553</v>
      </c>
      <c r="AI1802">
        <v>236.1113</v>
      </c>
      <c r="AJ1802">
        <v>0</v>
      </c>
      <c r="AK1802">
        <v>-316.88869999999997</v>
      </c>
    </row>
    <row r="1803" spans="1:37" hidden="1" outlineLevel="2" x14ac:dyDescent="0.25">
      <c r="A1803" s="1">
        <v>45159</v>
      </c>
      <c r="B1803" t="s">
        <v>4314</v>
      </c>
      <c r="C1803" t="b">
        <v>1</v>
      </c>
      <c r="D1803" t="s">
        <v>4315</v>
      </c>
      <c r="E1803" t="s">
        <v>33</v>
      </c>
      <c r="F1803" t="s">
        <v>161</v>
      </c>
      <c r="H1803" t="s">
        <v>4859</v>
      </c>
      <c r="J1803" t="s">
        <v>4855</v>
      </c>
      <c r="K1803">
        <v>0</v>
      </c>
      <c r="L1803">
        <v>0</v>
      </c>
      <c r="M1803">
        <v>0</v>
      </c>
      <c r="N1803" s="5">
        <v>0</v>
      </c>
      <c r="O1803" s="5">
        <f>VLOOKUP(B1803,[1]Dinosaur!$A$24:$D$47,3,FALSE)</f>
        <v>47178.34</v>
      </c>
      <c r="P1803" s="5"/>
      <c r="Q1803" s="5">
        <v>0</v>
      </c>
      <c r="R1803" s="5">
        <f>VLOOKUP(B1803,[1]Dinosaur!$A$24:$D$47,4,FALSE)</f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-1320.85</v>
      </c>
      <c r="AI1803">
        <v>136.8057</v>
      </c>
      <c r="AJ1803">
        <v>0</v>
      </c>
      <c r="AK1803">
        <v>-1184.0443</v>
      </c>
    </row>
    <row r="1804" spans="1:37" hidden="1" outlineLevel="2" x14ac:dyDescent="0.25">
      <c r="A1804" s="1">
        <v>45159</v>
      </c>
      <c r="B1804" t="s">
        <v>4314</v>
      </c>
      <c r="C1804" t="b">
        <v>1</v>
      </c>
      <c r="D1804" t="s">
        <v>4315</v>
      </c>
      <c r="E1804" t="s">
        <v>33</v>
      </c>
      <c r="F1804" t="s">
        <v>161</v>
      </c>
      <c r="H1804" t="s">
        <v>4860</v>
      </c>
      <c r="J1804" t="s">
        <v>4855</v>
      </c>
      <c r="K1804">
        <v>0</v>
      </c>
      <c r="L1804">
        <v>0</v>
      </c>
      <c r="M1804">
        <v>0</v>
      </c>
      <c r="N1804" s="5">
        <v>0</v>
      </c>
      <c r="O1804" s="5">
        <f>VLOOKUP(B1804,[1]Dinosaur!$A$24:$D$47,3,FALSE)</f>
        <v>47178.34</v>
      </c>
      <c r="P1804" s="5"/>
      <c r="Q1804" s="5">
        <v>0</v>
      </c>
      <c r="R1804" s="5">
        <f>VLOOKUP(B1804,[1]Dinosaur!$A$24:$D$47,4,FALSE)</f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136.5</v>
      </c>
      <c r="AI1804">
        <v>16.666599999999999</v>
      </c>
      <c r="AJ1804">
        <v>0</v>
      </c>
      <c r="AK1804">
        <v>153.16659999999999</v>
      </c>
    </row>
    <row r="1805" spans="1:37" hidden="1" outlineLevel="2" x14ac:dyDescent="0.25">
      <c r="A1805" s="1">
        <v>45159</v>
      </c>
      <c r="B1805" t="s">
        <v>4314</v>
      </c>
      <c r="C1805" t="b">
        <v>1</v>
      </c>
      <c r="D1805" t="s">
        <v>4315</v>
      </c>
      <c r="E1805" t="s">
        <v>33</v>
      </c>
      <c r="F1805" t="s">
        <v>161</v>
      </c>
      <c r="H1805" t="s">
        <v>4861</v>
      </c>
      <c r="J1805" t="s">
        <v>4862</v>
      </c>
      <c r="K1805">
        <v>0</v>
      </c>
      <c r="L1805">
        <v>0</v>
      </c>
      <c r="M1805">
        <v>0</v>
      </c>
      <c r="N1805" s="5">
        <v>0</v>
      </c>
      <c r="O1805" s="5">
        <f>VLOOKUP(B1805,[1]Dinosaur!$A$24:$D$47,3,FALSE)</f>
        <v>47178.34</v>
      </c>
      <c r="P1805" s="5"/>
      <c r="Q1805" s="5">
        <v>0</v>
      </c>
      <c r="R1805" s="5">
        <f>VLOOKUP(B1805,[1]Dinosaur!$A$24:$D$47,4,FALSE)</f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2.2000000000000002</v>
      </c>
      <c r="AI1805">
        <v>45.833399999999997</v>
      </c>
      <c r="AJ1805">
        <v>0</v>
      </c>
      <c r="AK1805">
        <v>48.0334</v>
      </c>
    </row>
    <row r="1806" spans="1:37" hidden="1" outlineLevel="2" x14ac:dyDescent="0.25">
      <c r="A1806" s="1">
        <v>45159</v>
      </c>
      <c r="B1806" t="s">
        <v>4314</v>
      </c>
      <c r="C1806" t="b">
        <v>1</v>
      </c>
      <c r="D1806" t="s">
        <v>4315</v>
      </c>
      <c r="E1806" t="s">
        <v>33</v>
      </c>
      <c r="F1806" t="s">
        <v>161</v>
      </c>
      <c r="H1806" t="s">
        <v>4863</v>
      </c>
      <c r="J1806" t="s">
        <v>4864</v>
      </c>
      <c r="K1806">
        <v>0</v>
      </c>
      <c r="L1806">
        <v>0</v>
      </c>
      <c r="M1806">
        <v>0</v>
      </c>
      <c r="N1806" s="5">
        <v>0</v>
      </c>
      <c r="O1806" s="5">
        <f>VLOOKUP(B1806,[1]Dinosaur!$A$24:$D$47,3,FALSE)</f>
        <v>47178.34</v>
      </c>
      <c r="P1806" s="5"/>
      <c r="Q1806" s="5">
        <v>0</v>
      </c>
      <c r="R1806" s="5">
        <f>VLOOKUP(B1806,[1]Dinosaur!$A$24:$D$47,4,FALSE)</f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106</v>
      </c>
      <c r="AI1806">
        <v>0</v>
      </c>
      <c r="AJ1806">
        <v>0</v>
      </c>
      <c r="AK1806">
        <v>106</v>
      </c>
    </row>
    <row r="1807" spans="1:37" hidden="1" outlineLevel="2" x14ac:dyDescent="0.25">
      <c r="A1807" s="1">
        <v>45159</v>
      </c>
      <c r="B1807" t="s">
        <v>4314</v>
      </c>
      <c r="C1807" t="b">
        <v>1</v>
      </c>
      <c r="D1807" t="s">
        <v>4315</v>
      </c>
      <c r="E1807" t="s">
        <v>33</v>
      </c>
      <c r="F1807" t="s">
        <v>161</v>
      </c>
      <c r="H1807" t="s">
        <v>4865</v>
      </c>
      <c r="J1807" t="s">
        <v>4866</v>
      </c>
      <c r="K1807">
        <v>0</v>
      </c>
      <c r="L1807">
        <v>0</v>
      </c>
      <c r="M1807">
        <v>0</v>
      </c>
      <c r="N1807" s="5">
        <v>0</v>
      </c>
      <c r="O1807" s="5">
        <f>VLOOKUP(B1807,[1]Dinosaur!$A$24:$D$47,3,FALSE)</f>
        <v>47178.34</v>
      </c>
      <c r="P1807" s="5"/>
      <c r="Q1807" s="5">
        <v>0</v>
      </c>
      <c r="R1807" s="5">
        <f>VLOOKUP(B1807,[1]Dinosaur!$A$24:$D$47,4,FALSE)</f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-69</v>
      </c>
      <c r="AI1807">
        <v>16.666599999999999</v>
      </c>
      <c r="AJ1807">
        <v>0</v>
      </c>
      <c r="AK1807">
        <v>-52.333399999999997</v>
      </c>
    </row>
    <row r="1808" spans="1:37" hidden="1" outlineLevel="2" x14ac:dyDescent="0.25">
      <c r="A1808" s="1">
        <v>45159</v>
      </c>
      <c r="B1808" t="s">
        <v>4314</v>
      </c>
      <c r="C1808" t="b">
        <v>1</v>
      </c>
      <c r="D1808" t="s">
        <v>4315</v>
      </c>
      <c r="E1808" t="s">
        <v>33</v>
      </c>
      <c r="F1808" t="s">
        <v>161</v>
      </c>
      <c r="H1808" t="s">
        <v>4867</v>
      </c>
      <c r="J1808" t="s">
        <v>4868</v>
      </c>
      <c r="K1808">
        <v>0</v>
      </c>
      <c r="L1808">
        <v>0</v>
      </c>
      <c r="M1808">
        <v>0</v>
      </c>
      <c r="N1808" s="5">
        <v>0</v>
      </c>
      <c r="O1808" s="5">
        <f>VLOOKUP(B1808,[1]Dinosaur!$A$24:$D$47,3,FALSE)</f>
        <v>47178.34</v>
      </c>
      <c r="P1808" s="5"/>
      <c r="Q1808" s="5">
        <v>0</v>
      </c>
      <c r="R1808" s="5">
        <f>VLOOKUP(B1808,[1]Dinosaur!$A$24:$D$47,4,FALSE)</f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209.5</v>
      </c>
      <c r="AI1808">
        <v>6.9443999999999999</v>
      </c>
      <c r="AJ1808">
        <v>0</v>
      </c>
      <c r="AK1808">
        <v>216.4444</v>
      </c>
    </row>
    <row r="1809" spans="1:37" hidden="1" outlineLevel="2" x14ac:dyDescent="0.25">
      <c r="A1809" s="1">
        <v>45159</v>
      </c>
      <c r="B1809" t="s">
        <v>4314</v>
      </c>
      <c r="C1809" t="b">
        <v>1</v>
      </c>
      <c r="D1809" t="s">
        <v>4315</v>
      </c>
      <c r="E1809" t="s">
        <v>33</v>
      </c>
      <c r="F1809" t="s">
        <v>161</v>
      </c>
      <c r="H1809" t="s">
        <v>4869</v>
      </c>
      <c r="J1809" t="s">
        <v>4002</v>
      </c>
      <c r="K1809">
        <v>0</v>
      </c>
      <c r="L1809">
        <v>0</v>
      </c>
      <c r="M1809">
        <v>0</v>
      </c>
      <c r="N1809" s="5">
        <v>0</v>
      </c>
      <c r="O1809" s="5">
        <f>VLOOKUP(B1809,[1]Dinosaur!$A$24:$D$47,3,FALSE)</f>
        <v>47178.34</v>
      </c>
      <c r="P1809" s="5"/>
      <c r="Q1809" s="5">
        <v>0</v>
      </c>
      <c r="R1809" s="5">
        <f>VLOOKUP(B1809,[1]Dinosaur!$A$24:$D$47,4,FALSE)</f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323</v>
      </c>
      <c r="AI1809">
        <v>0</v>
      </c>
      <c r="AJ1809">
        <v>0</v>
      </c>
      <c r="AK1809">
        <v>323</v>
      </c>
    </row>
    <row r="1810" spans="1:37" hidden="1" outlineLevel="2" x14ac:dyDescent="0.25">
      <c r="A1810" s="1">
        <v>45159</v>
      </c>
      <c r="B1810" t="s">
        <v>4314</v>
      </c>
      <c r="C1810" t="b">
        <v>1</v>
      </c>
      <c r="D1810" t="s">
        <v>4315</v>
      </c>
      <c r="E1810" t="s">
        <v>33</v>
      </c>
      <c r="F1810" t="s">
        <v>161</v>
      </c>
      <c r="H1810" t="s">
        <v>4870</v>
      </c>
      <c r="J1810" t="s">
        <v>4871</v>
      </c>
      <c r="K1810">
        <v>0</v>
      </c>
      <c r="L1810">
        <v>0</v>
      </c>
      <c r="M1810">
        <v>0</v>
      </c>
      <c r="N1810" s="5">
        <v>0</v>
      </c>
      <c r="O1810" s="5">
        <f>VLOOKUP(B1810,[1]Dinosaur!$A$24:$D$47,3,FALSE)</f>
        <v>47178.34</v>
      </c>
      <c r="P1810" s="5"/>
      <c r="Q1810" s="5">
        <v>0</v>
      </c>
      <c r="R1810" s="5">
        <f>VLOOKUP(B1810,[1]Dinosaur!$A$24:$D$47,4,FALSE)</f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138.75</v>
      </c>
      <c r="AI1810">
        <v>0</v>
      </c>
      <c r="AJ1810">
        <v>0</v>
      </c>
      <c r="AK1810">
        <v>138.75</v>
      </c>
    </row>
    <row r="1811" spans="1:37" hidden="1" outlineLevel="2" x14ac:dyDescent="0.25">
      <c r="A1811" s="1">
        <v>45159</v>
      </c>
      <c r="B1811" t="s">
        <v>4314</v>
      </c>
      <c r="C1811" t="b">
        <v>1</v>
      </c>
      <c r="D1811" t="s">
        <v>4315</v>
      </c>
      <c r="E1811" t="s">
        <v>33</v>
      </c>
      <c r="F1811" t="s">
        <v>161</v>
      </c>
      <c r="H1811" t="s">
        <v>4872</v>
      </c>
      <c r="J1811" t="s">
        <v>4873</v>
      </c>
      <c r="K1811">
        <v>0</v>
      </c>
      <c r="L1811">
        <v>0</v>
      </c>
      <c r="M1811">
        <v>0</v>
      </c>
      <c r="N1811" s="5">
        <v>0</v>
      </c>
      <c r="O1811" s="5">
        <f>VLOOKUP(B1811,[1]Dinosaur!$A$24:$D$47,3,FALSE)</f>
        <v>47178.34</v>
      </c>
      <c r="P1811" s="5"/>
      <c r="Q1811" s="5">
        <v>0</v>
      </c>
      <c r="R1811" s="5">
        <f>VLOOKUP(B1811,[1]Dinosaur!$A$24:$D$47,4,FALSE)</f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-25</v>
      </c>
      <c r="AI1811">
        <v>57.291600000000003</v>
      </c>
      <c r="AJ1811">
        <v>0</v>
      </c>
      <c r="AK1811">
        <v>32.291600000000003</v>
      </c>
    </row>
    <row r="1812" spans="1:37" hidden="1" outlineLevel="2" x14ac:dyDescent="0.25">
      <c r="A1812" s="1">
        <v>45159</v>
      </c>
      <c r="B1812" t="s">
        <v>4314</v>
      </c>
      <c r="C1812" t="b">
        <v>1</v>
      </c>
      <c r="D1812" t="s">
        <v>4315</v>
      </c>
      <c r="E1812" t="s">
        <v>33</v>
      </c>
      <c r="F1812" t="s">
        <v>161</v>
      </c>
      <c r="H1812" t="s">
        <v>4874</v>
      </c>
      <c r="J1812" t="s">
        <v>4875</v>
      </c>
      <c r="K1812">
        <v>0</v>
      </c>
      <c r="L1812">
        <v>0</v>
      </c>
      <c r="M1812">
        <v>0</v>
      </c>
      <c r="N1812" s="5">
        <v>0</v>
      </c>
      <c r="O1812" s="5">
        <f>VLOOKUP(B1812,[1]Dinosaur!$A$24:$D$47,3,FALSE)</f>
        <v>47178.34</v>
      </c>
      <c r="P1812" s="5"/>
      <c r="Q1812" s="5">
        <v>0</v>
      </c>
      <c r="R1812" s="5">
        <f>VLOOKUP(B1812,[1]Dinosaur!$A$24:$D$47,4,FALSE)</f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38</v>
      </c>
      <c r="AI1812">
        <v>13.8888</v>
      </c>
      <c r="AJ1812">
        <v>0</v>
      </c>
      <c r="AK1812">
        <v>51.888800000000003</v>
      </c>
    </row>
    <row r="1813" spans="1:37" hidden="1" outlineLevel="2" x14ac:dyDescent="0.25">
      <c r="A1813" s="1">
        <v>45159</v>
      </c>
      <c r="B1813" t="s">
        <v>4314</v>
      </c>
      <c r="C1813" t="b">
        <v>1</v>
      </c>
      <c r="D1813" t="s">
        <v>4315</v>
      </c>
      <c r="E1813" t="s">
        <v>33</v>
      </c>
      <c r="F1813" t="s">
        <v>161</v>
      </c>
      <c r="H1813" t="s">
        <v>4876</v>
      </c>
      <c r="J1813" t="s">
        <v>4877</v>
      </c>
      <c r="K1813">
        <v>0</v>
      </c>
      <c r="L1813">
        <v>0</v>
      </c>
      <c r="M1813">
        <v>0</v>
      </c>
      <c r="N1813" s="5">
        <v>0</v>
      </c>
      <c r="O1813" s="5">
        <f>VLOOKUP(B1813,[1]Dinosaur!$A$24:$D$47,3,FALSE)</f>
        <v>47178.34</v>
      </c>
      <c r="P1813" s="5"/>
      <c r="Q1813" s="5">
        <v>0</v>
      </c>
      <c r="R1813" s="5">
        <f>VLOOKUP(B1813,[1]Dinosaur!$A$24:$D$47,4,FALSE)</f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-2365</v>
      </c>
      <c r="AI1813">
        <v>590.27769999999998</v>
      </c>
      <c r="AJ1813">
        <v>0</v>
      </c>
      <c r="AK1813">
        <v>-1774.7222999999999</v>
      </c>
    </row>
    <row r="1814" spans="1:37" hidden="1" outlineLevel="2" x14ac:dyDescent="0.25">
      <c r="A1814" s="1">
        <v>45159</v>
      </c>
      <c r="B1814" t="s">
        <v>4314</v>
      </c>
      <c r="C1814" t="b">
        <v>1</v>
      </c>
      <c r="D1814" t="s">
        <v>4315</v>
      </c>
      <c r="E1814" t="s">
        <v>33</v>
      </c>
      <c r="F1814" t="s">
        <v>161</v>
      </c>
      <c r="H1814" t="s">
        <v>4878</v>
      </c>
      <c r="J1814" t="s">
        <v>4006</v>
      </c>
      <c r="K1814">
        <v>0</v>
      </c>
      <c r="L1814">
        <v>0</v>
      </c>
      <c r="M1814">
        <v>0</v>
      </c>
      <c r="N1814" s="5">
        <v>0</v>
      </c>
      <c r="O1814" s="5">
        <f>VLOOKUP(B1814,[1]Dinosaur!$A$24:$D$47,3,FALSE)</f>
        <v>47178.34</v>
      </c>
      <c r="P1814" s="5"/>
      <c r="Q1814" s="5">
        <v>0</v>
      </c>
      <c r="R1814" s="5">
        <f>VLOOKUP(B1814,[1]Dinosaur!$A$24:$D$47,4,FALSE)</f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146.75</v>
      </c>
      <c r="AI1814">
        <v>13.8889</v>
      </c>
      <c r="AJ1814">
        <v>0</v>
      </c>
      <c r="AK1814">
        <v>160.63890000000001</v>
      </c>
    </row>
    <row r="1815" spans="1:37" hidden="1" outlineLevel="2" x14ac:dyDescent="0.25">
      <c r="A1815" s="1">
        <v>45159</v>
      </c>
      <c r="B1815" t="s">
        <v>4314</v>
      </c>
      <c r="C1815" t="b">
        <v>1</v>
      </c>
      <c r="D1815" t="s">
        <v>4315</v>
      </c>
      <c r="E1815" t="s">
        <v>33</v>
      </c>
      <c r="F1815" t="s">
        <v>161</v>
      </c>
      <c r="H1815" t="s">
        <v>4879</v>
      </c>
      <c r="J1815" t="s">
        <v>4006</v>
      </c>
      <c r="K1815">
        <v>0</v>
      </c>
      <c r="L1815">
        <v>0</v>
      </c>
      <c r="M1815">
        <v>0</v>
      </c>
      <c r="N1815" s="5">
        <v>0</v>
      </c>
      <c r="O1815" s="5">
        <f>VLOOKUP(B1815,[1]Dinosaur!$A$24:$D$47,3,FALSE)</f>
        <v>47178.34</v>
      </c>
      <c r="P1815" s="5"/>
      <c r="Q1815" s="5">
        <v>0</v>
      </c>
      <c r="R1815" s="5">
        <f>VLOOKUP(B1815,[1]Dinosaur!$A$24:$D$47,4,FALSE)</f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40</v>
      </c>
      <c r="AI1815">
        <v>27.777699999999999</v>
      </c>
      <c r="AJ1815">
        <v>0</v>
      </c>
      <c r="AK1815">
        <v>67.777699999999996</v>
      </c>
    </row>
    <row r="1816" spans="1:37" hidden="1" outlineLevel="2" x14ac:dyDescent="0.25">
      <c r="A1816" s="1">
        <v>45159</v>
      </c>
      <c r="B1816" t="s">
        <v>4314</v>
      </c>
      <c r="C1816" t="b">
        <v>1</v>
      </c>
      <c r="D1816" t="s">
        <v>4315</v>
      </c>
      <c r="E1816" t="s">
        <v>33</v>
      </c>
      <c r="F1816" t="s">
        <v>161</v>
      </c>
      <c r="H1816" t="s">
        <v>4880</v>
      </c>
      <c r="J1816" t="s">
        <v>4006</v>
      </c>
      <c r="K1816">
        <v>0</v>
      </c>
      <c r="L1816">
        <v>0</v>
      </c>
      <c r="M1816">
        <v>0</v>
      </c>
      <c r="N1816" s="5">
        <v>0</v>
      </c>
      <c r="O1816" s="5">
        <f>VLOOKUP(B1816,[1]Dinosaur!$A$24:$D$47,3,FALSE)</f>
        <v>47178.34</v>
      </c>
      <c r="P1816" s="5"/>
      <c r="Q1816" s="5">
        <v>0</v>
      </c>
      <c r="R1816" s="5">
        <f>VLOOKUP(B1816,[1]Dinosaur!$A$24:$D$47,4,FALSE)</f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-139</v>
      </c>
      <c r="AI1816">
        <v>41.666600000000003</v>
      </c>
      <c r="AJ1816">
        <v>0</v>
      </c>
      <c r="AK1816">
        <v>-97.333399999999997</v>
      </c>
    </row>
    <row r="1817" spans="1:37" hidden="1" outlineLevel="2" x14ac:dyDescent="0.25">
      <c r="A1817" s="1">
        <v>45159</v>
      </c>
      <c r="B1817" t="s">
        <v>4314</v>
      </c>
      <c r="C1817" t="b">
        <v>1</v>
      </c>
      <c r="D1817" t="s">
        <v>4315</v>
      </c>
      <c r="E1817" t="s">
        <v>33</v>
      </c>
      <c r="F1817" t="s">
        <v>161</v>
      </c>
      <c r="H1817" t="s">
        <v>4881</v>
      </c>
      <c r="J1817" t="s">
        <v>4006</v>
      </c>
      <c r="K1817">
        <v>0</v>
      </c>
      <c r="L1817">
        <v>0</v>
      </c>
      <c r="M1817">
        <v>0</v>
      </c>
      <c r="N1817" s="5">
        <v>0</v>
      </c>
      <c r="O1817" s="5">
        <f>VLOOKUP(B1817,[1]Dinosaur!$A$24:$D$47,3,FALSE)</f>
        <v>47178.34</v>
      </c>
      <c r="P1817" s="5"/>
      <c r="Q1817" s="5">
        <v>0</v>
      </c>
      <c r="R1817" s="5">
        <f>VLOOKUP(B1817,[1]Dinosaur!$A$24:$D$47,4,FALSE)</f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109</v>
      </c>
      <c r="AI1817">
        <v>13.8889</v>
      </c>
      <c r="AJ1817">
        <v>0</v>
      </c>
      <c r="AK1817">
        <v>122.88890000000001</v>
      </c>
    </row>
    <row r="1818" spans="1:37" hidden="1" outlineLevel="2" x14ac:dyDescent="0.25">
      <c r="A1818" s="1">
        <v>45159</v>
      </c>
      <c r="B1818" t="s">
        <v>4314</v>
      </c>
      <c r="C1818" t="b">
        <v>1</v>
      </c>
      <c r="D1818" t="s">
        <v>4315</v>
      </c>
      <c r="E1818" t="s">
        <v>33</v>
      </c>
      <c r="F1818" t="s">
        <v>161</v>
      </c>
      <c r="H1818" t="s">
        <v>4882</v>
      </c>
      <c r="J1818" t="s">
        <v>4006</v>
      </c>
      <c r="K1818">
        <v>0</v>
      </c>
      <c r="L1818">
        <v>0</v>
      </c>
      <c r="M1818">
        <v>0</v>
      </c>
      <c r="N1818" s="5">
        <v>0</v>
      </c>
      <c r="O1818" s="5">
        <f>VLOOKUP(B1818,[1]Dinosaur!$A$24:$D$47,3,FALSE)</f>
        <v>47178.34</v>
      </c>
      <c r="P1818" s="5"/>
      <c r="Q1818" s="5">
        <v>0</v>
      </c>
      <c r="R1818" s="5">
        <f>VLOOKUP(B1818,[1]Dinosaur!$A$24:$D$47,4,FALSE)</f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45.5</v>
      </c>
      <c r="AI1818">
        <v>27.777699999999999</v>
      </c>
      <c r="AJ1818">
        <v>0</v>
      </c>
      <c r="AK1818">
        <v>73.277699999999996</v>
      </c>
    </row>
    <row r="1819" spans="1:37" hidden="1" outlineLevel="2" x14ac:dyDescent="0.25">
      <c r="A1819" s="1">
        <v>45159</v>
      </c>
      <c r="B1819" t="s">
        <v>4314</v>
      </c>
      <c r="C1819" t="b">
        <v>1</v>
      </c>
      <c r="D1819" t="s">
        <v>4315</v>
      </c>
      <c r="E1819" t="s">
        <v>33</v>
      </c>
      <c r="F1819" t="s">
        <v>161</v>
      </c>
      <c r="H1819" t="s">
        <v>4883</v>
      </c>
      <c r="J1819" t="s">
        <v>4884</v>
      </c>
      <c r="K1819">
        <v>0</v>
      </c>
      <c r="L1819">
        <v>0</v>
      </c>
      <c r="M1819">
        <v>0</v>
      </c>
      <c r="N1819" s="5">
        <v>0</v>
      </c>
      <c r="O1819" s="5">
        <f>VLOOKUP(B1819,[1]Dinosaur!$A$24:$D$47,3,FALSE)</f>
        <v>47178.34</v>
      </c>
      <c r="P1819" s="5"/>
      <c r="Q1819" s="5">
        <v>0</v>
      </c>
      <c r="R1819" s="5">
        <f>VLOOKUP(B1819,[1]Dinosaur!$A$24:$D$47,4,FALSE)</f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392</v>
      </c>
      <c r="AI1819">
        <v>27.777799999999999</v>
      </c>
      <c r="AJ1819">
        <v>0</v>
      </c>
      <c r="AK1819">
        <v>419.77780000000001</v>
      </c>
    </row>
    <row r="1820" spans="1:37" hidden="1" outlineLevel="2" x14ac:dyDescent="0.25">
      <c r="A1820" s="1">
        <v>45159</v>
      </c>
      <c r="B1820" t="s">
        <v>4314</v>
      </c>
      <c r="C1820" t="b">
        <v>1</v>
      </c>
      <c r="D1820" t="s">
        <v>4315</v>
      </c>
      <c r="E1820" t="s">
        <v>33</v>
      </c>
      <c r="F1820" t="s">
        <v>161</v>
      </c>
      <c r="H1820" t="s">
        <v>4885</v>
      </c>
      <c r="J1820" t="s">
        <v>4884</v>
      </c>
      <c r="K1820">
        <v>0</v>
      </c>
      <c r="L1820">
        <v>0</v>
      </c>
      <c r="M1820">
        <v>0</v>
      </c>
      <c r="N1820" s="5">
        <v>0</v>
      </c>
      <c r="O1820" s="5">
        <f>VLOOKUP(B1820,[1]Dinosaur!$A$24:$D$47,3,FALSE)</f>
        <v>47178.34</v>
      </c>
      <c r="P1820" s="5"/>
      <c r="Q1820" s="5">
        <v>0</v>
      </c>
      <c r="R1820" s="5">
        <f>VLOOKUP(B1820,[1]Dinosaur!$A$24:$D$47,4,FALSE)</f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60</v>
      </c>
      <c r="AI1820">
        <v>97.221800000000002</v>
      </c>
      <c r="AJ1820">
        <v>0</v>
      </c>
      <c r="AK1820">
        <v>157.2218</v>
      </c>
    </row>
    <row r="1821" spans="1:37" hidden="1" outlineLevel="2" x14ac:dyDescent="0.25">
      <c r="A1821" s="1">
        <v>45159</v>
      </c>
      <c r="B1821" t="s">
        <v>4314</v>
      </c>
      <c r="C1821" t="b">
        <v>1</v>
      </c>
      <c r="D1821" t="s">
        <v>4315</v>
      </c>
      <c r="E1821" t="s">
        <v>33</v>
      </c>
      <c r="F1821" t="s">
        <v>161</v>
      </c>
      <c r="H1821" t="s">
        <v>4886</v>
      </c>
      <c r="J1821" t="s">
        <v>4887</v>
      </c>
      <c r="K1821">
        <v>0</v>
      </c>
      <c r="L1821">
        <v>0</v>
      </c>
      <c r="M1821">
        <v>0</v>
      </c>
      <c r="N1821" s="5">
        <v>0</v>
      </c>
      <c r="O1821" s="5">
        <f>VLOOKUP(B1821,[1]Dinosaur!$A$24:$D$47,3,FALSE)</f>
        <v>47178.34</v>
      </c>
      <c r="P1821" s="5"/>
      <c r="Q1821" s="5">
        <v>0</v>
      </c>
      <c r="R1821" s="5">
        <f>VLOOKUP(B1821,[1]Dinosaur!$A$24:$D$47,4,FALSE)</f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192.5</v>
      </c>
      <c r="AI1821">
        <v>0</v>
      </c>
      <c r="AJ1821">
        <v>0</v>
      </c>
      <c r="AK1821">
        <v>192.5</v>
      </c>
    </row>
    <row r="1822" spans="1:37" hidden="1" outlineLevel="2" x14ac:dyDescent="0.25">
      <c r="A1822" s="1">
        <v>45159</v>
      </c>
      <c r="B1822" t="s">
        <v>4314</v>
      </c>
      <c r="C1822" t="b">
        <v>1</v>
      </c>
      <c r="D1822" t="s">
        <v>4315</v>
      </c>
      <c r="E1822" t="s">
        <v>33</v>
      </c>
      <c r="F1822" t="s">
        <v>161</v>
      </c>
      <c r="H1822" t="s">
        <v>4888</v>
      </c>
      <c r="J1822" t="s">
        <v>4889</v>
      </c>
      <c r="K1822">
        <v>0</v>
      </c>
      <c r="L1822">
        <v>0</v>
      </c>
      <c r="M1822">
        <v>0</v>
      </c>
      <c r="N1822" s="5">
        <v>0</v>
      </c>
      <c r="O1822" s="5">
        <f>VLOOKUP(B1822,[1]Dinosaur!$A$24:$D$47,3,FALSE)</f>
        <v>47178.34</v>
      </c>
      <c r="P1822" s="5"/>
      <c r="Q1822" s="5">
        <v>0</v>
      </c>
      <c r="R1822" s="5">
        <f>VLOOKUP(B1822,[1]Dinosaur!$A$24:$D$47,4,FALSE)</f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271</v>
      </c>
      <c r="AI1822">
        <v>41.666699999999999</v>
      </c>
      <c r="AJ1822">
        <v>0</v>
      </c>
      <c r="AK1822">
        <v>312.66669999999999</v>
      </c>
    </row>
    <row r="1823" spans="1:37" hidden="1" outlineLevel="2" x14ac:dyDescent="0.25">
      <c r="A1823" s="1">
        <v>45159</v>
      </c>
      <c r="B1823" t="s">
        <v>4314</v>
      </c>
      <c r="C1823" t="b">
        <v>1</v>
      </c>
      <c r="D1823" t="s">
        <v>4315</v>
      </c>
      <c r="E1823" t="s">
        <v>33</v>
      </c>
      <c r="F1823" t="s">
        <v>161</v>
      </c>
      <c r="H1823" t="s">
        <v>4890</v>
      </c>
      <c r="J1823" t="s">
        <v>4889</v>
      </c>
      <c r="K1823">
        <v>0</v>
      </c>
      <c r="L1823">
        <v>0</v>
      </c>
      <c r="M1823">
        <v>0</v>
      </c>
      <c r="N1823" s="5">
        <v>0</v>
      </c>
      <c r="O1823" s="5">
        <f>VLOOKUP(B1823,[1]Dinosaur!$A$24:$D$47,3,FALSE)</f>
        <v>47178.34</v>
      </c>
      <c r="P1823" s="5"/>
      <c r="Q1823" s="5">
        <v>0</v>
      </c>
      <c r="R1823" s="5">
        <f>VLOOKUP(B1823,[1]Dinosaur!$A$24:$D$47,4,FALSE)</f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-249</v>
      </c>
      <c r="AI1823">
        <v>83.333399999999997</v>
      </c>
      <c r="AJ1823">
        <v>0</v>
      </c>
      <c r="AK1823">
        <v>-165.66659999999999</v>
      </c>
    </row>
    <row r="1824" spans="1:37" hidden="1" outlineLevel="2" x14ac:dyDescent="0.25">
      <c r="A1824" s="1">
        <v>45159</v>
      </c>
      <c r="B1824" t="s">
        <v>4314</v>
      </c>
      <c r="C1824" t="b">
        <v>1</v>
      </c>
      <c r="D1824" t="s">
        <v>4315</v>
      </c>
      <c r="E1824" t="s">
        <v>33</v>
      </c>
      <c r="F1824" t="s">
        <v>161</v>
      </c>
      <c r="H1824" t="s">
        <v>4891</v>
      </c>
      <c r="J1824" t="s">
        <v>4892</v>
      </c>
      <c r="K1824">
        <v>0</v>
      </c>
      <c r="L1824">
        <v>0</v>
      </c>
      <c r="M1824">
        <v>0</v>
      </c>
      <c r="N1824" s="5">
        <v>0</v>
      </c>
      <c r="O1824" s="5">
        <f>VLOOKUP(B1824,[1]Dinosaur!$A$24:$D$47,3,FALSE)</f>
        <v>47178.34</v>
      </c>
      <c r="P1824" s="5"/>
      <c r="Q1824" s="5">
        <v>0</v>
      </c>
      <c r="R1824" s="5">
        <f>VLOOKUP(B1824,[1]Dinosaur!$A$24:$D$47,4,FALSE)</f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588</v>
      </c>
      <c r="AI1824">
        <v>55.555599999999998</v>
      </c>
      <c r="AJ1824">
        <v>0</v>
      </c>
      <c r="AK1824">
        <v>643.55560000000003</v>
      </c>
    </row>
    <row r="1825" spans="1:37" hidden="1" outlineLevel="2" x14ac:dyDescent="0.25">
      <c r="A1825" s="1">
        <v>45159</v>
      </c>
      <c r="B1825" t="s">
        <v>4314</v>
      </c>
      <c r="C1825" t="b">
        <v>1</v>
      </c>
      <c r="D1825" t="s">
        <v>4315</v>
      </c>
      <c r="E1825" t="s">
        <v>33</v>
      </c>
      <c r="F1825" t="s">
        <v>161</v>
      </c>
      <c r="H1825" t="s">
        <v>4893</v>
      </c>
      <c r="J1825" t="s">
        <v>4892</v>
      </c>
      <c r="K1825">
        <v>0</v>
      </c>
      <c r="L1825">
        <v>0</v>
      </c>
      <c r="M1825">
        <v>0</v>
      </c>
      <c r="N1825" s="5">
        <v>0</v>
      </c>
      <c r="O1825" s="5">
        <f>VLOOKUP(B1825,[1]Dinosaur!$A$24:$D$47,3,FALSE)</f>
        <v>47178.34</v>
      </c>
      <c r="P1825" s="5"/>
      <c r="Q1825" s="5">
        <v>0</v>
      </c>
      <c r="R1825" s="5">
        <f>VLOOKUP(B1825,[1]Dinosaur!$A$24:$D$47,4,FALSE)</f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263</v>
      </c>
      <c r="AI1825">
        <v>6.9443999999999999</v>
      </c>
      <c r="AJ1825">
        <v>0</v>
      </c>
      <c r="AK1825">
        <v>269.94439999999997</v>
      </c>
    </row>
    <row r="1826" spans="1:37" hidden="1" outlineLevel="2" x14ac:dyDescent="0.25">
      <c r="A1826" s="1">
        <v>45159</v>
      </c>
      <c r="B1826" t="s">
        <v>4314</v>
      </c>
      <c r="C1826" t="b">
        <v>1</v>
      </c>
      <c r="D1826" t="s">
        <v>4315</v>
      </c>
      <c r="E1826" t="s">
        <v>33</v>
      </c>
      <c r="F1826" t="s">
        <v>161</v>
      </c>
      <c r="H1826" t="s">
        <v>4894</v>
      </c>
      <c r="J1826" t="s">
        <v>4892</v>
      </c>
      <c r="K1826">
        <v>0</v>
      </c>
      <c r="L1826">
        <v>0</v>
      </c>
      <c r="M1826">
        <v>0</v>
      </c>
      <c r="N1826" s="5">
        <v>0</v>
      </c>
      <c r="O1826" s="5">
        <f>VLOOKUP(B1826,[1]Dinosaur!$A$24:$D$47,3,FALSE)</f>
        <v>47178.34</v>
      </c>
      <c r="P1826" s="5"/>
      <c r="Q1826" s="5">
        <v>0</v>
      </c>
      <c r="R1826" s="5">
        <f>VLOOKUP(B1826,[1]Dinosaur!$A$24:$D$47,4,FALSE)</f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-2002</v>
      </c>
      <c r="AI1826">
        <v>90.277900000000002</v>
      </c>
      <c r="AJ1826">
        <v>0</v>
      </c>
      <c r="AK1826">
        <v>-1911.7221</v>
      </c>
    </row>
    <row r="1827" spans="1:37" hidden="1" outlineLevel="2" x14ac:dyDescent="0.25">
      <c r="A1827" s="1">
        <v>45159</v>
      </c>
      <c r="B1827" t="s">
        <v>4314</v>
      </c>
      <c r="C1827" t="b">
        <v>1</v>
      </c>
      <c r="D1827" t="s">
        <v>4315</v>
      </c>
      <c r="E1827" t="s">
        <v>33</v>
      </c>
      <c r="F1827" t="s">
        <v>161</v>
      </c>
      <c r="H1827" t="s">
        <v>4895</v>
      </c>
      <c r="J1827" t="s">
        <v>4892</v>
      </c>
      <c r="K1827">
        <v>0</v>
      </c>
      <c r="L1827">
        <v>0</v>
      </c>
      <c r="M1827">
        <v>0</v>
      </c>
      <c r="N1827" s="5">
        <v>0</v>
      </c>
      <c r="O1827" s="5">
        <f>VLOOKUP(B1827,[1]Dinosaur!$A$24:$D$47,3,FALSE)</f>
        <v>47178.34</v>
      </c>
      <c r="P1827" s="5"/>
      <c r="Q1827" s="5">
        <v>0</v>
      </c>
      <c r="R1827" s="5">
        <f>VLOOKUP(B1827,[1]Dinosaur!$A$24:$D$47,4,FALSE)</f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500.55</v>
      </c>
      <c r="AI1827">
        <v>34.027700000000003</v>
      </c>
      <c r="AJ1827">
        <v>0</v>
      </c>
      <c r="AK1827">
        <v>534.57770000000005</v>
      </c>
    </row>
    <row r="1828" spans="1:37" hidden="1" outlineLevel="2" x14ac:dyDescent="0.25">
      <c r="A1828" s="1">
        <v>45159</v>
      </c>
      <c r="B1828" t="s">
        <v>4314</v>
      </c>
      <c r="C1828" t="b">
        <v>1</v>
      </c>
      <c r="D1828" t="s">
        <v>4315</v>
      </c>
      <c r="E1828" t="s">
        <v>33</v>
      </c>
      <c r="F1828" t="s">
        <v>161</v>
      </c>
      <c r="H1828" t="s">
        <v>4896</v>
      </c>
      <c r="J1828" t="s">
        <v>4892</v>
      </c>
      <c r="K1828">
        <v>0</v>
      </c>
      <c r="L1828">
        <v>0</v>
      </c>
      <c r="M1828">
        <v>0</v>
      </c>
      <c r="N1828" s="5">
        <v>0</v>
      </c>
      <c r="O1828" s="5">
        <f>VLOOKUP(B1828,[1]Dinosaur!$A$24:$D$47,3,FALSE)</f>
        <v>47178.34</v>
      </c>
      <c r="P1828" s="5"/>
      <c r="Q1828" s="5">
        <v>0</v>
      </c>
      <c r="R1828" s="5">
        <f>VLOOKUP(B1828,[1]Dinosaur!$A$24:$D$47,4,FALSE)</f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-981.5</v>
      </c>
      <c r="AI1828">
        <v>97.222099999999998</v>
      </c>
      <c r="AJ1828">
        <v>0</v>
      </c>
      <c r="AK1828">
        <v>-884.27790000000005</v>
      </c>
    </row>
    <row r="1829" spans="1:37" hidden="1" outlineLevel="2" x14ac:dyDescent="0.25">
      <c r="A1829" s="1">
        <v>45159</v>
      </c>
      <c r="B1829" t="s">
        <v>4314</v>
      </c>
      <c r="C1829" t="b">
        <v>1</v>
      </c>
      <c r="D1829" t="s">
        <v>4315</v>
      </c>
      <c r="E1829" t="s">
        <v>33</v>
      </c>
      <c r="F1829" t="s">
        <v>161</v>
      </c>
      <c r="H1829" t="s">
        <v>4897</v>
      </c>
      <c r="J1829" t="s">
        <v>4898</v>
      </c>
      <c r="K1829">
        <v>0</v>
      </c>
      <c r="L1829">
        <v>0</v>
      </c>
      <c r="M1829">
        <v>0</v>
      </c>
      <c r="N1829" s="5">
        <v>0</v>
      </c>
      <c r="O1829" s="5">
        <f>VLOOKUP(B1829,[1]Dinosaur!$A$24:$D$47,3,FALSE)</f>
        <v>47178.34</v>
      </c>
      <c r="P1829" s="5"/>
      <c r="Q1829" s="5">
        <v>0</v>
      </c>
      <c r="R1829" s="5">
        <f>VLOOKUP(B1829,[1]Dinosaur!$A$24:$D$47,4,FALSE)</f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-620.5</v>
      </c>
      <c r="AI1829">
        <v>76.388900000000007</v>
      </c>
      <c r="AJ1829">
        <v>0</v>
      </c>
      <c r="AK1829">
        <v>-544.11109999999996</v>
      </c>
    </row>
    <row r="1830" spans="1:37" hidden="1" outlineLevel="2" x14ac:dyDescent="0.25">
      <c r="A1830" s="1">
        <v>45159</v>
      </c>
      <c r="B1830" t="s">
        <v>4314</v>
      </c>
      <c r="C1830" t="b">
        <v>1</v>
      </c>
      <c r="D1830" t="s">
        <v>4315</v>
      </c>
      <c r="E1830" t="s">
        <v>33</v>
      </c>
      <c r="F1830" t="s">
        <v>161</v>
      </c>
      <c r="H1830" t="s">
        <v>4899</v>
      </c>
      <c r="J1830" t="s">
        <v>4877</v>
      </c>
      <c r="K1830">
        <v>0</v>
      </c>
      <c r="L1830">
        <v>0</v>
      </c>
      <c r="M1830">
        <v>0</v>
      </c>
      <c r="N1830" s="5">
        <v>0</v>
      </c>
      <c r="O1830" s="5">
        <f>VLOOKUP(B1830,[1]Dinosaur!$A$24:$D$47,3,FALSE)</f>
        <v>47178.34</v>
      </c>
      <c r="P1830" s="5"/>
      <c r="Q1830" s="5">
        <v>0</v>
      </c>
      <c r="R1830" s="5">
        <f>VLOOKUP(B1830,[1]Dinosaur!$A$24:$D$47,4,FALSE)</f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-11</v>
      </c>
      <c r="AI1830">
        <v>20.833200000000001</v>
      </c>
      <c r="AJ1830">
        <v>0</v>
      </c>
      <c r="AK1830">
        <v>9.8331999999999997</v>
      </c>
    </row>
    <row r="1831" spans="1:37" hidden="1" outlineLevel="2" x14ac:dyDescent="0.25">
      <c r="A1831" s="1">
        <v>45159</v>
      </c>
      <c r="B1831" t="s">
        <v>4314</v>
      </c>
      <c r="C1831" t="b">
        <v>1</v>
      </c>
      <c r="D1831" t="s">
        <v>4315</v>
      </c>
      <c r="E1831" t="s">
        <v>33</v>
      </c>
      <c r="F1831" t="s">
        <v>161</v>
      </c>
      <c r="H1831" t="s">
        <v>4900</v>
      </c>
      <c r="J1831" t="s">
        <v>4877</v>
      </c>
      <c r="K1831">
        <v>0</v>
      </c>
      <c r="L1831">
        <v>0</v>
      </c>
      <c r="M1831">
        <v>0</v>
      </c>
      <c r="N1831" s="5">
        <v>0</v>
      </c>
      <c r="O1831" s="5">
        <f>VLOOKUP(B1831,[1]Dinosaur!$A$24:$D$47,3,FALSE)</f>
        <v>47178.34</v>
      </c>
      <c r="P1831" s="5"/>
      <c r="Q1831" s="5">
        <v>0</v>
      </c>
      <c r="R1831" s="5">
        <f>VLOOKUP(B1831,[1]Dinosaur!$A$24:$D$47,4,FALSE)</f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-3594.25</v>
      </c>
      <c r="AI1831">
        <v>878.47149999999999</v>
      </c>
      <c r="AJ1831">
        <v>0</v>
      </c>
      <c r="AK1831">
        <v>-2715.7784999999999</v>
      </c>
    </row>
    <row r="1832" spans="1:37" hidden="1" outlineLevel="2" x14ac:dyDescent="0.25">
      <c r="A1832" s="1">
        <v>45159</v>
      </c>
      <c r="B1832" t="s">
        <v>4314</v>
      </c>
      <c r="C1832" t="b">
        <v>1</v>
      </c>
      <c r="D1832" t="s">
        <v>4315</v>
      </c>
      <c r="E1832" t="s">
        <v>33</v>
      </c>
      <c r="F1832" t="s">
        <v>161</v>
      </c>
      <c r="H1832" t="s">
        <v>4901</v>
      </c>
      <c r="J1832" t="s">
        <v>4877</v>
      </c>
      <c r="K1832">
        <v>0</v>
      </c>
      <c r="L1832">
        <v>0</v>
      </c>
      <c r="M1832">
        <v>0</v>
      </c>
      <c r="N1832" s="5">
        <v>0</v>
      </c>
      <c r="O1832" s="5">
        <f>VLOOKUP(B1832,[1]Dinosaur!$A$24:$D$47,3,FALSE)</f>
        <v>47178.34</v>
      </c>
      <c r="P1832" s="5"/>
      <c r="Q1832" s="5">
        <v>0</v>
      </c>
      <c r="R1832" s="5">
        <f>VLOOKUP(B1832,[1]Dinosaur!$A$24:$D$47,4,FALSE)</f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-1534</v>
      </c>
      <c r="AI1832">
        <v>246.52780000000001</v>
      </c>
      <c r="AJ1832">
        <v>0</v>
      </c>
      <c r="AK1832">
        <v>-1287.4721999999999</v>
      </c>
    </row>
    <row r="1833" spans="1:37" hidden="1" outlineLevel="2" x14ac:dyDescent="0.25">
      <c r="A1833" s="1">
        <v>45159</v>
      </c>
      <c r="B1833" t="s">
        <v>4314</v>
      </c>
      <c r="C1833" t="b">
        <v>1</v>
      </c>
      <c r="D1833" t="s">
        <v>4315</v>
      </c>
      <c r="E1833" t="s">
        <v>33</v>
      </c>
      <c r="F1833" t="s">
        <v>161</v>
      </c>
      <c r="H1833" t="s">
        <v>4902</v>
      </c>
      <c r="J1833" t="s">
        <v>4877</v>
      </c>
      <c r="K1833">
        <v>0</v>
      </c>
      <c r="L1833">
        <v>0</v>
      </c>
      <c r="M1833">
        <v>0</v>
      </c>
      <c r="N1833" s="5">
        <v>0</v>
      </c>
      <c r="O1833" s="5">
        <f>VLOOKUP(B1833,[1]Dinosaur!$A$24:$D$47,3,FALSE)</f>
        <v>47178.34</v>
      </c>
      <c r="P1833" s="5"/>
      <c r="Q1833" s="5">
        <v>0</v>
      </c>
      <c r="R1833" s="5">
        <f>VLOOKUP(B1833,[1]Dinosaur!$A$24:$D$47,4,FALSE)</f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152.30000000000001</v>
      </c>
      <c r="AI1833">
        <v>160.41659999999999</v>
      </c>
      <c r="AJ1833">
        <v>0</v>
      </c>
      <c r="AK1833">
        <v>312.71660000000003</v>
      </c>
    </row>
    <row r="1834" spans="1:37" hidden="1" outlineLevel="2" x14ac:dyDescent="0.25">
      <c r="A1834" s="1">
        <v>45159</v>
      </c>
      <c r="B1834" t="s">
        <v>4314</v>
      </c>
      <c r="C1834" t="b">
        <v>1</v>
      </c>
      <c r="D1834" t="s">
        <v>4315</v>
      </c>
      <c r="E1834" t="s">
        <v>33</v>
      </c>
      <c r="F1834" t="s">
        <v>161</v>
      </c>
      <c r="H1834" t="s">
        <v>4903</v>
      </c>
      <c r="J1834" t="s">
        <v>4877</v>
      </c>
      <c r="K1834">
        <v>0</v>
      </c>
      <c r="L1834">
        <v>0</v>
      </c>
      <c r="M1834">
        <v>0</v>
      </c>
      <c r="N1834" s="5">
        <v>0</v>
      </c>
      <c r="O1834" s="5">
        <f>VLOOKUP(B1834,[1]Dinosaur!$A$24:$D$47,3,FALSE)</f>
        <v>47178.34</v>
      </c>
      <c r="P1834" s="5"/>
      <c r="Q1834" s="5">
        <v>0</v>
      </c>
      <c r="R1834" s="5">
        <f>VLOOKUP(B1834,[1]Dinosaur!$A$24:$D$47,4,FALSE)</f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252</v>
      </c>
      <c r="AI1834">
        <v>46.666699999999999</v>
      </c>
      <c r="AJ1834">
        <v>0</v>
      </c>
      <c r="AK1834">
        <v>298.66669999999999</v>
      </c>
    </row>
    <row r="1835" spans="1:37" hidden="1" outlineLevel="2" x14ac:dyDescent="0.25">
      <c r="A1835" s="1">
        <v>45159</v>
      </c>
      <c r="B1835" t="s">
        <v>4314</v>
      </c>
      <c r="C1835" t="b">
        <v>1</v>
      </c>
      <c r="D1835" t="s">
        <v>4315</v>
      </c>
      <c r="E1835" t="s">
        <v>33</v>
      </c>
      <c r="F1835" t="s">
        <v>161</v>
      </c>
      <c r="H1835" t="s">
        <v>4904</v>
      </c>
      <c r="J1835" t="s">
        <v>4011</v>
      </c>
      <c r="K1835">
        <v>0</v>
      </c>
      <c r="L1835">
        <v>0</v>
      </c>
      <c r="M1835">
        <v>0</v>
      </c>
      <c r="N1835" s="5">
        <v>0</v>
      </c>
      <c r="O1835" s="5">
        <f>VLOOKUP(B1835,[1]Dinosaur!$A$24:$D$47,3,FALSE)</f>
        <v>47178.34</v>
      </c>
      <c r="P1835" s="5"/>
      <c r="Q1835" s="5">
        <v>0</v>
      </c>
      <c r="R1835" s="5">
        <f>VLOOKUP(B1835,[1]Dinosaur!$A$24:$D$47,4,FALSE)</f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212</v>
      </c>
      <c r="AI1835">
        <v>0</v>
      </c>
      <c r="AJ1835">
        <v>0</v>
      </c>
      <c r="AK1835">
        <v>212</v>
      </c>
    </row>
    <row r="1836" spans="1:37" hidden="1" outlineLevel="2" x14ac:dyDescent="0.25">
      <c r="A1836" s="1">
        <v>45159</v>
      </c>
      <c r="B1836" t="s">
        <v>4314</v>
      </c>
      <c r="C1836" t="b">
        <v>1</v>
      </c>
      <c r="D1836" t="s">
        <v>4315</v>
      </c>
      <c r="E1836" t="s">
        <v>33</v>
      </c>
      <c r="F1836" t="s">
        <v>161</v>
      </c>
      <c r="H1836" t="s">
        <v>4905</v>
      </c>
      <c r="J1836" t="s">
        <v>4009</v>
      </c>
      <c r="K1836">
        <v>0</v>
      </c>
      <c r="L1836">
        <v>0</v>
      </c>
      <c r="M1836">
        <v>0</v>
      </c>
      <c r="N1836" s="5">
        <v>0</v>
      </c>
      <c r="O1836" s="5">
        <f>VLOOKUP(B1836,[1]Dinosaur!$A$24:$D$47,3,FALSE)</f>
        <v>47178.34</v>
      </c>
      <c r="P1836" s="5"/>
      <c r="Q1836" s="5">
        <v>0</v>
      </c>
      <c r="R1836" s="5">
        <f>VLOOKUP(B1836,[1]Dinosaur!$A$24:$D$47,4,FALSE)</f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132</v>
      </c>
      <c r="AI1836">
        <v>13.8888</v>
      </c>
      <c r="AJ1836">
        <v>0</v>
      </c>
      <c r="AK1836">
        <v>145.8888</v>
      </c>
    </row>
    <row r="1837" spans="1:37" hidden="1" outlineLevel="2" x14ac:dyDescent="0.25">
      <c r="A1837" s="1">
        <v>45159</v>
      </c>
      <c r="B1837" t="s">
        <v>4314</v>
      </c>
      <c r="C1837" t="b">
        <v>1</v>
      </c>
      <c r="D1837" t="s">
        <v>4315</v>
      </c>
      <c r="E1837" t="s">
        <v>33</v>
      </c>
      <c r="F1837" t="s">
        <v>161</v>
      </c>
      <c r="H1837" t="s">
        <v>4906</v>
      </c>
      <c r="J1837" t="s">
        <v>4907</v>
      </c>
      <c r="K1837">
        <v>0</v>
      </c>
      <c r="L1837">
        <v>0</v>
      </c>
      <c r="M1837">
        <v>0</v>
      </c>
      <c r="N1837" s="5">
        <v>0</v>
      </c>
      <c r="O1837" s="5">
        <f>VLOOKUP(B1837,[1]Dinosaur!$A$24:$D$47,3,FALSE)</f>
        <v>47178.34</v>
      </c>
      <c r="P1837" s="5"/>
      <c r="Q1837" s="5">
        <v>0</v>
      </c>
      <c r="R1837" s="5">
        <f>VLOOKUP(B1837,[1]Dinosaur!$A$24:$D$47,4,FALSE)</f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770</v>
      </c>
      <c r="AI1837">
        <v>0</v>
      </c>
      <c r="AJ1837">
        <v>0</v>
      </c>
      <c r="AK1837">
        <v>770</v>
      </c>
    </row>
    <row r="1838" spans="1:37" hidden="1" outlineLevel="2" x14ac:dyDescent="0.25">
      <c r="A1838" s="1">
        <v>45159</v>
      </c>
      <c r="B1838" t="s">
        <v>4314</v>
      </c>
      <c r="C1838" t="b">
        <v>1</v>
      </c>
      <c r="D1838" t="s">
        <v>4315</v>
      </c>
      <c r="E1838" t="s">
        <v>33</v>
      </c>
      <c r="F1838" t="s">
        <v>161</v>
      </c>
      <c r="H1838" t="s">
        <v>4908</v>
      </c>
      <c r="J1838" t="s">
        <v>4009</v>
      </c>
      <c r="K1838">
        <v>0</v>
      </c>
      <c r="L1838">
        <v>0</v>
      </c>
      <c r="M1838">
        <v>0</v>
      </c>
      <c r="N1838" s="5">
        <v>0</v>
      </c>
      <c r="O1838" s="5">
        <f>VLOOKUP(B1838,[1]Dinosaur!$A$24:$D$47,3,FALSE)</f>
        <v>47178.34</v>
      </c>
      <c r="P1838" s="5"/>
      <c r="Q1838" s="5">
        <v>0</v>
      </c>
      <c r="R1838" s="5">
        <f>VLOOKUP(B1838,[1]Dinosaur!$A$24:$D$47,4,FALSE)</f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814</v>
      </c>
      <c r="AI1838">
        <v>41.111199999999997</v>
      </c>
      <c r="AJ1838">
        <v>0</v>
      </c>
      <c r="AK1838">
        <v>855.11120000000005</v>
      </c>
    </row>
    <row r="1839" spans="1:37" hidden="1" outlineLevel="2" x14ac:dyDescent="0.25">
      <c r="A1839" s="1">
        <v>45159</v>
      </c>
      <c r="B1839" t="s">
        <v>4314</v>
      </c>
      <c r="C1839" t="b">
        <v>1</v>
      </c>
      <c r="D1839" t="s">
        <v>4315</v>
      </c>
      <c r="E1839" t="s">
        <v>33</v>
      </c>
      <c r="F1839" t="s">
        <v>161</v>
      </c>
      <c r="H1839" t="s">
        <v>4909</v>
      </c>
      <c r="J1839" t="s">
        <v>4910</v>
      </c>
      <c r="K1839">
        <v>0</v>
      </c>
      <c r="L1839">
        <v>0</v>
      </c>
      <c r="M1839">
        <v>0</v>
      </c>
      <c r="N1839" s="5">
        <v>0</v>
      </c>
      <c r="O1839" s="5">
        <f>VLOOKUP(B1839,[1]Dinosaur!$A$24:$D$47,3,FALSE)</f>
        <v>47178.34</v>
      </c>
      <c r="P1839" s="5"/>
      <c r="Q1839" s="5">
        <v>0</v>
      </c>
      <c r="R1839" s="5">
        <f>VLOOKUP(B1839,[1]Dinosaur!$A$24:$D$47,4,FALSE)</f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-1040.95</v>
      </c>
      <c r="AI1839">
        <v>131.94450000000001</v>
      </c>
      <c r="AJ1839">
        <v>0</v>
      </c>
      <c r="AK1839">
        <v>-909.00549999999998</v>
      </c>
    </row>
    <row r="1840" spans="1:37" hidden="1" outlineLevel="2" x14ac:dyDescent="0.25">
      <c r="A1840" s="1">
        <v>45159</v>
      </c>
      <c r="B1840" t="s">
        <v>4314</v>
      </c>
      <c r="C1840" t="b">
        <v>1</v>
      </c>
      <c r="D1840" t="s">
        <v>4315</v>
      </c>
      <c r="E1840" t="s">
        <v>33</v>
      </c>
      <c r="F1840" t="s">
        <v>161</v>
      </c>
      <c r="H1840" t="s">
        <v>4911</v>
      </c>
      <c r="J1840" t="s">
        <v>4912</v>
      </c>
      <c r="K1840">
        <v>0</v>
      </c>
      <c r="L1840">
        <v>0</v>
      </c>
      <c r="M1840">
        <v>0</v>
      </c>
      <c r="N1840" s="5">
        <v>0</v>
      </c>
      <c r="O1840" s="5">
        <f>VLOOKUP(B1840,[1]Dinosaur!$A$24:$D$47,3,FALSE)</f>
        <v>47178.34</v>
      </c>
      <c r="P1840" s="5"/>
      <c r="Q1840" s="5">
        <v>0</v>
      </c>
      <c r="R1840" s="5">
        <f>VLOOKUP(B1840,[1]Dinosaur!$A$24:$D$47,4,FALSE)</f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-79.45</v>
      </c>
      <c r="AI1840">
        <v>172.22210000000001</v>
      </c>
      <c r="AJ1840">
        <v>0</v>
      </c>
      <c r="AK1840">
        <v>92.772099999999995</v>
      </c>
    </row>
    <row r="1841" spans="1:37" hidden="1" outlineLevel="2" x14ac:dyDescent="0.25">
      <c r="A1841" s="1">
        <v>45159</v>
      </c>
      <c r="B1841" t="s">
        <v>4314</v>
      </c>
      <c r="C1841" t="b">
        <v>1</v>
      </c>
      <c r="D1841" t="s">
        <v>4315</v>
      </c>
      <c r="E1841" t="s">
        <v>33</v>
      </c>
      <c r="F1841" t="s">
        <v>161</v>
      </c>
      <c r="H1841" t="s">
        <v>4913</v>
      </c>
      <c r="J1841" t="s">
        <v>4912</v>
      </c>
      <c r="K1841">
        <v>0</v>
      </c>
      <c r="L1841">
        <v>0</v>
      </c>
      <c r="M1841">
        <v>0</v>
      </c>
      <c r="N1841" s="5">
        <v>0</v>
      </c>
      <c r="O1841" s="5">
        <f>VLOOKUP(B1841,[1]Dinosaur!$A$24:$D$47,3,FALSE)</f>
        <v>47178.34</v>
      </c>
      <c r="P1841" s="5"/>
      <c r="Q1841" s="5">
        <v>0</v>
      </c>
      <c r="R1841" s="5">
        <f>VLOOKUP(B1841,[1]Dinosaur!$A$24:$D$47,4,FALSE)</f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-1012.5</v>
      </c>
      <c r="AI1841">
        <v>138.88890000000001</v>
      </c>
      <c r="AJ1841">
        <v>0</v>
      </c>
      <c r="AK1841">
        <v>-873.61109999999996</v>
      </c>
    </row>
    <row r="1842" spans="1:37" hidden="1" outlineLevel="2" x14ac:dyDescent="0.25">
      <c r="A1842" s="1">
        <v>45159</v>
      </c>
      <c r="B1842" t="s">
        <v>4314</v>
      </c>
      <c r="C1842" t="b">
        <v>1</v>
      </c>
      <c r="D1842" t="s">
        <v>4315</v>
      </c>
      <c r="E1842" t="s">
        <v>33</v>
      </c>
      <c r="F1842" t="s">
        <v>161</v>
      </c>
      <c r="H1842" t="s">
        <v>4914</v>
      </c>
      <c r="J1842" t="s">
        <v>4912</v>
      </c>
      <c r="K1842">
        <v>0</v>
      </c>
      <c r="L1842">
        <v>0</v>
      </c>
      <c r="M1842">
        <v>0</v>
      </c>
      <c r="N1842" s="5">
        <v>0</v>
      </c>
      <c r="O1842" s="5">
        <f>VLOOKUP(B1842,[1]Dinosaur!$A$24:$D$47,3,FALSE)</f>
        <v>47178.34</v>
      </c>
      <c r="P1842" s="5"/>
      <c r="Q1842" s="5">
        <v>0</v>
      </c>
      <c r="R1842" s="5">
        <f>VLOOKUP(B1842,[1]Dinosaur!$A$24:$D$47,4,FALSE)</f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-281.5</v>
      </c>
      <c r="AI1842">
        <v>41.666499999999999</v>
      </c>
      <c r="AJ1842">
        <v>0</v>
      </c>
      <c r="AK1842">
        <v>-239.83349999999999</v>
      </c>
    </row>
    <row r="1843" spans="1:37" hidden="1" outlineLevel="2" x14ac:dyDescent="0.25">
      <c r="A1843" s="1">
        <v>45159</v>
      </c>
      <c r="B1843" t="s">
        <v>4314</v>
      </c>
      <c r="C1843" t="b">
        <v>1</v>
      </c>
      <c r="D1843" t="s">
        <v>4315</v>
      </c>
      <c r="E1843" t="s">
        <v>33</v>
      </c>
      <c r="F1843" t="s">
        <v>161</v>
      </c>
      <c r="H1843" t="s">
        <v>4915</v>
      </c>
      <c r="J1843" t="s">
        <v>4916</v>
      </c>
      <c r="K1843">
        <v>0</v>
      </c>
      <c r="L1843">
        <v>0</v>
      </c>
      <c r="M1843">
        <v>0</v>
      </c>
      <c r="N1843" s="5">
        <v>0</v>
      </c>
      <c r="O1843" s="5">
        <f>VLOOKUP(B1843,[1]Dinosaur!$A$24:$D$47,3,FALSE)</f>
        <v>47178.34</v>
      </c>
      <c r="P1843" s="5"/>
      <c r="Q1843" s="5">
        <v>0</v>
      </c>
      <c r="R1843" s="5">
        <f>VLOOKUP(B1843,[1]Dinosaur!$A$24:$D$47,4,FALSE)</f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182</v>
      </c>
      <c r="AI1843">
        <v>6.9443999999999999</v>
      </c>
      <c r="AJ1843">
        <v>0</v>
      </c>
      <c r="AK1843">
        <v>188.9444</v>
      </c>
    </row>
    <row r="1844" spans="1:37" hidden="1" outlineLevel="2" x14ac:dyDescent="0.25">
      <c r="A1844" s="1">
        <v>45159</v>
      </c>
      <c r="B1844" t="s">
        <v>4314</v>
      </c>
      <c r="C1844" t="b">
        <v>1</v>
      </c>
      <c r="D1844" t="s">
        <v>4315</v>
      </c>
      <c r="E1844" t="s">
        <v>33</v>
      </c>
      <c r="F1844" t="s">
        <v>161</v>
      </c>
      <c r="H1844" t="s">
        <v>4917</v>
      </c>
      <c r="J1844" t="s">
        <v>4918</v>
      </c>
      <c r="K1844">
        <v>0</v>
      </c>
      <c r="L1844">
        <v>0</v>
      </c>
      <c r="M1844">
        <v>0</v>
      </c>
      <c r="N1844" s="5">
        <v>0</v>
      </c>
      <c r="O1844" s="5">
        <f>VLOOKUP(B1844,[1]Dinosaur!$A$24:$D$47,3,FALSE)</f>
        <v>47178.34</v>
      </c>
      <c r="P1844" s="5"/>
      <c r="Q1844" s="5">
        <v>0</v>
      </c>
      <c r="R1844" s="5">
        <f>VLOOKUP(B1844,[1]Dinosaur!$A$24:$D$47,4,FALSE)</f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-1836</v>
      </c>
      <c r="AI1844">
        <v>114.5835</v>
      </c>
      <c r="AJ1844">
        <v>0</v>
      </c>
      <c r="AK1844">
        <v>-1721.4165</v>
      </c>
    </row>
    <row r="1845" spans="1:37" hidden="1" outlineLevel="2" x14ac:dyDescent="0.25">
      <c r="A1845" s="1">
        <v>45159</v>
      </c>
      <c r="B1845" t="s">
        <v>4314</v>
      </c>
      <c r="C1845" t="b">
        <v>1</v>
      </c>
      <c r="D1845" t="s">
        <v>4315</v>
      </c>
      <c r="E1845" t="s">
        <v>33</v>
      </c>
      <c r="F1845" t="s">
        <v>161</v>
      </c>
      <c r="H1845" t="s">
        <v>4919</v>
      </c>
      <c r="J1845" t="s">
        <v>4920</v>
      </c>
      <c r="K1845">
        <v>0</v>
      </c>
      <c r="L1845">
        <v>0</v>
      </c>
      <c r="M1845">
        <v>0</v>
      </c>
      <c r="N1845" s="5">
        <v>0</v>
      </c>
      <c r="O1845" s="5">
        <f>VLOOKUP(B1845,[1]Dinosaur!$A$24:$D$47,3,FALSE)</f>
        <v>47178.34</v>
      </c>
      <c r="P1845" s="5"/>
      <c r="Q1845" s="5">
        <v>0</v>
      </c>
      <c r="R1845" s="5">
        <f>VLOOKUP(B1845,[1]Dinosaur!$A$24:$D$47,4,FALSE)</f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475</v>
      </c>
      <c r="AI1845">
        <v>0</v>
      </c>
      <c r="AJ1845">
        <v>0</v>
      </c>
      <c r="AK1845">
        <v>475</v>
      </c>
    </row>
    <row r="1846" spans="1:37" hidden="1" outlineLevel="2" x14ac:dyDescent="0.25">
      <c r="A1846" s="1">
        <v>45159</v>
      </c>
      <c r="B1846" t="s">
        <v>4314</v>
      </c>
      <c r="C1846" t="b">
        <v>1</v>
      </c>
      <c r="D1846" t="s">
        <v>4315</v>
      </c>
      <c r="E1846" t="s">
        <v>33</v>
      </c>
      <c r="F1846" t="s">
        <v>161</v>
      </c>
      <c r="H1846" t="s">
        <v>4921</v>
      </c>
      <c r="J1846" t="s">
        <v>4922</v>
      </c>
      <c r="K1846">
        <v>0</v>
      </c>
      <c r="L1846">
        <v>0</v>
      </c>
      <c r="M1846">
        <v>0</v>
      </c>
      <c r="N1846" s="5">
        <v>0</v>
      </c>
      <c r="O1846" s="5">
        <f>VLOOKUP(B1846,[1]Dinosaur!$A$24:$D$47,3,FALSE)</f>
        <v>47178.34</v>
      </c>
      <c r="P1846" s="5"/>
      <c r="Q1846" s="5">
        <v>0</v>
      </c>
      <c r="R1846" s="5">
        <f>VLOOKUP(B1846,[1]Dinosaur!$A$24:$D$47,4,FALSE)</f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117</v>
      </c>
      <c r="AI1846">
        <v>41.666699999999999</v>
      </c>
      <c r="AJ1846">
        <v>0</v>
      </c>
      <c r="AK1846">
        <v>158.66669999999999</v>
      </c>
    </row>
    <row r="1847" spans="1:37" hidden="1" outlineLevel="2" x14ac:dyDescent="0.25">
      <c r="A1847" s="1">
        <v>45159</v>
      </c>
      <c r="B1847" t="s">
        <v>4314</v>
      </c>
      <c r="C1847" t="b">
        <v>1</v>
      </c>
      <c r="D1847" t="s">
        <v>4315</v>
      </c>
      <c r="E1847" t="s">
        <v>33</v>
      </c>
      <c r="F1847" t="s">
        <v>161</v>
      </c>
      <c r="H1847" t="s">
        <v>4923</v>
      </c>
      <c r="J1847" t="s">
        <v>4922</v>
      </c>
      <c r="K1847">
        <v>0</v>
      </c>
      <c r="L1847">
        <v>0</v>
      </c>
      <c r="M1847">
        <v>0</v>
      </c>
      <c r="N1847" s="5">
        <v>0</v>
      </c>
      <c r="O1847" s="5">
        <f>VLOOKUP(B1847,[1]Dinosaur!$A$24:$D$47,3,FALSE)</f>
        <v>47178.34</v>
      </c>
      <c r="P1847" s="5"/>
      <c r="Q1847" s="5">
        <v>0</v>
      </c>
      <c r="R1847" s="5">
        <f>VLOOKUP(B1847,[1]Dinosaur!$A$24:$D$47,4,FALSE)</f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-101</v>
      </c>
      <c r="AI1847">
        <v>13.8889</v>
      </c>
      <c r="AJ1847">
        <v>0</v>
      </c>
      <c r="AK1847">
        <v>-87.111099999999993</v>
      </c>
    </row>
    <row r="1848" spans="1:37" hidden="1" outlineLevel="2" x14ac:dyDescent="0.25">
      <c r="A1848" s="1">
        <v>45159</v>
      </c>
      <c r="B1848" t="s">
        <v>4314</v>
      </c>
      <c r="C1848" t="b">
        <v>1</v>
      </c>
      <c r="D1848" t="s">
        <v>4315</v>
      </c>
      <c r="E1848" t="s">
        <v>33</v>
      </c>
      <c r="F1848" t="s">
        <v>161</v>
      </c>
      <c r="H1848" t="s">
        <v>4924</v>
      </c>
      <c r="J1848" t="s">
        <v>291</v>
      </c>
      <c r="K1848">
        <v>0</v>
      </c>
      <c r="L1848">
        <v>0</v>
      </c>
      <c r="M1848">
        <v>0</v>
      </c>
      <c r="N1848" s="5">
        <v>0</v>
      </c>
      <c r="O1848" s="5">
        <f>VLOOKUP(B1848,[1]Dinosaur!$A$24:$D$47,3,FALSE)</f>
        <v>47178.34</v>
      </c>
      <c r="P1848" s="5"/>
      <c r="Q1848" s="5">
        <v>0</v>
      </c>
      <c r="R1848" s="5">
        <f>VLOOKUP(B1848,[1]Dinosaur!$A$24:$D$47,4,FALSE)</f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927.5</v>
      </c>
      <c r="AI1848">
        <v>0</v>
      </c>
      <c r="AJ1848">
        <v>0</v>
      </c>
      <c r="AK1848">
        <v>927.5</v>
      </c>
    </row>
    <row r="1849" spans="1:37" hidden="1" outlineLevel="2" x14ac:dyDescent="0.25">
      <c r="A1849" s="1">
        <v>45159</v>
      </c>
      <c r="B1849" t="s">
        <v>4314</v>
      </c>
      <c r="C1849" t="b">
        <v>1</v>
      </c>
      <c r="D1849" t="s">
        <v>4315</v>
      </c>
      <c r="E1849" t="s">
        <v>33</v>
      </c>
      <c r="F1849" t="s">
        <v>161</v>
      </c>
      <c r="H1849" t="s">
        <v>4925</v>
      </c>
      <c r="J1849" t="s">
        <v>4926</v>
      </c>
      <c r="K1849">
        <v>0</v>
      </c>
      <c r="L1849">
        <v>0</v>
      </c>
      <c r="M1849">
        <v>0</v>
      </c>
      <c r="N1849" s="5">
        <v>0</v>
      </c>
      <c r="O1849" s="5">
        <f>VLOOKUP(B1849,[1]Dinosaur!$A$24:$D$47,3,FALSE)</f>
        <v>47178.34</v>
      </c>
      <c r="P1849" s="5"/>
      <c r="Q1849" s="5">
        <v>0</v>
      </c>
      <c r="R1849" s="5">
        <f>VLOOKUP(B1849,[1]Dinosaur!$A$24:$D$47,4,FALSE)</f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183</v>
      </c>
      <c r="AI1849">
        <v>0</v>
      </c>
      <c r="AJ1849">
        <v>0</v>
      </c>
      <c r="AK1849">
        <v>183</v>
      </c>
    </row>
    <row r="1850" spans="1:37" hidden="1" outlineLevel="2" x14ac:dyDescent="0.25">
      <c r="A1850" s="1">
        <v>45159</v>
      </c>
      <c r="B1850" t="s">
        <v>4314</v>
      </c>
      <c r="C1850" t="b">
        <v>1</v>
      </c>
      <c r="D1850" t="s">
        <v>4315</v>
      </c>
      <c r="E1850" t="s">
        <v>33</v>
      </c>
      <c r="F1850" t="s">
        <v>161</v>
      </c>
      <c r="H1850" t="s">
        <v>4927</v>
      </c>
      <c r="J1850" t="s">
        <v>4928</v>
      </c>
      <c r="K1850">
        <v>0</v>
      </c>
      <c r="L1850">
        <v>0</v>
      </c>
      <c r="M1850">
        <v>0</v>
      </c>
      <c r="N1850" s="5">
        <v>0</v>
      </c>
      <c r="O1850" s="5">
        <f>VLOOKUP(B1850,[1]Dinosaur!$A$24:$D$47,3,FALSE)</f>
        <v>47178.34</v>
      </c>
      <c r="P1850" s="5"/>
      <c r="Q1850" s="5">
        <v>0</v>
      </c>
      <c r="R1850" s="5">
        <f>VLOOKUP(B1850,[1]Dinosaur!$A$24:$D$47,4,FALSE)</f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13.8889</v>
      </c>
      <c r="AJ1850">
        <v>0</v>
      </c>
      <c r="AK1850">
        <v>13.8889</v>
      </c>
    </row>
    <row r="1851" spans="1:37" hidden="1" outlineLevel="2" x14ac:dyDescent="0.25">
      <c r="A1851" s="1">
        <v>45159</v>
      </c>
      <c r="B1851" t="s">
        <v>4314</v>
      </c>
      <c r="C1851" t="b">
        <v>1</v>
      </c>
      <c r="D1851" t="s">
        <v>4315</v>
      </c>
      <c r="E1851" t="s">
        <v>33</v>
      </c>
      <c r="F1851" t="s">
        <v>161</v>
      </c>
      <c r="H1851" t="s">
        <v>4929</v>
      </c>
      <c r="J1851" t="s">
        <v>4930</v>
      </c>
      <c r="K1851">
        <v>0</v>
      </c>
      <c r="L1851">
        <v>0</v>
      </c>
      <c r="M1851">
        <v>0</v>
      </c>
      <c r="N1851" s="5">
        <v>0</v>
      </c>
      <c r="O1851" s="5">
        <f>VLOOKUP(B1851,[1]Dinosaur!$A$24:$D$47,3,FALSE)</f>
        <v>47178.34</v>
      </c>
      <c r="P1851" s="5"/>
      <c r="Q1851" s="5">
        <v>0</v>
      </c>
      <c r="R1851" s="5">
        <f>VLOOKUP(B1851,[1]Dinosaur!$A$24:$D$47,4,FALSE)</f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529</v>
      </c>
      <c r="AI1851">
        <v>138.88900000000001</v>
      </c>
      <c r="AJ1851">
        <v>0</v>
      </c>
      <c r="AK1851">
        <v>667.88900000000001</v>
      </c>
    </row>
    <row r="1852" spans="1:37" hidden="1" outlineLevel="2" x14ac:dyDescent="0.25">
      <c r="A1852" s="1">
        <v>45159</v>
      </c>
      <c r="B1852" t="s">
        <v>4314</v>
      </c>
      <c r="C1852" t="b">
        <v>1</v>
      </c>
      <c r="D1852" t="s">
        <v>4315</v>
      </c>
      <c r="E1852" t="s">
        <v>33</v>
      </c>
      <c r="F1852" t="s">
        <v>161</v>
      </c>
      <c r="H1852" t="s">
        <v>4931</v>
      </c>
      <c r="J1852" t="s">
        <v>4932</v>
      </c>
      <c r="K1852">
        <v>0</v>
      </c>
      <c r="L1852">
        <v>0</v>
      </c>
      <c r="M1852">
        <v>0</v>
      </c>
      <c r="N1852" s="5">
        <v>0</v>
      </c>
      <c r="O1852" s="5">
        <f>VLOOKUP(B1852,[1]Dinosaur!$A$24:$D$47,3,FALSE)</f>
        <v>47178.34</v>
      </c>
      <c r="P1852" s="5"/>
      <c r="Q1852" s="5">
        <v>0</v>
      </c>
      <c r="R1852" s="5">
        <f>VLOOKUP(B1852,[1]Dinosaur!$A$24:$D$47,4,FALSE)</f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-604.5</v>
      </c>
      <c r="AI1852">
        <v>48.610900000000001</v>
      </c>
      <c r="AJ1852">
        <v>0</v>
      </c>
      <c r="AK1852">
        <v>-555.88909999999998</v>
      </c>
    </row>
    <row r="1853" spans="1:37" hidden="1" outlineLevel="2" x14ac:dyDescent="0.25">
      <c r="A1853" s="1">
        <v>45159</v>
      </c>
      <c r="B1853" t="s">
        <v>4314</v>
      </c>
      <c r="C1853" t="b">
        <v>1</v>
      </c>
      <c r="D1853" t="s">
        <v>4315</v>
      </c>
      <c r="E1853" t="s">
        <v>33</v>
      </c>
      <c r="F1853" t="s">
        <v>161</v>
      </c>
      <c r="H1853" t="s">
        <v>4933</v>
      </c>
      <c r="J1853" t="s">
        <v>4934</v>
      </c>
      <c r="K1853">
        <v>0</v>
      </c>
      <c r="L1853">
        <v>0</v>
      </c>
      <c r="M1853">
        <v>0</v>
      </c>
      <c r="N1853" s="5">
        <v>0</v>
      </c>
      <c r="O1853" s="5">
        <f>VLOOKUP(B1853,[1]Dinosaur!$A$24:$D$47,3,FALSE)</f>
        <v>47178.34</v>
      </c>
      <c r="P1853" s="5"/>
      <c r="Q1853" s="5">
        <v>0</v>
      </c>
      <c r="R1853" s="5">
        <f>VLOOKUP(B1853,[1]Dinosaur!$A$24:$D$47,4,FALSE)</f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481.95</v>
      </c>
      <c r="AI1853">
        <v>72.916600000000003</v>
      </c>
      <c r="AJ1853">
        <v>0</v>
      </c>
      <c r="AK1853">
        <v>554.86659999999995</v>
      </c>
    </row>
    <row r="1854" spans="1:37" hidden="1" outlineLevel="2" x14ac:dyDescent="0.25">
      <c r="A1854" s="1">
        <v>45159</v>
      </c>
      <c r="B1854" t="s">
        <v>4314</v>
      </c>
      <c r="C1854" t="b">
        <v>1</v>
      </c>
      <c r="D1854" t="s">
        <v>4315</v>
      </c>
      <c r="E1854" t="s">
        <v>33</v>
      </c>
      <c r="F1854" t="s">
        <v>161</v>
      </c>
      <c r="H1854" t="s">
        <v>4935</v>
      </c>
      <c r="J1854" t="s">
        <v>4934</v>
      </c>
      <c r="K1854">
        <v>0</v>
      </c>
      <c r="L1854">
        <v>0</v>
      </c>
      <c r="M1854">
        <v>0</v>
      </c>
      <c r="N1854" s="5">
        <v>0</v>
      </c>
      <c r="O1854" s="5">
        <f>VLOOKUP(B1854,[1]Dinosaur!$A$24:$D$47,3,FALSE)</f>
        <v>47178.34</v>
      </c>
      <c r="P1854" s="5"/>
      <c r="Q1854" s="5">
        <v>0</v>
      </c>
      <c r="R1854" s="5">
        <f>VLOOKUP(B1854,[1]Dinosaur!$A$24:$D$47,4,FALSE)</f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-1121.8499999999999</v>
      </c>
      <c r="AI1854">
        <v>112.5</v>
      </c>
      <c r="AJ1854">
        <v>0</v>
      </c>
      <c r="AK1854">
        <v>-1009.35</v>
      </c>
    </row>
    <row r="1855" spans="1:37" hidden="1" outlineLevel="2" x14ac:dyDescent="0.25">
      <c r="A1855" s="1">
        <v>45159</v>
      </c>
      <c r="B1855" t="s">
        <v>4314</v>
      </c>
      <c r="C1855" t="b">
        <v>1</v>
      </c>
      <c r="D1855" t="s">
        <v>4315</v>
      </c>
      <c r="E1855" t="s">
        <v>33</v>
      </c>
      <c r="F1855" t="s">
        <v>161</v>
      </c>
      <c r="H1855" t="s">
        <v>4936</v>
      </c>
      <c r="J1855" t="s">
        <v>4934</v>
      </c>
      <c r="K1855">
        <v>0</v>
      </c>
      <c r="L1855">
        <v>0</v>
      </c>
      <c r="M1855">
        <v>0</v>
      </c>
      <c r="N1855" s="5">
        <v>0</v>
      </c>
      <c r="O1855" s="5">
        <f>VLOOKUP(B1855,[1]Dinosaur!$A$24:$D$47,3,FALSE)</f>
        <v>47178.34</v>
      </c>
      <c r="P1855" s="5"/>
      <c r="Q1855" s="5">
        <v>0</v>
      </c>
      <c r="R1855" s="5">
        <f>VLOOKUP(B1855,[1]Dinosaur!$A$24:$D$47,4,FALSE)</f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-277.5</v>
      </c>
      <c r="AI1855">
        <v>16.666699999999999</v>
      </c>
      <c r="AJ1855">
        <v>0</v>
      </c>
      <c r="AK1855">
        <v>-260.83330000000001</v>
      </c>
    </row>
    <row r="1856" spans="1:37" hidden="1" outlineLevel="2" x14ac:dyDescent="0.25">
      <c r="A1856" s="1">
        <v>45159</v>
      </c>
      <c r="B1856" t="s">
        <v>4314</v>
      </c>
      <c r="C1856" t="b">
        <v>1</v>
      </c>
      <c r="D1856" t="s">
        <v>4315</v>
      </c>
      <c r="E1856" t="s">
        <v>33</v>
      </c>
      <c r="F1856" t="s">
        <v>161</v>
      </c>
      <c r="H1856" t="s">
        <v>4937</v>
      </c>
      <c r="J1856" t="s">
        <v>4938</v>
      </c>
      <c r="K1856">
        <v>0</v>
      </c>
      <c r="L1856">
        <v>0</v>
      </c>
      <c r="M1856">
        <v>0</v>
      </c>
      <c r="N1856" s="5">
        <v>0</v>
      </c>
      <c r="O1856" s="5">
        <f>VLOOKUP(B1856,[1]Dinosaur!$A$24:$D$47,3,FALSE)</f>
        <v>47178.34</v>
      </c>
      <c r="P1856" s="5"/>
      <c r="Q1856" s="5">
        <v>0</v>
      </c>
      <c r="R1856" s="5">
        <f>VLOOKUP(B1856,[1]Dinosaur!$A$24:$D$47,4,FALSE)</f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589.75</v>
      </c>
      <c r="AI1856">
        <v>24.305599999999998</v>
      </c>
      <c r="AJ1856">
        <v>0</v>
      </c>
      <c r="AK1856">
        <v>614.05560000000003</v>
      </c>
    </row>
    <row r="1857" spans="1:37" hidden="1" outlineLevel="2" x14ac:dyDescent="0.25">
      <c r="A1857" s="1">
        <v>45159</v>
      </c>
      <c r="B1857" t="s">
        <v>4314</v>
      </c>
      <c r="C1857" t="b">
        <v>1</v>
      </c>
      <c r="D1857" t="s">
        <v>4315</v>
      </c>
      <c r="E1857" t="s">
        <v>33</v>
      </c>
      <c r="F1857" t="s">
        <v>161</v>
      </c>
      <c r="H1857" t="s">
        <v>4939</v>
      </c>
      <c r="J1857" t="s">
        <v>4022</v>
      </c>
      <c r="K1857">
        <v>0</v>
      </c>
      <c r="L1857">
        <v>0</v>
      </c>
      <c r="M1857">
        <v>0</v>
      </c>
      <c r="N1857" s="5">
        <v>0</v>
      </c>
      <c r="O1857" s="5">
        <f>VLOOKUP(B1857,[1]Dinosaur!$A$24:$D$47,3,FALSE)</f>
        <v>47178.34</v>
      </c>
      <c r="P1857" s="5"/>
      <c r="Q1857" s="5">
        <v>0</v>
      </c>
      <c r="R1857" s="5">
        <f>VLOOKUP(B1857,[1]Dinosaur!$A$24:$D$47,4,FALSE)</f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366.45</v>
      </c>
      <c r="AI1857">
        <v>0</v>
      </c>
      <c r="AJ1857">
        <v>0</v>
      </c>
      <c r="AK1857">
        <v>366.45</v>
      </c>
    </row>
    <row r="1858" spans="1:37" hidden="1" outlineLevel="2" x14ac:dyDescent="0.25">
      <c r="A1858" s="1">
        <v>45159</v>
      </c>
      <c r="B1858" t="s">
        <v>4314</v>
      </c>
      <c r="C1858" t="b">
        <v>1</v>
      </c>
      <c r="D1858" t="s">
        <v>4315</v>
      </c>
      <c r="E1858" t="s">
        <v>33</v>
      </c>
      <c r="F1858" t="s">
        <v>161</v>
      </c>
      <c r="H1858" t="s">
        <v>4940</v>
      </c>
      <c r="J1858" t="s">
        <v>4941</v>
      </c>
      <c r="K1858">
        <v>0</v>
      </c>
      <c r="L1858">
        <v>0</v>
      </c>
      <c r="M1858">
        <v>0</v>
      </c>
      <c r="N1858" s="5">
        <v>0</v>
      </c>
      <c r="O1858" s="5">
        <f>VLOOKUP(B1858,[1]Dinosaur!$A$24:$D$47,3,FALSE)</f>
        <v>47178.34</v>
      </c>
      <c r="P1858" s="5"/>
      <c r="Q1858" s="5">
        <v>0</v>
      </c>
      <c r="R1858" s="5">
        <f>VLOOKUP(B1858,[1]Dinosaur!$A$24:$D$47,4,FALSE)</f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43.8</v>
      </c>
      <c r="AI1858">
        <v>33.333300000000001</v>
      </c>
      <c r="AJ1858">
        <v>0</v>
      </c>
      <c r="AK1858">
        <v>77.133300000000006</v>
      </c>
    </row>
    <row r="1859" spans="1:37" hidden="1" outlineLevel="2" x14ac:dyDescent="0.25">
      <c r="A1859" s="1">
        <v>45159</v>
      </c>
      <c r="B1859" t="s">
        <v>4314</v>
      </c>
      <c r="C1859" t="b">
        <v>1</v>
      </c>
      <c r="D1859" t="s">
        <v>4315</v>
      </c>
      <c r="E1859" t="s">
        <v>33</v>
      </c>
      <c r="F1859" t="s">
        <v>161</v>
      </c>
      <c r="H1859" t="s">
        <v>4023</v>
      </c>
      <c r="J1859" t="s">
        <v>4024</v>
      </c>
      <c r="K1859">
        <v>0</v>
      </c>
      <c r="L1859">
        <v>0</v>
      </c>
      <c r="M1859">
        <v>0</v>
      </c>
      <c r="N1859" s="5">
        <v>0</v>
      </c>
      <c r="O1859" s="5">
        <f>VLOOKUP(B1859,[1]Dinosaur!$A$24:$D$47,3,FALSE)</f>
        <v>47178.34</v>
      </c>
      <c r="P1859" s="5"/>
      <c r="Q1859" s="5">
        <v>0</v>
      </c>
      <c r="R1859" s="5">
        <f>VLOOKUP(B1859,[1]Dinosaur!$A$24:$D$47,4,FALSE)</f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45.5</v>
      </c>
      <c r="AI1859">
        <v>16.666699999999999</v>
      </c>
      <c r="AJ1859">
        <v>0</v>
      </c>
      <c r="AK1859">
        <v>62.166699999999999</v>
      </c>
    </row>
    <row r="1860" spans="1:37" hidden="1" outlineLevel="2" x14ac:dyDescent="0.25">
      <c r="A1860" s="1">
        <v>45159</v>
      </c>
      <c r="B1860" t="s">
        <v>4314</v>
      </c>
      <c r="C1860" t="b">
        <v>1</v>
      </c>
      <c r="D1860" t="s">
        <v>4315</v>
      </c>
      <c r="E1860" t="s">
        <v>33</v>
      </c>
      <c r="F1860" t="s">
        <v>161</v>
      </c>
      <c r="H1860" t="s">
        <v>4942</v>
      </c>
      <c r="J1860" t="s">
        <v>4943</v>
      </c>
      <c r="K1860">
        <v>0</v>
      </c>
      <c r="L1860">
        <v>0</v>
      </c>
      <c r="M1860">
        <v>0</v>
      </c>
      <c r="N1860" s="5">
        <v>0</v>
      </c>
      <c r="O1860" s="5">
        <f>VLOOKUP(B1860,[1]Dinosaur!$A$24:$D$47,3,FALSE)</f>
        <v>47178.34</v>
      </c>
      <c r="P1860" s="5"/>
      <c r="Q1860" s="5">
        <v>0</v>
      </c>
      <c r="R1860" s="5">
        <f>VLOOKUP(B1860,[1]Dinosaur!$A$24:$D$47,4,FALSE)</f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198.5</v>
      </c>
      <c r="AI1860">
        <v>6.9443999999999999</v>
      </c>
      <c r="AJ1860">
        <v>0</v>
      </c>
      <c r="AK1860">
        <v>205.4444</v>
      </c>
    </row>
    <row r="1861" spans="1:37" hidden="1" outlineLevel="2" x14ac:dyDescent="0.25">
      <c r="A1861" s="1">
        <v>45159</v>
      </c>
      <c r="B1861" t="s">
        <v>4314</v>
      </c>
      <c r="C1861" t="b">
        <v>1</v>
      </c>
      <c r="D1861" t="s">
        <v>4315</v>
      </c>
      <c r="E1861" t="s">
        <v>33</v>
      </c>
      <c r="F1861" t="s">
        <v>161</v>
      </c>
      <c r="H1861" t="s">
        <v>4944</v>
      </c>
      <c r="J1861" t="s">
        <v>4945</v>
      </c>
      <c r="K1861">
        <v>0</v>
      </c>
      <c r="L1861">
        <v>0</v>
      </c>
      <c r="M1861">
        <v>0</v>
      </c>
      <c r="N1861" s="5">
        <v>0</v>
      </c>
      <c r="O1861" s="5">
        <f>VLOOKUP(B1861,[1]Dinosaur!$A$24:$D$47,3,FALSE)</f>
        <v>47178.34</v>
      </c>
      <c r="P1861" s="5"/>
      <c r="Q1861" s="5">
        <v>0</v>
      </c>
      <c r="R1861" s="5">
        <f>VLOOKUP(B1861,[1]Dinosaur!$A$24:$D$47,4,FALSE)</f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703.25</v>
      </c>
      <c r="AI1861">
        <v>0</v>
      </c>
      <c r="AJ1861">
        <v>0</v>
      </c>
      <c r="AK1861">
        <v>703.25</v>
      </c>
    </row>
    <row r="1862" spans="1:37" hidden="1" outlineLevel="2" x14ac:dyDescent="0.25">
      <c r="A1862" s="1">
        <v>45159</v>
      </c>
      <c r="B1862" t="s">
        <v>4314</v>
      </c>
      <c r="C1862" t="b">
        <v>1</v>
      </c>
      <c r="D1862" t="s">
        <v>4315</v>
      </c>
      <c r="E1862" t="s">
        <v>33</v>
      </c>
      <c r="F1862" t="s">
        <v>161</v>
      </c>
      <c r="H1862" t="s">
        <v>4946</v>
      </c>
      <c r="J1862" t="s">
        <v>4947</v>
      </c>
      <c r="K1862">
        <v>0</v>
      </c>
      <c r="L1862">
        <v>0</v>
      </c>
      <c r="M1862">
        <v>0</v>
      </c>
      <c r="N1862" s="5">
        <v>0</v>
      </c>
      <c r="O1862" s="5">
        <f>VLOOKUP(B1862,[1]Dinosaur!$A$24:$D$47,3,FALSE)</f>
        <v>47178.34</v>
      </c>
      <c r="P1862" s="5"/>
      <c r="Q1862" s="5">
        <v>0</v>
      </c>
      <c r="R1862" s="5">
        <f>VLOOKUP(B1862,[1]Dinosaur!$A$24:$D$47,4,FALSE)</f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200</v>
      </c>
      <c r="AI1862">
        <v>6.9443999999999999</v>
      </c>
      <c r="AJ1862">
        <v>0</v>
      </c>
      <c r="AK1862">
        <v>206.9444</v>
      </c>
    </row>
    <row r="1863" spans="1:37" hidden="1" outlineLevel="2" x14ac:dyDescent="0.25">
      <c r="A1863" s="1">
        <v>45159</v>
      </c>
      <c r="B1863" t="s">
        <v>4314</v>
      </c>
      <c r="C1863" t="b">
        <v>1</v>
      </c>
      <c r="D1863" t="s">
        <v>4315</v>
      </c>
      <c r="E1863" t="s">
        <v>33</v>
      </c>
      <c r="F1863" t="s">
        <v>161</v>
      </c>
      <c r="H1863" t="s">
        <v>4948</v>
      </c>
      <c r="J1863" t="s">
        <v>4947</v>
      </c>
      <c r="K1863">
        <v>0</v>
      </c>
      <c r="L1863">
        <v>0</v>
      </c>
      <c r="M1863">
        <v>0</v>
      </c>
      <c r="N1863" s="5">
        <v>0</v>
      </c>
      <c r="O1863" s="5">
        <f>VLOOKUP(B1863,[1]Dinosaur!$A$24:$D$47,3,FALSE)</f>
        <v>47178.34</v>
      </c>
      <c r="P1863" s="5"/>
      <c r="Q1863" s="5">
        <v>0</v>
      </c>
      <c r="R1863" s="5">
        <f>VLOOKUP(B1863,[1]Dinosaur!$A$24:$D$47,4,FALSE)</f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-1454.95</v>
      </c>
      <c r="AI1863">
        <v>505.55549999999999</v>
      </c>
      <c r="AJ1863">
        <v>0</v>
      </c>
      <c r="AK1863">
        <v>-949.39449999999999</v>
      </c>
    </row>
    <row r="1864" spans="1:37" hidden="1" outlineLevel="2" x14ac:dyDescent="0.25">
      <c r="A1864" s="1">
        <v>45159</v>
      </c>
      <c r="B1864" t="s">
        <v>4314</v>
      </c>
      <c r="C1864" t="b">
        <v>1</v>
      </c>
      <c r="D1864" t="s">
        <v>4315</v>
      </c>
      <c r="E1864" t="s">
        <v>33</v>
      </c>
      <c r="F1864" t="s">
        <v>161</v>
      </c>
      <c r="H1864" t="s">
        <v>4949</v>
      </c>
      <c r="J1864" t="s">
        <v>4950</v>
      </c>
      <c r="K1864">
        <v>0</v>
      </c>
      <c r="L1864">
        <v>0</v>
      </c>
      <c r="M1864">
        <v>0</v>
      </c>
      <c r="N1864" s="5">
        <v>0</v>
      </c>
      <c r="O1864" s="5">
        <f>VLOOKUP(B1864,[1]Dinosaur!$A$24:$D$47,3,FALSE)</f>
        <v>47178.34</v>
      </c>
      <c r="P1864" s="5"/>
      <c r="Q1864" s="5">
        <v>0</v>
      </c>
      <c r="R1864" s="5">
        <f>VLOOKUP(B1864,[1]Dinosaur!$A$24:$D$47,4,FALSE)</f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1334.25</v>
      </c>
      <c r="AI1864">
        <v>137.5</v>
      </c>
      <c r="AJ1864">
        <v>0</v>
      </c>
      <c r="AK1864">
        <v>1471.75</v>
      </c>
    </row>
    <row r="1865" spans="1:37" hidden="1" outlineLevel="2" x14ac:dyDescent="0.25">
      <c r="A1865" s="1">
        <v>45159</v>
      </c>
      <c r="B1865" t="s">
        <v>4314</v>
      </c>
      <c r="C1865" t="b">
        <v>1</v>
      </c>
      <c r="D1865" t="s">
        <v>4315</v>
      </c>
      <c r="E1865" t="s">
        <v>33</v>
      </c>
      <c r="F1865" t="s">
        <v>161</v>
      </c>
      <c r="H1865" t="s">
        <v>4951</v>
      </c>
      <c r="J1865" t="s">
        <v>4952</v>
      </c>
      <c r="K1865">
        <v>0</v>
      </c>
      <c r="L1865">
        <v>0</v>
      </c>
      <c r="M1865">
        <v>0</v>
      </c>
      <c r="N1865" s="5">
        <v>0</v>
      </c>
      <c r="O1865" s="5">
        <f>VLOOKUP(B1865,[1]Dinosaur!$A$24:$D$47,3,FALSE)</f>
        <v>47178.34</v>
      </c>
      <c r="P1865" s="5"/>
      <c r="Q1865" s="5">
        <v>0</v>
      </c>
      <c r="R1865" s="5">
        <f>VLOOKUP(B1865,[1]Dinosaur!$A$24:$D$47,4,FALSE)</f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59.45</v>
      </c>
      <c r="AI1865">
        <v>113.88890000000001</v>
      </c>
      <c r="AJ1865">
        <v>0</v>
      </c>
      <c r="AK1865">
        <v>173.3389</v>
      </c>
    </row>
    <row r="1866" spans="1:37" hidden="1" outlineLevel="2" x14ac:dyDescent="0.25">
      <c r="A1866" s="1">
        <v>45159</v>
      </c>
      <c r="B1866" t="s">
        <v>4314</v>
      </c>
      <c r="C1866" t="b">
        <v>1</v>
      </c>
      <c r="D1866" t="s">
        <v>4315</v>
      </c>
      <c r="E1866" t="s">
        <v>33</v>
      </c>
      <c r="F1866" t="s">
        <v>161</v>
      </c>
      <c r="H1866" t="s">
        <v>4953</v>
      </c>
      <c r="J1866" t="s">
        <v>4952</v>
      </c>
      <c r="K1866">
        <v>0</v>
      </c>
      <c r="L1866">
        <v>0</v>
      </c>
      <c r="M1866">
        <v>0</v>
      </c>
      <c r="N1866" s="5">
        <v>0</v>
      </c>
      <c r="O1866" s="5">
        <f>VLOOKUP(B1866,[1]Dinosaur!$A$24:$D$47,3,FALSE)</f>
        <v>47178.34</v>
      </c>
      <c r="P1866" s="5"/>
      <c r="Q1866" s="5">
        <v>0</v>
      </c>
      <c r="R1866" s="5">
        <f>VLOOKUP(B1866,[1]Dinosaur!$A$24:$D$47,4,FALSE)</f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588.4</v>
      </c>
      <c r="AI1866">
        <v>111.80540000000001</v>
      </c>
      <c r="AJ1866">
        <v>0</v>
      </c>
      <c r="AK1866">
        <v>700.20540000000005</v>
      </c>
    </row>
    <row r="1867" spans="1:37" hidden="1" outlineLevel="2" x14ac:dyDescent="0.25">
      <c r="A1867" s="1">
        <v>45159</v>
      </c>
      <c r="B1867" t="s">
        <v>4314</v>
      </c>
      <c r="C1867" t="b">
        <v>1</v>
      </c>
      <c r="D1867" t="s">
        <v>4315</v>
      </c>
      <c r="E1867" t="s">
        <v>33</v>
      </c>
      <c r="F1867" t="s">
        <v>161</v>
      </c>
      <c r="H1867" t="s">
        <v>4954</v>
      </c>
      <c r="J1867" t="s">
        <v>4955</v>
      </c>
      <c r="K1867">
        <v>0</v>
      </c>
      <c r="L1867">
        <v>0</v>
      </c>
      <c r="M1867">
        <v>0</v>
      </c>
      <c r="N1867" s="5">
        <v>0</v>
      </c>
      <c r="O1867" s="5">
        <f>VLOOKUP(B1867,[1]Dinosaur!$A$24:$D$47,3,FALSE)</f>
        <v>47178.34</v>
      </c>
      <c r="P1867" s="5"/>
      <c r="Q1867" s="5">
        <v>0</v>
      </c>
      <c r="R1867" s="5">
        <f>VLOOKUP(B1867,[1]Dinosaur!$A$24:$D$47,4,FALSE)</f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-249.6</v>
      </c>
      <c r="AI1867">
        <v>58.333199999999998</v>
      </c>
      <c r="AJ1867">
        <v>0</v>
      </c>
      <c r="AK1867">
        <v>-191.26679999999999</v>
      </c>
    </row>
    <row r="1868" spans="1:37" hidden="1" outlineLevel="2" x14ac:dyDescent="0.25">
      <c r="A1868" s="1">
        <v>45159</v>
      </c>
      <c r="B1868" t="s">
        <v>4314</v>
      </c>
      <c r="C1868" t="b">
        <v>1</v>
      </c>
      <c r="D1868" t="s">
        <v>4315</v>
      </c>
      <c r="E1868" t="s">
        <v>33</v>
      </c>
      <c r="F1868" t="s">
        <v>161</v>
      </c>
      <c r="H1868" t="s">
        <v>4956</v>
      </c>
      <c r="J1868" t="s">
        <v>4957</v>
      </c>
      <c r="K1868">
        <v>0</v>
      </c>
      <c r="L1868">
        <v>0</v>
      </c>
      <c r="M1868">
        <v>0</v>
      </c>
      <c r="N1868" s="5">
        <v>0</v>
      </c>
      <c r="O1868" s="5">
        <f>VLOOKUP(B1868,[1]Dinosaur!$A$24:$D$47,3,FALSE)</f>
        <v>47178.34</v>
      </c>
      <c r="P1868" s="5"/>
      <c r="Q1868" s="5">
        <v>0</v>
      </c>
      <c r="R1868" s="5">
        <f>VLOOKUP(B1868,[1]Dinosaur!$A$24:$D$47,4,FALSE)</f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264</v>
      </c>
      <c r="AI1868">
        <v>13.8889</v>
      </c>
      <c r="AJ1868">
        <v>0</v>
      </c>
      <c r="AK1868">
        <v>277.88889999999998</v>
      </c>
    </row>
    <row r="1869" spans="1:37" hidden="1" outlineLevel="2" x14ac:dyDescent="0.25">
      <c r="A1869" s="1">
        <v>45159</v>
      </c>
      <c r="B1869" t="s">
        <v>4314</v>
      </c>
      <c r="C1869" t="b">
        <v>1</v>
      </c>
      <c r="D1869" t="s">
        <v>4315</v>
      </c>
      <c r="E1869" t="s">
        <v>33</v>
      </c>
      <c r="F1869" t="s">
        <v>161</v>
      </c>
      <c r="H1869" t="s">
        <v>4958</v>
      </c>
      <c r="J1869" t="s">
        <v>4959</v>
      </c>
      <c r="K1869">
        <v>0</v>
      </c>
      <c r="L1869">
        <v>0</v>
      </c>
      <c r="M1869">
        <v>0</v>
      </c>
      <c r="N1869" s="5">
        <v>0</v>
      </c>
      <c r="O1869" s="5">
        <f>VLOOKUP(B1869,[1]Dinosaur!$A$24:$D$47,3,FALSE)</f>
        <v>47178.34</v>
      </c>
      <c r="P1869" s="5"/>
      <c r="Q1869" s="5">
        <v>0</v>
      </c>
      <c r="R1869" s="5">
        <f>VLOOKUP(B1869,[1]Dinosaur!$A$24:$D$47,4,FALSE)</f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27.5</v>
      </c>
      <c r="AI1869">
        <v>27.777699999999999</v>
      </c>
      <c r="AJ1869">
        <v>0</v>
      </c>
      <c r="AK1869">
        <v>55.277700000000003</v>
      </c>
    </row>
    <row r="1870" spans="1:37" hidden="1" outlineLevel="2" x14ac:dyDescent="0.25">
      <c r="A1870" s="1">
        <v>45159</v>
      </c>
      <c r="B1870" t="s">
        <v>4314</v>
      </c>
      <c r="C1870" t="b">
        <v>1</v>
      </c>
      <c r="D1870" t="s">
        <v>4315</v>
      </c>
      <c r="E1870" t="s">
        <v>33</v>
      </c>
      <c r="F1870" t="s">
        <v>161</v>
      </c>
      <c r="H1870" t="s">
        <v>4960</v>
      </c>
      <c r="J1870" t="s">
        <v>4961</v>
      </c>
      <c r="K1870">
        <v>0</v>
      </c>
      <c r="L1870">
        <v>0</v>
      </c>
      <c r="M1870">
        <v>0</v>
      </c>
      <c r="N1870" s="5">
        <v>0</v>
      </c>
      <c r="O1870" s="5">
        <f>VLOOKUP(B1870,[1]Dinosaur!$A$24:$D$47,3,FALSE)</f>
        <v>47178.34</v>
      </c>
      <c r="P1870" s="5"/>
      <c r="Q1870" s="5">
        <v>0</v>
      </c>
      <c r="R1870" s="5">
        <f>VLOOKUP(B1870,[1]Dinosaur!$A$24:$D$47,4,FALSE)</f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-59</v>
      </c>
      <c r="AI1870">
        <v>6.9443999999999999</v>
      </c>
      <c r="AJ1870">
        <v>0</v>
      </c>
      <c r="AK1870">
        <v>-52.055599999999998</v>
      </c>
    </row>
    <row r="1871" spans="1:37" hidden="1" outlineLevel="2" x14ac:dyDescent="0.25">
      <c r="A1871" s="1">
        <v>45159</v>
      </c>
      <c r="B1871" t="s">
        <v>4314</v>
      </c>
      <c r="C1871" t="b">
        <v>1</v>
      </c>
      <c r="D1871" t="s">
        <v>4315</v>
      </c>
      <c r="E1871" t="s">
        <v>33</v>
      </c>
      <c r="F1871" t="s">
        <v>161</v>
      </c>
      <c r="H1871" t="s">
        <v>4962</v>
      </c>
      <c r="J1871" t="s">
        <v>4963</v>
      </c>
      <c r="K1871">
        <v>0</v>
      </c>
      <c r="L1871">
        <v>0</v>
      </c>
      <c r="M1871">
        <v>0</v>
      </c>
      <c r="N1871" s="5">
        <v>0</v>
      </c>
      <c r="O1871" s="5">
        <f>VLOOKUP(B1871,[1]Dinosaur!$A$24:$D$47,3,FALSE)</f>
        <v>47178.34</v>
      </c>
      <c r="P1871" s="5"/>
      <c r="Q1871" s="5">
        <v>0</v>
      </c>
      <c r="R1871" s="5">
        <f>VLOOKUP(B1871,[1]Dinosaur!$A$24:$D$47,4,FALSE)</f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-8991.5</v>
      </c>
      <c r="AI1871">
        <v>285.83359999999999</v>
      </c>
      <c r="AJ1871">
        <v>0</v>
      </c>
      <c r="AK1871">
        <v>-8705.6664000000001</v>
      </c>
    </row>
    <row r="1872" spans="1:37" hidden="1" outlineLevel="2" x14ac:dyDescent="0.25">
      <c r="A1872" s="1">
        <v>45159</v>
      </c>
      <c r="B1872" t="s">
        <v>4314</v>
      </c>
      <c r="C1872" t="b">
        <v>1</v>
      </c>
      <c r="D1872" t="s">
        <v>4315</v>
      </c>
      <c r="E1872" t="s">
        <v>33</v>
      </c>
      <c r="F1872" t="s">
        <v>161</v>
      </c>
      <c r="H1872" t="s">
        <v>4964</v>
      </c>
      <c r="J1872" t="s">
        <v>4965</v>
      </c>
      <c r="K1872">
        <v>0</v>
      </c>
      <c r="L1872">
        <v>0</v>
      </c>
      <c r="M1872">
        <v>0</v>
      </c>
      <c r="N1872" s="5">
        <v>0</v>
      </c>
      <c r="O1872" s="5">
        <f>VLOOKUP(B1872,[1]Dinosaur!$A$24:$D$47,3,FALSE)</f>
        <v>47178.34</v>
      </c>
      <c r="P1872" s="5"/>
      <c r="Q1872" s="5">
        <v>0</v>
      </c>
      <c r="R1872" s="5">
        <f>VLOOKUP(B1872,[1]Dinosaur!$A$24:$D$47,4,FALSE)</f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-101.2</v>
      </c>
      <c r="AI1872">
        <v>31.944400000000002</v>
      </c>
      <c r="AJ1872">
        <v>0</v>
      </c>
      <c r="AK1872">
        <v>-69.255600000000001</v>
      </c>
    </row>
    <row r="1873" spans="1:37" hidden="1" outlineLevel="2" x14ac:dyDescent="0.25">
      <c r="A1873" s="1">
        <v>45159</v>
      </c>
      <c r="B1873" t="s">
        <v>4314</v>
      </c>
      <c r="C1873" t="b">
        <v>1</v>
      </c>
      <c r="D1873" t="s">
        <v>4315</v>
      </c>
      <c r="E1873" t="s">
        <v>33</v>
      </c>
      <c r="F1873" t="s">
        <v>161</v>
      </c>
      <c r="H1873" t="s">
        <v>4966</v>
      </c>
      <c r="J1873" t="s">
        <v>4965</v>
      </c>
      <c r="K1873">
        <v>0</v>
      </c>
      <c r="L1873">
        <v>0</v>
      </c>
      <c r="M1873">
        <v>0</v>
      </c>
      <c r="N1873" s="5">
        <v>0</v>
      </c>
      <c r="O1873" s="5">
        <f>VLOOKUP(B1873,[1]Dinosaur!$A$24:$D$47,3,FALSE)</f>
        <v>47178.34</v>
      </c>
      <c r="P1873" s="5"/>
      <c r="Q1873" s="5">
        <v>0</v>
      </c>
      <c r="R1873" s="5">
        <f>VLOOKUP(B1873,[1]Dinosaur!$A$24:$D$47,4,FALSE)</f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13</v>
      </c>
      <c r="AI1873">
        <v>27.777699999999999</v>
      </c>
      <c r="AJ1873">
        <v>0</v>
      </c>
      <c r="AK1873">
        <v>40.777700000000003</v>
      </c>
    </row>
    <row r="1874" spans="1:37" hidden="1" outlineLevel="2" x14ac:dyDescent="0.25">
      <c r="A1874" s="1">
        <v>45159</v>
      </c>
      <c r="B1874" t="s">
        <v>4314</v>
      </c>
      <c r="C1874" t="b">
        <v>1</v>
      </c>
      <c r="D1874" t="s">
        <v>4315</v>
      </c>
      <c r="E1874" t="s">
        <v>33</v>
      </c>
      <c r="F1874" t="s">
        <v>161</v>
      </c>
      <c r="H1874" t="s">
        <v>4967</v>
      </c>
      <c r="J1874" t="s">
        <v>4968</v>
      </c>
      <c r="K1874">
        <v>0</v>
      </c>
      <c r="L1874">
        <v>0</v>
      </c>
      <c r="M1874">
        <v>0</v>
      </c>
      <c r="N1874" s="5">
        <v>0</v>
      </c>
      <c r="O1874" s="5">
        <f>VLOOKUP(B1874,[1]Dinosaur!$A$24:$D$47,3,FALSE)</f>
        <v>47178.34</v>
      </c>
      <c r="P1874" s="5"/>
      <c r="Q1874" s="5">
        <v>0</v>
      </c>
      <c r="R1874" s="5">
        <f>VLOOKUP(B1874,[1]Dinosaur!$A$24:$D$47,4,FALSE)</f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-758.2</v>
      </c>
      <c r="AI1874">
        <v>195.83340000000001</v>
      </c>
      <c r="AJ1874">
        <v>0</v>
      </c>
      <c r="AK1874">
        <v>-562.36659999999995</v>
      </c>
    </row>
    <row r="1875" spans="1:37" hidden="1" outlineLevel="2" x14ac:dyDescent="0.25">
      <c r="A1875" s="1">
        <v>45159</v>
      </c>
      <c r="B1875" t="s">
        <v>4314</v>
      </c>
      <c r="C1875" t="b">
        <v>1</v>
      </c>
      <c r="D1875" t="s">
        <v>4315</v>
      </c>
      <c r="E1875" t="s">
        <v>33</v>
      </c>
      <c r="F1875" t="s">
        <v>161</v>
      </c>
      <c r="H1875" t="s">
        <v>4969</v>
      </c>
      <c r="J1875" t="s">
        <v>4970</v>
      </c>
      <c r="K1875">
        <v>0</v>
      </c>
      <c r="L1875">
        <v>0</v>
      </c>
      <c r="M1875">
        <v>0</v>
      </c>
      <c r="N1875" s="5">
        <v>0</v>
      </c>
      <c r="O1875" s="5">
        <f>VLOOKUP(B1875,[1]Dinosaur!$A$24:$D$47,3,FALSE)</f>
        <v>47178.34</v>
      </c>
      <c r="P1875" s="5"/>
      <c r="Q1875" s="5">
        <v>0</v>
      </c>
      <c r="R1875" s="5">
        <f>VLOOKUP(B1875,[1]Dinosaur!$A$24:$D$47,4,FALSE)</f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140.69999999999999</v>
      </c>
      <c r="AI1875">
        <v>9.7222000000000008</v>
      </c>
      <c r="AJ1875">
        <v>0</v>
      </c>
      <c r="AK1875">
        <v>150.4222</v>
      </c>
    </row>
    <row r="1876" spans="1:37" hidden="1" outlineLevel="2" x14ac:dyDescent="0.25">
      <c r="A1876" s="1">
        <v>45159</v>
      </c>
      <c r="B1876" t="s">
        <v>4314</v>
      </c>
      <c r="C1876" t="b">
        <v>1</v>
      </c>
      <c r="D1876" t="s">
        <v>4315</v>
      </c>
      <c r="E1876" t="s">
        <v>33</v>
      </c>
      <c r="F1876" t="s">
        <v>161</v>
      </c>
      <c r="H1876" t="s">
        <v>4971</v>
      </c>
      <c r="J1876" t="s">
        <v>4972</v>
      </c>
      <c r="K1876">
        <v>0</v>
      </c>
      <c r="L1876">
        <v>0</v>
      </c>
      <c r="M1876">
        <v>0</v>
      </c>
      <c r="N1876" s="5">
        <v>0</v>
      </c>
      <c r="O1876" s="5">
        <f>VLOOKUP(B1876,[1]Dinosaur!$A$24:$D$47,3,FALSE)</f>
        <v>47178.34</v>
      </c>
      <c r="P1876" s="5"/>
      <c r="Q1876" s="5">
        <v>0</v>
      </c>
      <c r="R1876" s="5">
        <f>VLOOKUP(B1876,[1]Dinosaur!$A$24:$D$47,4,FALSE)</f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-305.10000000000002</v>
      </c>
      <c r="AI1876">
        <v>179.16669999999999</v>
      </c>
      <c r="AJ1876">
        <v>0</v>
      </c>
      <c r="AK1876">
        <v>-125.9333</v>
      </c>
    </row>
    <row r="1877" spans="1:37" hidden="1" outlineLevel="2" x14ac:dyDescent="0.25">
      <c r="A1877" s="1">
        <v>45159</v>
      </c>
      <c r="B1877" t="s">
        <v>4314</v>
      </c>
      <c r="C1877" t="b">
        <v>1</v>
      </c>
      <c r="D1877" t="s">
        <v>4315</v>
      </c>
      <c r="E1877" t="s">
        <v>33</v>
      </c>
      <c r="F1877" t="s">
        <v>161</v>
      </c>
      <c r="H1877" t="s">
        <v>4973</v>
      </c>
      <c r="J1877" t="s">
        <v>4974</v>
      </c>
      <c r="K1877">
        <v>0</v>
      </c>
      <c r="L1877">
        <v>0</v>
      </c>
      <c r="M1877">
        <v>0</v>
      </c>
      <c r="N1877" s="5">
        <v>0</v>
      </c>
      <c r="O1877" s="5">
        <f>VLOOKUP(B1877,[1]Dinosaur!$A$24:$D$47,3,FALSE)</f>
        <v>47178.34</v>
      </c>
      <c r="P1877" s="5"/>
      <c r="Q1877" s="5">
        <v>0</v>
      </c>
      <c r="R1877" s="5">
        <f>VLOOKUP(B1877,[1]Dinosaur!$A$24:$D$47,4,FALSE)</f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301.5</v>
      </c>
      <c r="AI1877">
        <v>187.49979999999999</v>
      </c>
      <c r="AJ1877">
        <v>0</v>
      </c>
      <c r="AK1877">
        <v>488.99979999999999</v>
      </c>
    </row>
    <row r="1878" spans="1:37" hidden="1" outlineLevel="2" x14ac:dyDescent="0.25">
      <c r="A1878" s="1">
        <v>45159</v>
      </c>
      <c r="B1878" t="s">
        <v>4314</v>
      </c>
      <c r="C1878" t="b">
        <v>1</v>
      </c>
      <c r="D1878" t="s">
        <v>4315</v>
      </c>
      <c r="E1878" t="s">
        <v>33</v>
      </c>
      <c r="F1878" t="s">
        <v>161</v>
      </c>
      <c r="H1878" t="s">
        <v>4975</v>
      </c>
      <c r="J1878" t="s">
        <v>4976</v>
      </c>
      <c r="K1878">
        <v>0</v>
      </c>
      <c r="L1878">
        <v>0</v>
      </c>
      <c r="M1878">
        <v>0</v>
      </c>
      <c r="N1878" s="5">
        <v>0</v>
      </c>
      <c r="O1878" s="5">
        <f>VLOOKUP(B1878,[1]Dinosaur!$A$24:$D$47,3,FALSE)</f>
        <v>47178.34</v>
      </c>
      <c r="P1878" s="5"/>
      <c r="Q1878" s="5">
        <v>0</v>
      </c>
      <c r="R1878" s="5">
        <f>VLOOKUP(B1878,[1]Dinosaur!$A$24:$D$47,4,FALSE)</f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-43.5</v>
      </c>
      <c r="AI1878">
        <v>76.388599999999997</v>
      </c>
      <c r="AJ1878">
        <v>0</v>
      </c>
      <c r="AK1878">
        <v>32.888599999999997</v>
      </c>
    </row>
    <row r="1879" spans="1:37" hidden="1" outlineLevel="2" x14ac:dyDescent="0.25">
      <c r="A1879" s="1">
        <v>45159</v>
      </c>
      <c r="B1879" t="s">
        <v>4314</v>
      </c>
      <c r="C1879" t="b">
        <v>1</v>
      </c>
      <c r="D1879" t="s">
        <v>4315</v>
      </c>
      <c r="E1879" t="s">
        <v>33</v>
      </c>
      <c r="F1879" t="s">
        <v>161</v>
      </c>
      <c r="H1879" t="s">
        <v>4977</v>
      </c>
      <c r="J1879" t="s">
        <v>4978</v>
      </c>
      <c r="K1879">
        <v>0</v>
      </c>
      <c r="L1879">
        <v>0</v>
      </c>
      <c r="M1879">
        <v>0</v>
      </c>
      <c r="N1879" s="5">
        <v>0</v>
      </c>
      <c r="O1879" s="5">
        <f>VLOOKUP(B1879,[1]Dinosaur!$A$24:$D$47,3,FALSE)</f>
        <v>47178.34</v>
      </c>
      <c r="P1879" s="5"/>
      <c r="Q1879" s="5">
        <v>0</v>
      </c>
      <c r="R1879" s="5">
        <f>VLOOKUP(B1879,[1]Dinosaur!$A$24:$D$47,4,FALSE)</f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374.5</v>
      </c>
      <c r="AI1879">
        <v>48.611199999999997</v>
      </c>
      <c r="AJ1879">
        <v>0</v>
      </c>
      <c r="AK1879">
        <v>423.1112</v>
      </c>
    </row>
    <row r="1880" spans="1:37" hidden="1" outlineLevel="2" x14ac:dyDescent="0.25">
      <c r="A1880" s="1">
        <v>45159</v>
      </c>
      <c r="B1880" t="s">
        <v>4314</v>
      </c>
      <c r="C1880" t="b">
        <v>1</v>
      </c>
      <c r="D1880" t="s">
        <v>4315</v>
      </c>
      <c r="E1880" t="s">
        <v>33</v>
      </c>
      <c r="F1880" t="s">
        <v>161</v>
      </c>
      <c r="H1880" t="s">
        <v>4979</v>
      </c>
      <c r="J1880" t="s">
        <v>4980</v>
      </c>
      <c r="K1880">
        <v>0</v>
      </c>
      <c r="L1880">
        <v>0</v>
      </c>
      <c r="M1880">
        <v>0</v>
      </c>
      <c r="N1880" s="5">
        <v>0</v>
      </c>
      <c r="O1880" s="5">
        <f>VLOOKUP(B1880,[1]Dinosaur!$A$24:$D$47,3,FALSE)</f>
        <v>47178.34</v>
      </c>
      <c r="P1880" s="5"/>
      <c r="Q1880" s="5">
        <v>0</v>
      </c>
      <c r="R1880" s="5">
        <f>VLOOKUP(B1880,[1]Dinosaur!$A$24:$D$47,4,FALSE)</f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497.5</v>
      </c>
      <c r="AI1880">
        <v>52.083300000000001</v>
      </c>
      <c r="AJ1880">
        <v>0</v>
      </c>
      <c r="AK1880">
        <v>549.58330000000001</v>
      </c>
    </row>
    <row r="1881" spans="1:37" hidden="1" outlineLevel="2" x14ac:dyDescent="0.25">
      <c r="A1881" s="1">
        <v>45159</v>
      </c>
      <c r="B1881" t="s">
        <v>4314</v>
      </c>
      <c r="C1881" t="b">
        <v>1</v>
      </c>
      <c r="D1881" t="s">
        <v>4315</v>
      </c>
      <c r="E1881" t="s">
        <v>33</v>
      </c>
      <c r="F1881" t="s">
        <v>161</v>
      </c>
      <c r="H1881" t="s">
        <v>4981</v>
      </c>
      <c r="J1881" t="s">
        <v>4982</v>
      </c>
      <c r="K1881">
        <v>0</v>
      </c>
      <c r="L1881">
        <v>0</v>
      </c>
      <c r="M1881">
        <v>0</v>
      </c>
      <c r="N1881" s="5">
        <v>0</v>
      </c>
      <c r="O1881" s="5">
        <f>VLOOKUP(B1881,[1]Dinosaur!$A$24:$D$47,3,FALSE)</f>
        <v>47178.34</v>
      </c>
      <c r="P1881" s="5"/>
      <c r="Q1881" s="5">
        <v>0</v>
      </c>
      <c r="R1881" s="5">
        <f>VLOOKUP(B1881,[1]Dinosaur!$A$24:$D$47,4,FALSE)</f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-357.5</v>
      </c>
      <c r="AI1881">
        <v>69.444500000000005</v>
      </c>
      <c r="AJ1881">
        <v>0</v>
      </c>
      <c r="AK1881">
        <v>-288.05549999999999</v>
      </c>
    </row>
    <row r="1882" spans="1:37" hidden="1" outlineLevel="2" x14ac:dyDescent="0.25">
      <c r="A1882" s="1">
        <v>45159</v>
      </c>
      <c r="B1882" t="s">
        <v>4314</v>
      </c>
      <c r="C1882" t="b">
        <v>1</v>
      </c>
      <c r="D1882" t="s">
        <v>4315</v>
      </c>
      <c r="E1882" t="s">
        <v>33</v>
      </c>
      <c r="F1882" t="s">
        <v>161</v>
      </c>
      <c r="H1882" t="s">
        <v>4983</v>
      </c>
      <c r="J1882" t="s">
        <v>4984</v>
      </c>
      <c r="K1882">
        <v>0</v>
      </c>
      <c r="L1882">
        <v>0</v>
      </c>
      <c r="M1882">
        <v>0</v>
      </c>
      <c r="N1882" s="5">
        <v>0</v>
      </c>
      <c r="O1882" s="5">
        <f>VLOOKUP(B1882,[1]Dinosaur!$A$24:$D$47,3,FALSE)</f>
        <v>47178.34</v>
      </c>
      <c r="P1882" s="5"/>
      <c r="Q1882" s="5">
        <v>0</v>
      </c>
      <c r="R1882" s="5">
        <f>VLOOKUP(B1882,[1]Dinosaur!$A$24:$D$47,4,FALSE)</f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-4925.6000000000004</v>
      </c>
      <c r="AI1882">
        <v>193.3339</v>
      </c>
      <c r="AJ1882">
        <v>0</v>
      </c>
      <c r="AK1882">
        <v>-4732.2660999999998</v>
      </c>
    </row>
    <row r="1883" spans="1:37" hidden="1" outlineLevel="2" x14ac:dyDescent="0.25">
      <c r="A1883" s="1">
        <v>45159</v>
      </c>
      <c r="B1883" t="s">
        <v>4314</v>
      </c>
      <c r="C1883" t="b">
        <v>1</v>
      </c>
      <c r="D1883" t="s">
        <v>4315</v>
      </c>
      <c r="E1883" t="s">
        <v>33</v>
      </c>
      <c r="F1883" t="s">
        <v>161</v>
      </c>
      <c r="H1883" t="s">
        <v>4985</v>
      </c>
      <c r="J1883" t="s">
        <v>4986</v>
      </c>
      <c r="K1883">
        <v>0</v>
      </c>
      <c r="L1883">
        <v>0</v>
      </c>
      <c r="M1883">
        <v>0</v>
      </c>
      <c r="N1883" s="5">
        <v>0</v>
      </c>
      <c r="O1883" s="5">
        <f>VLOOKUP(B1883,[1]Dinosaur!$A$24:$D$47,3,FALSE)</f>
        <v>47178.34</v>
      </c>
      <c r="P1883" s="5"/>
      <c r="Q1883" s="5">
        <v>0</v>
      </c>
      <c r="R1883" s="5">
        <f>VLOOKUP(B1883,[1]Dinosaur!$A$24:$D$47,4,FALSE)</f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88</v>
      </c>
      <c r="AI1883">
        <v>140</v>
      </c>
      <c r="AJ1883">
        <v>0</v>
      </c>
      <c r="AK1883">
        <v>228</v>
      </c>
    </row>
    <row r="1884" spans="1:37" hidden="1" outlineLevel="2" x14ac:dyDescent="0.25">
      <c r="A1884" s="1">
        <v>45159</v>
      </c>
      <c r="B1884" t="s">
        <v>4314</v>
      </c>
      <c r="C1884" t="b">
        <v>1</v>
      </c>
      <c r="D1884" t="s">
        <v>4315</v>
      </c>
      <c r="E1884" t="s">
        <v>33</v>
      </c>
      <c r="F1884" t="s">
        <v>161</v>
      </c>
      <c r="H1884" t="s">
        <v>4987</v>
      </c>
      <c r="J1884" t="s">
        <v>4988</v>
      </c>
      <c r="K1884">
        <v>0</v>
      </c>
      <c r="L1884">
        <v>0</v>
      </c>
      <c r="M1884">
        <v>0</v>
      </c>
      <c r="N1884" s="5">
        <v>0</v>
      </c>
      <c r="O1884" s="5">
        <f>VLOOKUP(B1884,[1]Dinosaur!$A$24:$D$47,3,FALSE)</f>
        <v>47178.34</v>
      </c>
      <c r="P1884" s="5"/>
      <c r="Q1884" s="5">
        <v>0</v>
      </c>
      <c r="R1884" s="5">
        <f>VLOOKUP(B1884,[1]Dinosaur!$A$24:$D$47,4,FALSE)</f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456.5</v>
      </c>
      <c r="AI1884">
        <v>61.1111</v>
      </c>
      <c r="AJ1884">
        <v>0</v>
      </c>
      <c r="AK1884">
        <v>517.61109999999996</v>
      </c>
    </row>
    <row r="1885" spans="1:37" hidden="1" outlineLevel="2" x14ac:dyDescent="0.25">
      <c r="A1885" s="1">
        <v>45159</v>
      </c>
      <c r="B1885" t="s">
        <v>4314</v>
      </c>
      <c r="C1885" t="b">
        <v>1</v>
      </c>
      <c r="D1885" t="s">
        <v>4315</v>
      </c>
      <c r="E1885" t="s">
        <v>33</v>
      </c>
      <c r="F1885" t="s">
        <v>161</v>
      </c>
      <c r="H1885" t="s">
        <v>4989</v>
      </c>
      <c r="J1885" t="s">
        <v>4990</v>
      </c>
      <c r="K1885">
        <v>0</v>
      </c>
      <c r="L1885">
        <v>0</v>
      </c>
      <c r="M1885">
        <v>0</v>
      </c>
      <c r="N1885" s="5">
        <v>0</v>
      </c>
      <c r="O1885" s="5">
        <f>VLOOKUP(B1885,[1]Dinosaur!$A$24:$D$47,3,FALSE)</f>
        <v>47178.34</v>
      </c>
      <c r="P1885" s="5"/>
      <c r="Q1885" s="5">
        <v>0</v>
      </c>
      <c r="R1885" s="5">
        <f>VLOOKUP(B1885,[1]Dinosaur!$A$24:$D$47,4,FALSE)</f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-2868</v>
      </c>
      <c r="AI1885">
        <v>305.55579999999998</v>
      </c>
      <c r="AJ1885">
        <v>0</v>
      </c>
      <c r="AK1885">
        <v>-2562.4441999999999</v>
      </c>
    </row>
    <row r="1886" spans="1:37" hidden="1" outlineLevel="2" x14ac:dyDescent="0.25">
      <c r="A1886" s="1">
        <v>45159</v>
      </c>
      <c r="B1886" t="s">
        <v>4314</v>
      </c>
      <c r="C1886" t="b">
        <v>1</v>
      </c>
      <c r="D1886" t="s">
        <v>4315</v>
      </c>
      <c r="E1886" t="s">
        <v>33</v>
      </c>
      <c r="F1886" t="s">
        <v>161</v>
      </c>
      <c r="H1886" t="s">
        <v>4991</v>
      </c>
      <c r="J1886" t="s">
        <v>4992</v>
      </c>
      <c r="K1886">
        <v>0</v>
      </c>
      <c r="L1886">
        <v>0</v>
      </c>
      <c r="M1886">
        <v>0</v>
      </c>
      <c r="N1886" s="5">
        <v>0</v>
      </c>
      <c r="O1886" s="5">
        <f>VLOOKUP(B1886,[1]Dinosaur!$A$24:$D$47,3,FALSE)</f>
        <v>47178.34</v>
      </c>
      <c r="P1886" s="5"/>
      <c r="Q1886" s="5">
        <v>0</v>
      </c>
      <c r="R1886" s="5">
        <f>VLOOKUP(B1886,[1]Dinosaur!$A$24:$D$47,4,FALSE)</f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-393.6</v>
      </c>
      <c r="AI1886">
        <v>146.66650000000001</v>
      </c>
      <c r="AJ1886">
        <v>0</v>
      </c>
      <c r="AK1886">
        <v>-246.93350000000001</v>
      </c>
    </row>
    <row r="1887" spans="1:37" hidden="1" outlineLevel="2" x14ac:dyDescent="0.25">
      <c r="A1887" s="1">
        <v>45159</v>
      </c>
      <c r="B1887" t="s">
        <v>4314</v>
      </c>
      <c r="C1887" t="b">
        <v>1</v>
      </c>
      <c r="D1887" t="s">
        <v>4315</v>
      </c>
      <c r="E1887" t="s">
        <v>33</v>
      </c>
      <c r="F1887" t="s">
        <v>161</v>
      </c>
      <c r="H1887" t="s">
        <v>4993</v>
      </c>
      <c r="J1887" t="s">
        <v>4994</v>
      </c>
      <c r="K1887">
        <v>0</v>
      </c>
      <c r="L1887">
        <v>0</v>
      </c>
      <c r="M1887">
        <v>0</v>
      </c>
      <c r="N1887" s="5">
        <v>0</v>
      </c>
      <c r="O1887" s="5">
        <f>VLOOKUP(B1887,[1]Dinosaur!$A$24:$D$47,3,FALSE)</f>
        <v>47178.34</v>
      </c>
      <c r="P1887" s="5"/>
      <c r="Q1887" s="5">
        <v>0</v>
      </c>
      <c r="R1887" s="5">
        <f>VLOOKUP(B1887,[1]Dinosaur!$A$24:$D$47,4,FALSE)</f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-640</v>
      </c>
      <c r="AI1887">
        <v>49.999899999999997</v>
      </c>
      <c r="AJ1887">
        <v>0</v>
      </c>
      <c r="AK1887">
        <v>-590.00009999999997</v>
      </c>
    </row>
    <row r="1888" spans="1:37" hidden="1" outlineLevel="2" x14ac:dyDescent="0.25">
      <c r="A1888" s="1">
        <v>45159</v>
      </c>
      <c r="B1888" t="s">
        <v>4314</v>
      </c>
      <c r="C1888" t="b">
        <v>1</v>
      </c>
      <c r="D1888" t="s">
        <v>4315</v>
      </c>
      <c r="E1888" t="s">
        <v>33</v>
      </c>
      <c r="F1888" t="s">
        <v>161</v>
      </c>
      <c r="H1888" t="s">
        <v>4995</v>
      </c>
      <c r="J1888" t="s">
        <v>4996</v>
      </c>
      <c r="K1888">
        <v>0</v>
      </c>
      <c r="L1888">
        <v>0</v>
      </c>
      <c r="M1888">
        <v>0</v>
      </c>
      <c r="N1888" s="5">
        <v>0</v>
      </c>
      <c r="O1888" s="5">
        <f>VLOOKUP(B1888,[1]Dinosaur!$A$24:$D$47,3,FALSE)</f>
        <v>47178.34</v>
      </c>
      <c r="P1888" s="5"/>
      <c r="Q1888" s="5">
        <v>0</v>
      </c>
      <c r="R1888" s="5">
        <f>VLOOKUP(B1888,[1]Dinosaur!$A$24:$D$47,4,FALSE)</f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194.5</v>
      </c>
      <c r="AI1888">
        <v>0</v>
      </c>
      <c r="AJ1888">
        <v>0</v>
      </c>
      <c r="AK1888">
        <v>194.5</v>
      </c>
    </row>
    <row r="1889" spans="1:37" hidden="1" outlineLevel="2" x14ac:dyDescent="0.25">
      <c r="A1889" s="1">
        <v>45159</v>
      </c>
      <c r="B1889" t="s">
        <v>4314</v>
      </c>
      <c r="C1889" t="b">
        <v>1</v>
      </c>
      <c r="D1889" t="s">
        <v>4315</v>
      </c>
      <c r="E1889" t="s">
        <v>33</v>
      </c>
      <c r="F1889" t="s">
        <v>161</v>
      </c>
      <c r="H1889" t="s">
        <v>4997</v>
      </c>
      <c r="J1889" t="s">
        <v>4998</v>
      </c>
      <c r="K1889">
        <v>0</v>
      </c>
      <c r="L1889">
        <v>0</v>
      </c>
      <c r="M1889">
        <v>0</v>
      </c>
      <c r="N1889" s="5">
        <v>0</v>
      </c>
      <c r="O1889" s="5">
        <f>VLOOKUP(B1889,[1]Dinosaur!$A$24:$D$47,3,FALSE)</f>
        <v>47178.34</v>
      </c>
      <c r="P1889" s="5"/>
      <c r="Q1889" s="5">
        <v>0</v>
      </c>
      <c r="R1889" s="5">
        <f>VLOOKUP(B1889,[1]Dinosaur!$A$24:$D$47,4,FALSE)</f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414.2</v>
      </c>
      <c r="AI1889">
        <v>15.833299999999999</v>
      </c>
      <c r="AJ1889">
        <v>0</v>
      </c>
      <c r="AK1889">
        <v>430.0333</v>
      </c>
    </row>
    <row r="1890" spans="1:37" hidden="1" outlineLevel="2" x14ac:dyDescent="0.25">
      <c r="A1890" s="1">
        <v>45159</v>
      </c>
      <c r="B1890" t="s">
        <v>4314</v>
      </c>
      <c r="C1890" t="b">
        <v>1</v>
      </c>
      <c r="D1890" t="s">
        <v>4315</v>
      </c>
      <c r="E1890" t="s">
        <v>33</v>
      </c>
      <c r="F1890" t="s">
        <v>161</v>
      </c>
      <c r="H1890" t="s">
        <v>4999</v>
      </c>
      <c r="J1890" t="s">
        <v>5000</v>
      </c>
      <c r="K1890">
        <v>0</v>
      </c>
      <c r="L1890">
        <v>0</v>
      </c>
      <c r="M1890">
        <v>0</v>
      </c>
      <c r="N1890" s="5">
        <v>0</v>
      </c>
      <c r="O1890" s="5">
        <f>VLOOKUP(B1890,[1]Dinosaur!$A$24:$D$47,3,FALSE)</f>
        <v>47178.34</v>
      </c>
      <c r="P1890" s="5"/>
      <c r="Q1890" s="5">
        <v>0</v>
      </c>
      <c r="R1890" s="5">
        <f>VLOOKUP(B1890,[1]Dinosaur!$A$24:$D$47,4,FALSE)</f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-58.3</v>
      </c>
      <c r="AI1890">
        <v>38.194499999999998</v>
      </c>
      <c r="AJ1890">
        <v>0</v>
      </c>
      <c r="AK1890">
        <v>-20.105499999999999</v>
      </c>
    </row>
    <row r="1891" spans="1:37" hidden="1" outlineLevel="2" x14ac:dyDescent="0.25">
      <c r="A1891" s="1">
        <v>45159</v>
      </c>
      <c r="B1891" t="s">
        <v>4314</v>
      </c>
      <c r="C1891" t="b">
        <v>1</v>
      </c>
      <c r="D1891" t="s">
        <v>4315</v>
      </c>
      <c r="E1891" t="s">
        <v>33</v>
      </c>
      <c r="F1891" t="s">
        <v>161</v>
      </c>
      <c r="H1891" t="s">
        <v>5001</v>
      </c>
      <c r="J1891" t="s">
        <v>5000</v>
      </c>
      <c r="K1891">
        <v>0</v>
      </c>
      <c r="L1891">
        <v>0</v>
      </c>
      <c r="M1891">
        <v>0</v>
      </c>
      <c r="N1891" s="5">
        <v>0</v>
      </c>
      <c r="O1891" s="5">
        <f>VLOOKUP(B1891,[1]Dinosaur!$A$24:$D$47,3,FALSE)</f>
        <v>47178.34</v>
      </c>
      <c r="P1891" s="5"/>
      <c r="Q1891" s="5">
        <v>0</v>
      </c>
      <c r="R1891" s="5">
        <f>VLOOKUP(B1891,[1]Dinosaur!$A$24:$D$47,4,FALSE)</f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260.3</v>
      </c>
      <c r="AI1891">
        <v>50.694099999999999</v>
      </c>
      <c r="AJ1891">
        <v>0</v>
      </c>
      <c r="AK1891">
        <v>310.9941</v>
      </c>
    </row>
    <row r="1892" spans="1:37" hidden="1" outlineLevel="2" x14ac:dyDescent="0.25">
      <c r="A1892" s="1">
        <v>45159</v>
      </c>
      <c r="B1892" t="s">
        <v>4314</v>
      </c>
      <c r="C1892" t="b">
        <v>1</v>
      </c>
      <c r="D1892" t="s">
        <v>4315</v>
      </c>
      <c r="E1892" t="s">
        <v>33</v>
      </c>
      <c r="F1892" t="s">
        <v>161</v>
      </c>
      <c r="H1892" t="s">
        <v>5002</v>
      </c>
      <c r="J1892" t="s">
        <v>4095</v>
      </c>
      <c r="K1892">
        <v>0</v>
      </c>
      <c r="L1892">
        <v>0</v>
      </c>
      <c r="M1892">
        <v>0</v>
      </c>
      <c r="N1892" s="5">
        <v>0</v>
      </c>
      <c r="O1892" s="5">
        <f>VLOOKUP(B1892,[1]Dinosaur!$A$24:$D$47,3,FALSE)</f>
        <v>47178.34</v>
      </c>
      <c r="P1892" s="5"/>
      <c r="Q1892" s="5">
        <v>0</v>
      </c>
      <c r="R1892" s="5">
        <f>VLOOKUP(B1892,[1]Dinosaur!$A$24:$D$47,4,FALSE)</f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-268.75</v>
      </c>
      <c r="AI1892">
        <v>38.889099999999999</v>
      </c>
      <c r="AJ1892">
        <v>0</v>
      </c>
      <c r="AK1892">
        <v>-229.86089999999999</v>
      </c>
    </row>
    <row r="1893" spans="1:37" hidden="1" outlineLevel="2" x14ac:dyDescent="0.25">
      <c r="A1893" s="1">
        <v>45159</v>
      </c>
      <c r="B1893" t="s">
        <v>4314</v>
      </c>
      <c r="C1893" t="b">
        <v>1</v>
      </c>
      <c r="D1893" t="s">
        <v>4315</v>
      </c>
      <c r="E1893" t="s">
        <v>33</v>
      </c>
      <c r="F1893" t="s">
        <v>161</v>
      </c>
      <c r="H1893" t="s">
        <v>5003</v>
      </c>
      <c r="J1893" t="s">
        <v>5004</v>
      </c>
      <c r="K1893">
        <v>0</v>
      </c>
      <c r="L1893">
        <v>0</v>
      </c>
      <c r="M1893">
        <v>0</v>
      </c>
      <c r="N1893" s="5">
        <v>0</v>
      </c>
      <c r="O1893" s="5">
        <f>VLOOKUP(B1893,[1]Dinosaur!$A$24:$D$47,3,FALSE)</f>
        <v>47178.34</v>
      </c>
      <c r="P1893" s="5"/>
      <c r="Q1893" s="5">
        <v>0</v>
      </c>
      <c r="R1893" s="5">
        <f>VLOOKUP(B1893,[1]Dinosaur!$A$24:$D$47,4,FALSE)</f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-190.5</v>
      </c>
      <c r="AI1893">
        <v>41.666600000000003</v>
      </c>
      <c r="AJ1893">
        <v>0</v>
      </c>
      <c r="AK1893">
        <v>-148.83340000000001</v>
      </c>
    </row>
    <row r="1894" spans="1:37" hidden="1" outlineLevel="2" x14ac:dyDescent="0.25">
      <c r="A1894" s="1">
        <v>45159</v>
      </c>
      <c r="B1894" t="s">
        <v>4314</v>
      </c>
      <c r="C1894" t="b">
        <v>1</v>
      </c>
      <c r="D1894" t="s">
        <v>4315</v>
      </c>
      <c r="E1894" t="s">
        <v>33</v>
      </c>
      <c r="F1894" t="s">
        <v>161</v>
      </c>
      <c r="H1894" t="s">
        <v>5005</v>
      </c>
      <c r="J1894" t="s">
        <v>5006</v>
      </c>
      <c r="K1894">
        <v>0</v>
      </c>
      <c r="L1894">
        <v>0</v>
      </c>
      <c r="M1894">
        <v>0</v>
      </c>
      <c r="N1894" s="5">
        <v>0</v>
      </c>
      <c r="O1894" s="5">
        <f>VLOOKUP(B1894,[1]Dinosaur!$A$24:$D$47,3,FALSE)</f>
        <v>47178.34</v>
      </c>
      <c r="P1894" s="5"/>
      <c r="Q1894" s="5">
        <v>0</v>
      </c>
      <c r="R1894" s="5">
        <f>VLOOKUP(B1894,[1]Dinosaur!$A$24:$D$47,4,FALSE)</f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-591</v>
      </c>
      <c r="AI1894">
        <v>13.8888</v>
      </c>
      <c r="AJ1894">
        <v>0</v>
      </c>
      <c r="AK1894">
        <v>-577.11120000000005</v>
      </c>
    </row>
    <row r="1895" spans="1:37" hidden="1" outlineLevel="2" x14ac:dyDescent="0.25">
      <c r="A1895" s="1">
        <v>45159</v>
      </c>
      <c r="B1895" t="s">
        <v>4314</v>
      </c>
      <c r="C1895" t="b">
        <v>1</v>
      </c>
      <c r="D1895" t="s">
        <v>4315</v>
      </c>
      <c r="E1895" t="s">
        <v>33</v>
      </c>
      <c r="F1895" t="s">
        <v>161</v>
      </c>
      <c r="H1895" t="s">
        <v>5007</v>
      </c>
      <c r="J1895" t="s">
        <v>5008</v>
      </c>
      <c r="K1895">
        <v>0</v>
      </c>
      <c r="L1895">
        <v>0</v>
      </c>
      <c r="M1895">
        <v>0</v>
      </c>
      <c r="N1895" s="5">
        <v>0</v>
      </c>
      <c r="O1895" s="5">
        <f>VLOOKUP(B1895,[1]Dinosaur!$A$24:$D$47,3,FALSE)</f>
        <v>47178.34</v>
      </c>
      <c r="P1895" s="5"/>
      <c r="Q1895" s="5">
        <v>0</v>
      </c>
      <c r="R1895" s="5">
        <f>VLOOKUP(B1895,[1]Dinosaur!$A$24:$D$47,4,FALSE)</f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47</v>
      </c>
      <c r="AI1895">
        <v>20.833300000000001</v>
      </c>
      <c r="AJ1895">
        <v>0</v>
      </c>
      <c r="AK1895">
        <v>67.833299999999994</v>
      </c>
    </row>
    <row r="1896" spans="1:37" hidden="1" outlineLevel="2" x14ac:dyDescent="0.25">
      <c r="A1896" s="1">
        <v>45159</v>
      </c>
      <c r="B1896" t="s">
        <v>4314</v>
      </c>
      <c r="C1896" t="b">
        <v>1</v>
      </c>
      <c r="D1896" t="s">
        <v>4315</v>
      </c>
      <c r="E1896" t="s">
        <v>33</v>
      </c>
      <c r="F1896" t="s">
        <v>161</v>
      </c>
      <c r="H1896" t="s">
        <v>5009</v>
      </c>
      <c r="J1896" t="s">
        <v>5010</v>
      </c>
      <c r="K1896">
        <v>0</v>
      </c>
      <c r="L1896">
        <v>0</v>
      </c>
      <c r="M1896">
        <v>0</v>
      </c>
      <c r="N1896" s="5">
        <v>0</v>
      </c>
      <c r="O1896" s="5">
        <f>VLOOKUP(B1896,[1]Dinosaur!$A$24:$D$47,3,FALSE)</f>
        <v>47178.34</v>
      </c>
      <c r="P1896" s="5"/>
      <c r="Q1896" s="5">
        <v>0</v>
      </c>
      <c r="R1896" s="5">
        <f>VLOOKUP(B1896,[1]Dinosaur!$A$24:$D$47,4,FALSE)</f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116.5</v>
      </c>
      <c r="AI1896">
        <v>48.610999999999997</v>
      </c>
      <c r="AJ1896">
        <v>0</v>
      </c>
      <c r="AK1896">
        <v>165.11099999999999</v>
      </c>
    </row>
    <row r="1897" spans="1:37" hidden="1" outlineLevel="2" x14ac:dyDescent="0.25">
      <c r="A1897" s="1">
        <v>45159</v>
      </c>
      <c r="B1897" t="s">
        <v>4314</v>
      </c>
      <c r="C1897" t="b">
        <v>1</v>
      </c>
      <c r="D1897" t="s">
        <v>4315</v>
      </c>
      <c r="E1897" t="s">
        <v>33</v>
      </c>
      <c r="F1897" t="s">
        <v>161</v>
      </c>
      <c r="H1897" t="s">
        <v>5011</v>
      </c>
      <c r="J1897" t="s">
        <v>5012</v>
      </c>
      <c r="K1897">
        <v>0</v>
      </c>
      <c r="L1897">
        <v>0</v>
      </c>
      <c r="M1897">
        <v>0</v>
      </c>
      <c r="N1897" s="5">
        <v>0</v>
      </c>
      <c r="O1897" s="5">
        <f>VLOOKUP(B1897,[1]Dinosaur!$A$24:$D$47,3,FALSE)</f>
        <v>47178.34</v>
      </c>
      <c r="P1897" s="5"/>
      <c r="Q1897" s="5">
        <v>0</v>
      </c>
      <c r="R1897" s="5">
        <f>VLOOKUP(B1897,[1]Dinosaur!$A$24:$D$47,4,FALSE)</f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-56.85</v>
      </c>
      <c r="AI1897">
        <v>63.194400000000002</v>
      </c>
      <c r="AJ1897">
        <v>0</v>
      </c>
      <c r="AK1897">
        <v>6.3444000000000003</v>
      </c>
    </row>
    <row r="1898" spans="1:37" hidden="1" outlineLevel="2" x14ac:dyDescent="0.25">
      <c r="A1898" s="1">
        <v>45159</v>
      </c>
      <c r="B1898" t="s">
        <v>4314</v>
      </c>
      <c r="C1898" t="b">
        <v>1</v>
      </c>
      <c r="D1898" t="s">
        <v>4315</v>
      </c>
      <c r="E1898" t="s">
        <v>33</v>
      </c>
      <c r="F1898" t="s">
        <v>161</v>
      </c>
      <c r="H1898" t="s">
        <v>5013</v>
      </c>
      <c r="J1898" t="s">
        <v>5014</v>
      </c>
      <c r="K1898">
        <v>0</v>
      </c>
      <c r="L1898">
        <v>0</v>
      </c>
      <c r="M1898">
        <v>0</v>
      </c>
      <c r="N1898" s="5">
        <v>0</v>
      </c>
      <c r="O1898" s="5">
        <f>VLOOKUP(B1898,[1]Dinosaur!$A$24:$D$47,3,FALSE)</f>
        <v>47178.34</v>
      </c>
      <c r="P1898" s="5"/>
      <c r="Q1898" s="5">
        <v>0</v>
      </c>
      <c r="R1898" s="5">
        <f>VLOOKUP(B1898,[1]Dinosaur!$A$24:$D$47,4,FALSE)</f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22</v>
      </c>
      <c r="AI1898">
        <v>77.777699999999996</v>
      </c>
      <c r="AJ1898">
        <v>0</v>
      </c>
      <c r="AK1898">
        <v>99.777699999999996</v>
      </c>
    </row>
    <row r="1899" spans="1:37" hidden="1" outlineLevel="2" x14ac:dyDescent="0.25">
      <c r="A1899" s="1">
        <v>45159</v>
      </c>
      <c r="B1899" t="s">
        <v>4314</v>
      </c>
      <c r="C1899" t="b">
        <v>1</v>
      </c>
      <c r="D1899" t="s">
        <v>4315</v>
      </c>
      <c r="E1899" t="s">
        <v>33</v>
      </c>
      <c r="F1899" t="s">
        <v>161</v>
      </c>
      <c r="H1899" t="s">
        <v>5015</v>
      </c>
      <c r="J1899" t="s">
        <v>5016</v>
      </c>
      <c r="K1899">
        <v>0</v>
      </c>
      <c r="L1899">
        <v>0</v>
      </c>
      <c r="M1899">
        <v>0</v>
      </c>
      <c r="N1899" s="5">
        <v>0</v>
      </c>
      <c r="O1899" s="5">
        <f>VLOOKUP(B1899,[1]Dinosaur!$A$24:$D$47,3,FALSE)</f>
        <v>47178.34</v>
      </c>
      <c r="P1899" s="5"/>
      <c r="Q1899" s="5">
        <v>0</v>
      </c>
      <c r="R1899" s="5">
        <f>VLOOKUP(B1899,[1]Dinosaur!$A$24:$D$47,4,FALSE)</f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51</v>
      </c>
      <c r="AI1899">
        <v>72.916799999999995</v>
      </c>
      <c r="AJ1899">
        <v>0</v>
      </c>
      <c r="AK1899">
        <v>123.91679999999999</v>
      </c>
    </row>
    <row r="1900" spans="1:37" hidden="1" outlineLevel="2" x14ac:dyDescent="0.25">
      <c r="A1900" s="1">
        <v>45159</v>
      </c>
      <c r="B1900" t="s">
        <v>4314</v>
      </c>
      <c r="C1900" t="b">
        <v>1</v>
      </c>
      <c r="D1900" t="s">
        <v>4315</v>
      </c>
      <c r="E1900" t="s">
        <v>33</v>
      </c>
      <c r="F1900" t="s">
        <v>161</v>
      </c>
      <c r="H1900" t="s">
        <v>5017</v>
      </c>
      <c r="J1900" t="s">
        <v>5018</v>
      </c>
      <c r="K1900">
        <v>0</v>
      </c>
      <c r="L1900">
        <v>0</v>
      </c>
      <c r="M1900">
        <v>0</v>
      </c>
      <c r="N1900" s="5">
        <v>0</v>
      </c>
      <c r="O1900" s="5">
        <f>VLOOKUP(B1900,[1]Dinosaur!$A$24:$D$47,3,FALSE)</f>
        <v>47178.34</v>
      </c>
      <c r="P1900" s="5"/>
      <c r="Q1900" s="5">
        <v>0</v>
      </c>
      <c r="R1900" s="5">
        <f>VLOOKUP(B1900,[1]Dinosaur!$A$24:$D$47,4,FALSE)</f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526.65</v>
      </c>
      <c r="AI1900">
        <v>29.8611</v>
      </c>
      <c r="AJ1900">
        <v>0</v>
      </c>
      <c r="AK1900">
        <v>556.51110000000006</v>
      </c>
    </row>
    <row r="1901" spans="1:37" hidden="1" outlineLevel="2" x14ac:dyDescent="0.25">
      <c r="A1901" s="1">
        <v>45159</v>
      </c>
      <c r="B1901" t="s">
        <v>4314</v>
      </c>
      <c r="C1901" t="b">
        <v>1</v>
      </c>
      <c r="D1901" t="s">
        <v>4315</v>
      </c>
      <c r="E1901" t="s">
        <v>33</v>
      </c>
      <c r="F1901" t="s">
        <v>161</v>
      </c>
      <c r="H1901" t="s">
        <v>5019</v>
      </c>
      <c r="J1901" t="s">
        <v>4113</v>
      </c>
      <c r="K1901">
        <v>0</v>
      </c>
      <c r="L1901">
        <v>0</v>
      </c>
      <c r="M1901">
        <v>0</v>
      </c>
      <c r="N1901" s="5">
        <v>0</v>
      </c>
      <c r="O1901" s="5">
        <f>VLOOKUP(B1901,[1]Dinosaur!$A$24:$D$47,3,FALSE)</f>
        <v>47178.34</v>
      </c>
      <c r="P1901" s="5"/>
      <c r="Q1901" s="5">
        <v>0</v>
      </c>
      <c r="R1901" s="5">
        <f>VLOOKUP(B1901,[1]Dinosaur!$A$24:$D$47,4,FALSE)</f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222.5</v>
      </c>
      <c r="AI1901">
        <v>27.777899999999999</v>
      </c>
      <c r="AJ1901">
        <v>0</v>
      </c>
      <c r="AK1901">
        <v>250.27789999999999</v>
      </c>
    </row>
    <row r="1902" spans="1:37" hidden="1" outlineLevel="2" x14ac:dyDescent="0.25">
      <c r="A1902" s="1">
        <v>45159</v>
      </c>
      <c r="B1902" t="s">
        <v>4314</v>
      </c>
      <c r="C1902" t="b">
        <v>1</v>
      </c>
      <c r="D1902" t="s">
        <v>4315</v>
      </c>
      <c r="E1902" t="s">
        <v>33</v>
      </c>
      <c r="F1902" t="s">
        <v>161</v>
      </c>
      <c r="H1902" t="s">
        <v>5020</v>
      </c>
      <c r="J1902" t="s">
        <v>5021</v>
      </c>
      <c r="K1902">
        <v>0</v>
      </c>
      <c r="L1902">
        <v>0</v>
      </c>
      <c r="M1902">
        <v>0</v>
      </c>
      <c r="N1902" s="5">
        <v>0</v>
      </c>
      <c r="O1902" s="5">
        <f>VLOOKUP(B1902,[1]Dinosaur!$A$24:$D$47,3,FALSE)</f>
        <v>47178.34</v>
      </c>
      <c r="P1902" s="5"/>
      <c r="Q1902" s="5">
        <v>0</v>
      </c>
      <c r="R1902" s="5">
        <f>VLOOKUP(B1902,[1]Dinosaur!$A$24:$D$47,4,FALSE)</f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57.8</v>
      </c>
      <c r="AI1902">
        <v>4.4443999999999999</v>
      </c>
      <c r="AJ1902">
        <v>0</v>
      </c>
      <c r="AK1902">
        <v>62.244399999999999</v>
      </c>
    </row>
    <row r="1903" spans="1:37" hidden="1" outlineLevel="2" x14ac:dyDescent="0.25">
      <c r="A1903" s="1">
        <v>45159</v>
      </c>
      <c r="B1903" t="s">
        <v>4314</v>
      </c>
      <c r="C1903" t="b">
        <v>1</v>
      </c>
      <c r="D1903" t="s">
        <v>4315</v>
      </c>
      <c r="E1903" t="s">
        <v>33</v>
      </c>
      <c r="F1903" t="s">
        <v>161</v>
      </c>
      <c r="H1903" t="s">
        <v>5022</v>
      </c>
      <c r="J1903" t="s">
        <v>5021</v>
      </c>
      <c r="K1903">
        <v>0</v>
      </c>
      <c r="L1903">
        <v>0</v>
      </c>
      <c r="M1903">
        <v>0</v>
      </c>
      <c r="N1903" s="5">
        <v>0</v>
      </c>
      <c r="O1903" s="5">
        <f>VLOOKUP(B1903,[1]Dinosaur!$A$24:$D$47,3,FALSE)</f>
        <v>47178.34</v>
      </c>
      <c r="P1903" s="5"/>
      <c r="Q1903" s="5">
        <v>0</v>
      </c>
      <c r="R1903" s="5">
        <f>VLOOKUP(B1903,[1]Dinosaur!$A$24:$D$47,4,FALSE)</f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834.3</v>
      </c>
      <c r="AI1903">
        <v>50.694400000000002</v>
      </c>
      <c r="AJ1903">
        <v>0</v>
      </c>
      <c r="AK1903">
        <v>884.99440000000004</v>
      </c>
    </row>
    <row r="1904" spans="1:37" hidden="1" outlineLevel="2" x14ac:dyDescent="0.25">
      <c r="A1904" s="1">
        <v>45159</v>
      </c>
      <c r="B1904" t="s">
        <v>4314</v>
      </c>
      <c r="C1904" t="b">
        <v>1</v>
      </c>
      <c r="D1904" t="s">
        <v>4315</v>
      </c>
      <c r="E1904" t="s">
        <v>33</v>
      </c>
      <c r="F1904" t="s">
        <v>161</v>
      </c>
      <c r="H1904" t="s">
        <v>5023</v>
      </c>
      <c r="J1904" t="s">
        <v>4113</v>
      </c>
      <c r="K1904">
        <v>0</v>
      </c>
      <c r="L1904">
        <v>0</v>
      </c>
      <c r="M1904">
        <v>0</v>
      </c>
      <c r="N1904" s="5">
        <v>0</v>
      </c>
      <c r="O1904" s="5">
        <f>VLOOKUP(B1904,[1]Dinosaur!$A$24:$D$47,3,FALSE)</f>
        <v>47178.34</v>
      </c>
      <c r="P1904" s="5"/>
      <c r="Q1904" s="5">
        <v>0</v>
      </c>
      <c r="R1904" s="5">
        <f>VLOOKUP(B1904,[1]Dinosaur!$A$24:$D$47,4,FALSE)</f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119</v>
      </c>
      <c r="AI1904">
        <v>6.9443999999999999</v>
      </c>
      <c r="AJ1904">
        <v>0</v>
      </c>
      <c r="AK1904">
        <v>125.9444</v>
      </c>
    </row>
    <row r="1905" spans="1:37" hidden="1" outlineLevel="2" x14ac:dyDescent="0.25">
      <c r="A1905" s="1">
        <v>45159</v>
      </c>
      <c r="B1905" t="s">
        <v>4314</v>
      </c>
      <c r="C1905" t="b">
        <v>1</v>
      </c>
      <c r="D1905" t="s">
        <v>4315</v>
      </c>
      <c r="E1905" t="s">
        <v>33</v>
      </c>
      <c r="F1905" t="s">
        <v>161</v>
      </c>
      <c r="H1905" t="s">
        <v>5024</v>
      </c>
      <c r="J1905" t="s">
        <v>4113</v>
      </c>
      <c r="K1905">
        <v>0</v>
      </c>
      <c r="L1905">
        <v>0</v>
      </c>
      <c r="M1905">
        <v>0</v>
      </c>
      <c r="N1905" s="5">
        <v>0</v>
      </c>
      <c r="O1905" s="5">
        <f>VLOOKUP(B1905,[1]Dinosaur!$A$24:$D$47,3,FALSE)</f>
        <v>47178.34</v>
      </c>
      <c r="P1905" s="5"/>
      <c r="Q1905" s="5">
        <v>0</v>
      </c>
      <c r="R1905" s="5">
        <f>VLOOKUP(B1905,[1]Dinosaur!$A$24:$D$47,4,FALSE)</f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31.25</v>
      </c>
      <c r="AJ1905">
        <v>0</v>
      </c>
      <c r="AK1905">
        <v>31.25</v>
      </c>
    </row>
    <row r="1906" spans="1:37" hidden="1" outlineLevel="2" x14ac:dyDescent="0.25">
      <c r="A1906" s="1">
        <v>45159</v>
      </c>
      <c r="B1906" t="s">
        <v>4314</v>
      </c>
      <c r="C1906" t="b">
        <v>1</v>
      </c>
      <c r="D1906" t="s">
        <v>4315</v>
      </c>
      <c r="E1906" t="s">
        <v>33</v>
      </c>
      <c r="F1906" t="s">
        <v>161</v>
      </c>
      <c r="H1906" t="s">
        <v>5025</v>
      </c>
      <c r="J1906" t="s">
        <v>4113</v>
      </c>
      <c r="K1906">
        <v>0</v>
      </c>
      <c r="L1906">
        <v>0</v>
      </c>
      <c r="M1906">
        <v>0</v>
      </c>
      <c r="N1906" s="5">
        <v>0</v>
      </c>
      <c r="O1906" s="5">
        <f>VLOOKUP(B1906,[1]Dinosaur!$A$24:$D$47,3,FALSE)</f>
        <v>47178.34</v>
      </c>
      <c r="P1906" s="5"/>
      <c r="Q1906" s="5">
        <v>0</v>
      </c>
      <c r="R1906" s="5">
        <f>VLOOKUP(B1906,[1]Dinosaur!$A$24:$D$47,4,FALSE)</f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1479.7</v>
      </c>
      <c r="AI1906">
        <v>17.3611</v>
      </c>
      <c r="AJ1906">
        <v>0</v>
      </c>
      <c r="AK1906">
        <v>1497.0610999999999</v>
      </c>
    </row>
    <row r="1907" spans="1:37" hidden="1" outlineLevel="2" x14ac:dyDescent="0.25">
      <c r="A1907" s="1">
        <v>45159</v>
      </c>
      <c r="B1907" t="s">
        <v>4314</v>
      </c>
      <c r="C1907" t="b">
        <v>1</v>
      </c>
      <c r="D1907" t="s">
        <v>4315</v>
      </c>
      <c r="E1907" t="s">
        <v>33</v>
      </c>
      <c r="F1907" t="s">
        <v>161</v>
      </c>
      <c r="H1907" t="s">
        <v>5026</v>
      </c>
      <c r="J1907" t="s">
        <v>697</v>
      </c>
      <c r="K1907">
        <v>0</v>
      </c>
      <c r="L1907">
        <v>0</v>
      </c>
      <c r="M1907">
        <v>0</v>
      </c>
      <c r="N1907" s="5">
        <v>0</v>
      </c>
      <c r="O1907" s="5">
        <f>VLOOKUP(B1907,[1]Dinosaur!$A$24:$D$47,3,FALSE)</f>
        <v>47178.34</v>
      </c>
      <c r="P1907" s="5"/>
      <c r="Q1907" s="5">
        <v>0</v>
      </c>
      <c r="R1907" s="5">
        <f>VLOOKUP(B1907,[1]Dinosaur!$A$24:$D$47,4,FALSE)</f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543.95000000000005</v>
      </c>
      <c r="AI1907">
        <v>0</v>
      </c>
      <c r="AJ1907">
        <v>0</v>
      </c>
      <c r="AK1907">
        <v>543.95000000000005</v>
      </c>
    </row>
    <row r="1908" spans="1:37" hidden="1" outlineLevel="2" x14ac:dyDescent="0.25">
      <c r="A1908" s="1">
        <v>45159</v>
      </c>
      <c r="B1908" t="s">
        <v>4314</v>
      </c>
      <c r="C1908" t="b">
        <v>1</v>
      </c>
      <c r="D1908" t="s">
        <v>4315</v>
      </c>
      <c r="E1908" t="s">
        <v>33</v>
      </c>
      <c r="F1908" t="s">
        <v>161</v>
      </c>
      <c r="H1908" t="s">
        <v>5027</v>
      </c>
      <c r="J1908" t="s">
        <v>697</v>
      </c>
      <c r="K1908">
        <v>0</v>
      </c>
      <c r="L1908">
        <v>0</v>
      </c>
      <c r="M1908">
        <v>0</v>
      </c>
      <c r="N1908" s="5">
        <v>0</v>
      </c>
      <c r="O1908" s="5">
        <f>VLOOKUP(B1908,[1]Dinosaur!$A$24:$D$47,3,FALSE)</f>
        <v>47178.34</v>
      </c>
      <c r="P1908" s="5"/>
      <c r="Q1908" s="5">
        <v>0</v>
      </c>
      <c r="R1908" s="5">
        <f>VLOOKUP(B1908,[1]Dinosaur!$A$24:$D$47,4,FALSE)</f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167</v>
      </c>
      <c r="AI1908">
        <v>22.222200000000001</v>
      </c>
      <c r="AJ1908">
        <v>0</v>
      </c>
      <c r="AK1908">
        <v>189.22219999999999</v>
      </c>
    </row>
    <row r="1909" spans="1:37" hidden="1" outlineLevel="2" x14ac:dyDescent="0.25">
      <c r="A1909" s="1">
        <v>45159</v>
      </c>
      <c r="B1909" t="s">
        <v>4314</v>
      </c>
      <c r="C1909" t="b">
        <v>1</v>
      </c>
      <c r="D1909" t="s">
        <v>4315</v>
      </c>
      <c r="E1909" t="s">
        <v>33</v>
      </c>
      <c r="F1909" t="s">
        <v>161</v>
      </c>
      <c r="H1909" t="s">
        <v>5028</v>
      </c>
      <c r="J1909" t="s">
        <v>5029</v>
      </c>
      <c r="K1909">
        <v>0</v>
      </c>
      <c r="L1909">
        <v>0</v>
      </c>
      <c r="M1909">
        <v>0</v>
      </c>
      <c r="N1909" s="5">
        <v>0</v>
      </c>
      <c r="O1909" s="5">
        <f>VLOOKUP(B1909,[1]Dinosaur!$A$24:$D$47,3,FALSE)</f>
        <v>47178.34</v>
      </c>
      <c r="P1909" s="5"/>
      <c r="Q1909" s="5">
        <v>0</v>
      </c>
      <c r="R1909" s="5">
        <f>VLOOKUP(B1909,[1]Dinosaur!$A$24:$D$47,4,FALSE)</f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142.5</v>
      </c>
      <c r="AI1909">
        <v>6.9443999999999999</v>
      </c>
      <c r="AJ1909">
        <v>0</v>
      </c>
      <c r="AK1909">
        <v>149.4444</v>
      </c>
    </row>
    <row r="1910" spans="1:37" hidden="1" outlineLevel="2" x14ac:dyDescent="0.25">
      <c r="A1910" s="1">
        <v>45159</v>
      </c>
      <c r="B1910" t="s">
        <v>4314</v>
      </c>
      <c r="C1910" t="b">
        <v>1</v>
      </c>
      <c r="D1910" t="s">
        <v>4315</v>
      </c>
      <c r="E1910" t="s">
        <v>33</v>
      </c>
      <c r="F1910" t="s">
        <v>161</v>
      </c>
      <c r="H1910" t="s">
        <v>5030</v>
      </c>
      <c r="J1910" t="s">
        <v>5031</v>
      </c>
      <c r="K1910">
        <v>0</v>
      </c>
      <c r="L1910">
        <v>0</v>
      </c>
      <c r="M1910">
        <v>0</v>
      </c>
      <c r="N1910" s="5">
        <v>0</v>
      </c>
      <c r="O1910" s="5">
        <f>VLOOKUP(B1910,[1]Dinosaur!$A$24:$D$47,3,FALSE)</f>
        <v>47178.34</v>
      </c>
      <c r="P1910" s="5"/>
      <c r="Q1910" s="5">
        <v>0</v>
      </c>
      <c r="R1910" s="5">
        <f>VLOOKUP(B1910,[1]Dinosaur!$A$24:$D$47,4,FALSE)</f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190</v>
      </c>
      <c r="AI1910">
        <v>16.666699999999999</v>
      </c>
      <c r="AJ1910">
        <v>0</v>
      </c>
      <c r="AK1910">
        <v>206.66669999999999</v>
      </c>
    </row>
    <row r="1911" spans="1:37" hidden="1" outlineLevel="2" x14ac:dyDescent="0.25">
      <c r="A1911" s="1">
        <v>45159</v>
      </c>
      <c r="B1911" t="s">
        <v>4314</v>
      </c>
      <c r="C1911" t="b">
        <v>1</v>
      </c>
      <c r="D1911" t="s">
        <v>4315</v>
      </c>
      <c r="E1911" t="s">
        <v>33</v>
      </c>
      <c r="F1911" t="s">
        <v>161</v>
      </c>
      <c r="H1911" t="s">
        <v>5032</v>
      </c>
      <c r="J1911" t="s">
        <v>5033</v>
      </c>
      <c r="K1911">
        <v>0</v>
      </c>
      <c r="L1911">
        <v>0</v>
      </c>
      <c r="M1911">
        <v>0</v>
      </c>
      <c r="N1911" s="5">
        <v>0</v>
      </c>
      <c r="O1911" s="5">
        <f>VLOOKUP(B1911,[1]Dinosaur!$A$24:$D$47,3,FALSE)</f>
        <v>47178.34</v>
      </c>
      <c r="P1911" s="5"/>
      <c r="Q1911" s="5">
        <v>0</v>
      </c>
      <c r="R1911" s="5">
        <f>VLOOKUP(B1911,[1]Dinosaur!$A$24:$D$47,4,FALSE)</f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476.65</v>
      </c>
      <c r="AI1911">
        <v>21.666699999999999</v>
      </c>
      <c r="AJ1911">
        <v>0</v>
      </c>
      <c r="AK1911">
        <v>498.31670000000003</v>
      </c>
    </row>
    <row r="1912" spans="1:37" hidden="1" outlineLevel="2" x14ac:dyDescent="0.25">
      <c r="A1912" s="1">
        <v>45159</v>
      </c>
      <c r="B1912" t="s">
        <v>4314</v>
      </c>
      <c r="C1912" t="b">
        <v>1</v>
      </c>
      <c r="D1912" t="s">
        <v>4315</v>
      </c>
      <c r="E1912" t="s">
        <v>33</v>
      </c>
      <c r="F1912" t="s">
        <v>161</v>
      </c>
      <c r="H1912" t="s">
        <v>5034</v>
      </c>
      <c r="J1912" t="s">
        <v>5033</v>
      </c>
      <c r="K1912">
        <v>0</v>
      </c>
      <c r="L1912">
        <v>0</v>
      </c>
      <c r="M1912">
        <v>0</v>
      </c>
      <c r="N1912" s="5">
        <v>0</v>
      </c>
      <c r="O1912" s="5">
        <f>VLOOKUP(B1912,[1]Dinosaur!$A$24:$D$47,3,FALSE)</f>
        <v>47178.34</v>
      </c>
      <c r="P1912" s="5"/>
      <c r="Q1912" s="5">
        <v>0</v>
      </c>
      <c r="R1912" s="5">
        <f>VLOOKUP(B1912,[1]Dinosaur!$A$24:$D$47,4,FALSE)</f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242.5</v>
      </c>
      <c r="AI1912">
        <v>4.1666999999999996</v>
      </c>
      <c r="AJ1912">
        <v>0</v>
      </c>
      <c r="AK1912">
        <v>246.66669999999999</v>
      </c>
    </row>
    <row r="1913" spans="1:37" hidden="1" outlineLevel="2" x14ac:dyDescent="0.25">
      <c r="A1913" s="1">
        <v>45159</v>
      </c>
      <c r="B1913" t="s">
        <v>4314</v>
      </c>
      <c r="C1913" t="b">
        <v>1</v>
      </c>
      <c r="D1913" t="s">
        <v>4315</v>
      </c>
      <c r="E1913" t="s">
        <v>33</v>
      </c>
      <c r="F1913" t="s">
        <v>161</v>
      </c>
      <c r="H1913" t="s">
        <v>5035</v>
      </c>
      <c r="J1913" t="s">
        <v>5036</v>
      </c>
      <c r="K1913">
        <v>0</v>
      </c>
      <c r="L1913">
        <v>0</v>
      </c>
      <c r="M1913">
        <v>0</v>
      </c>
      <c r="N1913" s="5">
        <v>0</v>
      </c>
      <c r="O1913" s="5">
        <f>VLOOKUP(B1913,[1]Dinosaur!$A$24:$D$47,3,FALSE)</f>
        <v>47178.34</v>
      </c>
      <c r="P1913" s="5"/>
      <c r="Q1913" s="5">
        <v>0</v>
      </c>
      <c r="R1913" s="5">
        <f>VLOOKUP(B1913,[1]Dinosaur!$A$24:$D$47,4,FALSE)</f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-377.4</v>
      </c>
      <c r="AI1913">
        <v>26.666699999999999</v>
      </c>
      <c r="AJ1913">
        <v>0</v>
      </c>
      <c r="AK1913">
        <v>-350.73329999999999</v>
      </c>
    </row>
    <row r="1914" spans="1:37" hidden="1" outlineLevel="2" x14ac:dyDescent="0.25">
      <c r="A1914" s="1">
        <v>45159</v>
      </c>
      <c r="B1914" t="s">
        <v>4314</v>
      </c>
      <c r="C1914" t="b">
        <v>1</v>
      </c>
      <c r="D1914" t="s">
        <v>4315</v>
      </c>
      <c r="E1914" t="s">
        <v>33</v>
      </c>
      <c r="F1914" t="s">
        <v>161</v>
      </c>
      <c r="H1914" t="s">
        <v>5037</v>
      </c>
      <c r="J1914" t="s">
        <v>360</v>
      </c>
      <c r="K1914">
        <v>0</v>
      </c>
      <c r="L1914">
        <v>0</v>
      </c>
      <c r="M1914">
        <v>0</v>
      </c>
      <c r="N1914" s="5">
        <v>0</v>
      </c>
      <c r="O1914" s="5">
        <f>VLOOKUP(B1914,[1]Dinosaur!$A$24:$D$47,3,FALSE)</f>
        <v>47178.34</v>
      </c>
      <c r="P1914" s="5"/>
      <c r="Q1914" s="5">
        <v>0</v>
      </c>
      <c r="R1914" s="5">
        <f>VLOOKUP(B1914,[1]Dinosaur!$A$24:$D$47,4,FALSE)</f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-1530.75</v>
      </c>
      <c r="AI1914">
        <v>177.08330000000001</v>
      </c>
      <c r="AJ1914">
        <v>0</v>
      </c>
      <c r="AK1914">
        <v>-1353.6667</v>
      </c>
    </row>
    <row r="1915" spans="1:37" hidden="1" outlineLevel="2" x14ac:dyDescent="0.25">
      <c r="A1915" s="1">
        <v>45159</v>
      </c>
      <c r="B1915" t="s">
        <v>4314</v>
      </c>
      <c r="C1915" t="b">
        <v>1</v>
      </c>
      <c r="D1915" t="s">
        <v>4315</v>
      </c>
      <c r="E1915" t="s">
        <v>33</v>
      </c>
      <c r="F1915" t="s">
        <v>161</v>
      </c>
      <c r="H1915" t="s">
        <v>5038</v>
      </c>
      <c r="J1915" t="s">
        <v>4117</v>
      </c>
      <c r="K1915">
        <v>0</v>
      </c>
      <c r="L1915">
        <v>0</v>
      </c>
      <c r="M1915">
        <v>0</v>
      </c>
      <c r="N1915" s="5">
        <v>0</v>
      </c>
      <c r="O1915" s="5">
        <f>VLOOKUP(B1915,[1]Dinosaur!$A$24:$D$47,3,FALSE)</f>
        <v>47178.34</v>
      </c>
      <c r="P1915" s="5"/>
      <c r="Q1915" s="5">
        <v>0</v>
      </c>
      <c r="R1915" s="5">
        <f>VLOOKUP(B1915,[1]Dinosaur!$A$24:$D$47,4,FALSE)</f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27</v>
      </c>
      <c r="AI1915">
        <v>27.777699999999999</v>
      </c>
      <c r="AJ1915">
        <v>0</v>
      </c>
      <c r="AK1915">
        <v>54.777700000000003</v>
      </c>
    </row>
    <row r="1916" spans="1:37" hidden="1" outlineLevel="2" x14ac:dyDescent="0.25">
      <c r="A1916" s="1">
        <v>45159</v>
      </c>
      <c r="B1916" t="s">
        <v>4314</v>
      </c>
      <c r="C1916" t="b">
        <v>1</v>
      </c>
      <c r="D1916" t="s">
        <v>4315</v>
      </c>
      <c r="E1916" t="s">
        <v>33</v>
      </c>
      <c r="F1916" t="s">
        <v>161</v>
      </c>
      <c r="H1916" t="s">
        <v>4116</v>
      </c>
      <c r="J1916" t="s">
        <v>4117</v>
      </c>
      <c r="K1916">
        <v>0</v>
      </c>
      <c r="L1916">
        <v>0</v>
      </c>
      <c r="M1916">
        <v>0</v>
      </c>
      <c r="N1916" s="5">
        <v>0</v>
      </c>
      <c r="O1916" s="5">
        <f>VLOOKUP(B1916,[1]Dinosaur!$A$24:$D$47,3,FALSE)</f>
        <v>47178.34</v>
      </c>
      <c r="P1916" s="5"/>
      <c r="Q1916" s="5">
        <v>0</v>
      </c>
      <c r="R1916" s="5">
        <f>VLOOKUP(B1916,[1]Dinosaur!$A$24:$D$47,4,FALSE)</f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361</v>
      </c>
      <c r="AI1916">
        <v>55.555599999999998</v>
      </c>
      <c r="AJ1916">
        <v>0</v>
      </c>
      <c r="AK1916">
        <v>416.55560000000003</v>
      </c>
    </row>
    <row r="1917" spans="1:37" hidden="1" outlineLevel="2" x14ac:dyDescent="0.25">
      <c r="A1917" s="1">
        <v>45159</v>
      </c>
      <c r="B1917" t="s">
        <v>4314</v>
      </c>
      <c r="C1917" t="b">
        <v>1</v>
      </c>
      <c r="D1917" t="s">
        <v>4315</v>
      </c>
      <c r="E1917" t="s">
        <v>33</v>
      </c>
      <c r="F1917" t="s">
        <v>161</v>
      </c>
      <c r="H1917" t="s">
        <v>5039</v>
      </c>
      <c r="J1917" t="s">
        <v>4117</v>
      </c>
      <c r="K1917">
        <v>0</v>
      </c>
      <c r="L1917">
        <v>0</v>
      </c>
      <c r="M1917">
        <v>0</v>
      </c>
      <c r="N1917" s="5">
        <v>0</v>
      </c>
      <c r="O1917" s="5">
        <f>VLOOKUP(B1917,[1]Dinosaur!$A$24:$D$47,3,FALSE)</f>
        <v>47178.34</v>
      </c>
      <c r="P1917" s="5"/>
      <c r="Q1917" s="5">
        <v>0</v>
      </c>
      <c r="R1917" s="5">
        <f>VLOOKUP(B1917,[1]Dinosaur!$A$24:$D$47,4,FALSE)</f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-407.5</v>
      </c>
      <c r="AI1917">
        <v>361.1112</v>
      </c>
      <c r="AJ1917">
        <v>0</v>
      </c>
      <c r="AK1917">
        <v>-46.388800000000003</v>
      </c>
    </row>
    <row r="1918" spans="1:37" hidden="1" outlineLevel="2" x14ac:dyDescent="0.25">
      <c r="A1918" s="1">
        <v>45159</v>
      </c>
      <c r="B1918" t="s">
        <v>4314</v>
      </c>
      <c r="C1918" t="b">
        <v>1</v>
      </c>
      <c r="D1918" t="s">
        <v>4315</v>
      </c>
      <c r="E1918" t="s">
        <v>33</v>
      </c>
      <c r="F1918" t="s">
        <v>161</v>
      </c>
      <c r="H1918" t="s">
        <v>5040</v>
      </c>
      <c r="J1918" t="s">
        <v>4117</v>
      </c>
      <c r="K1918">
        <v>0</v>
      </c>
      <c r="L1918">
        <v>0</v>
      </c>
      <c r="M1918">
        <v>0</v>
      </c>
      <c r="N1918" s="5">
        <v>0</v>
      </c>
      <c r="O1918" s="5">
        <f>VLOOKUP(B1918,[1]Dinosaur!$A$24:$D$47,3,FALSE)</f>
        <v>47178.34</v>
      </c>
      <c r="P1918" s="5"/>
      <c r="Q1918" s="5">
        <v>0</v>
      </c>
      <c r="R1918" s="5">
        <f>VLOOKUP(B1918,[1]Dinosaur!$A$24:$D$47,4,FALSE)</f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-20.5</v>
      </c>
      <c r="AI1918">
        <v>6.9443999999999999</v>
      </c>
      <c r="AJ1918">
        <v>0</v>
      </c>
      <c r="AK1918">
        <v>-13.5556</v>
      </c>
    </row>
    <row r="1919" spans="1:37" hidden="1" outlineLevel="2" x14ac:dyDescent="0.25">
      <c r="A1919" s="1">
        <v>45159</v>
      </c>
      <c r="B1919" t="s">
        <v>4314</v>
      </c>
      <c r="C1919" t="b">
        <v>1</v>
      </c>
      <c r="D1919" t="s">
        <v>4315</v>
      </c>
      <c r="E1919" t="s">
        <v>33</v>
      </c>
      <c r="F1919" t="s">
        <v>161</v>
      </c>
      <c r="H1919" t="s">
        <v>5041</v>
      </c>
      <c r="J1919" t="s">
        <v>4117</v>
      </c>
      <c r="K1919">
        <v>0</v>
      </c>
      <c r="L1919">
        <v>0</v>
      </c>
      <c r="M1919">
        <v>0</v>
      </c>
      <c r="N1919" s="5">
        <v>0</v>
      </c>
      <c r="O1919" s="5">
        <f>VLOOKUP(B1919,[1]Dinosaur!$A$24:$D$47,3,FALSE)</f>
        <v>47178.34</v>
      </c>
      <c r="P1919" s="5"/>
      <c r="Q1919" s="5">
        <v>0</v>
      </c>
      <c r="R1919" s="5">
        <f>VLOOKUP(B1919,[1]Dinosaur!$A$24:$D$47,4,FALSE)</f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9</v>
      </c>
      <c r="AI1919">
        <v>27.777799999999999</v>
      </c>
      <c r="AJ1919">
        <v>0</v>
      </c>
      <c r="AK1919">
        <v>36.777799999999999</v>
      </c>
    </row>
    <row r="1920" spans="1:37" hidden="1" outlineLevel="2" x14ac:dyDescent="0.25">
      <c r="A1920" s="1">
        <v>45159</v>
      </c>
      <c r="B1920" t="s">
        <v>4314</v>
      </c>
      <c r="C1920" t="b">
        <v>1</v>
      </c>
      <c r="D1920" t="s">
        <v>4315</v>
      </c>
      <c r="E1920" t="s">
        <v>33</v>
      </c>
      <c r="F1920" t="s">
        <v>161</v>
      </c>
      <c r="H1920" t="s">
        <v>5042</v>
      </c>
      <c r="J1920" t="s">
        <v>5021</v>
      </c>
      <c r="K1920">
        <v>0</v>
      </c>
      <c r="L1920">
        <v>0</v>
      </c>
      <c r="M1920">
        <v>0</v>
      </c>
      <c r="N1920" s="5">
        <v>0</v>
      </c>
      <c r="O1920" s="5">
        <f>VLOOKUP(B1920,[1]Dinosaur!$A$24:$D$47,3,FALSE)</f>
        <v>47178.34</v>
      </c>
      <c r="P1920" s="5"/>
      <c r="Q1920" s="5">
        <v>0</v>
      </c>
      <c r="R1920" s="5">
        <f>VLOOKUP(B1920,[1]Dinosaur!$A$24:$D$47,4,FALSE)</f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112</v>
      </c>
      <c r="AI1920">
        <v>0</v>
      </c>
      <c r="AJ1920">
        <v>0</v>
      </c>
      <c r="AK1920">
        <v>112</v>
      </c>
    </row>
    <row r="1921" spans="1:37" hidden="1" outlineLevel="2" x14ac:dyDescent="0.25">
      <c r="A1921" s="1">
        <v>45159</v>
      </c>
      <c r="B1921" t="s">
        <v>4314</v>
      </c>
      <c r="C1921" t="b">
        <v>1</v>
      </c>
      <c r="D1921" t="s">
        <v>4315</v>
      </c>
      <c r="E1921" t="s">
        <v>33</v>
      </c>
      <c r="F1921" t="s">
        <v>161</v>
      </c>
      <c r="H1921" t="s">
        <v>5043</v>
      </c>
      <c r="J1921" t="s">
        <v>5044</v>
      </c>
      <c r="K1921">
        <v>0</v>
      </c>
      <c r="L1921">
        <v>0</v>
      </c>
      <c r="M1921">
        <v>0</v>
      </c>
      <c r="N1921" s="5">
        <v>0</v>
      </c>
      <c r="O1921" s="5">
        <f>VLOOKUP(B1921,[1]Dinosaur!$A$24:$D$47,3,FALSE)</f>
        <v>47178.34</v>
      </c>
      <c r="P1921" s="5"/>
      <c r="Q1921" s="5">
        <v>0</v>
      </c>
      <c r="R1921" s="5">
        <f>VLOOKUP(B1921,[1]Dinosaur!$A$24:$D$47,4,FALSE)</f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126.1</v>
      </c>
      <c r="AI1921">
        <v>23.6111</v>
      </c>
      <c r="AJ1921">
        <v>0</v>
      </c>
      <c r="AK1921">
        <v>149.71109999999999</v>
      </c>
    </row>
    <row r="1922" spans="1:37" hidden="1" outlineLevel="2" x14ac:dyDescent="0.25">
      <c r="A1922" s="1">
        <v>45159</v>
      </c>
      <c r="B1922" t="s">
        <v>4314</v>
      </c>
      <c r="C1922" t="b">
        <v>1</v>
      </c>
      <c r="D1922" t="s">
        <v>4315</v>
      </c>
      <c r="E1922" t="s">
        <v>33</v>
      </c>
      <c r="F1922" t="s">
        <v>161</v>
      </c>
      <c r="H1922" t="s">
        <v>5045</v>
      </c>
      <c r="J1922" t="s">
        <v>5021</v>
      </c>
      <c r="K1922">
        <v>0</v>
      </c>
      <c r="L1922">
        <v>0</v>
      </c>
      <c r="M1922">
        <v>0</v>
      </c>
      <c r="N1922" s="5">
        <v>0</v>
      </c>
      <c r="O1922" s="5">
        <f>VLOOKUP(B1922,[1]Dinosaur!$A$24:$D$47,3,FALSE)</f>
        <v>47178.34</v>
      </c>
      <c r="P1922" s="5"/>
      <c r="Q1922" s="5">
        <v>0</v>
      </c>
      <c r="R1922" s="5">
        <f>VLOOKUP(B1922,[1]Dinosaur!$A$24:$D$47,4,FALSE)</f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-42</v>
      </c>
      <c r="AI1922">
        <v>49.999899999999997</v>
      </c>
      <c r="AJ1922">
        <v>0</v>
      </c>
      <c r="AK1922">
        <v>7.9999000000000002</v>
      </c>
    </row>
    <row r="1923" spans="1:37" hidden="1" outlineLevel="2" x14ac:dyDescent="0.25">
      <c r="A1923" s="1">
        <v>45159</v>
      </c>
      <c r="B1923" t="s">
        <v>4314</v>
      </c>
      <c r="C1923" t="b">
        <v>1</v>
      </c>
      <c r="D1923" t="s">
        <v>4315</v>
      </c>
      <c r="E1923" t="s">
        <v>33</v>
      </c>
      <c r="F1923" t="s">
        <v>161</v>
      </c>
      <c r="H1923" t="s">
        <v>5046</v>
      </c>
      <c r="J1923" t="s">
        <v>5047</v>
      </c>
      <c r="K1923">
        <v>0</v>
      </c>
      <c r="L1923">
        <v>0</v>
      </c>
      <c r="M1923">
        <v>0</v>
      </c>
      <c r="N1923" s="5">
        <v>0</v>
      </c>
      <c r="O1923" s="5">
        <f>VLOOKUP(B1923,[1]Dinosaur!$A$24:$D$47,3,FALSE)</f>
        <v>47178.34</v>
      </c>
      <c r="P1923" s="5"/>
      <c r="Q1923" s="5">
        <v>0</v>
      </c>
      <c r="R1923" s="5">
        <f>VLOOKUP(B1923,[1]Dinosaur!$A$24:$D$47,4,FALSE)</f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269.5</v>
      </c>
      <c r="AI1923">
        <v>16.666699999999999</v>
      </c>
      <c r="AJ1923">
        <v>0</v>
      </c>
      <c r="AK1923">
        <v>286.16669999999999</v>
      </c>
    </row>
    <row r="1924" spans="1:37" hidden="1" outlineLevel="2" x14ac:dyDescent="0.25">
      <c r="A1924" s="1">
        <v>45159</v>
      </c>
      <c r="B1924" t="s">
        <v>4314</v>
      </c>
      <c r="C1924" t="b">
        <v>1</v>
      </c>
      <c r="D1924" t="s">
        <v>4315</v>
      </c>
      <c r="E1924" t="s">
        <v>33</v>
      </c>
      <c r="F1924" t="s">
        <v>161</v>
      </c>
      <c r="H1924" t="s">
        <v>5048</v>
      </c>
      <c r="J1924" t="s">
        <v>5049</v>
      </c>
      <c r="K1924">
        <v>0</v>
      </c>
      <c r="L1924">
        <v>0</v>
      </c>
      <c r="M1924">
        <v>0</v>
      </c>
      <c r="N1924" s="5">
        <v>0</v>
      </c>
      <c r="O1924" s="5">
        <f>VLOOKUP(B1924,[1]Dinosaur!$A$24:$D$47,3,FALSE)</f>
        <v>47178.34</v>
      </c>
      <c r="P1924" s="5"/>
      <c r="Q1924" s="5">
        <v>0</v>
      </c>
      <c r="R1924" s="5">
        <f>VLOOKUP(B1924,[1]Dinosaur!$A$24:$D$47,4,FALSE)</f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149</v>
      </c>
      <c r="AI1924">
        <v>0</v>
      </c>
      <c r="AJ1924">
        <v>0</v>
      </c>
      <c r="AK1924">
        <v>149</v>
      </c>
    </row>
    <row r="1925" spans="1:37" hidden="1" outlineLevel="2" x14ac:dyDescent="0.25">
      <c r="A1925" s="1">
        <v>45159</v>
      </c>
      <c r="B1925" t="s">
        <v>4314</v>
      </c>
      <c r="C1925" t="b">
        <v>1</v>
      </c>
      <c r="D1925" t="s">
        <v>4315</v>
      </c>
      <c r="E1925" t="s">
        <v>33</v>
      </c>
      <c r="F1925" t="s">
        <v>161</v>
      </c>
      <c r="H1925" t="s">
        <v>5050</v>
      </c>
      <c r="J1925" t="s">
        <v>4131</v>
      </c>
      <c r="K1925">
        <v>0</v>
      </c>
      <c r="L1925">
        <v>0</v>
      </c>
      <c r="M1925">
        <v>0</v>
      </c>
      <c r="N1925" s="5">
        <v>0</v>
      </c>
      <c r="O1925" s="5">
        <f>VLOOKUP(B1925,[1]Dinosaur!$A$24:$D$47,3,FALSE)</f>
        <v>47178.34</v>
      </c>
      <c r="P1925" s="5"/>
      <c r="Q1925" s="5">
        <v>0</v>
      </c>
      <c r="R1925" s="5">
        <f>VLOOKUP(B1925,[1]Dinosaur!$A$24:$D$47,4,FALSE)</f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420</v>
      </c>
      <c r="AI1925">
        <v>133.33330000000001</v>
      </c>
      <c r="AJ1925">
        <v>0</v>
      </c>
      <c r="AK1925">
        <v>553.33330000000001</v>
      </c>
    </row>
    <row r="1926" spans="1:37" hidden="1" outlineLevel="2" x14ac:dyDescent="0.25">
      <c r="A1926" s="1">
        <v>45159</v>
      </c>
      <c r="B1926" t="s">
        <v>4314</v>
      </c>
      <c r="C1926" t="b">
        <v>1</v>
      </c>
      <c r="D1926" t="s">
        <v>4315</v>
      </c>
      <c r="E1926" t="s">
        <v>33</v>
      </c>
      <c r="F1926" t="s">
        <v>161</v>
      </c>
      <c r="H1926" t="s">
        <v>5051</v>
      </c>
      <c r="J1926" t="s">
        <v>5052</v>
      </c>
      <c r="K1926">
        <v>0</v>
      </c>
      <c r="L1926">
        <v>0</v>
      </c>
      <c r="M1926">
        <v>0</v>
      </c>
      <c r="N1926" s="5">
        <v>0</v>
      </c>
      <c r="O1926" s="5">
        <f>VLOOKUP(B1926,[1]Dinosaur!$A$24:$D$47,3,FALSE)</f>
        <v>47178.34</v>
      </c>
      <c r="P1926" s="5"/>
      <c r="Q1926" s="5">
        <v>0</v>
      </c>
      <c r="R1926" s="5">
        <f>VLOOKUP(B1926,[1]Dinosaur!$A$24:$D$47,4,FALSE)</f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371</v>
      </c>
      <c r="AI1926">
        <v>48.611199999999997</v>
      </c>
      <c r="AJ1926">
        <v>0</v>
      </c>
      <c r="AK1926">
        <v>419.6112</v>
      </c>
    </row>
    <row r="1927" spans="1:37" hidden="1" outlineLevel="2" x14ac:dyDescent="0.25">
      <c r="A1927" s="1">
        <v>45159</v>
      </c>
      <c r="B1927" t="s">
        <v>4314</v>
      </c>
      <c r="C1927" t="b">
        <v>1</v>
      </c>
      <c r="D1927" t="s">
        <v>4315</v>
      </c>
      <c r="E1927" t="s">
        <v>33</v>
      </c>
      <c r="F1927" t="s">
        <v>161</v>
      </c>
      <c r="H1927" t="s">
        <v>5053</v>
      </c>
      <c r="J1927" t="s">
        <v>5054</v>
      </c>
      <c r="K1927">
        <v>0</v>
      </c>
      <c r="L1927">
        <v>0</v>
      </c>
      <c r="M1927">
        <v>0</v>
      </c>
      <c r="N1927" s="5">
        <v>0</v>
      </c>
      <c r="O1927" s="5">
        <f>VLOOKUP(B1927,[1]Dinosaur!$A$24:$D$47,3,FALSE)</f>
        <v>47178.34</v>
      </c>
      <c r="P1927" s="5"/>
      <c r="Q1927" s="5">
        <v>0</v>
      </c>
      <c r="R1927" s="5">
        <f>VLOOKUP(B1927,[1]Dinosaur!$A$24:$D$47,4,FALSE)</f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-5.5</v>
      </c>
      <c r="AI1927">
        <v>6.9443999999999999</v>
      </c>
      <c r="AJ1927">
        <v>0</v>
      </c>
      <c r="AK1927">
        <v>1.4443999999999999</v>
      </c>
    </row>
    <row r="1928" spans="1:37" hidden="1" outlineLevel="2" x14ac:dyDescent="0.25">
      <c r="A1928" s="1">
        <v>45159</v>
      </c>
      <c r="B1928" t="s">
        <v>4314</v>
      </c>
      <c r="C1928" t="b">
        <v>1</v>
      </c>
      <c r="D1928" t="s">
        <v>4315</v>
      </c>
      <c r="E1928" t="s">
        <v>33</v>
      </c>
      <c r="F1928" t="s">
        <v>161</v>
      </c>
      <c r="H1928" t="s">
        <v>5055</v>
      </c>
      <c r="J1928" t="s">
        <v>5056</v>
      </c>
      <c r="K1928">
        <v>0</v>
      </c>
      <c r="L1928">
        <v>0</v>
      </c>
      <c r="M1928">
        <v>0</v>
      </c>
      <c r="N1928" s="5">
        <v>0</v>
      </c>
      <c r="O1928" s="5">
        <f>VLOOKUP(B1928,[1]Dinosaur!$A$24:$D$47,3,FALSE)</f>
        <v>47178.34</v>
      </c>
      <c r="P1928" s="5"/>
      <c r="Q1928" s="5">
        <v>0</v>
      </c>
      <c r="R1928" s="5">
        <f>VLOOKUP(B1928,[1]Dinosaur!$A$24:$D$47,4,FALSE)</f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-456</v>
      </c>
      <c r="AI1928">
        <v>50.000100000000003</v>
      </c>
      <c r="AJ1928">
        <v>0</v>
      </c>
      <c r="AK1928">
        <v>-405.99990000000003</v>
      </c>
    </row>
    <row r="1929" spans="1:37" hidden="1" outlineLevel="2" x14ac:dyDescent="0.25">
      <c r="A1929" s="1">
        <v>45159</v>
      </c>
      <c r="B1929" t="s">
        <v>4314</v>
      </c>
      <c r="C1929" t="b">
        <v>1</v>
      </c>
      <c r="D1929" t="s">
        <v>4315</v>
      </c>
      <c r="E1929" t="s">
        <v>33</v>
      </c>
      <c r="F1929" t="s">
        <v>161</v>
      </c>
      <c r="H1929" t="s">
        <v>5057</v>
      </c>
      <c r="J1929" t="s">
        <v>5058</v>
      </c>
      <c r="K1929">
        <v>0</v>
      </c>
      <c r="L1929">
        <v>0</v>
      </c>
      <c r="M1929">
        <v>0</v>
      </c>
      <c r="N1929" s="5">
        <v>0</v>
      </c>
      <c r="O1929" s="5">
        <f>VLOOKUP(B1929,[1]Dinosaur!$A$24:$D$47,3,FALSE)</f>
        <v>47178.34</v>
      </c>
      <c r="P1929" s="5"/>
      <c r="Q1929" s="5">
        <v>0</v>
      </c>
      <c r="R1929" s="5">
        <f>VLOOKUP(B1929,[1]Dinosaur!$A$24:$D$47,4,FALSE)</f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-25.5</v>
      </c>
      <c r="AI1929">
        <v>69.444400000000002</v>
      </c>
      <c r="AJ1929">
        <v>0</v>
      </c>
      <c r="AK1929">
        <v>43.944400000000002</v>
      </c>
    </row>
    <row r="1930" spans="1:37" hidden="1" outlineLevel="2" x14ac:dyDescent="0.25">
      <c r="A1930" s="1">
        <v>45159</v>
      </c>
      <c r="B1930" t="s">
        <v>4314</v>
      </c>
      <c r="C1930" t="b">
        <v>1</v>
      </c>
      <c r="D1930" t="s">
        <v>4315</v>
      </c>
      <c r="E1930" t="s">
        <v>33</v>
      </c>
      <c r="F1930" t="s">
        <v>161</v>
      </c>
      <c r="H1930" t="s">
        <v>5059</v>
      </c>
      <c r="J1930" t="s">
        <v>5060</v>
      </c>
      <c r="K1930">
        <v>0</v>
      </c>
      <c r="L1930">
        <v>0</v>
      </c>
      <c r="M1930">
        <v>0</v>
      </c>
      <c r="N1930" s="5">
        <v>0</v>
      </c>
      <c r="O1930" s="5">
        <f>VLOOKUP(B1930,[1]Dinosaur!$A$24:$D$47,3,FALSE)</f>
        <v>47178.34</v>
      </c>
      <c r="P1930" s="5"/>
      <c r="Q1930" s="5">
        <v>0</v>
      </c>
      <c r="R1930" s="5">
        <f>VLOOKUP(B1930,[1]Dinosaur!$A$24:$D$47,4,FALSE)</f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-243</v>
      </c>
      <c r="AI1930">
        <v>41.666600000000003</v>
      </c>
      <c r="AJ1930">
        <v>0</v>
      </c>
      <c r="AK1930">
        <v>-201.33340000000001</v>
      </c>
    </row>
    <row r="1931" spans="1:37" hidden="1" outlineLevel="2" x14ac:dyDescent="0.25">
      <c r="A1931" s="1">
        <v>45159</v>
      </c>
      <c r="B1931" t="s">
        <v>4314</v>
      </c>
      <c r="C1931" t="b">
        <v>1</v>
      </c>
      <c r="D1931" t="s">
        <v>4315</v>
      </c>
      <c r="E1931" t="s">
        <v>33</v>
      </c>
      <c r="F1931" t="s">
        <v>161</v>
      </c>
      <c r="H1931" t="s">
        <v>5061</v>
      </c>
      <c r="J1931" t="s">
        <v>5062</v>
      </c>
      <c r="K1931">
        <v>0</v>
      </c>
      <c r="L1931">
        <v>0</v>
      </c>
      <c r="M1931">
        <v>0</v>
      </c>
      <c r="N1931" s="5">
        <v>0</v>
      </c>
      <c r="O1931" s="5">
        <f>VLOOKUP(B1931,[1]Dinosaur!$A$24:$D$47,3,FALSE)</f>
        <v>47178.34</v>
      </c>
      <c r="P1931" s="5"/>
      <c r="Q1931" s="5">
        <v>0</v>
      </c>
      <c r="R1931" s="5">
        <f>VLOOKUP(B1931,[1]Dinosaur!$A$24:$D$47,4,FALSE)</f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239.45</v>
      </c>
      <c r="AI1931">
        <v>22.916699999999999</v>
      </c>
      <c r="AJ1931">
        <v>0</v>
      </c>
      <c r="AK1931">
        <v>262.36669999999998</v>
      </c>
    </row>
    <row r="1932" spans="1:37" hidden="1" outlineLevel="2" x14ac:dyDescent="0.25">
      <c r="A1932" s="1">
        <v>45159</v>
      </c>
      <c r="B1932" t="s">
        <v>4314</v>
      </c>
      <c r="C1932" t="b">
        <v>1</v>
      </c>
      <c r="D1932" t="s">
        <v>4315</v>
      </c>
      <c r="E1932" t="s">
        <v>33</v>
      </c>
      <c r="F1932" t="s">
        <v>161</v>
      </c>
      <c r="H1932" t="s">
        <v>5063</v>
      </c>
      <c r="J1932" t="s">
        <v>5064</v>
      </c>
      <c r="K1932">
        <v>0</v>
      </c>
      <c r="L1932">
        <v>0</v>
      </c>
      <c r="M1932">
        <v>0</v>
      </c>
      <c r="N1932" s="5">
        <v>0</v>
      </c>
      <c r="O1932" s="5">
        <f>VLOOKUP(B1932,[1]Dinosaur!$A$24:$D$47,3,FALSE)</f>
        <v>47178.34</v>
      </c>
      <c r="P1932" s="5"/>
      <c r="Q1932" s="5">
        <v>0</v>
      </c>
      <c r="R1932" s="5">
        <f>VLOOKUP(B1932,[1]Dinosaur!$A$24:$D$47,4,FALSE)</f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938</v>
      </c>
      <c r="AI1932">
        <v>178.33320000000001</v>
      </c>
      <c r="AJ1932">
        <v>0</v>
      </c>
      <c r="AK1932">
        <v>1116.3332</v>
      </c>
    </row>
    <row r="1933" spans="1:37" hidden="1" outlineLevel="2" x14ac:dyDescent="0.25">
      <c r="A1933" s="1">
        <v>45159</v>
      </c>
      <c r="B1933" t="s">
        <v>4314</v>
      </c>
      <c r="C1933" t="b">
        <v>1</v>
      </c>
      <c r="D1933" t="s">
        <v>4315</v>
      </c>
      <c r="E1933" t="s">
        <v>33</v>
      </c>
      <c r="F1933" t="s">
        <v>161</v>
      </c>
      <c r="H1933" t="s">
        <v>5065</v>
      </c>
      <c r="J1933" t="s">
        <v>5066</v>
      </c>
      <c r="K1933">
        <v>0</v>
      </c>
      <c r="L1933">
        <v>0</v>
      </c>
      <c r="M1933">
        <v>0</v>
      </c>
      <c r="N1933" s="5">
        <v>0</v>
      </c>
      <c r="O1933" s="5">
        <f>VLOOKUP(B1933,[1]Dinosaur!$A$24:$D$47,3,FALSE)</f>
        <v>47178.34</v>
      </c>
      <c r="P1933" s="5"/>
      <c r="Q1933" s="5">
        <v>0</v>
      </c>
      <c r="R1933" s="5">
        <f>VLOOKUP(B1933,[1]Dinosaur!$A$24:$D$47,4,FALSE)</f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750</v>
      </c>
      <c r="AI1933">
        <v>124.9999</v>
      </c>
      <c r="AJ1933">
        <v>0</v>
      </c>
      <c r="AK1933">
        <v>874.99990000000003</v>
      </c>
    </row>
    <row r="1934" spans="1:37" hidden="1" outlineLevel="2" x14ac:dyDescent="0.25">
      <c r="A1934" s="1">
        <v>45159</v>
      </c>
      <c r="B1934" t="s">
        <v>4314</v>
      </c>
      <c r="C1934" t="b">
        <v>1</v>
      </c>
      <c r="D1934" t="s">
        <v>4315</v>
      </c>
      <c r="E1934" t="s">
        <v>33</v>
      </c>
      <c r="F1934" t="s">
        <v>161</v>
      </c>
      <c r="H1934" t="s">
        <v>5067</v>
      </c>
      <c r="J1934" t="s">
        <v>5068</v>
      </c>
      <c r="K1934">
        <v>0</v>
      </c>
      <c r="L1934">
        <v>0</v>
      </c>
      <c r="M1934">
        <v>0</v>
      </c>
      <c r="N1934" s="5">
        <v>0</v>
      </c>
      <c r="O1934" s="5">
        <f>VLOOKUP(B1934,[1]Dinosaur!$A$24:$D$47,3,FALSE)</f>
        <v>47178.34</v>
      </c>
      <c r="P1934" s="5"/>
      <c r="Q1934" s="5">
        <v>0</v>
      </c>
      <c r="R1934" s="5">
        <f>VLOOKUP(B1934,[1]Dinosaur!$A$24:$D$47,4,FALSE)</f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120.25</v>
      </c>
      <c r="AI1934">
        <v>166.667</v>
      </c>
      <c r="AJ1934">
        <v>0</v>
      </c>
      <c r="AK1934">
        <v>286.91699999999997</v>
      </c>
    </row>
    <row r="1935" spans="1:37" hidden="1" outlineLevel="2" x14ac:dyDescent="0.25">
      <c r="A1935" s="1">
        <v>45159</v>
      </c>
      <c r="B1935" t="s">
        <v>4314</v>
      </c>
      <c r="C1935" t="b">
        <v>1</v>
      </c>
      <c r="D1935" t="s">
        <v>4315</v>
      </c>
      <c r="E1935" t="s">
        <v>33</v>
      </c>
      <c r="F1935" t="s">
        <v>161</v>
      </c>
      <c r="H1935" t="s">
        <v>5069</v>
      </c>
      <c r="J1935" t="s">
        <v>5070</v>
      </c>
      <c r="K1935">
        <v>0</v>
      </c>
      <c r="L1935">
        <v>0</v>
      </c>
      <c r="M1935">
        <v>0</v>
      </c>
      <c r="N1935" s="5">
        <v>0</v>
      </c>
      <c r="O1935" s="5">
        <f>VLOOKUP(B1935,[1]Dinosaur!$A$24:$D$47,3,FALSE)</f>
        <v>47178.34</v>
      </c>
      <c r="P1935" s="5"/>
      <c r="Q1935" s="5">
        <v>0</v>
      </c>
      <c r="R1935" s="5">
        <f>VLOOKUP(B1935,[1]Dinosaur!$A$24:$D$47,4,FALSE)</f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73</v>
      </c>
      <c r="AI1935">
        <v>13.8889</v>
      </c>
      <c r="AJ1935">
        <v>0</v>
      </c>
      <c r="AK1935">
        <v>86.888900000000007</v>
      </c>
    </row>
    <row r="1936" spans="1:37" hidden="1" outlineLevel="2" x14ac:dyDescent="0.25">
      <c r="A1936" s="1">
        <v>45159</v>
      </c>
      <c r="B1936" t="s">
        <v>4314</v>
      </c>
      <c r="C1936" t="b">
        <v>1</v>
      </c>
      <c r="D1936" t="s">
        <v>4315</v>
      </c>
      <c r="E1936" t="s">
        <v>33</v>
      </c>
      <c r="F1936" t="s">
        <v>161</v>
      </c>
      <c r="H1936" t="s">
        <v>5071</v>
      </c>
      <c r="J1936" t="s">
        <v>5072</v>
      </c>
      <c r="K1936">
        <v>0</v>
      </c>
      <c r="L1936">
        <v>0</v>
      </c>
      <c r="M1936">
        <v>0</v>
      </c>
      <c r="N1936" s="5">
        <v>0</v>
      </c>
      <c r="O1936" s="5">
        <f>VLOOKUP(B1936,[1]Dinosaur!$A$24:$D$47,3,FALSE)</f>
        <v>47178.34</v>
      </c>
      <c r="P1936" s="5"/>
      <c r="Q1936" s="5">
        <v>0</v>
      </c>
      <c r="R1936" s="5">
        <f>VLOOKUP(B1936,[1]Dinosaur!$A$24:$D$47,4,FALSE)</f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-1091.25</v>
      </c>
      <c r="AI1936">
        <v>220.83340000000001</v>
      </c>
      <c r="AJ1936">
        <v>0</v>
      </c>
      <c r="AK1936">
        <v>-870.41660000000002</v>
      </c>
    </row>
    <row r="1937" spans="1:37" hidden="1" outlineLevel="2" x14ac:dyDescent="0.25">
      <c r="A1937" s="1">
        <v>45159</v>
      </c>
      <c r="B1937" t="s">
        <v>4314</v>
      </c>
      <c r="C1937" t="b">
        <v>1</v>
      </c>
      <c r="D1937" t="s">
        <v>4315</v>
      </c>
      <c r="E1937" t="s">
        <v>33</v>
      </c>
      <c r="F1937" t="s">
        <v>161</v>
      </c>
      <c r="H1937" t="s">
        <v>5073</v>
      </c>
      <c r="J1937" t="s">
        <v>1474</v>
      </c>
      <c r="K1937">
        <v>0</v>
      </c>
      <c r="L1937">
        <v>0</v>
      </c>
      <c r="M1937">
        <v>0</v>
      </c>
      <c r="N1937" s="5">
        <v>0</v>
      </c>
      <c r="O1937" s="5">
        <f>VLOOKUP(B1937,[1]Dinosaur!$A$24:$D$47,3,FALSE)</f>
        <v>47178.34</v>
      </c>
      <c r="P1937" s="5"/>
      <c r="Q1937" s="5">
        <v>0</v>
      </c>
      <c r="R1937" s="5">
        <f>VLOOKUP(B1937,[1]Dinosaur!$A$24:$D$47,4,FALSE)</f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-102.5</v>
      </c>
      <c r="AI1937">
        <v>12.5001</v>
      </c>
      <c r="AJ1937">
        <v>0</v>
      </c>
      <c r="AK1937">
        <v>-89.999899999999997</v>
      </c>
    </row>
    <row r="1938" spans="1:37" hidden="1" outlineLevel="2" x14ac:dyDescent="0.25">
      <c r="A1938" s="1">
        <v>45159</v>
      </c>
      <c r="B1938" t="s">
        <v>4314</v>
      </c>
      <c r="C1938" t="b">
        <v>1</v>
      </c>
      <c r="D1938" t="s">
        <v>4315</v>
      </c>
      <c r="E1938" t="s">
        <v>33</v>
      </c>
      <c r="F1938" t="s">
        <v>161</v>
      </c>
      <c r="H1938" t="s">
        <v>5074</v>
      </c>
      <c r="J1938" t="s">
        <v>5075</v>
      </c>
      <c r="K1938">
        <v>0</v>
      </c>
      <c r="L1938">
        <v>0</v>
      </c>
      <c r="M1938">
        <v>0</v>
      </c>
      <c r="N1938" s="5">
        <v>0</v>
      </c>
      <c r="O1938" s="5">
        <f>VLOOKUP(B1938,[1]Dinosaur!$A$24:$D$47,3,FALSE)</f>
        <v>47178.34</v>
      </c>
      <c r="P1938" s="5"/>
      <c r="Q1938" s="5">
        <v>0</v>
      </c>
      <c r="R1938" s="5">
        <f>VLOOKUP(B1938,[1]Dinosaur!$A$24:$D$47,4,FALSE)</f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-318</v>
      </c>
      <c r="AI1938">
        <v>46.666800000000002</v>
      </c>
      <c r="AJ1938">
        <v>0</v>
      </c>
      <c r="AK1938">
        <v>-271.33319999999998</v>
      </c>
    </row>
    <row r="1939" spans="1:37" hidden="1" outlineLevel="2" x14ac:dyDescent="0.25">
      <c r="A1939" s="1">
        <v>45159</v>
      </c>
      <c r="B1939" t="s">
        <v>4314</v>
      </c>
      <c r="C1939" t="b">
        <v>1</v>
      </c>
      <c r="D1939" t="s">
        <v>4315</v>
      </c>
      <c r="E1939" t="s">
        <v>33</v>
      </c>
      <c r="F1939" t="s">
        <v>161</v>
      </c>
      <c r="H1939" t="s">
        <v>5076</v>
      </c>
      <c r="J1939" t="s">
        <v>5077</v>
      </c>
      <c r="K1939">
        <v>0</v>
      </c>
      <c r="L1939">
        <v>0</v>
      </c>
      <c r="M1939">
        <v>0</v>
      </c>
      <c r="N1939" s="5">
        <v>0</v>
      </c>
      <c r="O1939" s="5">
        <f>VLOOKUP(B1939,[1]Dinosaur!$A$24:$D$47,3,FALSE)</f>
        <v>47178.34</v>
      </c>
      <c r="P1939" s="5"/>
      <c r="Q1939" s="5">
        <v>0</v>
      </c>
      <c r="R1939" s="5">
        <f>VLOOKUP(B1939,[1]Dinosaur!$A$24:$D$47,4,FALSE)</f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543.6</v>
      </c>
      <c r="AI1939">
        <v>60</v>
      </c>
      <c r="AJ1939">
        <v>0</v>
      </c>
      <c r="AK1939">
        <v>603.6</v>
      </c>
    </row>
    <row r="1940" spans="1:37" hidden="1" outlineLevel="2" x14ac:dyDescent="0.25">
      <c r="A1940" s="1">
        <v>45159</v>
      </c>
      <c r="B1940" t="s">
        <v>4314</v>
      </c>
      <c r="C1940" t="b">
        <v>1</v>
      </c>
      <c r="D1940" t="s">
        <v>4315</v>
      </c>
      <c r="E1940" t="s">
        <v>33</v>
      </c>
      <c r="F1940" t="s">
        <v>161</v>
      </c>
      <c r="H1940" t="s">
        <v>5078</v>
      </c>
      <c r="J1940" t="s">
        <v>5079</v>
      </c>
      <c r="K1940">
        <v>0</v>
      </c>
      <c r="L1940">
        <v>0</v>
      </c>
      <c r="M1940">
        <v>0</v>
      </c>
      <c r="N1940" s="5">
        <v>0</v>
      </c>
      <c r="O1940" s="5">
        <f>VLOOKUP(B1940,[1]Dinosaur!$A$24:$D$47,3,FALSE)</f>
        <v>47178.34</v>
      </c>
      <c r="P1940" s="5"/>
      <c r="Q1940" s="5">
        <v>0</v>
      </c>
      <c r="R1940" s="5">
        <f>VLOOKUP(B1940,[1]Dinosaur!$A$24:$D$47,4,FALSE)</f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190.4</v>
      </c>
      <c r="AI1940">
        <v>37.777799999999999</v>
      </c>
      <c r="AJ1940">
        <v>0</v>
      </c>
      <c r="AK1940">
        <v>228.17779999999999</v>
      </c>
    </row>
    <row r="1941" spans="1:37" hidden="1" outlineLevel="2" x14ac:dyDescent="0.25">
      <c r="A1941" s="1">
        <v>45159</v>
      </c>
      <c r="B1941" t="s">
        <v>4314</v>
      </c>
      <c r="C1941" t="b">
        <v>1</v>
      </c>
      <c r="D1941" t="s">
        <v>4315</v>
      </c>
      <c r="E1941" t="s">
        <v>33</v>
      </c>
      <c r="F1941" t="s">
        <v>161</v>
      </c>
      <c r="H1941" t="s">
        <v>5080</v>
      </c>
      <c r="J1941" t="s">
        <v>5081</v>
      </c>
      <c r="K1941">
        <v>0</v>
      </c>
      <c r="L1941">
        <v>0</v>
      </c>
      <c r="M1941">
        <v>0</v>
      </c>
      <c r="N1941" s="5">
        <v>0</v>
      </c>
      <c r="O1941" s="5">
        <f>VLOOKUP(B1941,[1]Dinosaur!$A$24:$D$47,3,FALSE)</f>
        <v>47178.34</v>
      </c>
      <c r="P1941" s="5"/>
      <c r="Q1941" s="5">
        <v>0</v>
      </c>
      <c r="R1941" s="5">
        <f>VLOOKUP(B1941,[1]Dinosaur!$A$24:$D$47,4,FALSE)</f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-1484.05</v>
      </c>
      <c r="AI1941">
        <v>347.22199999999998</v>
      </c>
      <c r="AJ1941">
        <v>0</v>
      </c>
      <c r="AK1941">
        <v>-1136.828</v>
      </c>
    </row>
    <row r="1942" spans="1:37" hidden="1" outlineLevel="2" x14ac:dyDescent="0.25">
      <c r="A1942" s="1">
        <v>45159</v>
      </c>
      <c r="B1942" t="s">
        <v>4314</v>
      </c>
      <c r="C1942" t="b">
        <v>1</v>
      </c>
      <c r="D1942" t="s">
        <v>4315</v>
      </c>
      <c r="E1942" t="s">
        <v>33</v>
      </c>
      <c r="F1942" t="s">
        <v>161</v>
      </c>
      <c r="H1942" t="s">
        <v>5082</v>
      </c>
      <c r="J1942" t="s">
        <v>5083</v>
      </c>
      <c r="K1942">
        <v>0</v>
      </c>
      <c r="L1942">
        <v>0</v>
      </c>
      <c r="M1942">
        <v>0</v>
      </c>
      <c r="N1942" s="5">
        <v>0</v>
      </c>
      <c r="O1942" s="5">
        <f>VLOOKUP(B1942,[1]Dinosaur!$A$24:$D$47,3,FALSE)</f>
        <v>47178.34</v>
      </c>
      <c r="P1942" s="5"/>
      <c r="Q1942" s="5">
        <v>0</v>
      </c>
      <c r="R1942" s="5">
        <f>VLOOKUP(B1942,[1]Dinosaur!$A$24:$D$47,4,FALSE)</f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41.5</v>
      </c>
      <c r="AI1942">
        <v>16.666699999999999</v>
      </c>
      <c r="AJ1942">
        <v>0</v>
      </c>
      <c r="AK1942">
        <v>58.166699999999999</v>
      </c>
    </row>
    <row r="1943" spans="1:37" hidden="1" outlineLevel="2" x14ac:dyDescent="0.25">
      <c r="A1943" s="1">
        <v>45159</v>
      </c>
      <c r="B1943" t="s">
        <v>4314</v>
      </c>
      <c r="C1943" t="b">
        <v>1</v>
      </c>
      <c r="D1943" t="s">
        <v>4315</v>
      </c>
      <c r="E1943" t="s">
        <v>33</v>
      </c>
      <c r="F1943" t="s">
        <v>161</v>
      </c>
      <c r="H1943" t="s">
        <v>5084</v>
      </c>
      <c r="J1943" t="s">
        <v>5085</v>
      </c>
      <c r="K1943">
        <v>0</v>
      </c>
      <c r="L1943">
        <v>0</v>
      </c>
      <c r="M1943">
        <v>0</v>
      </c>
      <c r="N1943" s="5">
        <v>0</v>
      </c>
      <c r="O1943" s="5">
        <f>VLOOKUP(B1943,[1]Dinosaur!$A$24:$D$47,3,FALSE)</f>
        <v>47178.34</v>
      </c>
      <c r="P1943" s="5"/>
      <c r="Q1943" s="5">
        <v>0</v>
      </c>
      <c r="R1943" s="5">
        <f>VLOOKUP(B1943,[1]Dinosaur!$A$24:$D$47,4,FALSE)</f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157.5</v>
      </c>
      <c r="AI1943">
        <v>58.333599999999997</v>
      </c>
      <c r="AJ1943">
        <v>0</v>
      </c>
      <c r="AK1943">
        <v>215.83359999999999</v>
      </c>
    </row>
    <row r="1944" spans="1:37" hidden="1" outlineLevel="2" x14ac:dyDescent="0.25">
      <c r="A1944" s="1">
        <v>45159</v>
      </c>
      <c r="B1944" t="s">
        <v>4314</v>
      </c>
      <c r="C1944" t="b">
        <v>1</v>
      </c>
      <c r="D1944" t="s">
        <v>4315</v>
      </c>
      <c r="E1944" t="s">
        <v>33</v>
      </c>
      <c r="F1944" t="s">
        <v>161</v>
      </c>
      <c r="H1944" t="s">
        <v>5086</v>
      </c>
      <c r="J1944" t="s">
        <v>5087</v>
      </c>
      <c r="K1944">
        <v>0</v>
      </c>
      <c r="L1944">
        <v>0</v>
      </c>
      <c r="M1944">
        <v>0</v>
      </c>
      <c r="N1944" s="5">
        <v>0</v>
      </c>
      <c r="O1944" s="5">
        <f>VLOOKUP(B1944,[1]Dinosaur!$A$24:$D$47,3,FALSE)</f>
        <v>47178.34</v>
      </c>
      <c r="P1944" s="5"/>
      <c r="Q1944" s="5">
        <v>0</v>
      </c>
      <c r="R1944" s="5">
        <f>VLOOKUP(B1944,[1]Dinosaur!$A$24:$D$47,4,FALSE)</f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45.75</v>
      </c>
      <c r="AI1944">
        <v>83.333200000000005</v>
      </c>
      <c r="AJ1944">
        <v>0</v>
      </c>
      <c r="AK1944">
        <v>129.08320000000001</v>
      </c>
    </row>
    <row r="1945" spans="1:37" hidden="1" outlineLevel="2" x14ac:dyDescent="0.25">
      <c r="A1945" s="1">
        <v>45159</v>
      </c>
      <c r="B1945" t="s">
        <v>4314</v>
      </c>
      <c r="C1945" t="b">
        <v>1</v>
      </c>
      <c r="D1945" t="s">
        <v>4315</v>
      </c>
      <c r="E1945" t="s">
        <v>33</v>
      </c>
      <c r="F1945" t="s">
        <v>161</v>
      </c>
      <c r="H1945" t="s">
        <v>5088</v>
      </c>
      <c r="J1945" t="s">
        <v>5089</v>
      </c>
      <c r="K1945">
        <v>0</v>
      </c>
      <c r="L1945">
        <v>0</v>
      </c>
      <c r="M1945">
        <v>0</v>
      </c>
      <c r="N1945" s="5">
        <v>0</v>
      </c>
      <c r="O1945" s="5">
        <f>VLOOKUP(B1945,[1]Dinosaur!$A$24:$D$47,3,FALSE)</f>
        <v>47178.34</v>
      </c>
      <c r="P1945" s="5"/>
      <c r="Q1945" s="5">
        <v>0</v>
      </c>
      <c r="R1945" s="5">
        <f>VLOOKUP(B1945,[1]Dinosaur!$A$24:$D$47,4,FALSE)</f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340</v>
      </c>
      <c r="AI1945">
        <v>58.333199999999998</v>
      </c>
      <c r="AJ1945">
        <v>0</v>
      </c>
      <c r="AK1945">
        <v>398.33319999999998</v>
      </c>
    </row>
    <row r="1946" spans="1:37" hidden="1" outlineLevel="2" x14ac:dyDescent="0.25">
      <c r="A1946" s="1">
        <v>45159</v>
      </c>
      <c r="B1946" t="s">
        <v>4314</v>
      </c>
      <c r="C1946" t="b">
        <v>1</v>
      </c>
      <c r="D1946" t="s">
        <v>4315</v>
      </c>
      <c r="E1946" t="s">
        <v>33</v>
      </c>
      <c r="F1946" t="s">
        <v>161</v>
      </c>
      <c r="H1946" t="s">
        <v>5090</v>
      </c>
      <c r="J1946" t="s">
        <v>5091</v>
      </c>
      <c r="K1946">
        <v>0</v>
      </c>
      <c r="L1946">
        <v>0</v>
      </c>
      <c r="M1946">
        <v>0</v>
      </c>
      <c r="N1946" s="5">
        <v>0</v>
      </c>
      <c r="O1946" s="5">
        <f>VLOOKUP(B1946,[1]Dinosaur!$A$24:$D$47,3,FALSE)</f>
        <v>47178.34</v>
      </c>
      <c r="P1946" s="5"/>
      <c r="Q1946" s="5">
        <v>0</v>
      </c>
      <c r="R1946" s="5">
        <f>VLOOKUP(B1946,[1]Dinosaur!$A$24:$D$47,4,FALSE)</f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-169</v>
      </c>
      <c r="AI1946">
        <v>41.666600000000003</v>
      </c>
      <c r="AJ1946">
        <v>0</v>
      </c>
      <c r="AK1946">
        <v>-127.3334</v>
      </c>
    </row>
    <row r="1947" spans="1:37" hidden="1" outlineLevel="2" x14ac:dyDescent="0.25">
      <c r="A1947" s="1">
        <v>45159</v>
      </c>
      <c r="B1947" t="s">
        <v>4314</v>
      </c>
      <c r="C1947" t="b">
        <v>1</v>
      </c>
      <c r="D1947" t="s">
        <v>4315</v>
      </c>
      <c r="E1947" t="s">
        <v>33</v>
      </c>
      <c r="F1947" t="s">
        <v>161</v>
      </c>
      <c r="H1947" t="s">
        <v>5092</v>
      </c>
      <c r="J1947" t="s">
        <v>5093</v>
      </c>
      <c r="K1947">
        <v>0</v>
      </c>
      <c r="L1947">
        <v>0</v>
      </c>
      <c r="M1947">
        <v>0</v>
      </c>
      <c r="N1947" s="5">
        <v>0</v>
      </c>
      <c r="O1947" s="5">
        <f>VLOOKUP(B1947,[1]Dinosaur!$A$24:$D$47,3,FALSE)</f>
        <v>47178.34</v>
      </c>
      <c r="P1947" s="5"/>
      <c r="Q1947" s="5">
        <v>0</v>
      </c>
      <c r="R1947" s="5">
        <f>VLOOKUP(B1947,[1]Dinosaur!$A$24:$D$47,4,FALSE)</f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202.8</v>
      </c>
      <c r="AI1947">
        <v>0</v>
      </c>
      <c r="AJ1947">
        <v>0</v>
      </c>
      <c r="AK1947">
        <v>202.8</v>
      </c>
    </row>
    <row r="1948" spans="1:37" hidden="1" outlineLevel="2" x14ac:dyDescent="0.25">
      <c r="A1948" s="1">
        <v>45159</v>
      </c>
      <c r="B1948" t="s">
        <v>4314</v>
      </c>
      <c r="C1948" t="b">
        <v>1</v>
      </c>
      <c r="D1948" t="s">
        <v>4315</v>
      </c>
      <c r="E1948" t="s">
        <v>33</v>
      </c>
      <c r="F1948" t="s">
        <v>161</v>
      </c>
      <c r="H1948" t="s">
        <v>5094</v>
      </c>
      <c r="J1948" t="s">
        <v>5095</v>
      </c>
      <c r="K1948">
        <v>0</v>
      </c>
      <c r="L1948">
        <v>0</v>
      </c>
      <c r="M1948">
        <v>0</v>
      </c>
      <c r="N1948" s="5">
        <v>0</v>
      </c>
      <c r="O1948" s="5">
        <f>VLOOKUP(B1948,[1]Dinosaur!$A$24:$D$47,3,FALSE)</f>
        <v>47178.34</v>
      </c>
      <c r="P1948" s="5"/>
      <c r="Q1948" s="5">
        <v>0</v>
      </c>
      <c r="R1948" s="5">
        <f>VLOOKUP(B1948,[1]Dinosaur!$A$24:$D$47,4,FALSE)</f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60</v>
      </c>
      <c r="AI1948">
        <v>12.5</v>
      </c>
      <c r="AJ1948">
        <v>0</v>
      </c>
      <c r="AK1948">
        <v>72.5</v>
      </c>
    </row>
    <row r="1949" spans="1:37" hidden="1" outlineLevel="2" x14ac:dyDescent="0.25">
      <c r="A1949" s="1">
        <v>45159</v>
      </c>
      <c r="B1949" t="s">
        <v>4314</v>
      </c>
      <c r="C1949" t="b">
        <v>1</v>
      </c>
      <c r="D1949" t="s">
        <v>4315</v>
      </c>
      <c r="E1949" t="s">
        <v>33</v>
      </c>
      <c r="F1949" t="s">
        <v>161</v>
      </c>
      <c r="H1949" t="s">
        <v>5096</v>
      </c>
      <c r="J1949" t="s">
        <v>5097</v>
      </c>
      <c r="K1949">
        <v>0</v>
      </c>
      <c r="L1949">
        <v>0</v>
      </c>
      <c r="M1949">
        <v>0</v>
      </c>
      <c r="N1949" s="5">
        <v>0</v>
      </c>
      <c r="O1949" s="5">
        <f>VLOOKUP(B1949,[1]Dinosaur!$A$24:$D$47,3,FALSE)</f>
        <v>47178.34</v>
      </c>
      <c r="P1949" s="5"/>
      <c r="Q1949" s="5">
        <v>0</v>
      </c>
      <c r="R1949" s="5">
        <f>VLOOKUP(B1949,[1]Dinosaur!$A$24:$D$47,4,FALSE)</f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-130.6</v>
      </c>
      <c r="AI1949">
        <v>13.9931</v>
      </c>
      <c r="AJ1949">
        <v>0</v>
      </c>
      <c r="AK1949">
        <v>-116.6069</v>
      </c>
    </row>
    <row r="1950" spans="1:37" hidden="1" outlineLevel="2" x14ac:dyDescent="0.25">
      <c r="A1950" s="1">
        <v>45159</v>
      </c>
      <c r="B1950" t="s">
        <v>4314</v>
      </c>
      <c r="C1950" t="b">
        <v>1</v>
      </c>
      <c r="D1950" t="s">
        <v>4315</v>
      </c>
      <c r="E1950" t="s">
        <v>33</v>
      </c>
      <c r="F1950" t="s">
        <v>161</v>
      </c>
      <c r="H1950" t="s">
        <v>5098</v>
      </c>
      <c r="J1950" t="s">
        <v>5099</v>
      </c>
      <c r="K1950">
        <v>0</v>
      </c>
      <c r="L1950">
        <v>0</v>
      </c>
      <c r="M1950">
        <v>0</v>
      </c>
      <c r="N1950" s="5">
        <v>0</v>
      </c>
      <c r="O1950" s="5">
        <f>VLOOKUP(B1950,[1]Dinosaur!$A$24:$D$47,3,FALSE)</f>
        <v>47178.34</v>
      </c>
      <c r="P1950" s="5"/>
      <c r="Q1950" s="5">
        <v>0</v>
      </c>
      <c r="R1950" s="5">
        <f>VLOOKUP(B1950,[1]Dinosaur!$A$24:$D$47,4,FALSE)</f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-46</v>
      </c>
      <c r="AI1950">
        <v>22.569500000000001</v>
      </c>
      <c r="AJ1950">
        <v>0</v>
      </c>
      <c r="AK1950">
        <v>-23.430499999999999</v>
      </c>
    </row>
    <row r="1951" spans="1:37" hidden="1" outlineLevel="2" x14ac:dyDescent="0.25">
      <c r="A1951" s="1">
        <v>45159</v>
      </c>
      <c r="B1951" t="s">
        <v>4314</v>
      </c>
      <c r="C1951" t="b">
        <v>1</v>
      </c>
      <c r="D1951" t="s">
        <v>4315</v>
      </c>
      <c r="E1951" t="s">
        <v>33</v>
      </c>
      <c r="F1951" t="s">
        <v>161</v>
      </c>
      <c r="H1951" t="s">
        <v>5100</v>
      </c>
      <c r="J1951" t="s">
        <v>5101</v>
      </c>
      <c r="K1951">
        <v>0</v>
      </c>
      <c r="L1951">
        <v>0</v>
      </c>
      <c r="M1951">
        <v>0</v>
      </c>
      <c r="N1951" s="5">
        <v>0</v>
      </c>
      <c r="O1951" s="5">
        <f>VLOOKUP(B1951,[1]Dinosaur!$A$24:$D$47,3,FALSE)</f>
        <v>47178.34</v>
      </c>
      <c r="P1951" s="5"/>
      <c r="Q1951" s="5">
        <v>0</v>
      </c>
      <c r="R1951" s="5">
        <f>VLOOKUP(B1951,[1]Dinosaur!$A$24:$D$47,4,FALSE)</f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306</v>
      </c>
      <c r="AI1951">
        <v>20.833300000000001</v>
      </c>
      <c r="AJ1951">
        <v>0</v>
      </c>
      <c r="AK1951">
        <v>326.83330000000001</v>
      </c>
    </row>
    <row r="1952" spans="1:37" hidden="1" outlineLevel="2" x14ac:dyDescent="0.25">
      <c r="A1952" s="1">
        <v>45159</v>
      </c>
      <c r="B1952" t="s">
        <v>4314</v>
      </c>
      <c r="C1952" t="b">
        <v>1</v>
      </c>
      <c r="D1952" t="s">
        <v>4315</v>
      </c>
      <c r="E1952" t="s">
        <v>33</v>
      </c>
      <c r="F1952" t="s">
        <v>161</v>
      </c>
      <c r="H1952" t="s">
        <v>5102</v>
      </c>
      <c r="J1952" t="s">
        <v>5103</v>
      </c>
      <c r="K1952">
        <v>0</v>
      </c>
      <c r="L1952">
        <v>0</v>
      </c>
      <c r="M1952">
        <v>0</v>
      </c>
      <c r="N1952" s="5">
        <v>0</v>
      </c>
      <c r="O1952" s="5">
        <f>VLOOKUP(B1952,[1]Dinosaur!$A$24:$D$47,3,FALSE)</f>
        <v>47178.34</v>
      </c>
      <c r="P1952" s="5"/>
      <c r="Q1952" s="5">
        <v>0</v>
      </c>
      <c r="R1952" s="5">
        <f>VLOOKUP(B1952,[1]Dinosaur!$A$24:$D$47,4,FALSE)</f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-207</v>
      </c>
      <c r="AI1952">
        <v>13.8889</v>
      </c>
      <c r="AJ1952">
        <v>0</v>
      </c>
      <c r="AK1952">
        <v>-193.11109999999999</v>
      </c>
    </row>
    <row r="1953" spans="1:37" hidden="1" outlineLevel="2" x14ac:dyDescent="0.25">
      <c r="A1953" s="1">
        <v>45159</v>
      </c>
      <c r="B1953" t="s">
        <v>4314</v>
      </c>
      <c r="C1953" t="b">
        <v>1</v>
      </c>
      <c r="D1953" t="s">
        <v>4315</v>
      </c>
      <c r="E1953" t="s">
        <v>33</v>
      </c>
      <c r="F1953" t="s">
        <v>161</v>
      </c>
      <c r="H1953" t="s">
        <v>5104</v>
      </c>
      <c r="J1953" t="s">
        <v>5105</v>
      </c>
      <c r="K1953">
        <v>0</v>
      </c>
      <c r="L1953">
        <v>0</v>
      </c>
      <c r="M1953">
        <v>0</v>
      </c>
      <c r="N1953" s="5">
        <v>0</v>
      </c>
      <c r="O1953" s="5">
        <f>VLOOKUP(B1953,[1]Dinosaur!$A$24:$D$47,3,FALSE)</f>
        <v>47178.34</v>
      </c>
      <c r="P1953" s="5"/>
      <c r="Q1953" s="5">
        <v>0</v>
      </c>
      <c r="R1953" s="5">
        <f>VLOOKUP(B1953,[1]Dinosaur!$A$24:$D$47,4,FALSE)</f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374.5</v>
      </c>
      <c r="AI1953">
        <v>8.3332999999999995</v>
      </c>
      <c r="AJ1953">
        <v>0</v>
      </c>
      <c r="AK1953">
        <v>382.83330000000001</v>
      </c>
    </row>
    <row r="1954" spans="1:37" hidden="1" outlineLevel="2" x14ac:dyDescent="0.25">
      <c r="A1954" s="1">
        <v>45159</v>
      </c>
      <c r="B1954" t="s">
        <v>4314</v>
      </c>
      <c r="C1954" t="b">
        <v>1</v>
      </c>
      <c r="D1954" t="s">
        <v>4315</v>
      </c>
      <c r="E1954" t="s">
        <v>33</v>
      </c>
      <c r="F1954" t="s">
        <v>161</v>
      </c>
      <c r="H1954" t="s">
        <v>5106</v>
      </c>
      <c r="J1954" t="s">
        <v>5107</v>
      </c>
      <c r="K1954">
        <v>0</v>
      </c>
      <c r="L1954">
        <v>0</v>
      </c>
      <c r="M1954">
        <v>0</v>
      </c>
      <c r="N1954" s="5">
        <v>0</v>
      </c>
      <c r="O1954" s="5">
        <f>VLOOKUP(B1954,[1]Dinosaur!$A$24:$D$47,3,FALSE)</f>
        <v>47178.34</v>
      </c>
      <c r="P1954" s="5"/>
      <c r="Q1954" s="5">
        <v>0</v>
      </c>
      <c r="R1954" s="5">
        <f>VLOOKUP(B1954,[1]Dinosaur!$A$24:$D$47,4,FALSE)</f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369.25</v>
      </c>
      <c r="AI1954">
        <v>34.722200000000001</v>
      </c>
      <c r="AJ1954">
        <v>0</v>
      </c>
      <c r="AK1954">
        <v>403.97219999999999</v>
      </c>
    </row>
    <row r="1955" spans="1:37" hidden="1" outlineLevel="2" x14ac:dyDescent="0.25">
      <c r="A1955" s="1">
        <v>45159</v>
      </c>
      <c r="B1955" t="s">
        <v>4314</v>
      </c>
      <c r="C1955" t="b">
        <v>1</v>
      </c>
      <c r="D1955" t="s">
        <v>4315</v>
      </c>
      <c r="E1955" t="s">
        <v>33</v>
      </c>
      <c r="F1955" t="s">
        <v>161</v>
      </c>
      <c r="H1955" t="s">
        <v>5108</v>
      </c>
      <c r="J1955" t="s">
        <v>5109</v>
      </c>
      <c r="K1955">
        <v>0</v>
      </c>
      <c r="L1955">
        <v>0</v>
      </c>
      <c r="M1955">
        <v>0</v>
      </c>
      <c r="N1955" s="5">
        <v>0</v>
      </c>
      <c r="O1955" s="5">
        <f>VLOOKUP(B1955,[1]Dinosaur!$A$24:$D$47,3,FALSE)</f>
        <v>47178.34</v>
      </c>
      <c r="P1955" s="5"/>
      <c r="Q1955" s="5">
        <v>0</v>
      </c>
      <c r="R1955" s="5">
        <f>VLOOKUP(B1955,[1]Dinosaur!$A$24:$D$47,4,FALSE)</f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364</v>
      </c>
      <c r="AI1955">
        <v>55.555500000000002</v>
      </c>
      <c r="AJ1955">
        <v>0</v>
      </c>
      <c r="AK1955">
        <v>419.55549999999999</v>
      </c>
    </row>
    <row r="1956" spans="1:37" hidden="1" outlineLevel="2" x14ac:dyDescent="0.25">
      <c r="A1956" s="1">
        <v>45159</v>
      </c>
      <c r="B1956" t="s">
        <v>4314</v>
      </c>
      <c r="C1956" t="b">
        <v>1</v>
      </c>
      <c r="D1956" t="s">
        <v>4315</v>
      </c>
      <c r="E1956" t="s">
        <v>33</v>
      </c>
      <c r="F1956" t="s">
        <v>161</v>
      </c>
      <c r="H1956" t="s">
        <v>5110</v>
      </c>
      <c r="J1956" t="s">
        <v>5111</v>
      </c>
      <c r="K1956">
        <v>0</v>
      </c>
      <c r="L1956">
        <v>0</v>
      </c>
      <c r="M1956">
        <v>0</v>
      </c>
      <c r="N1956" s="5">
        <v>0</v>
      </c>
      <c r="O1956" s="5">
        <f>VLOOKUP(B1956,[1]Dinosaur!$A$24:$D$47,3,FALSE)</f>
        <v>47178.34</v>
      </c>
      <c r="P1956" s="5"/>
      <c r="Q1956" s="5">
        <v>0</v>
      </c>
      <c r="R1956" s="5">
        <f>VLOOKUP(B1956,[1]Dinosaur!$A$24:$D$47,4,FALSE)</f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-74.25</v>
      </c>
      <c r="AI1956">
        <v>93.75</v>
      </c>
      <c r="AJ1956">
        <v>0</v>
      </c>
      <c r="AK1956">
        <v>19.5</v>
      </c>
    </row>
    <row r="1957" spans="1:37" hidden="1" outlineLevel="2" x14ac:dyDescent="0.25">
      <c r="A1957" s="1">
        <v>45159</v>
      </c>
      <c r="B1957" t="s">
        <v>4314</v>
      </c>
      <c r="C1957" t="b">
        <v>1</v>
      </c>
      <c r="D1957" t="s">
        <v>4315</v>
      </c>
      <c r="E1957" t="s">
        <v>33</v>
      </c>
      <c r="F1957" t="s">
        <v>161</v>
      </c>
      <c r="H1957" t="s">
        <v>5112</v>
      </c>
      <c r="J1957" t="s">
        <v>5113</v>
      </c>
      <c r="K1957">
        <v>0</v>
      </c>
      <c r="L1957">
        <v>0</v>
      </c>
      <c r="M1957">
        <v>0</v>
      </c>
      <c r="N1957" s="5">
        <v>0</v>
      </c>
      <c r="O1957" s="5">
        <f>VLOOKUP(B1957,[1]Dinosaur!$A$24:$D$47,3,FALSE)</f>
        <v>47178.34</v>
      </c>
      <c r="P1957" s="5"/>
      <c r="Q1957" s="5">
        <v>0</v>
      </c>
      <c r="R1957" s="5">
        <f>VLOOKUP(B1957,[1]Dinosaur!$A$24:$D$47,4,FALSE)</f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-182.35</v>
      </c>
      <c r="AI1957">
        <v>140.55549999999999</v>
      </c>
      <c r="AJ1957">
        <v>0</v>
      </c>
      <c r="AK1957">
        <v>-41.794499999999999</v>
      </c>
    </row>
    <row r="1958" spans="1:37" hidden="1" outlineLevel="2" x14ac:dyDescent="0.25">
      <c r="A1958" s="1">
        <v>45159</v>
      </c>
      <c r="B1958" t="s">
        <v>4314</v>
      </c>
      <c r="C1958" t="b">
        <v>1</v>
      </c>
      <c r="D1958" t="s">
        <v>4315</v>
      </c>
      <c r="E1958" t="s">
        <v>33</v>
      </c>
      <c r="F1958" t="s">
        <v>161</v>
      </c>
      <c r="H1958" t="s">
        <v>5114</v>
      </c>
      <c r="J1958" t="s">
        <v>5115</v>
      </c>
      <c r="K1958">
        <v>0</v>
      </c>
      <c r="L1958">
        <v>0</v>
      </c>
      <c r="M1958">
        <v>0</v>
      </c>
      <c r="N1958" s="5">
        <v>0</v>
      </c>
      <c r="O1958" s="5">
        <f>VLOOKUP(B1958,[1]Dinosaur!$A$24:$D$47,3,FALSE)</f>
        <v>47178.34</v>
      </c>
      <c r="P1958" s="5"/>
      <c r="Q1958" s="5">
        <v>0</v>
      </c>
      <c r="R1958" s="5">
        <f>VLOOKUP(B1958,[1]Dinosaur!$A$24:$D$47,4,FALSE)</f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5843.15</v>
      </c>
      <c r="AI1958">
        <v>445.41660000000002</v>
      </c>
      <c r="AJ1958">
        <v>0</v>
      </c>
      <c r="AK1958">
        <v>6288.5666000000001</v>
      </c>
    </row>
    <row r="1959" spans="1:37" hidden="1" outlineLevel="2" x14ac:dyDescent="0.25">
      <c r="A1959" s="1">
        <v>45159</v>
      </c>
      <c r="B1959" t="s">
        <v>4314</v>
      </c>
      <c r="C1959" t="b">
        <v>1</v>
      </c>
      <c r="D1959" t="s">
        <v>4315</v>
      </c>
      <c r="E1959" t="s">
        <v>33</v>
      </c>
      <c r="F1959" t="s">
        <v>161</v>
      </c>
      <c r="H1959" t="s">
        <v>5116</v>
      </c>
      <c r="J1959" t="s">
        <v>5117</v>
      </c>
      <c r="K1959">
        <v>0</v>
      </c>
      <c r="L1959">
        <v>0</v>
      </c>
      <c r="M1959">
        <v>0</v>
      </c>
      <c r="N1959" s="5">
        <v>0</v>
      </c>
      <c r="O1959" s="5">
        <f>VLOOKUP(B1959,[1]Dinosaur!$A$24:$D$47,3,FALSE)</f>
        <v>47178.34</v>
      </c>
      <c r="P1959" s="5"/>
      <c r="Q1959" s="5">
        <v>0</v>
      </c>
      <c r="R1959" s="5">
        <f>VLOOKUP(B1959,[1]Dinosaur!$A$24:$D$47,4,FALSE)</f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-187.5</v>
      </c>
      <c r="AI1959">
        <v>5.5556000000000001</v>
      </c>
      <c r="AJ1959">
        <v>0</v>
      </c>
      <c r="AK1959">
        <v>-181.9444</v>
      </c>
    </row>
    <row r="1960" spans="1:37" hidden="1" outlineLevel="2" x14ac:dyDescent="0.25">
      <c r="A1960" s="1">
        <v>45159</v>
      </c>
      <c r="B1960" t="s">
        <v>4314</v>
      </c>
      <c r="C1960" t="b">
        <v>1</v>
      </c>
      <c r="D1960" t="s">
        <v>4315</v>
      </c>
      <c r="E1960" t="s">
        <v>33</v>
      </c>
      <c r="F1960" t="s">
        <v>161</v>
      </c>
      <c r="H1960" t="s">
        <v>5118</v>
      </c>
      <c r="J1960" t="s">
        <v>5119</v>
      </c>
      <c r="K1960">
        <v>0</v>
      </c>
      <c r="L1960">
        <v>0</v>
      </c>
      <c r="M1960">
        <v>0</v>
      </c>
      <c r="N1960" s="5">
        <v>0</v>
      </c>
      <c r="O1960" s="5">
        <f>VLOOKUP(B1960,[1]Dinosaur!$A$24:$D$47,3,FALSE)</f>
        <v>47178.34</v>
      </c>
      <c r="P1960" s="5"/>
      <c r="Q1960" s="5">
        <v>0</v>
      </c>
      <c r="R1960" s="5">
        <f>VLOOKUP(B1960,[1]Dinosaur!$A$24:$D$47,4,FALSE)</f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931.5</v>
      </c>
      <c r="AI1960">
        <v>0</v>
      </c>
      <c r="AJ1960">
        <v>0</v>
      </c>
      <c r="AK1960">
        <v>931.5</v>
      </c>
    </row>
    <row r="1961" spans="1:37" hidden="1" outlineLevel="2" x14ac:dyDescent="0.25">
      <c r="A1961" s="1">
        <v>45159</v>
      </c>
      <c r="B1961" t="s">
        <v>4314</v>
      </c>
      <c r="C1961" t="b">
        <v>1</v>
      </c>
      <c r="D1961" t="s">
        <v>4315</v>
      </c>
      <c r="E1961" t="s">
        <v>33</v>
      </c>
      <c r="F1961" t="s">
        <v>161</v>
      </c>
      <c r="H1961" t="s">
        <v>5120</v>
      </c>
      <c r="J1961" t="s">
        <v>5121</v>
      </c>
      <c r="K1961">
        <v>0</v>
      </c>
      <c r="L1961">
        <v>0</v>
      </c>
      <c r="M1961">
        <v>0</v>
      </c>
      <c r="N1961" s="5">
        <v>0</v>
      </c>
      <c r="O1961" s="5">
        <f>VLOOKUP(B1961,[1]Dinosaur!$A$24:$D$47,3,FALSE)</f>
        <v>47178.34</v>
      </c>
      <c r="P1961" s="5"/>
      <c r="Q1961" s="5">
        <v>0</v>
      </c>
      <c r="R1961" s="5">
        <f>VLOOKUP(B1961,[1]Dinosaur!$A$24:$D$47,4,FALSE)</f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-355.5</v>
      </c>
      <c r="AI1961">
        <v>159.72239999999999</v>
      </c>
      <c r="AJ1961">
        <v>0</v>
      </c>
      <c r="AK1961">
        <v>-195.77760000000001</v>
      </c>
    </row>
    <row r="1962" spans="1:37" hidden="1" outlineLevel="2" x14ac:dyDescent="0.25">
      <c r="A1962" s="1">
        <v>45159</v>
      </c>
      <c r="B1962" t="s">
        <v>4314</v>
      </c>
      <c r="C1962" t="b">
        <v>1</v>
      </c>
      <c r="D1962" t="s">
        <v>4315</v>
      </c>
      <c r="E1962" t="s">
        <v>33</v>
      </c>
      <c r="F1962" t="s">
        <v>161</v>
      </c>
      <c r="H1962" t="s">
        <v>5122</v>
      </c>
      <c r="J1962" t="s">
        <v>4196</v>
      </c>
      <c r="K1962">
        <v>0</v>
      </c>
      <c r="L1962">
        <v>0</v>
      </c>
      <c r="M1962">
        <v>0</v>
      </c>
      <c r="N1962" s="5">
        <v>0</v>
      </c>
      <c r="O1962" s="5">
        <f>VLOOKUP(B1962,[1]Dinosaur!$A$24:$D$47,3,FALSE)</f>
        <v>47178.34</v>
      </c>
      <c r="P1962" s="5"/>
      <c r="Q1962" s="5">
        <v>0</v>
      </c>
      <c r="R1962" s="5">
        <f>VLOOKUP(B1962,[1]Dinosaur!$A$24:$D$47,4,FALSE)</f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-64.5</v>
      </c>
      <c r="AI1962">
        <v>13.8888</v>
      </c>
      <c r="AJ1962">
        <v>0</v>
      </c>
      <c r="AK1962">
        <v>-50.611199999999997</v>
      </c>
    </row>
    <row r="1963" spans="1:37" hidden="1" outlineLevel="2" x14ac:dyDescent="0.25">
      <c r="A1963" s="1">
        <v>45159</v>
      </c>
      <c r="B1963" t="s">
        <v>4314</v>
      </c>
      <c r="C1963" t="b">
        <v>1</v>
      </c>
      <c r="D1963" t="s">
        <v>4315</v>
      </c>
      <c r="E1963" t="s">
        <v>33</v>
      </c>
      <c r="F1963" t="s">
        <v>161</v>
      </c>
      <c r="H1963" t="s">
        <v>5123</v>
      </c>
      <c r="J1963" t="s">
        <v>1540</v>
      </c>
      <c r="K1963">
        <v>0</v>
      </c>
      <c r="L1963">
        <v>0</v>
      </c>
      <c r="M1963">
        <v>0</v>
      </c>
      <c r="N1963" s="5">
        <v>0</v>
      </c>
      <c r="O1963" s="5">
        <f>VLOOKUP(B1963,[1]Dinosaur!$A$24:$D$47,3,FALSE)</f>
        <v>47178.34</v>
      </c>
      <c r="P1963" s="5"/>
      <c r="Q1963" s="5">
        <v>0</v>
      </c>
      <c r="R1963" s="5">
        <f>VLOOKUP(B1963,[1]Dinosaur!$A$24:$D$47,4,FALSE)</f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182</v>
      </c>
      <c r="AI1963">
        <v>20.833300000000001</v>
      </c>
      <c r="AJ1963">
        <v>0</v>
      </c>
      <c r="AK1963">
        <v>202.83330000000001</v>
      </c>
    </row>
    <row r="1964" spans="1:37" hidden="1" outlineLevel="2" x14ac:dyDescent="0.25">
      <c r="A1964" s="1">
        <v>45159</v>
      </c>
      <c r="B1964" t="s">
        <v>4314</v>
      </c>
      <c r="C1964" t="b">
        <v>1</v>
      </c>
      <c r="D1964" t="s">
        <v>4315</v>
      </c>
      <c r="E1964" t="s">
        <v>33</v>
      </c>
      <c r="F1964" t="s">
        <v>161</v>
      </c>
      <c r="H1964" t="s">
        <v>5124</v>
      </c>
      <c r="J1964" t="s">
        <v>5125</v>
      </c>
      <c r="K1964">
        <v>0</v>
      </c>
      <c r="L1964">
        <v>0</v>
      </c>
      <c r="M1964">
        <v>0</v>
      </c>
      <c r="N1964" s="5">
        <v>0</v>
      </c>
      <c r="O1964" s="5">
        <f>VLOOKUP(B1964,[1]Dinosaur!$A$24:$D$47,3,FALSE)</f>
        <v>47178.34</v>
      </c>
      <c r="P1964" s="5"/>
      <c r="Q1964" s="5">
        <v>0</v>
      </c>
      <c r="R1964" s="5">
        <f>VLOOKUP(B1964,[1]Dinosaur!$A$24:$D$47,4,FALSE)</f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27.777799999999999</v>
      </c>
      <c r="AJ1964">
        <v>0</v>
      </c>
      <c r="AK1964">
        <v>27.777799999999999</v>
      </c>
    </row>
    <row r="1965" spans="1:37" hidden="1" outlineLevel="2" x14ac:dyDescent="0.25">
      <c r="A1965" s="1">
        <v>45159</v>
      </c>
      <c r="B1965" t="s">
        <v>4314</v>
      </c>
      <c r="C1965" t="b">
        <v>1</v>
      </c>
      <c r="D1965" t="s">
        <v>4315</v>
      </c>
      <c r="E1965" t="s">
        <v>33</v>
      </c>
      <c r="F1965" t="s">
        <v>161</v>
      </c>
      <c r="H1965" t="s">
        <v>5126</v>
      </c>
      <c r="J1965" t="s">
        <v>5127</v>
      </c>
      <c r="K1965">
        <v>0</v>
      </c>
      <c r="L1965">
        <v>0</v>
      </c>
      <c r="M1965">
        <v>0</v>
      </c>
      <c r="N1965" s="5">
        <v>0</v>
      </c>
      <c r="O1965" s="5">
        <f>VLOOKUP(B1965,[1]Dinosaur!$A$24:$D$47,3,FALSE)</f>
        <v>47178.34</v>
      </c>
      <c r="P1965" s="5"/>
      <c r="Q1965" s="5">
        <v>0</v>
      </c>
      <c r="R1965" s="5">
        <f>VLOOKUP(B1965,[1]Dinosaur!$A$24:$D$47,4,FALSE)</f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317.10000000000002</v>
      </c>
      <c r="AI1965">
        <v>9.7222000000000008</v>
      </c>
      <c r="AJ1965">
        <v>0</v>
      </c>
      <c r="AK1965">
        <v>326.82220000000001</v>
      </c>
    </row>
    <row r="1966" spans="1:37" hidden="1" outlineLevel="2" x14ac:dyDescent="0.25">
      <c r="A1966" s="1">
        <v>45159</v>
      </c>
      <c r="B1966" t="s">
        <v>4314</v>
      </c>
      <c r="C1966" t="b">
        <v>1</v>
      </c>
      <c r="D1966" t="s">
        <v>4315</v>
      </c>
      <c r="E1966" t="s">
        <v>33</v>
      </c>
      <c r="F1966" t="s">
        <v>161</v>
      </c>
      <c r="H1966" t="s">
        <v>5128</v>
      </c>
      <c r="J1966" t="s">
        <v>5129</v>
      </c>
      <c r="K1966">
        <v>0</v>
      </c>
      <c r="L1966">
        <v>0</v>
      </c>
      <c r="M1966">
        <v>0</v>
      </c>
      <c r="N1966" s="5">
        <v>0</v>
      </c>
      <c r="O1966" s="5">
        <f>VLOOKUP(B1966,[1]Dinosaur!$A$24:$D$47,3,FALSE)</f>
        <v>47178.34</v>
      </c>
      <c r="P1966" s="5"/>
      <c r="Q1966" s="5">
        <v>0</v>
      </c>
      <c r="R1966" s="5">
        <f>VLOOKUP(B1966,[1]Dinosaur!$A$24:$D$47,4,FALSE)</f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-1728.65</v>
      </c>
      <c r="AI1966">
        <v>91.666700000000006</v>
      </c>
      <c r="AJ1966">
        <v>0</v>
      </c>
      <c r="AK1966">
        <v>-1636.9833000000001</v>
      </c>
    </row>
    <row r="1967" spans="1:37" hidden="1" outlineLevel="2" x14ac:dyDescent="0.25">
      <c r="A1967" s="1">
        <v>45159</v>
      </c>
      <c r="B1967" t="s">
        <v>4314</v>
      </c>
      <c r="C1967" t="b">
        <v>1</v>
      </c>
      <c r="D1967" t="s">
        <v>4315</v>
      </c>
      <c r="E1967" t="s">
        <v>33</v>
      </c>
      <c r="F1967" t="s">
        <v>161</v>
      </c>
      <c r="H1967" t="s">
        <v>5130</v>
      </c>
      <c r="J1967" t="s">
        <v>5131</v>
      </c>
      <c r="K1967">
        <v>0</v>
      </c>
      <c r="L1967">
        <v>0</v>
      </c>
      <c r="M1967">
        <v>0</v>
      </c>
      <c r="N1967" s="5">
        <v>0</v>
      </c>
      <c r="O1967" s="5">
        <f>VLOOKUP(B1967,[1]Dinosaur!$A$24:$D$47,3,FALSE)</f>
        <v>47178.34</v>
      </c>
      <c r="P1967" s="5"/>
      <c r="Q1967" s="5">
        <v>0</v>
      </c>
      <c r="R1967" s="5">
        <f>VLOOKUP(B1967,[1]Dinosaur!$A$24:$D$47,4,FALSE)</f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641.5</v>
      </c>
      <c r="AI1967">
        <v>41.666600000000003</v>
      </c>
      <c r="AJ1967">
        <v>0</v>
      </c>
      <c r="AK1967">
        <v>683.16660000000002</v>
      </c>
    </row>
    <row r="1968" spans="1:37" hidden="1" outlineLevel="2" x14ac:dyDescent="0.25">
      <c r="A1968" s="1">
        <v>45159</v>
      </c>
      <c r="B1968" t="s">
        <v>4314</v>
      </c>
      <c r="C1968" t="b">
        <v>1</v>
      </c>
      <c r="D1968" t="s">
        <v>4315</v>
      </c>
      <c r="E1968" t="s">
        <v>33</v>
      </c>
      <c r="F1968" t="s">
        <v>161</v>
      </c>
      <c r="H1968" t="s">
        <v>5132</v>
      </c>
      <c r="J1968" t="s">
        <v>5133</v>
      </c>
      <c r="K1968">
        <v>0</v>
      </c>
      <c r="L1968">
        <v>0</v>
      </c>
      <c r="M1968">
        <v>0</v>
      </c>
      <c r="N1968" s="5">
        <v>0</v>
      </c>
      <c r="O1968" s="5">
        <f>VLOOKUP(B1968,[1]Dinosaur!$A$24:$D$47,3,FALSE)</f>
        <v>47178.34</v>
      </c>
      <c r="P1968" s="5"/>
      <c r="Q1968" s="5">
        <v>0</v>
      </c>
      <c r="R1968" s="5">
        <f>VLOOKUP(B1968,[1]Dinosaur!$A$24:$D$47,4,FALSE)</f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-2901.9</v>
      </c>
      <c r="AI1968">
        <v>81.249899999999997</v>
      </c>
      <c r="AJ1968">
        <v>0</v>
      </c>
      <c r="AK1968">
        <v>-2820.6500999999998</v>
      </c>
    </row>
    <row r="1969" spans="1:37" hidden="1" outlineLevel="2" x14ac:dyDescent="0.25">
      <c r="A1969" s="1">
        <v>45159</v>
      </c>
      <c r="B1969" t="s">
        <v>4314</v>
      </c>
      <c r="C1969" t="b">
        <v>1</v>
      </c>
      <c r="D1969" t="s">
        <v>4315</v>
      </c>
      <c r="E1969" t="s">
        <v>33</v>
      </c>
      <c r="F1969" t="s">
        <v>68</v>
      </c>
      <c r="H1969" t="s">
        <v>1868</v>
      </c>
      <c r="I1969" t="s">
        <v>1869</v>
      </c>
      <c r="J1969" t="s">
        <v>1870</v>
      </c>
      <c r="K1969">
        <v>0</v>
      </c>
      <c r="L1969">
        <v>0</v>
      </c>
      <c r="M1969">
        <v>0</v>
      </c>
      <c r="N1969" s="5">
        <v>0</v>
      </c>
      <c r="O1969" s="5">
        <f>VLOOKUP(B1969,[1]Dinosaur!$A$24:$D$47,3,FALSE)</f>
        <v>47178.34</v>
      </c>
      <c r="P1969" s="5"/>
      <c r="Q1969" s="5">
        <v>0</v>
      </c>
      <c r="R1969" s="5">
        <f>VLOOKUP(B1969,[1]Dinosaur!$A$24:$D$47,4,FALSE)</f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-5224.6094000000003</v>
      </c>
      <c r="AI1969">
        <v>-2521.2118</v>
      </c>
      <c r="AJ1969">
        <v>0</v>
      </c>
      <c r="AK1969">
        <v>-7745.8212000000003</v>
      </c>
    </row>
    <row r="1970" spans="1:37" hidden="1" outlineLevel="2" x14ac:dyDescent="0.25">
      <c r="A1970" s="1">
        <v>45159</v>
      </c>
      <c r="B1970" t="s">
        <v>4314</v>
      </c>
      <c r="C1970" t="b">
        <v>1</v>
      </c>
      <c r="D1970" t="s">
        <v>4315</v>
      </c>
      <c r="E1970" t="s">
        <v>33</v>
      </c>
      <c r="F1970" t="s">
        <v>68</v>
      </c>
      <c r="H1970" t="s">
        <v>69</v>
      </c>
      <c r="I1970" t="s">
        <v>70</v>
      </c>
      <c r="J1970" t="s">
        <v>71</v>
      </c>
      <c r="K1970">
        <v>0</v>
      </c>
      <c r="L1970">
        <v>0</v>
      </c>
      <c r="M1970">
        <v>0</v>
      </c>
      <c r="N1970" s="5">
        <v>0</v>
      </c>
      <c r="O1970" s="5">
        <f>VLOOKUP(B1970,[1]Dinosaur!$A$24:$D$47,3,FALSE)</f>
        <v>47178.34</v>
      </c>
      <c r="P1970" s="5"/>
      <c r="Q1970" s="5">
        <v>0</v>
      </c>
      <c r="R1970" s="5">
        <f>VLOOKUP(B1970,[1]Dinosaur!$A$24:$D$47,4,FALSE)</f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-1E-4</v>
      </c>
      <c r="Y1970">
        <v>0</v>
      </c>
      <c r="Z1970">
        <v>0</v>
      </c>
      <c r="AA1970">
        <v>-1E-4</v>
      </c>
      <c r="AB1970">
        <v>0</v>
      </c>
      <c r="AC1970">
        <v>-1E-4</v>
      </c>
      <c r="AD1970">
        <v>0</v>
      </c>
      <c r="AE1970">
        <v>0</v>
      </c>
      <c r="AF1970">
        <v>-1E-4</v>
      </c>
      <c r="AG1970">
        <v>0</v>
      </c>
      <c r="AH1970">
        <v>-5464.8437999999996</v>
      </c>
      <c r="AI1970">
        <v>-1339.0891999999999</v>
      </c>
      <c r="AJ1970">
        <v>0</v>
      </c>
      <c r="AK1970">
        <v>-6803.933</v>
      </c>
    </row>
    <row r="1971" spans="1:37" hidden="1" outlineLevel="2" x14ac:dyDescent="0.25">
      <c r="A1971" s="1">
        <v>45159</v>
      </c>
      <c r="B1971" t="s">
        <v>4314</v>
      </c>
      <c r="C1971" t="b">
        <v>1</v>
      </c>
      <c r="D1971" t="s">
        <v>4315</v>
      </c>
      <c r="E1971" t="s">
        <v>33</v>
      </c>
      <c r="F1971" t="s">
        <v>161</v>
      </c>
      <c r="H1971" t="s">
        <v>5134</v>
      </c>
      <c r="J1971" t="s">
        <v>5135</v>
      </c>
      <c r="K1971">
        <v>0</v>
      </c>
      <c r="L1971">
        <v>0</v>
      </c>
      <c r="M1971">
        <v>0</v>
      </c>
      <c r="N1971" s="5">
        <v>0</v>
      </c>
      <c r="O1971" s="5">
        <f>VLOOKUP(B1971,[1]Dinosaur!$A$24:$D$47,3,FALSE)</f>
        <v>47178.34</v>
      </c>
      <c r="P1971" s="5"/>
      <c r="Q1971" s="5">
        <v>0</v>
      </c>
      <c r="R1971" s="5">
        <f>VLOOKUP(B1971,[1]Dinosaur!$A$24:$D$47,4,FALSE)</f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680</v>
      </c>
      <c r="AI1971">
        <v>13.8889</v>
      </c>
      <c r="AJ1971">
        <v>0</v>
      </c>
      <c r="AK1971">
        <v>693.88890000000004</v>
      </c>
    </row>
    <row r="1972" spans="1:37" hidden="1" outlineLevel="2" x14ac:dyDescent="0.25">
      <c r="A1972" s="1">
        <v>45159</v>
      </c>
      <c r="B1972" t="s">
        <v>4314</v>
      </c>
      <c r="C1972" t="b">
        <v>1</v>
      </c>
      <c r="D1972" t="s">
        <v>4315</v>
      </c>
      <c r="E1972" t="s">
        <v>33</v>
      </c>
      <c r="F1972" t="s">
        <v>161</v>
      </c>
      <c r="H1972" t="s">
        <v>5136</v>
      </c>
      <c r="J1972" t="s">
        <v>5137</v>
      </c>
      <c r="K1972">
        <v>0</v>
      </c>
      <c r="L1972">
        <v>0</v>
      </c>
      <c r="M1972">
        <v>0</v>
      </c>
      <c r="N1972" s="5">
        <v>0</v>
      </c>
      <c r="O1972" s="5">
        <f>VLOOKUP(B1972,[1]Dinosaur!$A$24:$D$47,3,FALSE)</f>
        <v>47178.34</v>
      </c>
      <c r="P1972" s="5"/>
      <c r="Q1972" s="5">
        <v>0</v>
      </c>
      <c r="R1972" s="5">
        <f>VLOOKUP(B1972,[1]Dinosaur!$A$24:$D$47,4,FALSE)</f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456</v>
      </c>
      <c r="AI1972">
        <v>41.666699999999999</v>
      </c>
      <c r="AJ1972">
        <v>0</v>
      </c>
      <c r="AK1972">
        <v>497.66669999999999</v>
      </c>
    </row>
    <row r="1973" spans="1:37" hidden="1" outlineLevel="2" x14ac:dyDescent="0.25">
      <c r="A1973" s="1">
        <v>45159</v>
      </c>
      <c r="B1973" t="s">
        <v>4314</v>
      </c>
      <c r="C1973" t="b">
        <v>1</v>
      </c>
      <c r="D1973" t="s">
        <v>4315</v>
      </c>
      <c r="E1973" t="s">
        <v>33</v>
      </c>
      <c r="F1973" t="s">
        <v>161</v>
      </c>
      <c r="H1973" t="s">
        <v>5138</v>
      </c>
      <c r="J1973" t="s">
        <v>5137</v>
      </c>
      <c r="K1973">
        <v>0</v>
      </c>
      <c r="L1973">
        <v>0</v>
      </c>
      <c r="M1973">
        <v>0</v>
      </c>
      <c r="N1973" s="5">
        <v>0</v>
      </c>
      <c r="O1973" s="5">
        <f>VLOOKUP(B1973,[1]Dinosaur!$A$24:$D$47,3,FALSE)</f>
        <v>47178.34</v>
      </c>
      <c r="P1973" s="5"/>
      <c r="Q1973" s="5">
        <v>0</v>
      </c>
      <c r="R1973" s="5">
        <f>VLOOKUP(B1973,[1]Dinosaur!$A$24:$D$47,4,FALSE)</f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404.5</v>
      </c>
      <c r="AI1973">
        <v>27.777799999999999</v>
      </c>
      <c r="AJ1973">
        <v>0</v>
      </c>
      <c r="AK1973">
        <v>432.27780000000001</v>
      </c>
    </row>
    <row r="1974" spans="1:37" hidden="1" outlineLevel="2" x14ac:dyDescent="0.25">
      <c r="A1974" s="1">
        <v>45159</v>
      </c>
      <c r="B1974" t="s">
        <v>4314</v>
      </c>
      <c r="C1974" t="b">
        <v>1</v>
      </c>
      <c r="D1974" t="s">
        <v>4315</v>
      </c>
      <c r="E1974" t="s">
        <v>33</v>
      </c>
      <c r="F1974" t="s">
        <v>161</v>
      </c>
      <c r="H1974" t="s">
        <v>5139</v>
      </c>
      <c r="J1974" t="s">
        <v>5140</v>
      </c>
      <c r="K1974">
        <v>0</v>
      </c>
      <c r="L1974">
        <v>0</v>
      </c>
      <c r="M1974">
        <v>0</v>
      </c>
      <c r="N1974" s="5">
        <v>0</v>
      </c>
      <c r="O1974" s="5">
        <f>VLOOKUP(B1974,[1]Dinosaur!$A$24:$D$47,3,FALSE)</f>
        <v>47178.34</v>
      </c>
      <c r="P1974" s="5"/>
      <c r="Q1974" s="5">
        <v>0</v>
      </c>
      <c r="R1974" s="5">
        <f>VLOOKUP(B1974,[1]Dinosaur!$A$24:$D$47,4,FALSE)</f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254</v>
      </c>
      <c r="AI1974">
        <v>97.222300000000004</v>
      </c>
      <c r="AJ1974">
        <v>0</v>
      </c>
      <c r="AK1974">
        <v>351.22230000000002</v>
      </c>
    </row>
    <row r="1975" spans="1:37" hidden="1" outlineLevel="2" x14ac:dyDescent="0.25">
      <c r="A1975" s="1">
        <v>45159</v>
      </c>
      <c r="B1975" t="s">
        <v>4314</v>
      </c>
      <c r="C1975" t="b">
        <v>1</v>
      </c>
      <c r="D1975" t="s">
        <v>4315</v>
      </c>
      <c r="E1975" t="s">
        <v>33</v>
      </c>
      <c r="F1975" t="s">
        <v>161</v>
      </c>
      <c r="H1975" t="s">
        <v>5141</v>
      </c>
      <c r="J1975" t="s">
        <v>5142</v>
      </c>
      <c r="K1975">
        <v>0</v>
      </c>
      <c r="L1975">
        <v>0</v>
      </c>
      <c r="M1975">
        <v>0</v>
      </c>
      <c r="N1975" s="5">
        <v>0</v>
      </c>
      <c r="O1975" s="5">
        <f>VLOOKUP(B1975,[1]Dinosaur!$A$24:$D$47,3,FALSE)</f>
        <v>47178.34</v>
      </c>
      <c r="P1975" s="5"/>
      <c r="Q1975" s="5">
        <v>0</v>
      </c>
      <c r="R1975" s="5">
        <f>VLOOKUP(B1975,[1]Dinosaur!$A$24:$D$47,4,FALSE)</f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348.75</v>
      </c>
      <c r="AI1975">
        <v>0</v>
      </c>
      <c r="AJ1975">
        <v>0</v>
      </c>
      <c r="AK1975">
        <v>348.75</v>
      </c>
    </row>
    <row r="1976" spans="1:37" hidden="1" outlineLevel="2" x14ac:dyDescent="0.25">
      <c r="A1976" s="1">
        <v>45159</v>
      </c>
      <c r="B1976" t="s">
        <v>4314</v>
      </c>
      <c r="C1976" t="b">
        <v>1</v>
      </c>
      <c r="D1976" t="s">
        <v>4315</v>
      </c>
      <c r="E1976" t="s">
        <v>33</v>
      </c>
      <c r="F1976" t="s">
        <v>161</v>
      </c>
      <c r="H1976" t="s">
        <v>5143</v>
      </c>
      <c r="J1976" t="s">
        <v>5144</v>
      </c>
      <c r="K1976">
        <v>0</v>
      </c>
      <c r="L1976">
        <v>0</v>
      </c>
      <c r="M1976">
        <v>0</v>
      </c>
      <c r="N1976" s="5">
        <v>0</v>
      </c>
      <c r="O1976" s="5">
        <f>VLOOKUP(B1976,[1]Dinosaur!$A$24:$D$47,3,FALSE)</f>
        <v>47178.34</v>
      </c>
      <c r="P1976" s="5"/>
      <c r="Q1976" s="5">
        <v>0</v>
      </c>
      <c r="R1976" s="5">
        <f>VLOOKUP(B1976,[1]Dinosaur!$A$24:$D$47,4,FALSE)</f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846.5</v>
      </c>
      <c r="AI1976">
        <v>61.111199999999997</v>
      </c>
      <c r="AJ1976">
        <v>0</v>
      </c>
      <c r="AK1976">
        <v>907.61120000000005</v>
      </c>
    </row>
    <row r="1977" spans="1:37" hidden="1" outlineLevel="2" x14ac:dyDescent="0.25">
      <c r="A1977" s="1">
        <v>45159</v>
      </c>
      <c r="B1977" t="s">
        <v>4314</v>
      </c>
      <c r="C1977" t="b">
        <v>1</v>
      </c>
      <c r="D1977" t="s">
        <v>4315</v>
      </c>
      <c r="E1977" t="s">
        <v>33</v>
      </c>
      <c r="F1977" t="s">
        <v>161</v>
      </c>
      <c r="H1977" t="s">
        <v>5145</v>
      </c>
      <c r="J1977" t="s">
        <v>5146</v>
      </c>
      <c r="K1977">
        <v>0</v>
      </c>
      <c r="L1977">
        <v>0</v>
      </c>
      <c r="M1977">
        <v>0</v>
      </c>
      <c r="N1977" s="5">
        <v>0</v>
      </c>
      <c r="O1977" s="5">
        <f>VLOOKUP(B1977,[1]Dinosaur!$A$24:$D$47,3,FALSE)</f>
        <v>47178.34</v>
      </c>
      <c r="P1977" s="5"/>
      <c r="Q1977" s="5">
        <v>0</v>
      </c>
      <c r="R1977" s="5">
        <f>VLOOKUP(B1977,[1]Dinosaur!$A$24:$D$47,4,FALSE)</f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162.4</v>
      </c>
      <c r="AI1977">
        <v>19.444400000000002</v>
      </c>
      <c r="AJ1977">
        <v>0</v>
      </c>
      <c r="AK1977">
        <v>181.84440000000001</v>
      </c>
    </row>
    <row r="1978" spans="1:37" hidden="1" outlineLevel="2" x14ac:dyDescent="0.25">
      <c r="A1978" s="1">
        <v>45159</v>
      </c>
      <c r="B1978" t="s">
        <v>4314</v>
      </c>
      <c r="C1978" t="b">
        <v>1</v>
      </c>
      <c r="D1978" t="s">
        <v>4315</v>
      </c>
      <c r="E1978" t="s">
        <v>33</v>
      </c>
      <c r="F1978" t="s">
        <v>161</v>
      </c>
      <c r="H1978" t="s">
        <v>5147</v>
      </c>
      <c r="J1978" t="s">
        <v>5148</v>
      </c>
      <c r="K1978">
        <v>0</v>
      </c>
      <c r="L1978">
        <v>0</v>
      </c>
      <c r="M1978">
        <v>0</v>
      </c>
      <c r="N1978" s="5">
        <v>0</v>
      </c>
      <c r="O1978" s="5">
        <f>VLOOKUP(B1978,[1]Dinosaur!$A$24:$D$47,3,FALSE)</f>
        <v>47178.34</v>
      </c>
      <c r="P1978" s="5"/>
      <c r="Q1978" s="5">
        <v>0</v>
      </c>
      <c r="R1978" s="5">
        <f>VLOOKUP(B1978,[1]Dinosaur!$A$24:$D$47,4,FALSE)</f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237</v>
      </c>
      <c r="AI1978">
        <v>16.666599999999999</v>
      </c>
      <c r="AJ1978">
        <v>0</v>
      </c>
      <c r="AK1978">
        <v>253.66659999999999</v>
      </c>
    </row>
    <row r="1979" spans="1:37" hidden="1" outlineLevel="2" x14ac:dyDescent="0.25">
      <c r="A1979" s="1">
        <v>45159</v>
      </c>
      <c r="B1979" t="s">
        <v>4314</v>
      </c>
      <c r="C1979" t="b">
        <v>1</v>
      </c>
      <c r="D1979" t="s">
        <v>4315</v>
      </c>
      <c r="E1979" t="s">
        <v>33</v>
      </c>
      <c r="F1979" t="s">
        <v>161</v>
      </c>
      <c r="H1979" t="s">
        <v>5149</v>
      </c>
      <c r="J1979" t="s">
        <v>5150</v>
      </c>
      <c r="K1979">
        <v>0</v>
      </c>
      <c r="L1979">
        <v>0</v>
      </c>
      <c r="M1979">
        <v>0</v>
      </c>
      <c r="N1979" s="5">
        <v>0</v>
      </c>
      <c r="O1979" s="5">
        <f>VLOOKUP(B1979,[1]Dinosaur!$A$24:$D$47,3,FALSE)</f>
        <v>47178.34</v>
      </c>
      <c r="P1979" s="5"/>
      <c r="Q1979" s="5">
        <v>0</v>
      </c>
      <c r="R1979" s="5">
        <f>VLOOKUP(B1979,[1]Dinosaur!$A$24:$D$47,4,FALSE)</f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309</v>
      </c>
      <c r="AI1979">
        <v>20.833400000000001</v>
      </c>
      <c r="AJ1979">
        <v>0</v>
      </c>
      <c r="AK1979">
        <v>329.83339999999998</v>
      </c>
    </row>
    <row r="1980" spans="1:37" hidden="1" outlineLevel="2" x14ac:dyDescent="0.25">
      <c r="A1980" s="1">
        <v>45159</v>
      </c>
      <c r="B1980" t="s">
        <v>4314</v>
      </c>
      <c r="C1980" t="b">
        <v>1</v>
      </c>
      <c r="D1980" t="s">
        <v>4315</v>
      </c>
      <c r="E1980" t="s">
        <v>33</v>
      </c>
      <c r="F1980" t="s">
        <v>161</v>
      </c>
      <c r="H1980" t="s">
        <v>5151</v>
      </c>
      <c r="J1980" t="s">
        <v>5152</v>
      </c>
      <c r="K1980">
        <v>0</v>
      </c>
      <c r="L1980">
        <v>0</v>
      </c>
      <c r="M1980">
        <v>0</v>
      </c>
      <c r="N1980" s="5">
        <v>0</v>
      </c>
      <c r="O1980" s="5">
        <f>VLOOKUP(B1980,[1]Dinosaur!$A$24:$D$47,3,FALSE)</f>
        <v>47178.34</v>
      </c>
      <c r="P1980" s="5"/>
      <c r="Q1980" s="5">
        <v>0</v>
      </c>
      <c r="R1980" s="5">
        <f>VLOOKUP(B1980,[1]Dinosaur!$A$24:$D$47,4,FALSE)</f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231</v>
      </c>
      <c r="AI1980">
        <v>0</v>
      </c>
      <c r="AJ1980">
        <v>0</v>
      </c>
      <c r="AK1980">
        <v>231</v>
      </c>
    </row>
    <row r="1981" spans="1:37" hidden="1" outlineLevel="2" x14ac:dyDescent="0.25">
      <c r="A1981" s="1">
        <v>45159</v>
      </c>
      <c r="B1981" t="s">
        <v>4314</v>
      </c>
      <c r="C1981" t="b">
        <v>1</v>
      </c>
      <c r="D1981" t="s">
        <v>4315</v>
      </c>
      <c r="E1981" t="s">
        <v>33</v>
      </c>
      <c r="F1981" t="s">
        <v>161</v>
      </c>
      <c r="H1981" t="s">
        <v>5153</v>
      </c>
      <c r="J1981" t="s">
        <v>5154</v>
      </c>
      <c r="K1981">
        <v>0</v>
      </c>
      <c r="L1981">
        <v>0</v>
      </c>
      <c r="M1981">
        <v>0</v>
      </c>
      <c r="N1981" s="5">
        <v>0</v>
      </c>
      <c r="O1981" s="5">
        <f>VLOOKUP(B1981,[1]Dinosaur!$A$24:$D$47,3,FALSE)</f>
        <v>47178.34</v>
      </c>
      <c r="P1981" s="5"/>
      <c r="Q1981" s="5">
        <v>0</v>
      </c>
      <c r="R1981" s="5">
        <f>VLOOKUP(B1981,[1]Dinosaur!$A$24:$D$47,4,FALSE)</f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-292.5</v>
      </c>
      <c r="AI1981">
        <v>34.722099999999998</v>
      </c>
      <c r="AJ1981">
        <v>0</v>
      </c>
      <c r="AK1981">
        <v>-257.77789999999999</v>
      </c>
    </row>
    <row r="1982" spans="1:37" hidden="1" outlineLevel="2" x14ac:dyDescent="0.25">
      <c r="A1982" s="1">
        <v>45159</v>
      </c>
      <c r="B1982" t="s">
        <v>4314</v>
      </c>
      <c r="C1982" t="b">
        <v>1</v>
      </c>
      <c r="D1982" t="s">
        <v>4315</v>
      </c>
      <c r="E1982" t="s">
        <v>33</v>
      </c>
      <c r="F1982" t="s">
        <v>161</v>
      </c>
      <c r="H1982" t="s">
        <v>5155</v>
      </c>
      <c r="J1982" t="s">
        <v>5156</v>
      </c>
      <c r="K1982">
        <v>0</v>
      </c>
      <c r="L1982">
        <v>0</v>
      </c>
      <c r="M1982">
        <v>0</v>
      </c>
      <c r="N1982" s="5">
        <v>0</v>
      </c>
      <c r="O1982" s="5">
        <f>VLOOKUP(B1982,[1]Dinosaur!$A$24:$D$47,3,FALSE)</f>
        <v>47178.34</v>
      </c>
      <c r="P1982" s="5"/>
      <c r="Q1982" s="5">
        <v>0</v>
      </c>
      <c r="R1982" s="5">
        <f>VLOOKUP(B1982,[1]Dinosaur!$A$24:$D$47,4,FALSE)</f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218.25</v>
      </c>
      <c r="AI1982">
        <v>25</v>
      </c>
      <c r="AJ1982">
        <v>0</v>
      </c>
      <c r="AK1982">
        <v>243.25</v>
      </c>
    </row>
    <row r="1983" spans="1:37" hidden="1" outlineLevel="2" x14ac:dyDescent="0.25">
      <c r="A1983" s="1">
        <v>45159</v>
      </c>
      <c r="B1983" t="s">
        <v>4314</v>
      </c>
      <c r="C1983" t="b">
        <v>1</v>
      </c>
      <c r="D1983" t="s">
        <v>4315</v>
      </c>
      <c r="E1983" t="s">
        <v>33</v>
      </c>
      <c r="F1983" t="s">
        <v>161</v>
      </c>
      <c r="H1983" t="s">
        <v>5157</v>
      </c>
      <c r="J1983" t="s">
        <v>5158</v>
      </c>
      <c r="K1983">
        <v>0</v>
      </c>
      <c r="L1983">
        <v>0</v>
      </c>
      <c r="M1983">
        <v>0</v>
      </c>
      <c r="N1983" s="5">
        <v>0</v>
      </c>
      <c r="O1983" s="5">
        <f>VLOOKUP(B1983,[1]Dinosaur!$A$24:$D$47,3,FALSE)</f>
        <v>47178.34</v>
      </c>
      <c r="P1983" s="5"/>
      <c r="Q1983" s="5">
        <v>0</v>
      </c>
      <c r="R1983" s="5">
        <f>VLOOKUP(B1983,[1]Dinosaur!$A$24:$D$47,4,FALSE)</f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441.6</v>
      </c>
      <c r="AI1983">
        <v>50</v>
      </c>
      <c r="AJ1983">
        <v>0</v>
      </c>
      <c r="AK1983">
        <v>491.6</v>
      </c>
    </row>
    <row r="1984" spans="1:37" hidden="1" outlineLevel="2" x14ac:dyDescent="0.25">
      <c r="A1984" s="1">
        <v>45159</v>
      </c>
      <c r="B1984" t="s">
        <v>4314</v>
      </c>
      <c r="C1984" t="b">
        <v>1</v>
      </c>
      <c r="D1984" t="s">
        <v>4315</v>
      </c>
      <c r="E1984" t="s">
        <v>33</v>
      </c>
      <c r="F1984" t="s">
        <v>161</v>
      </c>
      <c r="H1984" t="s">
        <v>5159</v>
      </c>
      <c r="J1984" t="s">
        <v>5160</v>
      </c>
      <c r="K1984">
        <v>0</v>
      </c>
      <c r="L1984">
        <v>0</v>
      </c>
      <c r="M1984">
        <v>0</v>
      </c>
      <c r="N1984" s="5">
        <v>0</v>
      </c>
      <c r="O1984" s="5">
        <f>VLOOKUP(B1984,[1]Dinosaur!$A$24:$D$47,3,FALSE)</f>
        <v>47178.34</v>
      </c>
      <c r="P1984" s="5"/>
      <c r="Q1984" s="5">
        <v>0</v>
      </c>
      <c r="R1984" s="5">
        <f>VLOOKUP(B1984,[1]Dinosaur!$A$24:$D$47,4,FALSE)</f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-1448.25</v>
      </c>
      <c r="AI1984">
        <v>258.33330000000001</v>
      </c>
      <c r="AJ1984">
        <v>0</v>
      </c>
      <c r="AK1984">
        <v>-1189.9167</v>
      </c>
    </row>
    <row r="1985" spans="1:37" hidden="1" outlineLevel="2" x14ac:dyDescent="0.25">
      <c r="A1985" s="1">
        <v>45159</v>
      </c>
      <c r="B1985" t="s">
        <v>4314</v>
      </c>
      <c r="C1985" t="b">
        <v>1</v>
      </c>
      <c r="D1985" t="s">
        <v>4315</v>
      </c>
      <c r="E1985" t="s">
        <v>33</v>
      </c>
      <c r="F1985" t="s">
        <v>161</v>
      </c>
      <c r="H1985" t="s">
        <v>5161</v>
      </c>
      <c r="J1985" t="s">
        <v>5162</v>
      </c>
      <c r="K1985">
        <v>0</v>
      </c>
      <c r="L1985">
        <v>0</v>
      </c>
      <c r="M1985">
        <v>0</v>
      </c>
      <c r="N1985" s="5">
        <v>0</v>
      </c>
      <c r="O1985" s="5">
        <f>VLOOKUP(B1985,[1]Dinosaur!$A$24:$D$47,3,FALSE)</f>
        <v>47178.34</v>
      </c>
      <c r="P1985" s="5"/>
      <c r="Q1985" s="5">
        <v>0</v>
      </c>
      <c r="R1985" s="5">
        <f>VLOOKUP(B1985,[1]Dinosaur!$A$24:$D$47,4,FALSE)</f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27.75</v>
      </c>
      <c r="AI1985">
        <v>31.25</v>
      </c>
      <c r="AJ1985">
        <v>0</v>
      </c>
      <c r="AK1985">
        <v>59</v>
      </c>
    </row>
    <row r="1986" spans="1:37" hidden="1" outlineLevel="2" x14ac:dyDescent="0.25">
      <c r="A1986" s="1">
        <v>45159</v>
      </c>
      <c r="B1986" t="s">
        <v>4314</v>
      </c>
      <c r="C1986" t="b">
        <v>1</v>
      </c>
      <c r="D1986" t="s">
        <v>4315</v>
      </c>
      <c r="E1986" t="s">
        <v>33</v>
      </c>
      <c r="F1986" t="s">
        <v>161</v>
      </c>
      <c r="H1986" t="s">
        <v>5163</v>
      </c>
      <c r="J1986" t="s">
        <v>5164</v>
      </c>
      <c r="K1986">
        <v>0</v>
      </c>
      <c r="L1986">
        <v>0</v>
      </c>
      <c r="M1986">
        <v>0</v>
      </c>
      <c r="N1986" s="5">
        <v>0</v>
      </c>
      <c r="O1986" s="5">
        <f>VLOOKUP(B1986,[1]Dinosaur!$A$24:$D$47,3,FALSE)</f>
        <v>47178.34</v>
      </c>
      <c r="P1986" s="5"/>
      <c r="Q1986" s="5">
        <v>0</v>
      </c>
      <c r="R1986" s="5">
        <f>VLOOKUP(B1986,[1]Dinosaur!$A$24:$D$47,4,FALSE)</f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-44.5</v>
      </c>
      <c r="AI1986">
        <v>166.66650000000001</v>
      </c>
      <c r="AJ1986">
        <v>0</v>
      </c>
      <c r="AK1986">
        <v>122.1665</v>
      </c>
    </row>
    <row r="1987" spans="1:37" hidden="1" outlineLevel="2" x14ac:dyDescent="0.25">
      <c r="A1987" s="1">
        <v>45159</v>
      </c>
      <c r="B1987" t="s">
        <v>4314</v>
      </c>
      <c r="C1987" t="b">
        <v>1</v>
      </c>
      <c r="D1987" t="s">
        <v>4315</v>
      </c>
      <c r="E1987" t="s">
        <v>33</v>
      </c>
      <c r="F1987" t="s">
        <v>161</v>
      </c>
      <c r="H1987" t="s">
        <v>5165</v>
      </c>
      <c r="J1987" t="s">
        <v>5166</v>
      </c>
      <c r="K1987">
        <v>0</v>
      </c>
      <c r="L1987">
        <v>0</v>
      </c>
      <c r="M1987">
        <v>0</v>
      </c>
      <c r="N1987" s="5">
        <v>0</v>
      </c>
      <c r="O1987" s="5">
        <f>VLOOKUP(B1987,[1]Dinosaur!$A$24:$D$47,3,FALSE)</f>
        <v>47178.34</v>
      </c>
      <c r="P1987" s="5"/>
      <c r="Q1987" s="5">
        <v>0</v>
      </c>
      <c r="R1987" s="5">
        <f>VLOOKUP(B1987,[1]Dinosaur!$A$24:$D$47,4,FALSE)</f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-342.2</v>
      </c>
      <c r="AI1987">
        <v>161.1112</v>
      </c>
      <c r="AJ1987">
        <v>0</v>
      </c>
      <c r="AK1987">
        <v>-181.08879999999999</v>
      </c>
    </row>
    <row r="1988" spans="1:37" hidden="1" outlineLevel="2" x14ac:dyDescent="0.25">
      <c r="A1988" s="1">
        <v>45159</v>
      </c>
      <c r="B1988" t="s">
        <v>4314</v>
      </c>
      <c r="C1988" t="b">
        <v>1</v>
      </c>
      <c r="D1988" t="s">
        <v>4315</v>
      </c>
      <c r="E1988" t="s">
        <v>33</v>
      </c>
      <c r="F1988" t="s">
        <v>161</v>
      </c>
      <c r="H1988" t="s">
        <v>5167</v>
      </c>
      <c r="J1988" t="s">
        <v>5168</v>
      </c>
      <c r="K1988">
        <v>0</v>
      </c>
      <c r="L1988">
        <v>0</v>
      </c>
      <c r="M1988">
        <v>0</v>
      </c>
      <c r="N1988" s="5">
        <v>0</v>
      </c>
      <c r="O1988" s="5">
        <f>VLOOKUP(B1988,[1]Dinosaur!$A$24:$D$47,3,FALSE)</f>
        <v>47178.34</v>
      </c>
      <c r="P1988" s="5"/>
      <c r="Q1988" s="5">
        <v>0</v>
      </c>
      <c r="R1988" s="5">
        <f>VLOOKUP(B1988,[1]Dinosaur!$A$24:$D$47,4,FALSE)</f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74</v>
      </c>
      <c r="AI1988">
        <v>27.777699999999999</v>
      </c>
      <c r="AJ1988">
        <v>0</v>
      </c>
      <c r="AK1988">
        <v>101.7777</v>
      </c>
    </row>
    <row r="1989" spans="1:37" hidden="1" outlineLevel="2" x14ac:dyDescent="0.25">
      <c r="A1989" s="1">
        <v>45159</v>
      </c>
      <c r="B1989" t="s">
        <v>4314</v>
      </c>
      <c r="C1989" t="b">
        <v>1</v>
      </c>
      <c r="D1989" t="s">
        <v>4315</v>
      </c>
      <c r="E1989" t="s">
        <v>33</v>
      </c>
      <c r="F1989" t="s">
        <v>161</v>
      </c>
      <c r="H1989" t="s">
        <v>5169</v>
      </c>
      <c r="J1989" t="s">
        <v>5170</v>
      </c>
      <c r="K1989">
        <v>0</v>
      </c>
      <c r="L1989">
        <v>0</v>
      </c>
      <c r="M1989">
        <v>0</v>
      </c>
      <c r="N1989" s="5">
        <v>0</v>
      </c>
      <c r="O1989" s="5">
        <f>VLOOKUP(B1989,[1]Dinosaur!$A$24:$D$47,3,FALSE)</f>
        <v>47178.34</v>
      </c>
      <c r="P1989" s="5"/>
      <c r="Q1989" s="5">
        <v>0</v>
      </c>
      <c r="R1989" s="5">
        <f>VLOOKUP(B1989,[1]Dinosaur!$A$24:$D$47,4,FALSE)</f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-16.5</v>
      </c>
      <c r="AI1989">
        <v>13.8888</v>
      </c>
      <c r="AJ1989">
        <v>0</v>
      </c>
      <c r="AK1989">
        <v>-2.6112000000000002</v>
      </c>
    </row>
    <row r="1990" spans="1:37" hidden="1" outlineLevel="2" x14ac:dyDescent="0.25">
      <c r="A1990" s="1">
        <v>45159</v>
      </c>
      <c r="B1990" t="s">
        <v>4314</v>
      </c>
      <c r="C1990" t="b">
        <v>1</v>
      </c>
      <c r="D1990" t="s">
        <v>4315</v>
      </c>
      <c r="E1990" t="s">
        <v>33</v>
      </c>
      <c r="F1990" t="s">
        <v>161</v>
      </c>
      <c r="H1990" t="s">
        <v>5171</v>
      </c>
      <c r="J1990" t="s">
        <v>5172</v>
      </c>
      <c r="K1990">
        <v>0</v>
      </c>
      <c r="L1990">
        <v>0</v>
      </c>
      <c r="M1990">
        <v>0</v>
      </c>
      <c r="N1990" s="5">
        <v>0</v>
      </c>
      <c r="O1990" s="5">
        <f>VLOOKUP(B1990,[1]Dinosaur!$A$24:$D$47,3,FALSE)</f>
        <v>47178.34</v>
      </c>
      <c r="P1990" s="5"/>
      <c r="Q1990" s="5">
        <v>0</v>
      </c>
      <c r="R1990" s="5">
        <f>VLOOKUP(B1990,[1]Dinosaur!$A$24:$D$47,4,FALSE)</f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215</v>
      </c>
      <c r="AI1990">
        <v>0</v>
      </c>
      <c r="AJ1990">
        <v>0</v>
      </c>
      <c r="AK1990">
        <v>215</v>
      </c>
    </row>
    <row r="1991" spans="1:37" hidden="1" outlineLevel="2" x14ac:dyDescent="0.25">
      <c r="A1991" s="1">
        <v>45159</v>
      </c>
      <c r="B1991" t="s">
        <v>4314</v>
      </c>
      <c r="C1991" t="b">
        <v>1</v>
      </c>
      <c r="D1991" t="s">
        <v>4315</v>
      </c>
      <c r="E1991" t="s">
        <v>33</v>
      </c>
      <c r="F1991" t="s">
        <v>161</v>
      </c>
      <c r="H1991" t="s">
        <v>5173</v>
      </c>
      <c r="J1991" t="s">
        <v>5174</v>
      </c>
      <c r="K1991">
        <v>0</v>
      </c>
      <c r="L1991">
        <v>0</v>
      </c>
      <c r="M1991">
        <v>0</v>
      </c>
      <c r="N1991" s="5">
        <v>0</v>
      </c>
      <c r="O1991" s="5">
        <f>VLOOKUP(B1991,[1]Dinosaur!$A$24:$D$47,3,FALSE)</f>
        <v>47178.34</v>
      </c>
      <c r="P1991" s="5"/>
      <c r="Q1991" s="5">
        <v>0</v>
      </c>
      <c r="R1991" s="5">
        <f>VLOOKUP(B1991,[1]Dinosaur!$A$24:$D$47,4,FALSE)</f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-1841</v>
      </c>
      <c r="AI1991">
        <v>88.888800000000003</v>
      </c>
      <c r="AJ1991">
        <v>0</v>
      </c>
      <c r="AK1991">
        <v>-1752.1112000000001</v>
      </c>
    </row>
    <row r="1992" spans="1:37" hidden="1" outlineLevel="2" x14ac:dyDescent="0.25">
      <c r="A1992" s="1">
        <v>45159</v>
      </c>
      <c r="B1992" t="s">
        <v>4314</v>
      </c>
      <c r="C1992" t="b">
        <v>1</v>
      </c>
      <c r="D1992" t="s">
        <v>4315</v>
      </c>
      <c r="E1992" t="s">
        <v>33</v>
      </c>
      <c r="F1992" t="s">
        <v>161</v>
      </c>
      <c r="H1992" t="s">
        <v>5175</v>
      </c>
      <c r="J1992" t="s">
        <v>5176</v>
      </c>
      <c r="K1992">
        <v>0</v>
      </c>
      <c r="L1992">
        <v>0</v>
      </c>
      <c r="M1992">
        <v>0</v>
      </c>
      <c r="N1992" s="5">
        <v>0</v>
      </c>
      <c r="O1992" s="5">
        <f>VLOOKUP(B1992,[1]Dinosaur!$A$24:$D$47,3,FALSE)</f>
        <v>47178.34</v>
      </c>
      <c r="P1992" s="5"/>
      <c r="Q1992" s="5">
        <v>0</v>
      </c>
      <c r="R1992" s="5">
        <f>VLOOKUP(B1992,[1]Dinosaur!$A$24:$D$47,4,FALSE)</f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283.39999999999998</v>
      </c>
      <c r="AI1992">
        <v>14.4444</v>
      </c>
      <c r="AJ1992">
        <v>0</v>
      </c>
      <c r="AK1992">
        <v>297.84440000000001</v>
      </c>
    </row>
    <row r="1993" spans="1:37" hidden="1" outlineLevel="2" x14ac:dyDescent="0.25">
      <c r="A1993" s="1">
        <v>45159</v>
      </c>
      <c r="B1993" t="s">
        <v>4314</v>
      </c>
      <c r="C1993" t="b">
        <v>1</v>
      </c>
      <c r="D1993" t="s">
        <v>4315</v>
      </c>
      <c r="E1993" t="s">
        <v>33</v>
      </c>
      <c r="F1993" t="s">
        <v>161</v>
      </c>
      <c r="H1993" t="s">
        <v>5177</v>
      </c>
      <c r="J1993" t="s">
        <v>5178</v>
      </c>
      <c r="K1993">
        <v>0</v>
      </c>
      <c r="L1993">
        <v>0</v>
      </c>
      <c r="M1993">
        <v>0</v>
      </c>
      <c r="N1993" s="5">
        <v>0</v>
      </c>
      <c r="O1993" s="5">
        <f>VLOOKUP(B1993,[1]Dinosaur!$A$24:$D$47,3,FALSE)</f>
        <v>47178.34</v>
      </c>
      <c r="P1993" s="5"/>
      <c r="Q1993" s="5">
        <v>0</v>
      </c>
      <c r="R1993" s="5">
        <f>VLOOKUP(B1993,[1]Dinosaur!$A$24:$D$47,4,FALSE)</f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220</v>
      </c>
      <c r="AI1993">
        <v>69.444500000000005</v>
      </c>
      <c r="AJ1993">
        <v>0</v>
      </c>
      <c r="AK1993">
        <v>289.44450000000001</v>
      </c>
    </row>
    <row r="1994" spans="1:37" hidden="1" outlineLevel="2" x14ac:dyDescent="0.25">
      <c r="A1994" s="1">
        <v>45159</v>
      </c>
      <c r="B1994" t="s">
        <v>4314</v>
      </c>
      <c r="C1994" t="b">
        <v>1</v>
      </c>
      <c r="D1994" t="s">
        <v>4315</v>
      </c>
      <c r="E1994" t="s">
        <v>33</v>
      </c>
      <c r="F1994" t="s">
        <v>161</v>
      </c>
      <c r="H1994" t="s">
        <v>5179</v>
      </c>
      <c r="J1994" t="s">
        <v>5180</v>
      </c>
      <c r="K1994">
        <v>0</v>
      </c>
      <c r="L1994">
        <v>0</v>
      </c>
      <c r="M1994">
        <v>0</v>
      </c>
      <c r="N1994" s="5">
        <v>0</v>
      </c>
      <c r="O1994" s="5">
        <f>VLOOKUP(B1994,[1]Dinosaur!$A$24:$D$47,3,FALSE)</f>
        <v>47178.34</v>
      </c>
      <c r="P1994" s="5"/>
      <c r="Q1994" s="5">
        <v>0</v>
      </c>
      <c r="R1994" s="5">
        <f>VLOOKUP(B1994,[1]Dinosaur!$A$24:$D$47,4,FALSE)</f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-355.85</v>
      </c>
      <c r="AI1994">
        <v>12.222200000000001</v>
      </c>
      <c r="AJ1994">
        <v>0</v>
      </c>
      <c r="AK1994">
        <v>-343.62779999999998</v>
      </c>
    </row>
    <row r="1995" spans="1:37" hidden="1" outlineLevel="2" x14ac:dyDescent="0.25">
      <c r="A1995" s="1">
        <v>45159</v>
      </c>
      <c r="B1995" t="s">
        <v>4314</v>
      </c>
      <c r="C1995" t="b">
        <v>1</v>
      </c>
      <c r="D1995" t="s">
        <v>4315</v>
      </c>
      <c r="E1995" t="s">
        <v>33</v>
      </c>
      <c r="F1995" t="s">
        <v>161</v>
      </c>
      <c r="H1995" t="s">
        <v>5181</v>
      </c>
      <c r="J1995" t="s">
        <v>5182</v>
      </c>
      <c r="K1995">
        <v>0</v>
      </c>
      <c r="L1995">
        <v>0</v>
      </c>
      <c r="M1995">
        <v>0</v>
      </c>
      <c r="N1995" s="5">
        <v>0</v>
      </c>
      <c r="O1995" s="5">
        <f>VLOOKUP(B1995,[1]Dinosaur!$A$24:$D$47,3,FALSE)</f>
        <v>47178.34</v>
      </c>
      <c r="P1995" s="5"/>
      <c r="Q1995" s="5">
        <v>0</v>
      </c>
      <c r="R1995" s="5">
        <f>VLOOKUP(B1995,[1]Dinosaur!$A$24:$D$47,4,FALSE)</f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-1875.5</v>
      </c>
      <c r="AI1995">
        <v>343.74970000000002</v>
      </c>
      <c r="AJ1995">
        <v>0</v>
      </c>
      <c r="AK1995">
        <v>-1531.7502999999999</v>
      </c>
    </row>
    <row r="1996" spans="1:37" hidden="1" outlineLevel="2" x14ac:dyDescent="0.25">
      <c r="A1996" s="1">
        <v>45159</v>
      </c>
      <c r="B1996" t="s">
        <v>4314</v>
      </c>
      <c r="C1996" t="b">
        <v>1</v>
      </c>
      <c r="D1996" t="s">
        <v>4315</v>
      </c>
      <c r="E1996" t="s">
        <v>33</v>
      </c>
      <c r="F1996" t="s">
        <v>161</v>
      </c>
      <c r="H1996" t="s">
        <v>5183</v>
      </c>
      <c r="J1996" t="s">
        <v>5184</v>
      </c>
      <c r="K1996">
        <v>0</v>
      </c>
      <c r="L1996">
        <v>0</v>
      </c>
      <c r="M1996">
        <v>0</v>
      </c>
      <c r="N1996" s="5">
        <v>0</v>
      </c>
      <c r="O1996" s="5">
        <f>VLOOKUP(B1996,[1]Dinosaur!$A$24:$D$47,3,FALSE)</f>
        <v>47178.34</v>
      </c>
      <c r="P1996" s="5"/>
      <c r="Q1996" s="5">
        <v>0</v>
      </c>
      <c r="R1996" s="5">
        <f>VLOOKUP(B1996,[1]Dinosaur!$A$24:$D$47,4,FALSE)</f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230</v>
      </c>
      <c r="AI1996">
        <v>13.8889</v>
      </c>
      <c r="AJ1996">
        <v>0</v>
      </c>
      <c r="AK1996">
        <v>243.88890000000001</v>
      </c>
    </row>
    <row r="1997" spans="1:37" hidden="1" outlineLevel="2" x14ac:dyDescent="0.25">
      <c r="A1997" s="1">
        <v>45159</v>
      </c>
      <c r="B1997" t="s">
        <v>4314</v>
      </c>
      <c r="C1997" t="b">
        <v>1</v>
      </c>
      <c r="D1997" t="s">
        <v>4315</v>
      </c>
      <c r="E1997" t="s">
        <v>33</v>
      </c>
      <c r="F1997" t="s">
        <v>161</v>
      </c>
      <c r="H1997" t="s">
        <v>5185</v>
      </c>
      <c r="J1997" t="s">
        <v>5186</v>
      </c>
      <c r="K1997">
        <v>0</v>
      </c>
      <c r="L1997">
        <v>0</v>
      </c>
      <c r="M1997">
        <v>0</v>
      </c>
      <c r="N1997" s="5">
        <v>0</v>
      </c>
      <c r="O1997" s="5">
        <f>VLOOKUP(B1997,[1]Dinosaur!$A$24:$D$47,3,FALSE)</f>
        <v>47178.34</v>
      </c>
      <c r="P1997" s="5"/>
      <c r="Q1997" s="5">
        <v>0</v>
      </c>
      <c r="R1997" s="5">
        <f>VLOOKUP(B1997,[1]Dinosaur!$A$24:$D$47,4,FALSE)</f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500</v>
      </c>
      <c r="AI1997">
        <v>16.666599999999999</v>
      </c>
      <c r="AJ1997">
        <v>0</v>
      </c>
      <c r="AK1997">
        <v>516.66660000000002</v>
      </c>
    </row>
    <row r="1998" spans="1:37" hidden="1" outlineLevel="2" x14ac:dyDescent="0.25">
      <c r="A1998" s="1">
        <v>45159</v>
      </c>
      <c r="B1998" t="s">
        <v>4314</v>
      </c>
      <c r="C1998" t="b">
        <v>1</v>
      </c>
      <c r="D1998" t="s">
        <v>4315</v>
      </c>
      <c r="E1998" t="s">
        <v>33</v>
      </c>
      <c r="F1998" t="s">
        <v>161</v>
      </c>
      <c r="H1998" t="s">
        <v>5187</v>
      </c>
      <c r="J1998" t="s">
        <v>5188</v>
      </c>
      <c r="K1998">
        <v>0</v>
      </c>
      <c r="L1998">
        <v>0</v>
      </c>
      <c r="M1998">
        <v>0</v>
      </c>
      <c r="N1998" s="5">
        <v>0</v>
      </c>
      <c r="O1998" s="5">
        <f>VLOOKUP(B1998,[1]Dinosaur!$A$24:$D$47,3,FALSE)</f>
        <v>47178.34</v>
      </c>
      <c r="P1998" s="5"/>
      <c r="Q1998" s="5">
        <v>0</v>
      </c>
      <c r="R1998" s="5">
        <f>VLOOKUP(B1998,[1]Dinosaur!$A$24:$D$47,4,FALSE)</f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-217.8</v>
      </c>
      <c r="AI1998">
        <v>325</v>
      </c>
      <c r="AJ1998">
        <v>0</v>
      </c>
      <c r="AK1998">
        <v>107.2</v>
      </c>
    </row>
    <row r="1999" spans="1:37" hidden="1" outlineLevel="2" x14ac:dyDescent="0.25">
      <c r="A1999" s="1">
        <v>45159</v>
      </c>
      <c r="B1999" t="s">
        <v>4314</v>
      </c>
      <c r="C1999" t="b">
        <v>1</v>
      </c>
      <c r="D1999" t="s">
        <v>4315</v>
      </c>
      <c r="E1999" t="s">
        <v>33</v>
      </c>
      <c r="F1999" t="s">
        <v>161</v>
      </c>
      <c r="H1999" t="s">
        <v>5189</v>
      </c>
      <c r="J1999" t="s">
        <v>5190</v>
      </c>
      <c r="K1999">
        <v>0</v>
      </c>
      <c r="L1999">
        <v>0</v>
      </c>
      <c r="M1999">
        <v>0</v>
      </c>
      <c r="N1999" s="5">
        <v>0</v>
      </c>
      <c r="O1999" s="5">
        <f>VLOOKUP(B1999,[1]Dinosaur!$A$24:$D$47,3,FALSE)</f>
        <v>47178.34</v>
      </c>
      <c r="P1999" s="5"/>
      <c r="Q1999" s="5">
        <v>0</v>
      </c>
      <c r="R1999" s="5">
        <f>VLOOKUP(B1999,[1]Dinosaur!$A$24:$D$47,4,FALSE)</f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534.25</v>
      </c>
      <c r="AI1999">
        <v>166.66669999999999</v>
      </c>
      <c r="AJ1999">
        <v>0</v>
      </c>
      <c r="AK1999">
        <v>700.91669999999999</v>
      </c>
    </row>
    <row r="2000" spans="1:37" hidden="1" outlineLevel="2" x14ac:dyDescent="0.25">
      <c r="A2000" s="1">
        <v>45159</v>
      </c>
      <c r="B2000" t="s">
        <v>4314</v>
      </c>
      <c r="C2000" t="b">
        <v>1</v>
      </c>
      <c r="D2000" t="s">
        <v>4315</v>
      </c>
      <c r="E2000" t="s">
        <v>33</v>
      </c>
      <c r="F2000" t="s">
        <v>161</v>
      </c>
      <c r="H2000" t="s">
        <v>5191</v>
      </c>
      <c r="J2000" t="s">
        <v>5192</v>
      </c>
      <c r="K2000">
        <v>0</v>
      </c>
      <c r="L2000">
        <v>0</v>
      </c>
      <c r="M2000">
        <v>0</v>
      </c>
      <c r="N2000" s="5">
        <v>0</v>
      </c>
      <c r="O2000" s="5">
        <f>VLOOKUP(B2000,[1]Dinosaur!$A$24:$D$47,3,FALSE)</f>
        <v>47178.34</v>
      </c>
      <c r="P2000" s="5"/>
      <c r="Q2000" s="5">
        <v>0</v>
      </c>
      <c r="R2000" s="5">
        <f>VLOOKUP(B2000,[1]Dinosaur!$A$24:$D$47,4,FALSE)</f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105</v>
      </c>
      <c r="AI2000">
        <v>71.666700000000006</v>
      </c>
      <c r="AJ2000">
        <v>0</v>
      </c>
      <c r="AK2000">
        <v>176.66669999999999</v>
      </c>
    </row>
    <row r="2001" spans="1:37" hidden="1" outlineLevel="2" x14ac:dyDescent="0.25">
      <c r="A2001" s="1">
        <v>45159</v>
      </c>
      <c r="B2001" t="s">
        <v>4314</v>
      </c>
      <c r="C2001" t="b">
        <v>1</v>
      </c>
      <c r="D2001" t="s">
        <v>4315</v>
      </c>
      <c r="E2001" t="s">
        <v>33</v>
      </c>
      <c r="F2001" t="s">
        <v>161</v>
      </c>
      <c r="H2001" t="s">
        <v>5193</v>
      </c>
      <c r="J2001" t="s">
        <v>5194</v>
      </c>
      <c r="K2001">
        <v>0</v>
      </c>
      <c r="L2001">
        <v>0</v>
      </c>
      <c r="M2001">
        <v>0</v>
      </c>
      <c r="N2001" s="5">
        <v>0</v>
      </c>
      <c r="O2001" s="5">
        <f>VLOOKUP(B2001,[1]Dinosaur!$A$24:$D$47,3,FALSE)</f>
        <v>47178.34</v>
      </c>
      <c r="P2001" s="5"/>
      <c r="Q2001" s="5">
        <v>0</v>
      </c>
      <c r="R2001" s="5">
        <f>VLOOKUP(B2001,[1]Dinosaur!$A$24:$D$47,4,FALSE)</f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258.5</v>
      </c>
      <c r="AI2001">
        <v>4.3403</v>
      </c>
      <c r="AJ2001">
        <v>0</v>
      </c>
      <c r="AK2001">
        <v>262.84030000000001</v>
      </c>
    </row>
    <row r="2002" spans="1:37" hidden="1" outlineLevel="2" x14ac:dyDescent="0.25">
      <c r="A2002" s="1">
        <v>45159</v>
      </c>
      <c r="B2002" t="s">
        <v>4314</v>
      </c>
      <c r="C2002" t="b">
        <v>1</v>
      </c>
      <c r="D2002" t="s">
        <v>4315</v>
      </c>
      <c r="E2002" t="s">
        <v>33</v>
      </c>
      <c r="F2002" t="s">
        <v>161</v>
      </c>
      <c r="H2002" t="s">
        <v>5195</v>
      </c>
      <c r="J2002" t="s">
        <v>5196</v>
      </c>
      <c r="K2002">
        <v>0</v>
      </c>
      <c r="L2002">
        <v>0</v>
      </c>
      <c r="M2002">
        <v>0</v>
      </c>
      <c r="N2002" s="5">
        <v>0</v>
      </c>
      <c r="O2002" s="5">
        <f>VLOOKUP(B2002,[1]Dinosaur!$A$24:$D$47,3,FALSE)</f>
        <v>47178.34</v>
      </c>
      <c r="P2002" s="5"/>
      <c r="Q2002" s="5">
        <v>0</v>
      </c>
      <c r="R2002" s="5">
        <f>VLOOKUP(B2002,[1]Dinosaur!$A$24:$D$47,4,FALSE)</f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131.9</v>
      </c>
      <c r="AI2002">
        <v>215.9725</v>
      </c>
      <c r="AJ2002">
        <v>0</v>
      </c>
      <c r="AK2002">
        <v>347.8725</v>
      </c>
    </row>
    <row r="2003" spans="1:37" hidden="1" outlineLevel="2" x14ac:dyDescent="0.25">
      <c r="A2003" s="1">
        <v>45159</v>
      </c>
      <c r="B2003" t="s">
        <v>4314</v>
      </c>
      <c r="C2003" t="b">
        <v>1</v>
      </c>
      <c r="D2003" t="s">
        <v>4315</v>
      </c>
      <c r="E2003" t="s">
        <v>33</v>
      </c>
      <c r="F2003" t="s">
        <v>161</v>
      </c>
      <c r="H2003" t="s">
        <v>5197</v>
      </c>
      <c r="J2003" t="s">
        <v>5198</v>
      </c>
      <c r="K2003">
        <v>0</v>
      </c>
      <c r="L2003">
        <v>0</v>
      </c>
      <c r="M2003">
        <v>0</v>
      </c>
      <c r="N2003" s="5">
        <v>0</v>
      </c>
      <c r="O2003" s="5">
        <f>VLOOKUP(B2003,[1]Dinosaur!$A$24:$D$47,3,FALSE)</f>
        <v>47178.34</v>
      </c>
      <c r="P2003" s="5"/>
      <c r="Q2003" s="5">
        <v>0</v>
      </c>
      <c r="R2003" s="5">
        <f>VLOOKUP(B2003,[1]Dinosaur!$A$24:$D$47,4,FALSE)</f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28.5</v>
      </c>
      <c r="AI2003">
        <v>27.777699999999999</v>
      </c>
      <c r="AJ2003">
        <v>0</v>
      </c>
      <c r="AK2003">
        <v>56.277700000000003</v>
      </c>
    </row>
    <row r="2004" spans="1:37" hidden="1" outlineLevel="2" x14ac:dyDescent="0.25">
      <c r="A2004" s="1">
        <v>45159</v>
      </c>
      <c r="B2004" t="s">
        <v>4314</v>
      </c>
      <c r="C2004" t="b">
        <v>1</v>
      </c>
      <c r="D2004" t="s">
        <v>4315</v>
      </c>
      <c r="E2004" t="s">
        <v>33</v>
      </c>
      <c r="F2004" t="s">
        <v>161</v>
      </c>
      <c r="H2004" t="s">
        <v>5199</v>
      </c>
      <c r="J2004" t="s">
        <v>5200</v>
      </c>
      <c r="K2004">
        <v>0</v>
      </c>
      <c r="L2004">
        <v>0</v>
      </c>
      <c r="M2004">
        <v>0</v>
      </c>
      <c r="N2004" s="5">
        <v>0</v>
      </c>
      <c r="O2004" s="5">
        <f>VLOOKUP(B2004,[1]Dinosaur!$A$24:$D$47,3,FALSE)</f>
        <v>47178.34</v>
      </c>
      <c r="P2004" s="5"/>
      <c r="Q2004" s="5">
        <v>0</v>
      </c>
      <c r="R2004" s="5">
        <f>VLOOKUP(B2004,[1]Dinosaur!$A$24:$D$47,4,FALSE)</f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275</v>
      </c>
      <c r="AI2004">
        <v>0</v>
      </c>
      <c r="AJ2004">
        <v>0</v>
      </c>
      <c r="AK2004">
        <v>275</v>
      </c>
    </row>
    <row r="2005" spans="1:37" hidden="1" outlineLevel="2" x14ac:dyDescent="0.25">
      <c r="A2005" s="1">
        <v>45159</v>
      </c>
      <c r="B2005" t="s">
        <v>4314</v>
      </c>
      <c r="C2005" t="b">
        <v>1</v>
      </c>
      <c r="D2005" t="s">
        <v>4315</v>
      </c>
      <c r="E2005" t="s">
        <v>33</v>
      </c>
      <c r="F2005" t="s">
        <v>161</v>
      </c>
      <c r="H2005" t="s">
        <v>5201</v>
      </c>
      <c r="J2005" t="s">
        <v>5202</v>
      </c>
      <c r="K2005">
        <v>0</v>
      </c>
      <c r="L2005">
        <v>0</v>
      </c>
      <c r="M2005">
        <v>0</v>
      </c>
      <c r="N2005" s="5">
        <v>0</v>
      </c>
      <c r="O2005" s="5">
        <f>VLOOKUP(B2005,[1]Dinosaur!$A$24:$D$47,3,FALSE)</f>
        <v>47178.34</v>
      </c>
      <c r="P2005" s="5"/>
      <c r="Q2005" s="5">
        <v>0</v>
      </c>
      <c r="R2005" s="5">
        <f>VLOOKUP(B2005,[1]Dinosaur!$A$24:$D$47,4,FALSE)</f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-275.25</v>
      </c>
      <c r="AI2005">
        <v>106.2499</v>
      </c>
      <c r="AJ2005">
        <v>0</v>
      </c>
      <c r="AK2005">
        <v>-169.0001</v>
      </c>
    </row>
    <row r="2006" spans="1:37" hidden="1" outlineLevel="2" x14ac:dyDescent="0.25">
      <c r="A2006" s="1">
        <v>45159</v>
      </c>
      <c r="B2006" t="s">
        <v>4314</v>
      </c>
      <c r="C2006" t="b">
        <v>1</v>
      </c>
      <c r="D2006" t="s">
        <v>4315</v>
      </c>
      <c r="E2006" t="s">
        <v>33</v>
      </c>
      <c r="F2006" t="s">
        <v>161</v>
      </c>
      <c r="H2006" t="s">
        <v>5203</v>
      </c>
      <c r="J2006" t="s">
        <v>5204</v>
      </c>
      <c r="K2006">
        <v>0</v>
      </c>
      <c r="L2006">
        <v>0</v>
      </c>
      <c r="M2006">
        <v>0</v>
      </c>
      <c r="N2006" s="5">
        <v>0</v>
      </c>
      <c r="O2006" s="5">
        <f>VLOOKUP(B2006,[1]Dinosaur!$A$24:$D$47,3,FALSE)</f>
        <v>47178.34</v>
      </c>
      <c r="P2006" s="5"/>
      <c r="Q2006" s="5">
        <v>0</v>
      </c>
      <c r="R2006" s="5">
        <f>VLOOKUP(B2006,[1]Dinosaur!$A$24:$D$47,4,FALSE)</f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-1377</v>
      </c>
      <c r="AI2006">
        <v>138.88900000000001</v>
      </c>
      <c r="AJ2006">
        <v>0</v>
      </c>
      <c r="AK2006">
        <v>-1238.1110000000001</v>
      </c>
    </row>
    <row r="2007" spans="1:37" outlineLevel="1" collapsed="1" x14ac:dyDescent="0.25">
      <c r="A2007" s="1"/>
      <c r="B2007" s="3" t="s">
        <v>4314</v>
      </c>
      <c r="N2007" s="5">
        <f>SUBTOTAL(9,N1480:N2006)</f>
        <v>0</v>
      </c>
      <c r="O2007" s="5">
        <f>VLOOKUP(B2007,[1]Dinosaur!$A$24:$D$47,3,FALSE)</f>
        <v>47178.34</v>
      </c>
      <c r="P2007" s="5"/>
      <c r="Q2007" s="5">
        <f>SUBTOTAL(9,Q1480:Q2006)</f>
        <v>0</v>
      </c>
      <c r="R2007" s="5">
        <f>VLOOKUP(B2007,[1]Dinosaur!$A$24:$D$47,4,FALSE)</f>
        <v>0</v>
      </c>
    </row>
    <row r="2008" spans="1:37" hidden="1" outlineLevel="2" x14ac:dyDescent="0.25">
      <c r="A2008" s="1">
        <v>45159</v>
      </c>
      <c r="B2008" t="s">
        <v>5205</v>
      </c>
      <c r="C2008" t="b">
        <v>1</v>
      </c>
      <c r="D2008" t="s">
        <v>300</v>
      </c>
      <c r="E2008" t="s">
        <v>33</v>
      </c>
      <c r="F2008" t="s">
        <v>34</v>
      </c>
      <c r="H2008" t="s">
        <v>5206</v>
      </c>
      <c r="J2008" t="s">
        <v>5207</v>
      </c>
      <c r="K2008">
        <v>0</v>
      </c>
      <c r="L2008">
        <v>0</v>
      </c>
      <c r="M2008">
        <v>0</v>
      </c>
      <c r="N2008" s="5">
        <v>0</v>
      </c>
      <c r="O2008" s="5">
        <f>VLOOKUP(B2008,[1]Dinosaur!$A$24:$D$47,3,FALSE)</f>
        <v>-4139.1192000000001</v>
      </c>
      <c r="P2008" s="5"/>
      <c r="Q2008" s="5">
        <v>0</v>
      </c>
      <c r="R2008" s="5">
        <f>VLOOKUP(B2008,[1]Dinosaur!$A$24:$D$47,4,FALSE)</f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942.5</v>
      </c>
      <c r="AI2008">
        <v>0</v>
      </c>
      <c r="AJ2008">
        <v>0</v>
      </c>
      <c r="AK2008">
        <v>942.5</v>
      </c>
    </row>
    <row r="2009" spans="1:37" hidden="1" outlineLevel="2" x14ac:dyDescent="0.25">
      <c r="A2009" s="1">
        <v>45159</v>
      </c>
      <c r="B2009" t="s">
        <v>5205</v>
      </c>
      <c r="C2009" t="b">
        <v>1</v>
      </c>
      <c r="D2009" t="s">
        <v>300</v>
      </c>
      <c r="E2009" t="s">
        <v>33</v>
      </c>
      <c r="F2009" t="s">
        <v>34</v>
      </c>
      <c r="H2009" t="s">
        <v>329</v>
      </c>
      <c r="I2009" t="s">
        <v>330</v>
      </c>
      <c r="J2009" t="s">
        <v>331</v>
      </c>
      <c r="K2009">
        <v>0</v>
      </c>
      <c r="L2009">
        <v>0</v>
      </c>
      <c r="M2009">
        <v>0</v>
      </c>
      <c r="N2009" s="5">
        <v>0</v>
      </c>
      <c r="O2009" s="5">
        <f>VLOOKUP(B2009,[1]Dinosaur!$A$24:$D$47,3,FALSE)</f>
        <v>-4139.1192000000001</v>
      </c>
      <c r="P2009" s="5"/>
      <c r="Q2009" s="5">
        <v>0</v>
      </c>
      <c r="R2009" s="5">
        <f>VLOOKUP(B2009,[1]Dinosaur!$A$24:$D$47,4,FALSE)</f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1500</v>
      </c>
      <c r="AD2009">
        <v>0</v>
      </c>
      <c r="AE2009">
        <v>0</v>
      </c>
      <c r="AF2009">
        <v>1500</v>
      </c>
      <c r="AG2009">
        <v>0</v>
      </c>
      <c r="AH2009">
        <v>1500</v>
      </c>
      <c r="AI2009">
        <v>0</v>
      </c>
      <c r="AJ2009">
        <v>0</v>
      </c>
      <c r="AK2009">
        <v>1500</v>
      </c>
    </row>
    <row r="2010" spans="1:37" hidden="1" outlineLevel="2" x14ac:dyDescent="0.25">
      <c r="A2010" s="1">
        <v>45159</v>
      </c>
      <c r="B2010" t="s">
        <v>5205</v>
      </c>
      <c r="C2010" t="b">
        <v>1</v>
      </c>
      <c r="D2010" t="s">
        <v>300</v>
      </c>
      <c r="E2010" t="s">
        <v>33</v>
      </c>
      <c r="F2010" t="s">
        <v>301</v>
      </c>
      <c r="H2010" t="s">
        <v>302</v>
      </c>
      <c r="I2010" t="s">
        <v>303</v>
      </c>
      <c r="J2010" t="s">
        <v>304</v>
      </c>
      <c r="K2010">
        <v>0</v>
      </c>
      <c r="L2010">
        <v>0</v>
      </c>
      <c r="M2010">
        <v>0</v>
      </c>
      <c r="N2010" s="5">
        <v>0</v>
      </c>
      <c r="O2010" s="5">
        <f>VLOOKUP(B2010,[1]Dinosaur!$A$24:$D$47,3,FALSE)</f>
        <v>-4139.1192000000001</v>
      </c>
      <c r="P2010" s="5"/>
      <c r="Q2010" s="5">
        <v>0</v>
      </c>
      <c r="R2010" s="5">
        <f>VLOOKUP(B2010,[1]Dinosaur!$A$24:$D$47,4,FALSE)</f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400</v>
      </c>
      <c r="AI2010">
        <v>0</v>
      </c>
      <c r="AJ2010">
        <v>0</v>
      </c>
      <c r="AK2010">
        <v>400</v>
      </c>
    </row>
    <row r="2011" spans="1:37" hidden="1" outlineLevel="2" x14ac:dyDescent="0.25">
      <c r="A2011" s="1">
        <v>45159</v>
      </c>
      <c r="B2011" t="s">
        <v>5205</v>
      </c>
      <c r="C2011" t="b">
        <v>1</v>
      </c>
      <c r="D2011" t="s">
        <v>300</v>
      </c>
      <c r="E2011" t="s">
        <v>33</v>
      </c>
      <c r="F2011" t="s">
        <v>301</v>
      </c>
      <c r="H2011" t="s">
        <v>305</v>
      </c>
      <c r="I2011" t="s">
        <v>306</v>
      </c>
      <c r="J2011" t="s">
        <v>304</v>
      </c>
      <c r="K2011">
        <v>0</v>
      </c>
      <c r="L2011">
        <v>0</v>
      </c>
      <c r="M2011">
        <v>0</v>
      </c>
      <c r="N2011" s="5">
        <v>0</v>
      </c>
      <c r="O2011" s="5">
        <f>VLOOKUP(B2011,[1]Dinosaur!$A$24:$D$47,3,FALSE)</f>
        <v>-4139.1192000000001</v>
      </c>
      <c r="P2011" s="5"/>
      <c r="Q2011" s="5">
        <v>0</v>
      </c>
      <c r="R2011" s="5">
        <f>VLOOKUP(B2011,[1]Dinosaur!$A$24:$D$47,4,FALSE)</f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377</v>
      </c>
      <c r="AI2011">
        <v>0</v>
      </c>
      <c r="AJ2011">
        <v>0</v>
      </c>
      <c r="AK2011">
        <v>377</v>
      </c>
    </row>
    <row r="2012" spans="1:37" hidden="1" outlineLevel="2" x14ac:dyDescent="0.25">
      <c r="A2012" s="1">
        <v>45159</v>
      </c>
      <c r="B2012" t="s">
        <v>5205</v>
      </c>
      <c r="C2012" t="b">
        <v>1</v>
      </c>
      <c r="D2012" t="s">
        <v>300</v>
      </c>
      <c r="E2012" t="s">
        <v>33</v>
      </c>
      <c r="F2012" t="s">
        <v>34</v>
      </c>
      <c r="H2012" t="s">
        <v>5208</v>
      </c>
      <c r="I2012" t="s">
        <v>5209</v>
      </c>
      <c r="J2012" t="s">
        <v>5210</v>
      </c>
      <c r="K2012">
        <v>0</v>
      </c>
      <c r="L2012">
        <v>0</v>
      </c>
      <c r="M2012">
        <v>0</v>
      </c>
      <c r="N2012" s="5">
        <v>0</v>
      </c>
      <c r="O2012" s="5">
        <f>VLOOKUP(B2012,[1]Dinosaur!$A$24:$D$47,3,FALSE)</f>
        <v>-4139.1192000000001</v>
      </c>
      <c r="P2012" s="5"/>
      <c r="Q2012" s="5">
        <v>0</v>
      </c>
      <c r="R2012" s="5">
        <f>VLOOKUP(B2012,[1]Dinosaur!$A$24:$D$47,4,FALSE)</f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850</v>
      </c>
      <c r="AI2012">
        <v>0</v>
      </c>
      <c r="AJ2012">
        <v>0</v>
      </c>
      <c r="AK2012">
        <v>850</v>
      </c>
    </row>
    <row r="2013" spans="1:37" outlineLevel="1" collapsed="1" x14ac:dyDescent="0.25">
      <c r="A2013" s="1"/>
      <c r="B2013" s="3" t="s">
        <v>5205</v>
      </c>
      <c r="N2013" s="5">
        <f>SUBTOTAL(9,N2008:N2012)</f>
        <v>0</v>
      </c>
      <c r="O2013" s="5">
        <f>VLOOKUP(B2013,[1]Dinosaur!$A$24:$D$47,3,FALSE)</f>
        <v>-4139.1192000000001</v>
      </c>
      <c r="P2013" s="5"/>
      <c r="Q2013" s="5">
        <f>SUBTOTAL(9,Q2008:Q2012)</f>
        <v>0</v>
      </c>
      <c r="R2013" s="5">
        <f>VLOOKUP(B2013,[1]Dinosaur!$A$24:$D$47,4,FALSE)</f>
        <v>0</v>
      </c>
    </row>
    <row r="2014" spans="1:37" hidden="1" outlineLevel="2" x14ac:dyDescent="0.25">
      <c r="A2014" s="1">
        <v>45159</v>
      </c>
      <c r="B2014" t="s">
        <v>5211</v>
      </c>
      <c r="C2014" t="b">
        <v>1</v>
      </c>
      <c r="D2014" t="s">
        <v>270</v>
      </c>
      <c r="E2014" t="s">
        <v>33</v>
      </c>
      <c r="F2014" t="s">
        <v>522</v>
      </c>
      <c r="H2014" t="s">
        <v>523</v>
      </c>
      <c r="I2014" t="s">
        <v>524</v>
      </c>
      <c r="J2014" t="s">
        <v>525</v>
      </c>
      <c r="K2014">
        <v>99.561999999999998</v>
      </c>
      <c r="L2014">
        <v>0.01</v>
      </c>
      <c r="M2014">
        <v>0</v>
      </c>
      <c r="N2014" s="5">
        <v>1991240</v>
      </c>
      <c r="O2014" s="5">
        <f>VLOOKUP(B2014,[1]Dinosaur!$A$24:$D$47,3,FALSE)</f>
        <v>-525590.27</v>
      </c>
      <c r="P2014" s="5"/>
      <c r="Q2014" s="5">
        <v>1991240</v>
      </c>
      <c r="R2014" s="5">
        <f>VLOOKUP(B2014,[1]Dinosaur!$A$24:$D$47,4,FALSE)</f>
        <v>29899.300000000003</v>
      </c>
      <c r="S2014">
        <v>2000000</v>
      </c>
      <c r="T2014">
        <v>2000000</v>
      </c>
      <c r="U2014">
        <v>1991240</v>
      </c>
      <c r="V2014">
        <v>1991240</v>
      </c>
      <c r="W2014">
        <v>300</v>
      </c>
      <c r="X2014">
        <v>0</v>
      </c>
      <c r="Y2014">
        <v>0</v>
      </c>
      <c r="Z2014">
        <v>0</v>
      </c>
      <c r="AA2014">
        <v>300</v>
      </c>
      <c r="AB2014">
        <v>6140</v>
      </c>
      <c r="AC2014">
        <v>0</v>
      </c>
      <c r="AD2014">
        <v>0</v>
      </c>
      <c r="AE2014">
        <v>0</v>
      </c>
      <c r="AF2014">
        <v>6140</v>
      </c>
      <c r="AG2014">
        <v>16840</v>
      </c>
      <c r="AH2014">
        <v>0</v>
      </c>
      <c r="AI2014">
        <v>0</v>
      </c>
      <c r="AJ2014">
        <v>0</v>
      </c>
      <c r="AK2014">
        <v>16840</v>
      </c>
    </row>
    <row r="2015" spans="1:37" hidden="1" outlineLevel="2" x14ac:dyDescent="0.25">
      <c r="A2015" s="1">
        <v>45159</v>
      </c>
      <c r="B2015" t="s">
        <v>5211</v>
      </c>
      <c r="C2015" t="b">
        <v>1</v>
      </c>
      <c r="D2015" t="s">
        <v>270</v>
      </c>
      <c r="E2015" t="s">
        <v>33</v>
      </c>
      <c r="F2015" t="s">
        <v>522</v>
      </c>
      <c r="H2015" t="s">
        <v>5212</v>
      </c>
      <c r="J2015" t="s">
        <v>5213</v>
      </c>
      <c r="K2015">
        <v>0</v>
      </c>
      <c r="L2015">
        <v>0</v>
      </c>
      <c r="M2015">
        <v>0</v>
      </c>
      <c r="N2015" s="5">
        <v>0</v>
      </c>
      <c r="O2015" s="5">
        <f>VLOOKUP(B2015,[1]Dinosaur!$A$24:$D$47,3,FALSE)</f>
        <v>-525590.27</v>
      </c>
      <c r="P2015" s="5"/>
      <c r="Q2015" s="5">
        <v>0</v>
      </c>
      <c r="R2015" s="5">
        <f>VLOOKUP(B2015,[1]Dinosaur!$A$24:$D$47,4,FALSE)</f>
        <v>29899.300000000003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1E-4</v>
      </c>
      <c r="Y2015">
        <v>0</v>
      </c>
      <c r="Z2015">
        <v>0</v>
      </c>
      <c r="AA2015">
        <v>1E-4</v>
      </c>
      <c r="AB2015">
        <v>0</v>
      </c>
      <c r="AC2015">
        <v>1E-4</v>
      </c>
      <c r="AD2015">
        <v>0</v>
      </c>
      <c r="AE2015">
        <v>0</v>
      </c>
      <c r="AF2015">
        <v>1E-4</v>
      </c>
      <c r="AG2015">
        <v>0</v>
      </c>
      <c r="AH2015">
        <v>1E-4</v>
      </c>
      <c r="AI2015">
        <v>0</v>
      </c>
      <c r="AJ2015">
        <v>0</v>
      </c>
      <c r="AK2015">
        <v>1E-4</v>
      </c>
    </row>
    <row r="2016" spans="1:37" hidden="1" outlineLevel="2" x14ac:dyDescent="0.25">
      <c r="A2016" s="1">
        <v>45159</v>
      </c>
      <c r="B2016" t="s">
        <v>5211</v>
      </c>
      <c r="C2016" t="b">
        <v>1</v>
      </c>
      <c r="D2016" t="s">
        <v>270</v>
      </c>
      <c r="E2016" t="s">
        <v>33</v>
      </c>
      <c r="F2016" t="s">
        <v>522</v>
      </c>
      <c r="H2016" t="s">
        <v>774</v>
      </c>
      <c r="I2016" t="s">
        <v>775</v>
      </c>
      <c r="J2016" t="s">
        <v>776</v>
      </c>
      <c r="K2016">
        <v>0</v>
      </c>
      <c r="L2016">
        <v>0</v>
      </c>
      <c r="M2016">
        <v>0</v>
      </c>
      <c r="N2016" s="5">
        <v>0</v>
      </c>
      <c r="O2016" s="5">
        <f>VLOOKUP(B2016,[1]Dinosaur!$A$24:$D$47,3,FALSE)</f>
        <v>-525590.27</v>
      </c>
      <c r="P2016" s="5"/>
      <c r="Q2016" s="5">
        <v>0</v>
      </c>
      <c r="R2016" s="5">
        <f>VLOOKUP(B2016,[1]Dinosaur!$A$24:$D$47,4,FALSE)</f>
        <v>29899.300000000003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-9.7222000000000008</v>
      </c>
      <c r="AI2016">
        <v>0</v>
      </c>
      <c r="AJ2016">
        <v>0</v>
      </c>
      <c r="AK2016">
        <v>-9.7222000000000008</v>
      </c>
    </row>
    <row r="2017" spans="1:37" hidden="1" outlineLevel="2" x14ac:dyDescent="0.25">
      <c r="A2017" s="1">
        <v>45159</v>
      </c>
      <c r="B2017" t="s">
        <v>5211</v>
      </c>
      <c r="C2017" t="b">
        <v>1</v>
      </c>
      <c r="D2017" t="s">
        <v>270</v>
      </c>
      <c r="E2017" t="s">
        <v>33</v>
      </c>
      <c r="F2017" t="s">
        <v>522</v>
      </c>
      <c r="H2017" t="s">
        <v>5214</v>
      </c>
      <c r="I2017" t="s">
        <v>5215</v>
      </c>
      <c r="J2017" t="s">
        <v>5216</v>
      </c>
      <c r="K2017">
        <v>0</v>
      </c>
      <c r="L2017">
        <v>0</v>
      </c>
      <c r="M2017">
        <v>0</v>
      </c>
      <c r="N2017" s="5">
        <v>0</v>
      </c>
      <c r="O2017" s="5">
        <f>VLOOKUP(B2017,[1]Dinosaur!$A$24:$D$47,3,FALSE)</f>
        <v>-525590.27</v>
      </c>
      <c r="P2017" s="5"/>
      <c r="Q2017" s="5">
        <v>0</v>
      </c>
      <c r="R2017" s="5">
        <f>VLOOKUP(B2017,[1]Dinosaur!$A$24:$D$47,4,FALSE)</f>
        <v>29899.300000000003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6830</v>
      </c>
      <c r="AI2017">
        <v>0</v>
      </c>
      <c r="AJ2017">
        <v>0</v>
      </c>
      <c r="AK2017">
        <v>6830</v>
      </c>
    </row>
    <row r="2018" spans="1:37" hidden="1" outlineLevel="2" x14ac:dyDescent="0.25">
      <c r="A2018" s="1">
        <v>45159</v>
      </c>
      <c r="B2018" t="s">
        <v>5211</v>
      </c>
      <c r="C2018" t="b">
        <v>1</v>
      </c>
      <c r="D2018" t="s">
        <v>270</v>
      </c>
      <c r="E2018" t="s">
        <v>33</v>
      </c>
      <c r="F2018" t="s">
        <v>522</v>
      </c>
      <c r="H2018" t="s">
        <v>789</v>
      </c>
      <c r="I2018" t="s">
        <v>790</v>
      </c>
      <c r="J2018" t="s">
        <v>791</v>
      </c>
      <c r="K2018">
        <v>99.869</v>
      </c>
      <c r="L2018">
        <v>0.01</v>
      </c>
      <c r="M2018">
        <v>0</v>
      </c>
      <c r="N2018" s="5">
        <v>998690</v>
      </c>
      <c r="O2018" s="5">
        <f>VLOOKUP(B2018,[1]Dinosaur!$A$24:$D$47,3,FALSE)</f>
        <v>-525590.27</v>
      </c>
      <c r="P2018" s="5"/>
      <c r="Q2018" s="5">
        <v>998690</v>
      </c>
      <c r="R2018" s="5">
        <f>VLOOKUP(B2018,[1]Dinosaur!$A$24:$D$47,4,FALSE)</f>
        <v>29899.300000000003</v>
      </c>
      <c r="S2018">
        <v>1000000</v>
      </c>
      <c r="T2018">
        <v>1000000</v>
      </c>
      <c r="U2018">
        <v>998690</v>
      </c>
      <c r="V2018">
        <v>998690</v>
      </c>
      <c r="W2018">
        <v>140</v>
      </c>
      <c r="X2018">
        <v>0</v>
      </c>
      <c r="Y2018">
        <v>0</v>
      </c>
      <c r="Z2018">
        <v>0</v>
      </c>
      <c r="AA2018">
        <v>140</v>
      </c>
      <c r="AB2018">
        <v>3070</v>
      </c>
      <c r="AC2018">
        <v>0</v>
      </c>
      <c r="AD2018">
        <v>0</v>
      </c>
      <c r="AE2018">
        <v>0</v>
      </c>
      <c r="AF2018">
        <v>3070</v>
      </c>
      <c r="AG2018">
        <v>23464.708299999998</v>
      </c>
      <c r="AH2018">
        <v>12.2361</v>
      </c>
      <c r="AI2018">
        <v>0</v>
      </c>
      <c r="AJ2018">
        <v>0</v>
      </c>
      <c r="AK2018">
        <v>23476.9444</v>
      </c>
    </row>
    <row r="2019" spans="1:37" hidden="1" outlineLevel="2" x14ac:dyDescent="0.25">
      <c r="A2019" s="1">
        <v>45159</v>
      </c>
      <c r="B2019" t="s">
        <v>5211</v>
      </c>
      <c r="C2019" t="b">
        <v>1</v>
      </c>
      <c r="D2019" t="s">
        <v>270</v>
      </c>
      <c r="E2019" t="s">
        <v>33</v>
      </c>
      <c r="F2019" t="s">
        <v>522</v>
      </c>
      <c r="H2019" t="s">
        <v>801</v>
      </c>
      <c r="I2019" t="s">
        <v>802</v>
      </c>
      <c r="J2019" t="s">
        <v>803</v>
      </c>
      <c r="K2019">
        <v>0</v>
      </c>
      <c r="L2019">
        <v>0</v>
      </c>
      <c r="M2019">
        <v>0</v>
      </c>
      <c r="N2019" s="5">
        <v>0</v>
      </c>
      <c r="O2019" s="5">
        <f>VLOOKUP(B2019,[1]Dinosaur!$A$24:$D$47,3,FALSE)</f>
        <v>-525590.27</v>
      </c>
      <c r="P2019" s="5"/>
      <c r="Q2019" s="5">
        <v>0</v>
      </c>
      <c r="R2019" s="5">
        <f>VLOOKUP(B2019,[1]Dinosaur!$A$24:$D$47,4,FALSE)</f>
        <v>29899.300000000003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42800</v>
      </c>
      <c r="AI2019">
        <v>0</v>
      </c>
      <c r="AJ2019">
        <v>0</v>
      </c>
      <c r="AK2019">
        <v>42800</v>
      </c>
    </row>
    <row r="2020" spans="1:37" outlineLevel="1" collapsed="1" x14ac:dyDescent="0.25">
      <c r="A2020" s="1"/>
      <c r="B2020" s="3" t="s">
        <v>5211</v>
      </c>
      <c r="N2020" s="5">
        <f>SUBTOTAL(9,N2014:N2019)</f>
        <v>2989930</v>
      </c>
      <c r="O2020" s="5">
        <f>VLOOKUP(B2020,[1]Dinosaur!$A$24:$D$47,3,FALSE)</f>
        <v>-525590.27</v>
      </c>
      <c r="P2020" s="5"/>
      <c r="Q2020" s="5">
        <f>SUBTOTAL(9,Q2014:Q2019)</f>
        <v>2989930</v>
      </c>
      <c r="R2020" s="5">
        <f>VLOOKUP(B2020,[1]Dinosaur!$A$24:$D$47,4,FALSE)</f>
        <v>29899.300000000003</v>
      </c>
    </row>
    <row r="2021" spans="1:37" hidden="1" outlineLevel="2" x14ac:dyDescent="0.25">
      <c r="A2021" s="1">
        <v>45159</v>
      </c>
      <c r="B2021" t="s">
        <v>5217</v>
      </c>
      <c r="C2021" t="b">
        <v>1</v>
      </c>
      <c r="D2021" t="s">
        <v>5218</v>
      </c>
      <c r="E2021" t="s">
        <v>33</v>
      </c>
      <c r="F2021" t="s">
        <v>301</v>
      </c>
      <c r="H2021" t="s">
        <v>5219</v>
      </c>
      <c r="J2021" t="s">
        <v>5220</v>
      </c>
      <c r="K2021">
        <v>0</v>
      </c>
      <c r="L2021">
        <v>0</v>
      </c>
      <c r="M2021">
        <v>0</v>
      </c>
      <c r="N2021" s="5">
        <v>0</v>
      </c>
      <c r="O2021" s="5">
        <f>VLOOKUP(B2021,[1]Dinosaur!$A$24:$D$47,3,FALSE)</f>
        <v>1955469.09</v>
      </c>
      <c r="P2021" s="5"/>
      <c r="Q2021" s="5">
        <v>0</v>
      </c>
      <c r="R2021" s="5">
        <f>VLOOKUP(B2021,[1]Dinosaur!$A$24:$D$47,4,FALSE)</f>
        <v>291544.55040800001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-47.9452</v>
      </c>
      <c r="AJ2021">
        <v>0</v>
      </c>
      <c r="AK2021">
        <v>-47.9452</v>
      </c>
    </row>
    <row r="2022" spans="1:37" hidden="1" outlineLevel="2" x14ac:dyDescent="0.25">
      <c r="A2022" s="1">
        <v>45159</v>
      </c>
      <c r="B2022" t="s">
        <v>5217</v>
      </c>
      <c r="C2022" t="b">
        <v>1</v>
      </c>
      <c r="D2022" t="s">
        <v>5218</v>
      </c>
      <c r="E2022" t="s">
        <v>33</v>
      </c>
      <c r="F2022" t="s">
        <v>301</v>
      </c>
      <c r="H2022" t="s">
        <v>5221</v>
      </c>
      <c r="J2022" t="s">
        <v>5222</v>
      </c>
      <c r="K2022">
        <v>0</v>
      </c>
      <c r="L2022">
        <v>0</v>
      </c>
      <c r="M2022">
        <v>0</v>
      </c>
      <c r="N2022" s="5">
        <v>0</v>
      </c>
      <c r="O2022" s="5">
        <f>VLOOKUP(B2022,[1]Dinosaur!$A$24:$D$47,3,FALSE)</f>
        <v>1955469.09</v>
      </c>
      <c r="P2022" s="5"/>
      <c r="Q2022" s="5">
        <v>0</v>
      </c>
      <c r="R2022" s="5">
        <f>VLOOKUP(B2022,[1]Dinosaur!$A$24:$D$47,4,FALSE)</f>
        <v>291544.55040800001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136.9863</v>
      </c>
      <c r="AJ2022">
        <v>0</v>
      </c>
      <c r="AK2022">
        <v>136.9863</v>
      </c>
    </row>
    <row r="2023" spans="1:37" hidden="1" outlineLevel="2" x14ac:dyDescent="0.25">
      <c r="A2023" s="1">
        <v>45159</v>
      </c>
      <c r="B2023" t="s">
        <v>5217</v>
      </c>
      <c r="C2023" t="b">
        <v>1</v>
      </c>
      <c r="D2023" t="s">
        <v>5218</v>
      </c>
      <c r="E2023" t="s">
        <v>33</v>
      </c>
      <c r="F2023" t="s">
        <v>301</v>
      </c>
      <c r="H2023" t="s">
        <v>1856</v>
      </c>
      <c r="I2023" t="s">
        <v>1857</v>
      </c>
      <c r="J2023" t="s">
        <v>1858</v>
      </c>
      <c r="K2023">
        <v>0</v>
      </c>
      <c r="L2023">
        <v>0</v>
      </c>
      <c r="M2023">
        <v>0</v>
      </c>
      <c r="N2023" s="5">
        <v>0</v>
      </c>
      <c r="O2023" s="5">
        <f>VLOOKUP(B2023,[1]Dinosaur!$A$24:$D$47,3,FALSE)</f>
        <v>1955469.09</v>
      </c>
      <c r="P2023" s="5"/>
      <c r="Q2023" s="5">
        <v>0</v>
      </c>
      <c r="R2023" s="5">
        <f>VLOOKUP(B2023,[1]Dinosaur!$A$24:$D$47,4,FALSE)</f>
        <v>291544.55040800001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-10775.9375</v>
      </c>
      <c r="AI2023">
        <v>1902.6242999999999</v>
      </c>
      <c r="AJ2023">
        <v>0</v>
      </c>
      <c r="AK2023">
        <v>-8873.3132000000005</v>
      </c>
    </row>
    <row r="2024" spans="1:37" hidden="1" outlineLevel="2" x14ac:dyDescent="0.25">
      <c r="A2024" s="1">
        <v>45159</v>
      </c>
      <c r="B2024" t="s">
        <v>5217</v>
      </c>
      <c r="C2024" t="b">
        <v>1</v>
      </c>
      <c r="D2024" t="s">
        <v>5218</v>
      </c>
      <c r="E2024" t="s">
        <v>33</v>
      </c>
      <c r="F2024" t="s">
        <v>68</v>
      </c>
      <c r="H2024" t="s">
        <v>5223</v>
      </c>
      <c r="I2024" t="s">
        <v>5224</v>
      </c>
      <c r="J2024" t="s">
        <v>5225</v>
      </c>
      <c r="K2024">
        <v>88.372702320000002</v>
      </c>
      <c r="L2024">
        <v>0.01</v>
      </c>
      <c r="M2024">
        <v>1.5</v>
      </c>
      <c r="N2024" s="5">
        <v>441863.51160000003</v>
      </c>
      <c r="O2024" s="5">
        <f>VLOOKUP(B2024,[1]Dinosaur!$A$24:$D$47,3,FALSE)</f>
        <v>1955469.09</v>
      </c>
      <c r="P2024" s="5"/>
      <c r="Q2024" s="5">
        <v>441863.51160000003</v>
      </c>
      <c r="R2024" s="5">
        <f>VLOOKUP(B2024,[1]Dinosaur!$A$24:$D$47,4,FALSE)</f>
        <v>291544.55040800001</v>
      </c>
      <c r="S2024">
        <v>500000</v>
      </c>
      <c r="T2024">
        <v>500000</v>
      </c>
      <c r="U2024">
        <v>441863.51160000003</v>
      </c>
      <c r="V2024">
        <v>441863.51160000003</v>
      </c>
      <c r="W2024">
        <v>-4771.2722000000003</v>
      </c>
      <c r="X2024">
        <v>0</v>
      </c>
      <c r="Y2024">
        <v>20.380400000000002</v>
      </c>
      <c r="Z2024">
        <v>0</v>
      </c>
      <c r="AA2024">
        <v>-4750.8918000000003</v>
      </c>
      <c r="AB2024">
        <v>-8390.3947000000007</v>
      </c>
      <c r="AC2024">
        <v>0</v>
      </c>
      <c r="AD2024">
        <v>142.66290000000001</v>
      </c>
      <c r="AE2024">
        <v>0</v>
      </c>
      <c r="AF2024">
        <v>-8247.7317999999996</v>
      </c>
      <c r="AG2024">
        <v>-8390.3947000000007</v>
      </c>
      <c r="AH2024">
        <v>0</v>
      </c>
      <c r="AI2024">
        <v>142.66290000000001</v>
      </c>
      <c r="AJ2024">
        <v>0</v>
      </c>
      <c r="AK2024">
        <v>-8247.7317999999996</v>
      </c>
    </row>
    <row r="2025" spans="1:37" hidden="1" outlineLevel="2" x14ac:dyDescent="0.25">
      <c r="A2025" s="1">
        <v>45159</v>
      </c>
      <c r="B2025" t="s">
        <v>5217</v>
      </c>
      <c r="C2025" t="b">
        <v>1</v>
      </c>
      <c r="D2025" t="s">
        <v>5218</v>
      </c>
      <c r="E2025" t="s">
        <v>33</v>
      </c>
      <c r="F2025" t="s">
        <v>301</v>
      </c>
      <c r="H2025" t="s">
        <v>1859</v>
      </c>
      <c r="I2025" t="s">
        <v>1860</v>
      </c>
      <c r="J2025" t="s">
        <v>1861</v>
      </c>
      <c r="K2025">
        <v>0</v>
      </c>
      <c r="L2025">
        <v>0</v>
      </c>
      <c r="M2025">
        <v>0</v>
      </c>
      <c r="N2025" s="5">
        <v>0</v>
      </c>
      <c r="O2025" s="5">
        <f>VLOOKUP(B2025,[1]Dinosaur!$A$24:$D$47,3,FALSE)</f>
        <v>1955469.09</v>
      </c>
      <c r="P2025" s="5"/>
      <c r="Q2025" s="5">
        <v>0</v>
      </c>
      <c r="R2025" s="5">
        <f>VLOOKUP(B2025,[1]Dinosaur!$A$24:$D$47,4,FALSE)</f>
        <v>291544.55040800001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-1E-4</v>
      </c>
      <c r="Y2025">
        <v>0</v>
      </c>
      <c r="Z2025">
        <v>0</v>
      </c>
      <c r="AA2025">
        <v>-1E-4</v>
      </c>
      <c r="AB2025">
        <v>0</v>
      </c>
      <c r="AC2025">
        <v>-1E-4</v>
      </c>
      <c r="AD2025">
        <v>0</v>
      </c>
      <c r="AE2025">
        <v>0</v>
      </c>
      <c r="AF2025">
        <v>-1E-4</v>
      </c>
      <c r="AG2025">
        <v>0</v>
      </c>
      <c r="AH2025">
        <v>17315.218700000001</v>
      </c>
      <c r="AI2025">
        <v>-802.83150000000001</v>
      </c>
      <c r="AJ2025">
        <v>0</v>
      </c>
      <c r="AK2025">
        <v>16512.387200000001</v>
      </c>
    </row>
    <row r="2026" spans="1:37" hidden="1" outlineLevel="2" x14ac:dyDescent="0.25">
      <c r="A2026" s="1">
        <v>45159</v>
      </c>
      <c r="B2026" t="s">
        <v>5217</v>
      </c>
      <c r="C2026" t="b">
        <v>1</v>
      </c>
      <c r="D2026" t="s">
        <v>5218</v>
      </c>
      <c r="E2026" t="s">
        <v>33</v>
      </c>
      <c r="F2026" t="s">
        <v>301</v>
      </c>
      <c r="H2026" t="s">
        <v>3474</v>
      </c>
      <c r="I2026" t="s">
        <v>3475</v>
      </c>
      <c r="J2026" t="s">
        <v>3476</v>
      </c>
      <c r="K2026">
        <v>0</v>
      </c>
      <c r="L2026">
        <v>0</v>
      </c>
      <c r="M2026">
        <v>0</v>
      </c>
      <c r="N2026" s="5">
        <v>0</v>
      </c>
      <c r="O2026" s="5">
        <f>VLOOKUP(B2026,[1]Dinosaur!$A$24:$D$47,3,FALSE)</f>
        <v>1955469.09</v>
      </c>
      <c r="P2026" s="5"/>
      <c r="Q2026" s="5">
        <v>0</v>
      </c>
      <c r="R2026" s="5">
        <f>VLOOKUP(B2026,[1]Dinosaur!$A$24:$D$47,4,FALSE)</f>
        <v>291544.55040800001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2870.4063000000001</v>
      </c>
      <c r="AD2026">
        <v>945.65229999999997</v>
      </c>
      <c r="AE2026">
        <v>0</v>
      </c>
      <c r="AF2026">
        <v>3816.0585999999998</v>
      </c>
      <c r="AG2026">
        <v>0</v>
      </c>
      <c r="AH2026">
        <v>-30314.53</v>
      </c>
      <c r="AI2026">
        <v>-1244.1233999999999</v>
      </c>
      <c r="AJ2026">
        <v>0</v>
      </c>
      <c r="AK2026">
        <v>-31558.653399999999</v>
      </c>
    </row>
    <row r="2027" spans="1:37" hidden="1" outlineLevel="2" x14ac:dyDescent="0.25">
      <c r="A2027" s="1">
        <v>45159</v>
      </c>
      <c r="B2027" t="s">
        <v>5217</v>
      </c>
      <c r="C2027" t="b">
        <v>1</v>
      </c>
      <c r="D2027" t="s">
        <v>5218</v>
      </c>
      <c r="E2027" t="s">
        <v>33</v>
      </c>
      <c r="F2027" t="s">
        <v>301</v>
      </c>
      <c r="H2027" t="s">
        <v>3477</v>
      </c>
      <c r="I2027" t="s">
        <v>3478</v>
      </c>
      <c r="J2027" t="s">
        <v>3479</v>
      </c>
      <c r="K2027">
        <v>0</v>
      </c>
      <c r="L2027">
        <v>0</v>
      </c>
      <c r="M2027">
        <v>0</v>
      </c>
      <c r="N2027" s="5">
        <v>0</v>
      </c>
      <c r="O2027" s="5">
        <f>VLOOKUP(B2027,[1]Dinosaur!$A$24:$D$47,3,FALSE)</f>
        <v>1955469.09</v>
      </c>
      <c r="P2027" s="5"/>
      <c r="Q2027" s="5">
        <v>0</v>
      </c>
      <c r="R2027" s="5">
        <f>VLOOKUP(B2027,[1]Dinosaur!$A$24:$D$47,4,FALSE)</f>
        <v>291544.55040800001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-40273.277499999997</v>
      </c>
      <c r="AI2027">
        <v>-11688.179</v>
      </c>
      <c r="AJ2027">
        <v>0</v>
      </c>
      <c r="AK2027">
        <v>-51961.4565</v>
      </c>
    </row>
    <row r="2028" spans="1:37" hidden="1" outlineLevel="2" x14ac:dyDescent="0.25">
      <c r="A2028" s="1">
        <v>45159</v>
      </c>
      <c r="B2028" t="s">
        <v>5217</v>
      </c>
      <c r="C2028" t="b">
        <v>1</v>
      </c>
      <c r="D2028" t="s">
        <v>5218</v>
      </c>
      <c r="E2028" t="s">
        <v>33</v>
      </c>
      <c r="F2028" t="s">
        <v>301</v>
      </c>
      <c r="H2028" t="s">
        <v>3480</v>
      </c>
      <c r="I2028" t="s">
        <v>3481</v>
      </c>
      <c r="J2028" t="s">
        <v>3482</v>
      </c>
      <c r="K2028">
        <v>94.546999999999997</v>
      </c>
      <c r="L2028">
        <v>0.01</v>
      </c>
      <c r="M2028">
        <v>4.125</v>
      </c>
      <c r="N2028" s="5">
        <v>1418205</v>
      </c>
      <c r="O2028" s="5">
        <f>VLOOKUP(B2028,[1]Dinosaur!$A$24:$D$47,3,FALSE)</f>
        <v>1955469.09</v>
      </c>
      <c r="P2028" s="5"/>
      <c r="Q2028" s="5">
        <v>1418205</v>
      </c>
      <c r="R2028" s="5">
        <f>VLOOKUP(B2028,[1]Dinosaur!$A$24:$D$47,4,FALSE)</f>
        <v>291544.55040800001</v>
      </c>
      <c r="S2028">
        <v>1500000</v>
      </c>
      <c r="T2028">
        <v>1500000</v>
      </c>
      <c r="U2028">
        <v>1418205</v>
      </c>
      <c r="V2028">
        <v>1418205</v>
      </c>
      <c r="W2028">
        <v>-9318.6530999999995</v>
      </c>
      <c r="X2028">
        <v>-10849.609399999999</v>
      </c>
      <c r="Y2028">
        <v>168.1386</v>
      </c>
      <c r="Z2028">
        <v>0</v>
      </c>
      <c r="AA2028">
        <v>-20000.123899999999</v>
      </c>
      <c r="AB2028">
        <v>-7554.8249999999998</v>
      </c>
      <c r="AC2028">
        <v>-54474.1944</v>
      </c>
      <c r="AD2028">
        <v>599.69439999999997</v>
      </c>
      <c r="AE2028">
        <v>0</v>
      </c>
      <c r="AF2028">
        <v>-61429.324999999997</v>
      </c>
      <c r="AG2028">
        <v>-7554.8249999999998</v>
      </c>
      <c r="AH2028">
        <v>-54474.1944</v>
      </c>
      <c r="AI2028">
        <v>599.69439999999997</v>
      </c>
      <c r="AJ2028">
        <v>0</v>
      </c>
      <c r="AK2028">
        <v>-61429.324999999997</v>
      </c>
    </row>
    <row r="2029" spans="1:37" hidden="1" outlineLevel="2" x14ac:dyDescent="0.25">
      <c r="A2029" s="1">
        <v>45159</v>
      </c>
      <c r="B2029" t="s">
        <v>5217</v>
      </c>
      <c r="C2029" t="b">
        <v>1</v>
      </c>
      <c r="D2029" t="s">
        <v>5218</v>
      </c>
      <c r="E2029" t="s">
        <v>33</v>
      </c>
      <c r="F2029" t="s">
        <v>68</v>
      </c>
      <c r="H2029" t="s">
        <v>5226</v>
      </c>
      <c r="I2029" t="s">
        <v>5227</v>
      </c>
      <c r="J2029" t="s">
        <v>5228</v>
      </c>
      <c r="K2029">
        <v>0</v>
      </c>
      <c r="L2029">
        <v>0</v>
      </c>
      <c r="M2029">
        <v>0</v>
      </c>
      <c r="N2029" s="5">
        <v>0</v>
      </c>
      <c r="O2029" s="5">
        <f>VLOOKUP(B2029,[1]Dinosaur!$A$24:$D$47,3,FALSE)</f>
        <v>1955469.09</v>
      </c>
      <c r="P2029" s="5"/>
      <c r="Q2029" s="5">
        <v>0</v>
      </c>
      <c r="R2029" s="5">
        <f>VLOOKUP(B2029,[1]Dinosaur!$A$24:$D$47,4,FALSE)</f>
        <v>291544.55040800001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-1E-4</v>
      </c>
      <c r="Y2029">
        <v>0</v>
      </c>
      <c r="Z2029">
        <v>0</v>
      </c>
      <c r="AA2029">
        <v>-1E-4</v>
      </c>
      <c r="AB2029">
        <v>0</v>
      </c>
      <c r="AC2029">
        <v>-1E-4</v>
      </c>
      <c r="AD2029">
        <v>0</v>
      </c>
      <c r="AE2029">
        <v>0</v>
      </c>
      <c r="AF2029">
        <v>-1E-4</v>
      </c>
      <c r="AG2029">
        <v>0</v>
      </c>
      <c r="AH2029">
        <v>-2597.6563000000001</v>
      </c>
      <c r="AI2029">
        <v>202.00290000000001</v>
      </c>
      <c r="AJ2029">
        <v>0</v>
      </c>
      <c r="AK2029">
        <v>-2395.6534000000001</v>
      </c>
    </row>
    <row r="2030" spans="1:37" hidden="1" outlineLevel="2" x14ac:dyDescent="0.25">
      <c r="A2030" s="1">
        <v>45159</v>
      </c>
      <c r="B2030" t="s">
        <v>5217</v>
      </c>
      <c r="C2030" t="b">
        <v>1</v>
      </c>
      <c r="D2030" t="s">
        <v>5218</v>
      </c>
      <c r="E2030" t="s">
        <v>33</v>
      </c>
      <c r="F2030" t="s">
        <v>68</v>
      </c>
      <c r="H2030" t="s">
        <v>69</v>
      </c>
      <c r="I2030" t="s">
        <v>70</v>
      </c>
      <c r="J2030" t="s">
        <v>71</v>
      </c>
      <c r="K2030">
        <v>0</v>
      </c>
      <c r="L2030">
        <v>0</v>
      </c>
      <c r="M2030">
        <v>0</v>
      </c>
      <c r="N2030" s="5">
        <v>0</v>
      </c>
      <c r="O2030" s="5">
        <f>VLOOKUP(B2030,[1]Dinosaur!$A$24:$D$47,3,FALSE)</f>
        <v>1955469.09</v>
      </c>
      <c r="P2030" s="5"/>
      <c r="Q2030" s="5">
        <v>0</v>
      </c>
      <c r="R2030" s="5">
        <f>VLOOKUP(B2030,[1]Dinosaur!$A$24:$D$47,4,FALSE)</f>
        <v>291544.55040800001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-5183.25</v>
      </c>
      <c r="AI2030">
        <v>-1353.5911000000001</v>
      </c>
      <c r="AJ2030">
        <v>0</v>
      </c>
      <c r="AK2030">
        <v>-6536.8410999999996</v>
      </c>
    </row>
    <row r="2031" spans="1:37" hidden="1" outlineLevel="2" x14ac:dyDescent="0.25">
      <c r="A2031" s="1">
        <v>45159</v>
      </c>
      <c r="B2031" t="s">
        <v>5217</v>
      </c>
      <c r="C2031" t="b">
        <v>1</v>
      </c>
      <c r="D2031" t="s">
        <v>5218</v>
      </c>
      <c r="E2031" t="s">
        <v>33</v>
      </c>
      <c r="F2031" t="s">
        <v>68</v>
      </c>
      <c r="H2031" t="s">
        <v>4305</v>
      </c>
      <c r="I2031" t="s">
        <v>4306</v>
      </c>
      <c r="J2031" t="s">
        <v>4307</v>
      </c>
      <c r="K2031">
        <v>0</v>
      </c>
      <c r="L2031">
        <v>0</v>
      </c>
      <c r="M2031">
        <v>0</v>
      </c>
      <c r="N2031" s="5">
        <v>0</v>
      </c>
      <c r="O2031" s="5">
        <f>VLOOKUP(B2031,[1]Dinosaur!$A$24:$D$47,3,FALSE)</f>
        <v>1955469.09</v>
      </c>
      <c r="P2031" s="5"/>
      <c r="Q2031" s="5">
        <v>0</v>
      </c>
      <c r="R2031" s="5">
        <f>VLOOKUP(B2031,[1]Dinosaur!$A$24:$D$47,4,FALSE)</f>
        <v>291544.55040800001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-7304.6875</v>
      </c>
      <c r="AI2031">
        <v>947.6902</v>
      </c>
      <c r="AJ2031">
        <v>0</v>
      </c>
      <c r="AK2031">
        <v>-6356.9973</v>
      </c>
    </row>
    <row r="2032" spans="1:37" hidden="1" outlineLevel="2" x14ac:dyDescent="0.25">
      <c r="A2032" s="1">
        <v>45159</v>
      </c>
      <c r="B2032" t="s">
        <v>5217</v>
      </c>
      <c r="C2032" t="b">
        <v>1</v>
      </c>
      <c r="D2032" t="s">
        <v>5218</v>
      </c>
      <c r="E2032" t="s">
        <v>33</v>
      </c>
      <c r="F2032" t="s">
        <v>68</v>
      </c>
      <c r="H2032" t="s">
        <v>254</v>
      </c>
      <c r="I2032" t="s">
        <v>255</v>
      </c>
      <c r="J2032" t="s">
        <v>256</v>
      </c>
      <c r="K2032">
        <v>0</v>
      </c>
      <c r="L2032">
        <v>0</v>
      </c>
      <c r="M2032">
        <v>0</v>
      </c>
      <c r="N2032" s="5">
        <v>0</v>
      </c>
      <c r="O2032" s="5">
        <f>VLOOKUP(B2032,[1]Dinosaur!$A$24:$D$47,3,FALSE)</f>
        <v>1955469.09</v>
      </c>
      <c r="P2032" s="5"/>
      <c r="Q2032" s="5">
        <v>0</v>
      </c>
      <c r="R2032" s="5">
        <f>VLOOKUP(B2032,[1]Dinosaur!$A$24:$D$47,4,FALSE)</f>
        <v>291544.55040800001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1479.875</v>
      </c>
      <c r="AI2032">
        <v>0</v>
      </c>
      <c r="AJ2032">
        <v>0</v>
      </c>
      <c r="AK2032">
        <v>1479.875</v>
      </c>
    </row>
    <row r="2033" spans="1:37" hidden="1" outlineLevel="2" x14ac:dyDescent="0.25">
      <c r="A2033" s="1">
        <v>45159</v>
      </c>
      <c r="B2033" t="s">
        <v>5217</v>
      </c>
      <c r="C2033" t="b">
        <v>1</v>
      </c>
      <c r="D2033" t="s">
        <v>5218</v>
      </c>
      <c r="E2033" t="s">
        <v>33</v>
      </c>
      <c r="F2033" t="s">
        <v>68</v>
      </c>
      <c r="H2033" t="s">
        <v>5229</v>
      </c>
      <c r="I2033" t="s">
        <v>5230</v>
      </c>
      <c r="J2033" t="s">
        <v>5231</v>
      </c>
      <c r="K2033">
        <v>0</v>
      </c>
      <c r="L2033">
        <v>0</v>
      </c>
      <c r="M2033">
        <v>0</v>
      </c>
      <c r="N2033" s="5">
        <v>0</v>
      </c>
      <c r="O2033" s="5">
        <f>VLOOKUP(B2033,[1]Dinosaur!$A$24:$D$47,3,FALSE)</f>
        <v>1955469.09</v>
      </c>
      <c r="P2033" s="5"/>
      <c r="Q2033" s="5">
        <v>0</v>
      </c>
      <c r="R2033" s="5">
        <f>VLOOKUP(B2033,[1]Dinosaur!$A$24:$D$47,4,FALSE)</f>
        <v>291544.55040800001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1362.6875</v>
      </c>
      <c r="AI2033">
        <v>0</v>
      </c>
      <c r="AJ2033">
        <v>0</v>
      </c>
      <c r="AK2033">
        <v>1362.6875</v>
      </c>
    </row>
    <row r="2034" spans="1:37" hidden="1" outlineLevel="2" x14ac:dyDescent="0.25">
      <c r="A2034" s="1">
        <v>45159</v>
      </c>
      <c r="B2034" t="s">
        <v>5217</v>
      </c>
      <c r="C2034" t="b">
        <v>1</v>
      </c>
      <c r="D2034" t="s">
        <v>5218</v>
      </c>
      <c r="E2034" t="s">
        <v>33</v>
      </c>
      <c r="F2034" t="s">
        <v>68</v>
      </c>
      <c r="H2034" t="s">
        <v>72</v>
      </c>
      <c r="I2034" t="s">
        <v>73</v>
      </c>
      <c r="J2034" t="s">
        <v>74</v>
      </c>
      <c r="K2034">
        <v>0</v>
      </c>
      <c r="L2034">
        <v>0</v>
      </c>
      <c r="M2034">
        <v>0</v>
      </c>
      <c r="N2034" s="5">
        <v>0</v>
      </c>
      <c r="O2034" s="5">
        <f>VLOOKUP(B2034,[1]Dinosaur!$A$24:$D$47,3,FALSE)</f>
        <v>1955469.09</v>
      </c>
      <c r="P2034" s="5"/>
      <c r="Q2034" s="5">
        <v>0</v>
      </c>
      <c r="R2034" s="5">
        <f>VLOOKUP(B2034,[1]Dinosaur!$A$24:$D$47,4,FALSE)</f>
        <v>291544.55040800001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-134434.35939999999</v>
      </c>
      <c r="AD2034">
        <v>917.11959999999999</v>
      </c>
      <c r="AE2034">
        <v>0</v>
      </c>
      <c r="AF2034">
        <v>-133517.23980000001</v>
      </c>
      <c r="AG2034">
        <v>0</v>
      </c>
      <c r="AH2034">
        <v>-63050.886899999998</v>
      </c>
      <c r="AI2034">
        <v>1200.5097000000001</v>
      </c>
      <c r="AJ2034">
        <v>0</v>
      </c>
      <c r="AK2034">
        <v>-61850.377200000003</v>
      </c>
    </row>
    <row r="2035" spans="1:37" hidden="1" outlineLevel="2" x14ac:dyDescent="0.25">
      <c r="A2035" s="1">
        <v>45159</v>
      </c>
      <c r="B2035" t="s">
        <v>5217</v>
      </c>
      <c r="C2035" t="b">
        <v>1</v>
      </c>
      <c r="D2035" t="s">
        <v>5218</v>
      </c>
      <c r="E2035" t="s">
        <v>33</v>
      </c>
      <c r="F2035" t="s">
        <v>68</v>
      </c>
      <c r="H2035" t="s">
        <v>4308</v>
      </c>
      <c r="I2035" t="s">
        <v>4309</v>
      </c>
      <c r="J2035" t="s">
        <v>4310</v>
      </c>
      <c r="K2035">
        <v>0</v>
      </c>
      <c r="L2035">
        <v>0</v>
      </c>
      <c r="M2035">
        <v>0</v>
      </c>
      <c r="N2035" s="5">
        <v>0</v>
      </c>
      <c r="O2035" s="5">
        <f>VLOOKUP(B2035,[1]Dinosaur!$A$24:$D$47,3,FALSE)</f>
        <v>1955469.09</v>
      </c>
      <c r="P2035" s="5"/>
      <c r="Q2035" s="5">
        <v>0</v>
      </c>
      <c r="R2035" s="5">
        <f>VLOOKUP(B2035,[1]Dinosaur!$A$24:$D$47,4,FALSE)</f>
        <v>291544.55040800001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3210.6875</v>
      </c>
      <c r="AI2035">
        <v>1857.9235000000001</v>
      </c>
      <c r="AJ2035">
        <v>0</v>
      </c>
      <c r="AK2035">
        <v>5068.6109999999999</v>
      </c>
    </row>
    <row r="2036" spans="1:37" hidden="1" outlineLevel="2" x14ac:dyDescent="0.25">
      <c r="A2036" s="1">
        <v>45159</v>
      </c>
      <c r="B2036" t="s">
        <v>5217</v>
      </c>
      <c r="C2036" t="b">
        <v>1</v>
      </c>
      <c r="D2036" t="s">
        <v>5218</v>
      </c>
      <c r="E2036" t="s">
        <v>33</v>
      </c>
      <c r="F2036" t="s">
        <v>68</v>
      </c>
      <c r="H2036" t="s">
        <v>75</v>
      </c>
      <c r="I2036" t="s">
        <v>76</v>
      </c>
      <c r="J2036" t="s">
        <v>77</v>
      </c>
      <c r="K2036">
        <v>0</v>
      </c>
      <c r="L2036">
        <v>0</v>
      </c>
      <c r="M2036">
        <v>0</v>
      </c>
      <c r="N2036" s="5">
        <v>0</v>
      </c>
      <c r="O2036" s="5">
        <f>VLOOKUP(B2036,[1]Dinosaur!$A$24:$D$47,3,FALSE)</f>
        <v>1955469.09</v>
      </c>
      <c r="P2036" s="5"/>
      <c r="Q2036" s="5">
        <v>0</v>
      </c>
      <c r="R2036" s="5">
        <f>VLOOKUP(B2036,[1]Dinosaur!$A$24:$D$47,4,FALSE)</f>
        <v>291544.55040800001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-4141.8059999999996</v>
      </c>
      <c r="AI2036">
        <v>792.34979999999996</v>
      </c>
      <c r="AJ2036">
        <v>0</v>
      </c>
      <c r="AK2036">
        <v>-3349.4562000000001</v>
      </c>
    </row>
    <row r="2037" spans="1:37" hidden="1" outlineLevel="2" x14ac:dyDescent="0.25">
      <c r="A2037" s="1">
        <v>45159</v>
      </c>
      <c r="B2037" t="s">
        <v>5217</v>
      </c>
      <c r="C2037" t="b">
        <v>1</v>
      </c>
      <c r="D2037" t="s">
        <v>5218</v>
      </c>
      <c r="E2037" t="s">
        <v>33</v>
      </c>
      <c r="F2037" t="s">
        <v>68</v>
      </c>
      <c r="H2037" t="s">
        <v>4311</v>
      </c>
      <c r="I2037" t="s">
        <v>4312</v>
      </c>
      <c r="J2037" t="s">
        <v>4313</v>
      </c>
      <c r="K2037">
        <v>0</v>
      </c>
      <c r="L2037">
        <v>0</v>
      </c>
      <c r="M2037">
        <v>0</v>
      </c>
      <c r="N2037" s="5">
        <v>0</v>
      </c>
      <c r="O2037" s="5">
        <f>VLOOKUP(B2037,[1]Dinosaur!$A$24:$D$47,3,FALSE)</f>
        <v>1955469.09</v>
      </c>
      <c r="P2037" s="5"/>
      <c r="Q2037" s="5">
        <v>0</v>
      </c>
      <c r="R2037" s="5">
        <f>VLOOKUP(B2037,[1]Dinosaur!$A$24:$D$47,4,FALSE)</f>
        <v>291544.55040800001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13716.227999999999</v>
      </c>
      <c r="AI2037">
        <v>434.7826</v>
      </c>
      <c r="AJ2037">
        <v>0</v>
      </c>
      <c r="AK2037">
        <v>14151.0106</v>
      </c>
    </row>
    <row r="2038" spans="1:37" hidden="1" outlineLevel="2" x14ac:dyDescent="0.25">
      <c r="A2038" s="1">
        <v>45159</v>
      </c>
      <c r="B2038" t="s">
        <v>5217</v>
      </c>
      <c r="C2038" t="b">
        <v>1</v>
      </c>
      <c r="D2038" t="s">
        <v>5218</v>
      </c>
      <c r="E2038" t="s">
        <v>33</v>
      </c>
      <c r="F2038" t="s">
        <v>68</v>
      </c>
      <c r="H2038" t="s">
        <v>78</v>
      </c>
      <c r="I2038" t="s">
        <v>79</v>
      </c>
      <c r="J2038" t="s">
        <v>80</v>
      </c>
      <c r="K2038">
        <v>0</v>
      </c>
      <c r="L2038">
        <v>0</v>
      </c>
      <c r="M2038">
        <v>0</v>
      </c>
      <c r="N2038" s="5">
        <v>0</v>
      </c>
      <c r="O2038" s="5">
        <f>VLOOKUP(B2038,[1]Dinosaur!$A$24:$D$47,3,FALSE)</f>
        <v>1955469.09</v>
      </c>
      <c r="P2038" s="5"/>
      <c r="Q2038" s="5">
        <v>0</v>
      </c>
      <c r="R2038" s="5">
        <f>VLOOKUP(B2038,[1]Dinosaur!$A$24:$D$47,4,FALSE)</f>
        <v>291544.55040800001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2868.125</v>
      </c>
      <c r="AI2038">
        <v>0</v>
      </c>
      <c r="AJ2038">
        <v>0</v>
      </c>
      <c r="AK2038">
        <v>2868.125</v>
      </c>
    </row>
    <row r="2039" spans="1:37" hidden="1" outlineLevel="2" x14ac:dyDescent="0.25">
      <c r="A2039" s="1">
        <v>45159</v>
      </c>
      <c r="B2039" t="s">
        <v>5217</v>
      </c>
      <c r="C2039" t="b">
        <v>1</v>
      </c>
      <c r="D2039" t="s">
        <v>5218</v>
      </c>
      <c r="E2039" t="s">
        <v>33</v>
      </c>
      <c r="F2039" t="s">
        <v>68</v>
      </c>
      <c r="H2039" t="s">
        <v>5232</v>
      </c>
      <c r="I2039" t="s">
        <v>5233</v>
      </c>
      <c r="J2039" t="s">
        <v>5234</v>
      </c>
      <c r="K2039">
        <v>0</v>
      </c>
      <c r="L2039">
        <v>0</v>
      </c>
      <c r="M2039">
        <v>0</v>
      </c>
      <c r="N2039" s="5">
        <v>0</v>
      </c>
      <c r="O2039" s="5">
        <f>VLOOKUP(B2039,[1]Dinosaur!$A$24:$D$47,3,FALSE)</f>
        <v>1955469.09</v>
      </c>
      <c r="P2039" s="5"/>
      <c r="Q2039" s="5">
        <v>0</v>
      </c>
      <c r="R2039" s="5">
        <f>VLOOKUP(B2039,[1]Dinosaur!$A$24:$D$47,4,FALSE)</f>
        <v>291544.55040800001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-3748.7905999999998</v>
      </c>
      <c r="AD2039">
        <v>-715.35329999999999</v>
      </c>
      <c r="AE2039">
        <v>0</v>
      </c>
      <c r="AF2039">
        <v>-4464.1439</v>
      </c>
      <c r="AG2039">
        <v>0</v>
      </c>
      <c r="AH2039">
        <v>-3748.7905999999998</v>
      </c>
      <c r="AI2039">
        <v>-715.35329999999999</v>
      </c>
      <c r="AJ2039">
        <v>0</v>
      </c>
      <c r="AK2039">
        <v>-4464.1439</v>
      </c>
    </row>
    <row r="2040" spans="1:37" hidden="1" outlineLevel="2" x14ac:dyDescent="0.25">
      <c r="A2040" s="1">
        <v>45159</v>
      </c>
      <c r="B2040" t="s">
        <v>5217</v>
      </c>
      <c r="C2040" t="b">
        <v>1</v>
      </c>
      <c r="D2040" t="s">
        <v>5218</v>
      </c>
      <c r="E2040" t="s">
        <v>33</v>
      </c>
      <c r="F2040" t="s">
        <v>68</v>
      </c>
      <c r="H2040" t="s">
        <v>1877</v>
      </c>
      <c r="I2040" t="s">
        <v>1878</v>
      </c>
      <c r="J2040" t="s">
        <v>1879</v>
      </c>
      <c r="K2040">
        <v>99.555000000000007</v>
      </c>
      <c r="L2040">
        <v>0.01</v>
      </c>
      <c r="M2040">
        <v>4.75</v>
      </c>
      <c r="N2040" s="5">
        <v>-2090655</v>
      </c>
      <c r="O2040" s="5">
        <f>VLOOKUP(B2040,[1]Dinosaur!$A$24:$D$47,3,FALSE)</f>
        <v>1955469.09</v>
      </c>
      <c r="P2040" s="5"/>
      <c r="Q2040" s="5">
        <v>-2090655</v>
      </c>
      <c r="R2040" s="5">
        <f>VLOOKUP(B2040,[1]Dinosaur!$A$24:$D$47,4,FALSE)</f>
        <v>291544.55040800001</v>
      </c>
      <c r="S2040">
        <v>-2100000</v>
      </c>
      <c r="T2040">
        <v>-2100000</v>
      </c>
      <c r="U2040">
        <v>-2090655</v>
      </c>
      <c r="V2040">
        <v>-2090655</v>
      </c>
      <c r="W2040">
        <v>2205</v>
      </c>
      <c r="X2040">
        <v>0</v>
      </c>
      <c r="Y2040">
        <v>-271.0598</v>
      </c>
      <c r="Z2040">
        <v>0</v>
      </c>
      <c r="AA2040">
        <v>1933.9402</v>
      </c>
      <c r="AB2040">
        <v>2618.4375</v>
      </c>
      <c r="AC2040">
        <v>0</v>
      </c>
      <c r="AD2040">
        <v>-271.0598</v>
      </c>
      <c r="AE2040">
        <v>0</v>
      </c>
      <c r="AF2040">
        <v>2347.3777</v>
      </c>
      <c r="AG2040">
        <v>2618.4375</v>
      </c>
      <c r="AH2040">
        <v>0</v>
      </c>
      <c r="AI2040">
        <v>-271.0598</v>
      </c>
      <c r="AJ2040">
        <v>0</v>
      </c>
      <c r="AK2040">
        <v>2347.3777</v>
      </c>
    </row>
    <row r="2041" spans="1:37" hidden="1" outlineLevel="2" x14ac:dyDescent="0.25">
      <c r="A2041" s="1">
        <v>45159</v>
      </c>
      <c r="B2041" t="s">
        <v>5217</v>
      </c>
      <c r="C2041" t="b">
        <v>1</v>
      </c>
      <c r="D2041" t="s">
        <v>5218</v>
      </c>
      <c r="E2041" t="s">
        <v>33</v>
      </c>
      <c r="F2041" t="s">
        <v>68</v>
      </c>
      <c r="H2041" t="s">
        <v>5235</v>
      </c>
      <c r="I2041" t="s">
        <v>5236</v>
      </c>
      <c r="J2041" t="s">
        <v>5237</v>
      </c>
      <c r="K2041">
        <v>94.716936599999997</v>
      </c>
      <c r="L2041">
        <v>0.01</v>
      </c>
      <c r="M2041">
        <v>1.375</v>
      </c>
      <c r="N2041" s="5">
        <v>-757735.49280000001</v>
      </c>
      <c r="O2041" s="5">
        <f>VLOOKUP(B2041,[1]Dinosaur!$A$24:$D$47,3,FALSE)</f>
        <v>1955469.09</v>
      </c>
      <c r="P2041" s="5"/>
      <c r="Q2041" s="5">
        <v>-757735.49280000001</v>
      </c>
      <c r="R2041" s="5">
        <f>VLOOKUP(B2041,[1]Dinosaur!$A$24:$D$47,4,FALSE)</f>
        <v>291544.55040800001</v>
      </c>
      <c r="S2041">
        <v>-800000</v>
      </c>
      <c r="T2041">
        <v>-800000</v>
      </c>
      <c r="U2041">
        <v>-757735.49280000001</v>
      </c>
      <c r="V2041">
        <v>-757735.49280000001</v>
      </c>
      <c r="W2041">
        <v>4371.875</v>
      </c>
      <c r="X2041">
        <v>0</v>
      </c>
      <c r="Y2041">
        <v>-29.891300000000001</v>
      </c>
      <c r="Z2041">
        <v>0</v>
      </c>
      <c r="AA2041">
        <v>4341.9836999999998</v>
      </c>
      <c r="AB2041">
        <v>11545.7572</v>
      </c>
      <c r="AC2041">
        <v>85.9375</v>
      </c>
      <c r="AD2041">
        <v>-209.23910000000001</v>
      </c>
      <c r="AE2041">
        <v>0</v>
      </c>
      <c r="AF2041">
        <v>11422.455599999999</v>
      </c>
      <c r="AG2041">
        <v>11545.7572</v>
      </c>
      <c r="AH2041">
        <v>85.9375</v>
      </c>
      <c r="AI2041">
        <v>-209.23910000000001</v>
      </c>
      <c r="AJ2041">
        <v>0</v>
      </c>
      <c r="AK2041">
        <v>11422.455599999999</v>
      </c>
    </row>
    <row r="2042" spans="1:37" hidden="1" outlineLevel="2" x14ac:dyDescent="0.25">
      <c r="A2042" s="1">
        <v>45159</v>
      </c>
      <c r="B2042" t="s">
        <v>5217</v>
      </c>
      <c r="C2042" t="b">
        <v>1</v>
      </c>
      <c r="D2042" t="s">
        <v>5218</v>
      </c>
      <c r="E2042" t="s">
        <v>33</v>
      </c>
      <c r="F2042" t="s">
        <v>68</v>
      </c>
      <c r="H2042" t="s">
        <v>1880</v>
      </c>
      <c r="I2042" t="s">
        <v>1881</v>
      </c>
      <c r="J2042" t="s">
        <v>1882</v>
      </c>
      <c r="K2042">
        <v>0</v>
      </c>
      <c r="L2042">
        <v>0</v>
      </c>
      <c r="M2042">
        <v>0</v>
      </c>
      <c r="N2042" s="5">
        <v>0</v>
      </c>
      <c r="O2042" s="5">
        <f>VLOOKUP(B2042,[1]Dinosaur!$A$24:$D$47,3,FALSE)</f>
        <v>1955469.09</v>
      </c>
      <c r="P2042" s="5"/>
      <c r="Q2042" s="5">
        <v>0</v>
      </c>
      <c r="R2042" s="5">
        <f>VLOOKUP(B2042,[1]Dinosaur!$A$24:$D$47,4,FALSE)</f>
        <v>291544.55040800001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7227.45</v>
      </c>
      <c r="Y2042">
        <v>0</v>
      </c>
      <c r="Z2042">
        <v>0</v>
      </c>
      <c r="AA2042">
        <v>7227.45</v>
      </c>
      <c r="AB2042">
        <v>0</v>
      </c>
      <c r="AC2042">
        <v>-14449.166999999999</v>
      </c>
      <c r="AD2042">
        <v>224.1848</v>
      </c>
      <c r="AE2042">
        <v>0</v>
      </c>
      <c r="AF2042">
        <v>-14224.9822</v>
      </c>
      <c r="AG2042">
        <v>0</v>
      </c>
      <c r="AH2042">
        <v>-14449.166999999999</v>
      </c>
      <c r="AI2042">
        <v>224.1848</v>
      </c>
      <c r="AJ2042">
        <v>0</v>
      </c>
      <c r="AK2042">
        <v>-14224.9822</v>
      </c>
    </row>
    <row r="2043" spans="1:37" hidden="1" outlineLevel="2" x14ac:dyDescent="0.25">
      <c r="A2043" s="1">
        <v>45159</v>
      </c>
      <c r="B2043" t="s">
        <v>5217</v>
      </c>
      <c r="C2043" t="b">
        <v>1</v>
      </c>
      <c r="D2043" t="s">
        <v>5218</v>
      </c>
      <c r="E2043" t="s">
        <v>33</v>
      </c>
      <c r="F2043" t="s">
        <v>68</v>
      </c>
      <c r="H2043" t="s">
        <v>3522</v>
      </c>
      <c r="I2043" t="s">
        <v>3523</v>
      </c>
      <c r="J2043" t="s">
        <v>3524</v>
      </c>
      <c r="K2043">
        <v>96.266000000000005</v>
      </c>
      <c r="L2043">
        <v>0.01</v>
      </c>
      <c r="M2043">
        <v>3.875</v>
      </c>
      <c r="N2043" s="5">
        <v>2695448</v>
      </c>
      <c r="O2043" s="5">
        <f>VLOOKUP(B2043,[1]Dinosaur!$A$24:$D$47,3,FALSE)</f>
        <v>1955469.09</v>
      </c>
      <c r="P2043" s="5"/>
      <c r="Q2043" s="5">
        <v>1251458</v>
      </c>
      <c r="R2043" s="5">
        <f>VLOOKUP(B2043,[1]Dinosaur!$A$24:$D$47,4,FALSE)</f>
        <v>291544.55040800001</v>
      </c>
      <c r="S2043">
        <v>2800000</v>
      </c>
      <c r="T2043">
        <v>1300000</v>
      </c>
      <c r="U2043">
        <v>2695448</v>
      </c>
      <c r="V2043">
        <v>1251458</v>
      </c>
      <c r="W2043">
        <v>-8976.8125</v>
      </c>
      <c r="X2043">
        <v>1E-4</v>
      </c>
      <c r="Y2043">
        <v>136.8886</v>
      </c>
      <c r="Z2043">
        <v>0</v>
      </c>
      <c r="AA2043">
        <v>-8839.9238000000005</v>
      </c>
      <c r="AB2043">
        <v>-9032.4688000000006</v>
      </c>
      <c r="AC2043">
        <v>-36692.748699999996</v>
      </c>
      <c r="AD2043">
        <v>-115.8288</v>
      </c>
      <c r="AE2043">
        <v>0</v>
      </c>
      <c r="AF2043">
        <v>-45841.046300000002</v>
      </c>
      <c r="AG2043">
        <v>-9032.4688000000006</v>
      </c>
      <c r="AH2043">
        <v>-36692.748699999996</v>
      </c>
      <c r="AI2043">
        <v>-115.8288</v>
      </c>
      <c r="AJ2043">
        <v>0</v>
      </c>
      <c r="AK2043">
        <v>-45841.046300000002</v>
      </c>
    </row>
    <row r="2044" spans="1:37" hidden="1" outlineLevel="2" x14ac:dyDescent="0.25">
      <c r="A2044" s="1">
        <v>45159</v>
      </c>
      <c r="B2044" t="s">
        <v>5217</v>
      </c>
      <c r="C2044" t="b">
        <v>1</v>
      </c>
      <c r="D2044" t="s">
        <v>5218</v>
      </c>
      <c r="E2044" t="s">
        <v>33</v>
      </c>
      <c r="F2044" t="s">
        <v>68</v>
      </c>
      <c r="H2044" t="s">
        <v>5238</v>
      </c>
      <c r="I2044" t="s">
        <v>5239</v>
      </c>
      <c r="J2044" t="s">
        <v>5240</v>
      </c>
      <c r="K2044">
        <v>0</v>
      </c>
      <c r="L2044">
        <v>0</v>
      </c>
      <c r="M2044">
        <v>0</v>
      </c>
      <c r="N2044" s="5">
        <v>0</v>
      </c>
      <c r="O2044" s="5">
        <f>VLOOKUP(B2044,[1]Dinosaur!$A$24:$D$47,3,FALSE)</f>
        <v>1955469.09</v>
      </c>
      <c r="P2044" s="5"/>
      <c r="Q2044" s="5">
        <v>0</v>
      </c>
      <c r="R2044" s="5">
        <f>VLOOKUP(B2044,[1]Dinosaur!$A$24:$D$47,4,FALSE)</f>
        <v>291544.55040800001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584.99</v>
      </c>
      <c r="AD2044">
        <v>0</v>
      </c>
      <c r="AE2044">
        <v>0</v>
      </c>
      <c r="AF2044">
        <v>584.99</v>
      </c>
      <c r="AG2044">
        <v>0</v>
      </c>
      <c r="AH2044">
        <v>584.99</v>
      </c>
      <c r="AI2044">
        <v>0</v>
      </c>
      <c r="AJ2044">
        <v>0</v>
      </c>
      <c r="AK2044">
        <v>584.99</v>
      </c>
    </row>
    <row r="2045" spans="1:37" hidden="1" outlineLevel="2" x14ac:dyDescent="0.25">
      <c r="A2045" s="1">
        <v>45159</v>
      </c>
      <c r="B2045" t="s">
        <v>5217</v>
      </c>
      <c r="C2045" t="b">
        <v>1</v>
      </c>
      <c r="D2045" t="s">
        <v>5218</v>
      </c>
      <c r="E2045" t="s">
        <v>33</v>
      </c>
      <c r="F2045" t="s">
        <v>301</v>
      </c>
      <c r="H2045" t="s">
        <v>5241</v>
      </c>
      <c r="I2045" t="s">
        <v>5242</v>
      </c>
      <c r="J2045" t="s">
        <v>5220</v>
      </c>
      <c r="K2045">
        <v>0</v>
      </c>
      <c r="L2045">
        <v>0</v>
      </c>
      <c r="M2045">
        <v>0</v>
      </c>
      <c r="N2045" s="5">
        <v>0</v>
      </c>
      <c r="O2045" s="5">
        <f>VLOOKUP(B2045,[1]Dinosaur!$A$24:$D$47,3,FALSE)</f>
        <v>1955469.09</v>
      </c>
      <c r="P2045" s="5"/>
      <c r="Q2045" s="5">
        <v>0</v>
      </c>
      <c r="R2045" s="5">
        <f>VLOOKUP(B2045,[1]Dinosaur!$A$24:$D$47,4,FALSE)</f>
        <v>291544.55040800001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15800</v>
      </c>
      <c r="AI2045">
        <v>-239.726</v>
      </c>
      <c r="AJ2045">
        <v>0</v>
      </c>
      <c r="AK2045">
        <v>15560.273999999999</v>
      </c>
    </row>
    <row r="2046" spans="1:37" hidden="1" outlineLevel="2" x14ac:dyDescent="0.25">
      <c r="A2046" s="1">
        <v>45159</v>
      </c>
      <c r="B2046" t="s">
        <v>5217</v>
      </c>
      <c r="C2046" t="b">
        <v>1</v>
      </c>
      <c r="D2046" t="s">
        <v>5218</v>
      </c>
      <c r="E2046" t="s">
        <v>33</v>
      </c>
      <c r="F2046" t="s">
        <v>301</v>
      </c>
      <c r="H2046" t="s">
        <v>5243</v>
      </c>
      <c r="I2046" t="s">
        <v>5244</v>
      </c>
      <c r="J2046" t="s">
        <v>5245</v>
      </c>
      <c r="K2046">
        <v>0</v>
      </c>
      <c r="L2046">
        <v>0</v>
      </c>
      <c r="M2046">
        <v>0</v>
      </c>
      <c r="N2046" s="5">
        <v>0</v>
      </c>
      <c r="O2046" s="5">
        <f>VLOOKUP(B2046,[1]Dinosaur!$A$24:$D$47,3,FALSE)</f>
        <v>1955469.09</v>
      </c>
      <c r="P2046" s="5"/>
      <c r="Q2046" s="5">
        <v>0</v>
      </c>
      <c r="R2046" s="5">
        <f>VLOOKUP(B2046,[1]Dinosaur!$A$24:$D$47,4,FALSE)</f>
        <v>291544.55040800001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1000</v>
      </c>
      <c r="AI2046">
        <v>-1130.1370999999999</v>
      </c>
      <c r="AJ2046">
        <v>0</v>
      </c>
      <c r="AK2046">
        <v>-130.1371</v>
      </c>
    </row>
    <row r="2047" spans="1:37" hidden="1" outlineLevel="2" x14ac:dyDescent="0.25">
      <c r="A2047" s="1">
        <v>45159</v>
      </c>
      <c r="B2047" t="s">
        <v>5217</v>
      </c>
      <c r="C2047" t="b">
        <v>1</v>
      </c>
      <c r="D2047" t="s">
        <v>5218</v>
      </c>
      <c r="E2047" t="s">
        <v>33</v>
      </c>
      <c r="F2047" t="s">
        <v>301</v>
      </c>
      <c r="H2047" t="s">
        <v>5246</v>
      </c>
      <c r="I2047" t="s">
        <v>5247</v>
      </c>
      <c r="J2047" t="s">
        <v>5248</v>
      </c>
      <c r="K2047">
        <v>0</v>
      </c>
      <c r="L2047">
        <v>0</v>
      </c>
      <c r="M2047">
        <v>0</v>
      </c>
      <c r="N2047" s="5">
        <v>0</v>
      </c>
      <c r="O2047" s="5">
        <f>VLOOKUP(B2047,[1]Dinosaur!$A$24:$D$47,3,FALSE)</f>
        <v>1955469.09</v>
      </c>
      <c r="P2047" s="5"/>
      <c r="Q2047" s="5">
        <v>0</v>
      </c>
      <c r="R2047" s="5">
        <f>VLOOKUP(B2047,[1]Dinosaur!$A$24:$D$47,4,FALSE)</f>
        <v>291544.55040800001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1870830.8</v>
      </c>
      <c r="AI2047">
        <v>1575.3425</v>
      </c>
      <c r="AJ2047">
        <v>0</v>
      </c>
      <c r="AK2047">
        <v>1872406.1429999999</v>
      </c>
    </row>
    <row r="2048" spans="1:37" outlineLevel="1" collapsed="1" x14ac:dyDescent="0.25">
      <c r="A2048" s="1"/>
      <c r="B2048" s="3" t="s">
        <v>5217</v>
      </c>
      <c r="N2048" s="5">
        <f>SUBTOTAL(9,N2021:N2047)</f>
        <v>1707126.0188000002</v>
      </c>
      <c r="O2048" s="5">
        <f>VLOOKUP(B2048,[1]Dinosaur!$A$24:$D$47,3,FALSE)</f>
        <v>1955469.09</v>
      </c>
      <c r="P2048" s="5"/>
      <c r="Q2048" s="5">
        <f>SUBTOTAL(9,Q2021:Q2047)</f>
        <v>263136.01880000008</v>
      </c>
      <c r="R2048" s="5">
        <f>VLOOKUP(B2048,[1]Dinosaur!$A$24:$D$47,4,FALSE)</f>
        <v>291544.55040800001</v>
      </c>
    </row>
    <row r="2049" spans="1:37" hidden="1" outlineLevel="2" x14ac:dyDescent="0.25">
      <c r="A2049" s="1">
        <v>45159</v>
      </c>
      <c r="B2049" t="s">
        <v>5249</v>
      </c>
      <c r="C2049" t="b">
        <v>1</v>
      </c>
      <c r="D2049" t="s">
        <v>5218</v>
      </c>
      <c r="E2049" t="s">
        <v>33</v>
      </c>
      <c r="F2049" t="s">
        <v>301</v>
      </c>
      <c r="H2049" t="s">
        <v>5250</v>
      </c>
      <c r="I2049" t="s">
        <v>5251</v>
      </c>
      <c r="J2049" t="s">
        <v>5252</v>
      </c>
      <c r="K2049">
        <v>85.85</v>
      </c>
      <c r="L2049">
        <v>0.01</v>
      </c>
      <c r="M2049">
        <v>1.625</v>
      </c>
      <c r="N2049" s="5">
        <v>0</v>
      </c>
      <c r="O2049" s="5">
        <f>VLOOKUP(B2049,[1]Dinosaur!$A$24:$D$47,3,FALSE)</f>
        <v>-89904.160439999992</v>
      </c>
      <c r="P2049" s="5"/>
      <c r="Q2049" s="5">
        <v>-1116050</v>
      </c>
      <c r="R2049" s="5">
        <f>VLOOKUP(B2049,[1]Dinosaur!$A$24:$D$47,4,FALSE)</f>
        <v>0</v>
      </c>
      <c r="S2049">
        <v>0</v>
      </c>
      <c r="T2049">
        <v>-1300000</v>
      </c>
      <c r="U2049">
        <v>0</v>
      </c>
      <c r="V2049">
        <v>-1116050</v>
      </c>
      <c r="W2049">
        <v>0</v>
      </c>
      <c r="X2049">
        <v>507</v>
      </c>
      <c r="Y2049">
        <v>-58.680599999999998</v>
      </c>
      <c r="Z2049">
        <v>0</v>
      </c>
      <c r="AA2049">
        <v>448.31939999999997</v>
      </c>
      <c r="AB2049">
        <v>0</v>
      </c>
      <c r="AC2049">
        <v>3523</v>
      </c>
      <c r="AD2049">
        <v>-293.40289999999999</v>
      </c>
      <c r="AE2049">
        <v>0</v>
      </c>
      <c r="AF2049">
        <v>3229.5971</v>
      </c>
      <c r="AG2049">
        <v>0</v>
      </c>
      <c r="AH2049">
        <v>3523</v>
      </c>
      <c r="AI2049">
        <v>-293.40289999999999</v>
      </c>
      <c r="AJ2049">
        <v>0</v>
      </c>
      <c r="AK2049">
        <v>3229.5971</v>
      </c>
    </row>
    <row r="2050" spans="1:37" hidden="1" outlineLevel="2" x14ac:dyDescent="0.25">
      <c r="A2050" s="1">
        <v>45159</v>
      </c>
      <c r="B2050" t="s">
        <v>5249</v>
      </c>
      <c r="C2050" t="b">
        <v>1</v>
      </c>
      <c r="D2050" t="s">
        <v>5218</v>
      </c>
      <c r="E2050" t="s">
        <v>33</v>
      </c>
      <c r="F2050" t="s">
        <v>301</v>
      </c>
      <c r="H2050" t="s">
        <v>5253</v>
      </c>
      <c r="I2050" t="s">
        <v>5254</v>
      </c>
      <c r="J2050" t="s">
        <v>5255</v>
      </c>
      <c r="K2050">
        <v>0</v>
      </c>
      <c r="L2050">
        <v>0</v>
      </c>
      <c r="M2050">
        <v>0</v>
      </c>
      <c r="N2050" s="5">
        <v>0</v>
      </c>
      <c r="O2050" s="5">
        <f>VLOOKUP(B2050,[1]Dinosaur!$A$24:$D$47,3,FALSE)</f>
        <v>-89904.160439999992</v>
      </c>
      <c r="P2050" s="5"/>
      <c r="Q2050" s="5">
        <v>0</v>
      </c>
      <c r="R2050" s="5">
        <f>VLOOKUP(B2050,[1]Dinosaur!$A$24:$D$47,4,FALSE)</f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2437</v>
      </c>
      <c r="AD2050">
        <v>-102.459</v>
      </c>
      <c r="AE2050">
        <v>0</v>
      </c>
      <c r="AF2050">
        <v>2334.5410000000002</v>
      </c>
      <c r="AG2050">
        <v>0</v>
      </c>
      <c r="AH2050">
        <v>69807</v>
      </c>
      <c r="AI2050">
        <v>-2868.8521999999998</v>
      </c>
      <c r="AJ2050">
        <v>0</v>
      </c>
      <c r="AK2050">
        <v>66938.147800000006</v>
      </c>
    </row>
    <row r="2051" spans="1:37" outlineLevel="1" collapsed="1" x14ac:dyDescent="0.25">
      <c r="A2051" s="1"/>
      <c r="B2051" s="3" t="s">
        <v>5249</v>
      </c>
      <c r="N2051" s="5">
        <f>SUBTOTAL(9,N2049:N2050)</f>
        <v>0</v>
      </c>
      <c r="O2051" s="5">
        <f>VLOOKUP(B2051,[1]Dinosaur!$A$24:$D$47,3,FALSE)</f>
        <v>-89904.160439999992</v>
      </c>
      <c r="P2051" s="5"/>
      <c r="Q2051" s="5">
        <f>SUBTOTAL(9,Q2049:Q2050)</f>
        <v>-1116050</v>
      </c>
      <c r="R2051" s="5">
        <f>VLOOKUP(B2051,[1]Dinosaur!$A$24:$D$47,4,FALSE)</f>
        <v>0</v>
      </c>
    </row>
    <row r="2052" spans="1:37" hidden="1" outlineLevel="2" x14ac:dyDescent="0.25">
      <c r="A2052" s="1">
        <v>45159</v>
      </c>
      <c r="B2052" t="s">
        <v>5256</v>
      </c>
      <c r="C2052" t="b">
        <v>1</v>
      </c>
      <c r="D2052" t="s">
        <v>213</v>
      </c>
      <c r="E2052" t="s">
        <v>33</v>
      </c>
      <c r="F2052" t="s">
        <v>161</v>
      </c>
      <c r="H2052" t="s">
        <v>5257</v>
      </c>
      <c r="J2052" t="s">
        <v>5258</v>
      </c>
      <c r="K2052">
        <v>0</v>
      </c>
      <c r="L2052">
        <v>0</v>
      </c>
      <c r="M2052">
        <v>0</v>
      </c>
      <c r="N2052" s="5">
        <v>0</v>
      </c>
      <c r="O2052" s="5">
        <f>VLOOKUP(B2052,[1]Dinosaur!$A$24:$D$47,3,FALSE)</f>
        <v>-8.82</v>
      </c>
      <c r="P2052" s="5"/>
      <c r="Q2052" s="5">
        <v>0</v>
      </c>
      <c r="R2052" s="5">
        <f>VLOOKUP(B2052,[1]Dinosaur!$A$24:$D$47,4,FALSE)</f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-3.5000000000000001E-3</v>
      </c>
      <c r="AI2052">
        <v>2818.9065999999998</v>
      </c>
      <c r="AJ2052">
        <v>0</v>
      </c>
      <c r="AK2052">
        <v>2818.9031</v>
      </c>
    </row>
    <row r="2053" spans="1:37" hidden="1" outlineLevel="2" x14ac:dyDescent="0.25">
      <c r="A2053" s="1">
        <v>45159</v>
      </c>
      <c r="B2053" t="s">
        <v>5256</v>
      </c>
      <c r="C2053" t="b">
        <v>1</v>
      </c>
      <c r="D2053" t="s">
        <v>213</v>
      </c>
      <c r="E2053" t="s">
        <v>33</v>
      </c>
      <c r="F2053" t="s">
        <v>161</v>
      </c>
      <c r="H2053" t="s">
        <v>5259</v>
      </c>
      <c r="J2053" t="s">
        <v>5260</v>
      </c>
      <c r="K2053">
        <v>0</v>
      </c>
      <c r="L2053">
        <v>0</v>
      </c>
      <c r="M2053">
        <v>0</v>
      </c>
      <c r="N2053" s="5">
        <v>0</v>
      </c>
      <c r="O2053" s="5">
        <f>VLOOKUP(B2053,[1]Dinosaur!$A$24:$D$47,3,FALSE)</f>
        <v>-8.82</v>
      </c>
      <c r="P2053" s="5"/>
      <c r="Q2053" s="5">
        <v>0</v>
      </c>
      <c r="R2053" s="5">
        <f>VLOOKUP(B2053,[1]Dinosaur!$A$24:$D$47,4,FALSE)</f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4.8338999999999999</v>
      </c>
      <c r="AJ2053">
        <v>0</v>
      </c>
      <c r="AK2053">
        <v>4.8338999999999999</v>
      </c>
    </row>
    <row r="2054" spans="1:37" hidden="1" outlineLevel="2" x14ac:dyDescent="0.25">
      <c r="A2054" s="1">
        <v>45159</v>
      </c>
      <c r="B2054" t="s">
        <v>5256</v>
      </c>
      <c r="C2054" t="b">
        <v>1</v>
      </c>
      <c r="D2054" t="s">
        <v>213</v>
      </c>
      <c r="E2054" t="s">
        <v>33</v>
      </c>
      <c r="F2054" t="s">
        <v>161</v>
      </c>
      <c r="H2054" t="s">
        <v>5261</v>
      </c>
      <c r="J2054" t="s">
        <v>5262</v>
      </c>
      <c r="K2054">
        <v>0</v>
      </c>
      <c r="L2054">
        <v>0</v>
      </c>
      <c r="M2054">
        <v>0</v>
      </c>
      <c r="N2054" s="5">
        <v>0</v>
      </c>
      <c r="O2054" s="5">
        <f>VLOOKUP(B2054,[1]Dinosaur!$A$24:$D$47,3,FALSE)</f>
        <v>-8.82</v>
      </c>
      <c r="P2054" s="5"/>
      <c r="Q2054" s="5">
        <v>0</v>
      </c>
      <c r="R2054" s="5">
        <f>VLOOKUP(B2054,[1]Dinosaur!$A$24:$D$47,4,FALSE)</f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9.6661000000000001</v>
      </c>
      <c r="AJ2054">
        <v>0</v>
      </c>
      <c r="AK2054">
        <v>9.6661000000000001</v>
      </c>
    </row>
    <row r="2055" spans="1:37" hidden="1" outlineLevel="2" x14ac:dyDescent="0.25">
      <c r="A2055" s="1">
        <v>45159</v>
      </c>
      <c r="B2055" t="s">
        <v>5256</v>
      </c>
      <c r="C2055" t="b">
        <v>1</v>
      </c>
      <c r="D2055" t="s">
        <v>213</v>
      </c>
      <c r="E2055" t="s">
        <v>33</v>
      </c>
      <c r="F2055" t="s">
        <v>235</v>
      </c>
      <c r="H2055" t="s">
        <v>5263</v>
      </c>
      <c r="J2055" t="s">
        <v>5264</v>
      </c>
      <c r="K2055">
        <v>0</v>
      </c>
      <c r="L2055">
        <v>0</v>
      </c>
      <c r="M2055">
        <v>0</v>
      </c>
      <c r="N2055" s="5">
        <v>0</v>
      </c>
      <c r="O2055" s="5">
        <f>VLOOKUP(B2055,[1]Dinosaur!$A$24:$D$47,3,FALSE)</f>
        <v>-8.82</v>
      </c>
      <c r="P2055" s="5"/>
      <c r="Q2055" s="5">
        <v>0</v>
      </c>
      <c r="R2055" s="5">
        <f>VLOOKUP(B2055,[1]Dinosaur!$A$24:$D$47,4,FALSE)</f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227.0462</v>
      </c>
      <c r="AI2055">
        <v>3.3332999999999999</v>
      </c>
      <c r="AJ2055">
        <v>0</v>
      </c>
      <c r="AK2055">
        <v>230.37950000000001</v>
      </c>
    </row>
    <row r="2056" spans="1:37" hidden="1" outlineLevel="2" x14ac:dyDescent="0.25">
      <c r="A2056" s="1">
        <v>45159</v>
      </c>
      <c r="B2056" t="s">
        <v>5256</v>
      </c>
      <c r="C2056" t="b">
        <v>1</v>
      </c>
      <c r="D2056" t="s">
        <v>213</v>
      </c>
      <c r="E2056" t="s">
        <v>33</v>
      </c>
      <c r="F2056" t="s">
        <v>235</v>
      </c>
      <c r="H2056" t="s">
        <v>5265</v>
      </c>
      <c r="J2056" t="s">
        <v>5266</v>
      </c>
      <c r="K2056">
        <v>0</v>
      </c>
      <c r="L2056">
        <v>0</v>
      </c>
      <c r="M2056">
        <v>0</v>
      </c>
      <c r="N2056" s="5">
        <v>0</v>
      </c>
      <c r="O2056" s="5">
        <f>VLOOKUP(B2056,[1]Dinosaur!$A$24:$D$47,3,FALSE)</f>
        <v>-8.82</v>
      </c>
      <c r="P2056" s="5"/>
      <c r="Q2056" s="5">
        <v>0</v>
      </c>
      <c r="R2056" s="5">
        <f>VLOOKUP(B2056,[1]Dinosaur!$A$24:$D$47,4,FALSE)</f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229.67519999999999</v>
      </c>
      <c r="AJ2056">
        <v>0</v>
      </c>
      <c r="AK2056">
        <v>229.67519999999999</v>
      </c>
    </row>
    <row r="2057" spans="1:37" hidden="1" outlineLevel="2" x14ac:dyDescent="0.25">
      <c r="A2057" s="1">
        <v>45159</v>
      </c>
      <c r="B2057" t="s">
        <v>5256</v>
      </c>
      <c r="C2057" t="b">
        <v>1</v>
      </c>
      <c r="D2057" t="s">
        <v>213</v>
      </c>
      <c r="E2057" t="s">
        <v>33</v>
      </c>
      <c r="F2057" t="s">
        <v>34</v>
      </c>
      <c r="H2057" t="s">
        <v>5267</v>
      </c>
      <c r="J2057" t="s">
        <v>5268</v>
      </c>
      <c r="K2057">
        <v>0</v>
      </c>
      <c r="L2057">
        <v>0</v>
      </c>
      <c r="M2057">
        <v>0</v>
      </c>
      <c r="N2057" s="5">
        <v>0</v>
      </c>
      <c r="O2057" s="5">
        <f>VLOOKUP(B2057,[1]Dinosaur!$A$24:$D$47,3,FALSE)</f>
        <v>-8.82</v>
      </c>
      <c r="P2057" s="5"/>
      <c r="Q2057" s="5">
        <v>0</v>
      </c>
      <c r="R2057" s="5">
        <f>VLOOKUP(B2057,[1]Dinosaur!$A$24:$D$47,4,FALSE)</f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17.295999999999999</v>
      </c>
      <c r="AI2057">
        <v>0</v>
      </c>
      <c r="AJ2057">
        <v>0</v>
      </c>
      <c r="AK2057">
        <v>17.295999999999999</v>
      </c>
    </row>
    <row r="2058" spans="1:37" hidden="1" outlineLevel="2" x14ac:dyDescent="0.25">
      <c r="A2058" s="1">
        <v>45159</v>
      </c>
      <c r="B2058" t="s">
        <v>5256</v>
      </c>
      <c r="C2058" t="b">
        <v>1</v>
      </c>
      <c r="D2058" t="s">
        <v>213</v>
      </c>
      <c r="E2058" t="s">
        <v>33</v>
      </c>
      <c r="F2058" t="s">
        <v>301</v>
      </c>
      <c r="H2058" t="s">
        <v>5269</v>
      </c>
      <c r="J2058" t="s">
        <v>5270</v>
      </c>
      <c r="K2058">
        <v>0</v>
      </c>
      <c r="L2058">
        <v>0</v>
      </c>
      <c r="M2058">
        <v>0</v>
      </c>
      <c r="N2058" s="5">
        <v>0</v>
      </c>
      <c r="O2058" s="5">
        <f>VLOOKUP(B2058,[1]Dinosaur!$A$24:$D$47,3,FALSE)</f>
        <v>-8.82</v>
      </c>
      <c r="P2058" s="5"/>
      <c r="Q2058" s="5">
        <v>0</v>
      </c>
      <c r="R2058" s="5">
        <f>VLOOKUP(B2058,[1]Dinosaur!$A$24:$D$47,4,FALSE)</f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227</v>
      </c>
      <c r="AI2058">
        <v>8.3299999999999999E-2</v>
      </c>
      <c r="AJ2058">
        <v>0</v>
      </c>
      <c r="AK2058">
        <v>227.08330000000001</v>
      </c>
    </row>
    <row r="2059" spans="1:37" hidden="1" outlineLevel="2" x14ac:dyDescent="0.25">
      <c r="A2059" s="1">
        <v>45159</v>
      </c>
      <c r="B2059" t="s">
        <v>5256</v>
      </c>
      <c r="C2059" t="b">
        <v>1</v>
      </c>
      <c r="D2059" t="s">
        <v>213</v>
      </c>
      <c r="E2059" t="s">
        <v>33</v>
      </c>
      <c r="F2059" t="s">
        <v>161</v>
      </c>
      <c r="H2059" t="s">
        <v>5271</v>
      </c>
      <c r="J2059" t="s">
        <v>5272</v>
      </c>
      <c r="K2059">
        <v>0</v>
      </c>
      <c r="L2059">
        <v>0</v>
      </c>
      <c r="M2059">
        <v>0</v>
      </c>
      <c r="N2059" s="5">
        <v>0</v>
      </c>
      <c r="O2059" s="5">
        <f>VLOOKUP(B2059,[1]Dinosaur!$A$24:$D$47,3,FALSE)</f>
        <v>-8.82</v>
      </c>
      <c r="P2059" s="5"/>
      <c r="Q2059" s="5">
        <v>0</v>
      </c>
      <c r="R2059" s="5">
        <f>VLOOKUP(B2059,[1]Dinosaur!$A$24:$D$47,4,FALSE)</f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160</v>
      </c>
      <c r="AI2059">
        <v>5.8337000000000003</v>
      </c>
      <c r="AJ2059">
        <v>0</v>
      </c>
      <c r="AK2059">
        <v>165.83369999999999</v>
      </c>
    </row>
    <row r="2060" spans="1:37" hidden="1" outlineLevel="2" x14ac:dyDescent="0.25">
      <c r="A2060" s="1">
        <v>45159</v>
      </c>
      <c r="B2060" t="s">
        <v>5256</v>
      </c>
      <c r="C2060" t="b">
        <v>1</v>
      </c>
      <c r="D2060" t="s">
        <v>213</v>
      </c>
      <c r="E2060" t="s">
        <v>33</v>
      </c>
      <c r="F2060" t="s">
        <v>161</v>
      </c>
      <c r="H2060" t="s">
        <v>5273</v>
      </c>
      <c r="J2060" t="s">
        <v>5274</v>
      </c>
      <c r="K2060">
        <v>0</v>
      </c>
      <c r="L2060">
        <v>0</v>
      </c>
      <c r="M2060">
        <v>0</v>
      </c>
      <c r="N2060" s="5">
        <v>0</v>
      </c>
      <c r="O2060" s="5">
        <f>VLOOKUP(B2060,[1]Dinosaur!$A$24:$D$47,3,FALSE)</f>
        <v>-8.82</v>
      </c>
      <c r="P2060" s="5"/>
      <c r="Q2060" s="5">
        <v>0</v>
      </c>
      <c r="R2060" s="5">
        <f>VLOOKUP(B2060,[1]Dinosaur!$A$24:$D$47,4,FALSE)</f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-131.38210000000001</v>
      </c>
      <c r="AI2060">
        <v>1.3708</v>
      </c>
      <c r="AJ2060">
        <v>0</v>
      </c>
      <c r="AK2060">
        <v>-130.01130000000001</v>
      </c>
    </row>
    <row r="2061" spans="1:37" hidden="1" outlineLevel="2" x14ac:dyDescent="0.25">
      <c r="A2061" s="1">
        <v>45159</v>
      </c>
      <c r="B2061" t="s">
        <v>5256</v>
      </c>
      <c r="C2061" t="b">
        <v>1</v>
      </c>
      <c r="D2061" t="s">
        <v>213</v>
      </c>
      <c r="E2061" t="s">
        <v>33</v>
      </c>
      <c r="F2061" t="s">
        <v>235</v>
      </c>
      <c r="H2061" t="s">
        <v>5275</v>
      </c>
      <c r="J2061" t="s">
        <v>5276</v>
      </c>
      <c r="K2061">
        <v>0</v>
      </c>
      <c r="L2061">
        <v>0</v>
      </c>
      <c r="M2061">
        <v>0</v>
      </c>
      <c r="N2061" s="5">
        <v>0</v>
      </c>
      <c r="O2061" s="5">
        <f>VLOOKUP(B2061,[1]Dinosaur!$A$24:$D$47,3,FALSE)</f>
        <v>-8.82</v>
      </c>
      <c r="P2061" s="5"/>
      <c r="Q2061" s="5">
        <v>0</v>
      </c>
      <c r="R2061" s="5">
        <f>VLOOKUP(B2061,[1]Dinosaur!$A$24:$D$47,4,FALSE)</f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3.2082000000000002</v>
      </c>
      <c r="AJ2061">
        <v>0</v>
      </c>
      <c r="AK2061">
        <v>3.2082000000000002</v>
      </c>
    </row>
    <row r="2062" spans="1:37" hidden="1" outlineLevel="2" x14ac:dyDescent="0.25">
      <c r="A2062" s="1">
        <v>45159</v>
      </c>
      <c r="B2062" t="s">
        <v>5256</v>
      </c>
      <c r="C2062" t="b">
        <v>1</v>
      </c>
      <c r="D2062" t="s">
        <v>213</v>
      </c>
      <c r="E2062" t="s">
        <v>33</v>
      </c>
      <c r="F2062" t="s">
        <v>235</v>
      </c>
      <c r="H2062" t="s">
        <v>5277</v>
      </c>
      <c r="J2062" t="s">
        <v>5278</v>
      </c>
      <c r="K2062">
        <v>0</v>
      </c>
      <c r="L2062">
        <v>0</v>
      </c>
      <c r="M2062">
        <v>0</v>
      </c>
      <c r="N2062" s="5">
        <v>0</v>
      </c>
      <c r="O2062" s="5">
        <f>VLOOKUP(B2062,[1]Dinosaur!$A$24:$D$47,3,FALSE)</f>
        <v>-8.82</v>
      </c>
      <c r="P2062" s="5"/>
      <c r="Q2062" s="5">
        <v>0</v>
      </c>
      <c r="R2062" s="5">
        <f>VLOOKUP(B2062,[1]Dinosaur!$A$24:$D$47,4,FALSE)</f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-135.0574</v>
      </c>
      <c r="AI2062">
        <v>151.86179999999999</v>
      </c>
      <c r="AJ2062">
        <v>0</v>
      </c>
      <c r="AK2062">
        <v>16.804400000000001</v>
      </c>
    </row>
    <row r="2063" spans="1:37" hidden="1" outlineLevel="2" x14ac:dyDescent="0.25">
      <c r="A2063" s="1">
        <v>45159</v>
      </c>
      <c r="B2063" t="s">
        <v>5256</v>
      </c>
      <c r="C2063" t="b">
        <v>1</v>
      </c>
      <c r="D2063" t="s">
        <v>213</v>
      </c>
      <c r="E2063" t="s">
        <v>33</v>
      </c>
      <c r="F2063" t="s">
        <v>235</v>
      </c>
      <c r="H2063" t="s">
        <v>5279</v>
      </c>
      <c r="J2063" t="s">
        <v>5280</v>
      </c>
      <c r="K2063">
        <v>0</v>
      </c>
      <c r="L2063">
        <v>0</v>
      </c>
      <c r="M2063">
        <v>0</v>
      </c>
      <c r="N2063" s="5">
        <v>0</v>
      </c>
      <c r="O2063" s="5">
        <f>VLOOKUP(B2063,[1]Dinosaur!$A$24:$D$47,3,FALSE)</f>
        <v>-8.82</v>
      </c>
      <c r="P2063" s="5"/>
      <c r="Q2063" s="5">
        <v>0</v>
      </c>
      <c r="R2063" s="5">
        <f>VLOOKUP(B2063,[1]Dinosaur!$A$24:$D$47,4,FALSE)</f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-84.699100000000001</v>
      </c>
      <c r="AI2063">
        <v>314.9991</v>
      </c>
      <c r="AJ2063">
        <v>0</v>
      </c>
      <c r="AK2063">
        <v>230.3</v>
      </c>
    </row>
    <row r="2064" spans="1:37" hidden="1" outlineLevel="2" x14ac:dyDescent="0.25">
      <c r="A2064" s="1">
        <v>45159</v>
      </c>
      <c r="B2064" t="s">
        <v>5256</v>
      </c>
      <c r="C2064" t="b">
        <v>1</v>
      </c>
      <c r="D2064" t="s">
        <v>213</v>
      </c>
      <c r="E2064" t="s">
        <v>33</v>
      </c>
      <c r="F2064" t="s">
        <v>235</v>
      </c>
      <c r="H2064" t="s">
        <v>5281</v>
      </c>
      <c r="J2064" t="s">
        <v>5282</v>
      </c>
      <c r="K2064">
        <v>0</v>
      </c>
      <c r="L2064">
        <v>0</v>
      </c>
      <c r="M2064">
        <v>0</v>
      </c>
      <c r="N2064" s="5">
        <v>0</v>
      </c>
      <c r="O2064" s="5">
        <f>VLOOKUP(B2064,[1]Dinosaur!$A$24:$D$47,3,FALSE)</f>
        <v>-8.82</v>
      </c>
      <c r="P2064" s="5"/>
      <c r="Q2064" s="5">
        <v>0</v>
      </c>
      <c r="R2064" s="5">
        <f>VLOOKUP(B2064,[1]Dinosaur!$A$24:$D$47,4,FALSE)</f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-172.70930000000001</v>
      </c>
      <c r="AI2064">
        <v>35.5</v>
      </c>
      <c r="AJ2064">
        <v>0</v>
      </c>
      <c r="AK2064">
        <v>-137.20930000000001</v>
      </c>
    </row>
    <row r="2065" spans="1:37" hidden="1" outlineLevel="2" x14ac:dyDescent="0.25">
      <c r="A2065" s="1">
        <v>45159</v>
      </c>
      <c r="B2065" t="s">
        <v>5256</v>
      </c>
      <c r="C2065" t="b">
        <v>1</v>
      </c>
      <c r="D2065" t="s">
        <v>213</v>
      </c>
      <c r="E2065" t="s">
        <v>33</v>
      </c>
      <c r="F2065" t="s">
        <v>235</v>
      </c>
      <c r="H2065" t="s">
        <v>5283</v>
      </c>
      <c r="J2065" t="s">
        <v>5284</v>
      </c>
      <c r="K2065">
        <v>0</v>
      </c>
      <c r="L2065">
        <v>0</v>
      </c>
      <c r="M2065">
        <v>0</v>
      </c>
      <c r="N2065" s="5">
        <v>0</v>
      </c>
      <c r="O2065" s="5">
        <f>VLOOKUP(B2065,[1]Dinosaur!$A$24:$D$47,3,FALSE)</f>
        <v>-8.82</v>
      </c>
      <c r="P2065" s="5"/>
      <c r="Q2065" s="5">
        <v>0</v>
      </c>
      <c r="R2065" s="5">
        <f>VLOOKUP(B2065,[1]Dinosaur!$A$24:$D$47,4,FALSE)</f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130.20779999999999</v>
      </c>
      <c r="AJ2065">
        <v>0</v>
      </c>
      <c r="AK2065">
        <v>130.20779999999999</v>
      </c>
    </row>
    <row r="2066" spans="1:37" hidden="1" outlineLevel="2" x14ac:dyDescent="0.25">
      <c r="A2066" s="1">
        <v>45159</v>
      </c>
      <c r="B2066" t="s">
        <v>5256</v>
      </c>
      <c r="C2066" t="b">
        <v>1</v>
      </c>
      <c r="D2066" t="s">
        <v>213</v>
      </c>
      <c r="E2066" t="s">
        <v>33</v>
      </c>
      <c r="F2066" t="s">
        <v>235</v>
      </c>
      <c r="H2066" t="s">
        <v>5285</v>
      </c>
      <c r="J2066" t="s">
        <v>5286</v>
      </c>
      <c r="K2066">
        <v>0</v>
      </c>
      <c r="L2066">
        <v>0</v>
      </c>
      <c r="M2066">
        <v>0</v>
      </c>
      <c r="N2066" s="5">
        <v>0</v>
      </c>
      <c r="O2066" s="5">
        <f>VLOOKUP(B2066,[1]Dinosaur!$A$24:$D$47,3,FALSE)</f>
        <v>-8.82</v>
      </c>
      <c r="P2066" s="5"/>
      <c r="Q2066" s="5">
        <v>0</v>
      </c>
      <c r="R2066" s="5">
        <f>VLOOKUP(B2066,[1]Dinosaur!$A$24:$D$47,4,FALSE)</f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-105.2383</v>
      </c>
      <c r="AI2066">
        <v>11.8345</v>
      </c>
      <c r="AJ2066">
        <v>0</v>
      </c>
      <c r="AK2066">
        <v>-93.403800000000004</v>
      </c>
    </row>
    <row r="2067" spans="1:37" hidden="1" outlineLevel="2" x14ac:dyDescent="0.25">
      <c r="A2067" s="1">
        <v>45159</v>
      </c>
      <c r="B2067" t="s">
        <v>5256</v>
      </c>
      <c r="C2067" t="b">
        <v>1</v>
      </c>
      <c r="D2067" t="s">
        <v>213</v>
      </c>
      <c r="E2067" t="s">
        <v>33</v>
      </c>
      <c r="H2067" t="s">
        <v>5287</v>
      </c>
      <c r="K2067">
        <v>0</v>
      </c>
      <c r="L2067">
        <v>0</v>
      </c>
      <c r="M2067">
        <v>0</v>
      </c>
      <c r="N2067" s="5">
        <v>0</v>
      </c>
      <c r="O2067" s="5">
        <f>VLOOKUP(B2067,[1]Dinosaur!$A$24:$D$47,3,FALSE)</f>
        <v>-8.82</v>
      </c>
      <c r="P2067" s="5"/>
      <c r="Q2067" s="5">
        <v>0</v>
      </c>
      <c r="R2067" s="5">
        <f>VLOOKUP(B2067,[1]Dinosaur!$A$24:$D$47,4,FALSE)</f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1E-4</v>
      </c>
      <c r="Y2067">
        <v>0</v>
      </c>
      <c r="Z2067">
        <v>0</v>
      </c>
      <c r="AA2067">
        <v>1E-4</v>
      </c>
      <c r="AB2067">
        <v>0</v>
      </c>
      <c r="AC2067">
        <v>1E-4</v>
      </c>
      <c r="AD2067">
        <v>0</v>
      </c>
      <c r="AE2067">
        <v>0</v>
      </c>
      <c r="AF2067">
        <v>1E-4</v>
      </c>
      <c r="AG2067">
        <v>0</v>
      </c>
      <c r="AH2067">
        <v>1E-4</v>
      </c>
      <c r="AI2067">
        <v>0</v>
      </c>
      <c r="AJ2067">
        <v>0</v>
      </c>
      <c r="AK2067">
        <v>1E-4</v>
      </c>
    </row>
    <row r="2068" spans="1:37" hidden="1" outlineLevel="2" x14ac:dyDescent="0.25">
      <c r="A2068" s="1">
        <v>45159</v>
      </c>
      <c r="B2068" t="s">
        <v>5256</v>
      </c>
      <c r="C2068" t="b">
        <v>1</v>
      </c>
      <c r="D2068" t="s">
        <v>213</v>
      </c>
      <c r="E2068" t="s">
        <v>33</v>
      </c>
      <c r="F2068" t="s">
        <v>235</v>
      </c>
      <c r="H2068" t="s">
        <v>5288</v>
      </c>
      <c r="J2068" t="s">
        <v>5289</v>
      </c>
      <c r="K2068">
        <v>0</v>
      </c>
      <c r="L2068">
        <v>0</v>
      </c>
      <c r="M2068">
        <v>0</v>
      </c>
      <c r="N2068" s="5">
        <v>0</v>
      </c>
      <c r="O2068" s="5">
        <f>VLOOKUP(B2068,[1]Dinosaur!$A$24:$D$47,3,FALSE)</f>
        <v>-8.82</v>
      </c>
      <c r="P2068" s="5"/>
      <c r="Q2068" s="5">
        <v>0</v>
      </c>
      <c r="R2068" s="5">
        <f>VLOOKUP(B2068,[1]Dinosaur!$A$24:$D$47,4,FALSE)</f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89.993600000000001</v>
      </c>
      <c r="AI2068">
        <v>231.0026</v>
      </c>
      <c r="AJ2068">
        <v>0</v>
      </c>
      <c r="AK2068">
        <v>320.99619999999999</v>
      </c>
    </row>
    <row r="2069" spans="1:37" hidden="1" outlineLevel="2" x14ac:dyDescent="0.25">
      <c r="A2069" s="1">
        <v>45159</v>
      </c>
      <c r="B2069" t="s">
        <v>5256</v>
      </c>
      <c r="C2069" t="b">
        <v>1</v>
      </c>
      <c r="D2069" t="s">
        <v>213</v>
      </c>
      <c r="E2069" t="s">
        <v>33</v>
      </c>
      <c r="H2069" t="s">
        <v>5290</v>
      </c>
      <c r="K2069">
        <v>0</v>
      </c>
      <c r="L2069">
        <v>0</v>
      </c>
      <c r="M2069">
        <v>0</v>
      </c>
      <c r="N2069" s="5">
        <v>0</v>
      </c>
      <c r="O2069" s="5">
        <f>VLOOKUP(B2069,[1]Dinosaur!$A$24:$D$47,3,FALSE)</f>
        <v>-8.82</v>
      </c>
      <c r="P2069" s="5"/>
      <c r="Q2069" s="5">
        <v>0</v>
      </c>
      <c r="R2069" s="5">
        <f>VLOOKUP(B2069,[1]Dinosaur!$A$24:$D$47,4,FALSE)</f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1E-4</v>
      </c>
      <c r="Y2069">
        <v>0</v>
      </c>
      <c r="Z2069">
        <v>0</v>
      </c>
      <c r="AA2069">
        <v>1E-4</v>
      </c>
      <c r="AB2069">
        <v>0</v>
      </c>
      <c r="AC2069">
        <v>1E-4</v>
      </c>
      <c r="AD2069">
        <v>0</v>
      </c>
      <c r="AE2069">
        <v>0</v>
      </c>
      <c r="AF2069">
        <v>1E-4</v>
      </c>
      <c r="AG2069">
        <v>0</v>
      </c>
      <c r="AH2069">
        <v>1E-4</v>
      </c>
      <c r="AI2069">
        <v>0</v>
      </c>
      <c r="AJ2069">
        <v>0</v>
      </c>
      <c r="AK2069">
        <v>1E-4</v>
      </c>
    </row>
    <row r="2070" spans="1:37" hidden="1" outlineLevel="2" x14ac:dyDescent="0.25">
      <c r="A2070" s="1">
        <v>45159</v>
      </c>
      <c r="B2070" t="s">
        <v>5256</v>
      </c>
      <c r="C2070" t="b">
        <v>1</v>
      </c>
      <c r="D2070" t="s">
        <v>213</v>
      </c>
      <c r="E2070" t="s">
        <v>33</v>
      </c>
      <c r="F2070" t="s">
        <v>235</v>
      </c>
      <c r="H2070" t="s">
        <v>5291</v>
      </c>
      <c r="J2070" t="s">
        <v>5292</v>
      </c>
      <c r="K2070">
        <v>0</v>
      </c>
      <c r="L2070">
        <v>0</v>
      </c>
      <c r="M2070">
        <v>0</v>
      </c>
      <c r="N2070" s="5">
        <v>0</v>
      </c>
      <c r="O2070" s="5">
        <f>VLOOKUP(B2070,[1]Dinosaur!$A$24:$D$47,3,FALSE)</f>
        <v>-8.82</v>
      </c>
      <c r="P2070" s="5"/>
      <c r="Q2070" s="5">
        <v>0</v>
      </c>
      <c r="R2070" s="5">
        <f>VLOOKUP(B2070,[1]Dinosaur!$A$24:$D$47,4,FALSE)</f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1E-4</v>
      </c>
      <c r="AJ2070">
        <v>0</v>
      </c>
      <c r="AK2070">
        <v>1E-4</v>
      </c>
    </row>
    <row r="2071" spans="1:37" hidden="1" outlineLevel="2" x14ac:dyDescent="0.25">
      <c r="A2071" s="1">
        <v>45159</v>
      </c>
      <c r="B2071" t="s">
        <v>5256</v>
      </c>
      <c r="C2071" t="b">
        <v>1</v>
      </c>
      <c r="D2071" t="s">
        <v>213</v>
      </c>
      <c r="E2071" t="s">
        <v>33</v>
      </c>
      <c r="F2071" t="s">
        <v>235</v>
      </c>
      <c r="H2071" t="s">
        <v>5293</v>
      </c>
      <c r="J2071" t="s">
        <v>5294</v>
      </c>
      <c r="K2071">
        <v>0</v>
      </c>
      <c r="L2071">
        <v>0</v>
      </c>
      <c r="M2071">
        <v>0</v>
      </c>
      <c r="N2071" s="5">
        <v>0</v>
      </c>
      <c r="O2071" s="5">
        <f>VLOOKUP(B2071,[1]Dinosaur!$A$24:$D$47,3,FALSE)</f>
        <v>-8.82</v>
      </c>
      <c r="P2071" s="5"/>
      <c r="Q2071" s="5">
        <v>0</v>
      </c>
      <c r="R2071" s="5">
        <f>VLOOKUP(B2071,[1]Dinosaur!$A$24:$D$47,4,FALSE)</f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7.5</v>
      </c>
      <c r="AJ2071">
        <v>0</v>
      </c>
      <c r="AK2071">
        <v>7.5</v>
      </c>
    </row>
    <row r="2072" spans="1:37" hidden="1" outlineLevel="2" x14ac:dyDescent="0.25">
      <c r="A2072" s="1">
        <v>45159</v>
      </c>
      <c r="B2072" t="s">
        <v>5256</v>
      </c>
      <c r="C2072" t="b">
        <v>1</v>
      </c>
      <c r="D2072" t="s">
        <v>213</v>
      </c>
      <c r="E2072" t="s">
        <v>33</v>
      </c>
      <c r="F2072" t="s">
        <v>235</v>
      </c>
      <c r="H2072" t="s">
        <v>5295</v>
      </c>
      <c r="J2072" t="s">
        <v>5296</v>
      </c>
      <c r="K2072">
        <v>0</v>
      </c>
      <c r="L2072">
        <v>0</v>
      </c>
      <c r="M2072">
        <v>0</v>
      </c>
      <c r="N2072" s="5">
        <v>0</v>
      </c>
      <c r="O2072" s="5">
        <f>VLOOKUP(B2072,[1]Dinosaur!$A$24:$D$47,3,FALSE)</f>
        <v>-8.82</v>
      </c>
      <c r="P2072" s="5"/>
      <c r="Q2072" s="5">
        <v>0</v>
      </c>
      <c r="R2072" s="5">
        <f>VLOOKUP(B2072,[1]Dinosaur!$A$24:$D$47,4,FALSE)</f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-17.055</v>
      </c>
      <c r="AI2072">
        <v>0.96679999999999999</v>
      </c>
      <c r="AJ2072">
        <v>0</v>
      </c>
      <c r="AK2072">
        <v>-16.088200000000001</v>
      </c>
    </row>
    <row r="2073" spans="1:37" hidden="1" outlineLevel="2" x14ac:dyDescent="0.25">
      <c r="A2073" s="1">
        <v>45159</v>
      </c>
      <c r="B2073" t="s">
        <v>5256</v>
      </c>
      <c r="C2073" t="b">
        <v>1</v>
      </c>
      <c r="D2073" t="s">
        <v>213</v>
      </c>
      <c r="E2073" t="s">
        <v>33</v>
      </c>
      <c r="F2073" t="s">
        <v>235</v>
      </c>
      <c r="H2073" t="s">
        <v>5297</v>
      </c>
      <c r="J2073" t="s">
        <v>5298</v>
      </c>
      <c r="K2073">
        <v>0</v>
      </c>
      <c r="L2073">
        <v>0</v>
      </c>
      <c r="M2073">
        <v>0</v>
      </c>
      <c r="N2073" s="5">
        <v>0</v>
      </c>
      <c r="O2073" s="5">
        <f>VLOOKUP(B2073,[1]Dinosaur!$A$24:$D$47,3,FALSE)</f>
        <v>-8.82</v>
      </c>
      <c r="P2073" s="5"/>
      <c r="Q2073" s="5">
        <v>0</v>
      </c>
      <c r="R2073" s="5">
        <f>VLOOKUP(B2073,[1]Dinosaur!$A$24:$D$47,4,FALSE)</f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2.79</v>
      </c>
      <c r="AJ2073">
        <v>0</v>
      </c>
      <c r="AK2073">
        <v>2.79</v>
      </c>
    </row>
    <row r="2074" spans="1:37" hidden="1" outlineLevel="2" x14ac:dyDescent="0.25">
      <c r="A2074" s="1">
        <v>45159</v>
      </c>
      <c r="B2074" t="s">
        <v>5256</v>
      </c>
      <c r="C2074" t="b">
        <v>1</v>
      </c>
      <c r="D2074" t="s">
        <v>213</v>
      </c>
      <c r="E2074" t="s">
        <v>33</v>
      </c>
      <c r="F2074" t="s">
        <v>235</v>
      </c>
      <c r="H2074" t="s">
        <v>5299</v>
      </c>
      <c r="J2074" t="s">
        <v>5300</v>
      </c>
      <c r="K2074">
        <v>0</v>
      </c>
      <c r="L2074">
        <v>0</v>
      </c>
      <c r="M2074">
        <v>0</v>
      </c>
      <c r="N2074" s="5">
        <v>0</v>
      </c>
      <c r="O2074" s="5">
        <f>VLOOKUP(B2074,[1]Dinosaur!$A$24:$D$47,3,FALSE)</f>
        <v>-8.82</v>
      </c>
      <c r="P2074" s="5"/>
      <c r="Q2074" s="5">
        <v>0</v>
      </c>
      <c r="R2074" s="5">
        <f>VLOOKUP(B2074,[1]Dinosaur!$A$24:$D$47,4,FALSE)</f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-413.94639999999998</v>
      </c>
      <c r="AI2074">
        <v>295.83449999999999</v>
      </c>
      <c r="AJ2074">
        <v>0</v>
      </c>
      <c r="AK2074">
        <v>-118.11190000000001</v>
      </c>
    </row>
    <row r="2075" spans="1:37" hidden="1" outlineLevel="2" x14ac:dyDescent="0.25">
      <c r="A2075" s="1">
        <v>45159</v>
      </c>
      <c r="B2075" t="s">
        <v>5256</v>
      </c>
      <c r="C2075" t="b">
        <v>1</v>
      </c>
      <c r="D2075" t="s">
        <v>213</v>
      </c>
      <c r="E2075" t="s">
        <v>33</v>
      </c>
      <c r="H2075" t="s">
        <v>5301</v>
      </c>
      <c r="K2075">
        <v>0</v>
      </c>
      <c r="L2075">
        <v>0</v>
      </c>
      <c r="M2075">
        <v>0</v>
      </c>
      <c r="N2075" s="5">
        <v>0</v>
      </c>
      <c r="O2075" s="5">
        <f>VLOOKUP(B2075,[1]Dinosaur!$A$24:$D$47,3,FALSE)</f>
        <v>-8.82</v>
      </c>
      <c r="P2075" s="5"/>
      <c r="Q2075" s="5">
        <v>0</v>
      </c>
      <c r="R2075" s="5">
        <f>VLOOKUP(B2075,[1]Dinosaur!$A$24:$D$47,4,FALSE)</f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1E-4</v>
      </c>
      <c r="Y2075">
        <v>0</v>
      </c>
      <c r="Z2075">
        <v>0</v>
      </c>
      <c r="AA2075">
        <v>1E-4</v>
      </c>
      <c r="AB2075">
        <v>0</v>
      </c>
      <c r="AC2075">
        <v>1E-4</v>
      </c>
      <c r="AD2075">
        <v>0</v>
      </c>
      <c r="AE2075">
        <v>0</v>
      </c>
      <c r="AF2075">
        <v>1E-4</v>
      </c>
      <c r="AG2075">
        <v>0</v>
      </c>
      <c r="AH2075">
        <v>1E-4</v>
      </c>
      <c r="AI2075">
        <v>0</v>
      </c>
      <c r="AJ2075">
        <v>0</v>
      </c>
      <c r="AK2075">
        <v>1E-4</v>
      </c>
    </row>
    <row r="2076" spans="1:37" hidden="1" outlineLevel="2" x14ac:dyDescent="0.25">
      <c r="A2076" s="1">
        <v>45159</v>
      </c>
      <c r="B2076" t="s">
        <v>5256</v>
      </c>
      <c r="C2076" t="b">
        <v>1</v>
      </c>
      <c r="D2076" t="s">
        <v>213</v>
      </c>
      <c r="E2076" t="s">
        <v>33</v>
      </c>
      <c r="F2076" t="s">
        <v>235</v>
      </c>
      <c r="H2076" t="s">
        <v>5302</v>
      </c>
      <c r="J2076" t="s">
        <v>5303</v>
      </c>
      <c r="K2076">
        <v>0</v>
      </c>
      <c r="L2076">
        <v>0</v>
      </c>
      <c r="M2076">
        <v>0</v>
      </c>
      <c r="N2076" s="5">
        <v>0</v>
      </c>
      <c r="O2076" s="5">
        <f>VLOOKUP(B2076,[1]Dinosaur!$A$24:$D$47,3,FALSE)</f>
        <v>-8.82</v>
      </c>
      <c r="P2076" s="5"/>
      <c r="Q2076" s="5">
        <v>0</v>
      </c>
      <c r="R2076" s="5">
        <f>VLOOKUP(B2076,[1]Dinosaur!$A$24:$D$47,4,FALSE)</f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3.2082000000000002</v>
      </c>
      <c r="AJ2076">
        <v>0</v>
      </c>
      <c r="AK2076">
        <v>3.2082000000000002</v>
      </c>
    </row>
    <row r="2077" spans="1:37" hidden="1" outlineLevel="2" x14ac:dyDescent="0.25">
      <c r="A2077" s="1">
        <v>45159</v>
      </c>
      <c r="B2077" t="s">
        <v>5256</v>
      </c>
      <c r="C2077" t="b">
        <v>1</v>
      </c>
      <c r="D2077" t="s">
        <v>213</v>
      </c>
      <c r="E2077" t="s">
        <v>33</v>
      </c>
      <c r="F2077" t="s">
        <v>235</v>
      </c>
      <c r="H2077" t="s">
        <v>5304</v>
      </c>
      <c r="J2077" t="s">
        <v>5305</v>
      </c>
      <c r="K2077">
        <v>0</v>
      </c>
      <c r="L2077">
        <v>0</v>
      </c>
      <c r="M2077">
        <v>0</v>
      </c>
      <c r="N2077" s="5">
        <v>0</v>
      </c>
      <c r="O2077" s="5">
        <f>VLOOKUP(B2077,[1]Dinosaur!$A$24:$D$47,3,FALSE)</f>
        <v>-8.82</v>
      </c>
      <c r="P2077" s="5"/>
      <c r="Q2077" s="5">
        <v>0</v>
      </c>
      <c r="R2077" s="5">
        <f>VLOOKUP(B2077,[1]Dinosaur!$A$24:$D$47,4,FALSE)</f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18.0291</v>
      </c>
      <c r="AJ2077">
        <v>0</v>
      </c>
      <c r="AK2077">
        <v>18.0291</v>
      </c>
    </row>
    <row r="2078" spans="1:37" hidden="1" outlineLevel="2" x14ac:dyDescent="0.25">
      <c r="A2078" s="1">
        <v>45159</v>
      </c>
      <c r="B2078" t="s">
        <v>5256</v>
      </c>
      <c r="C2078" t="b">
        <v>1</v>
      </c>
      <c r="D2078" t="s">
        <v>213</v>
      </c>
      <c r="E2078" t="s">
        <v>33</v>
      </c>
      <c r="F2078" t="s">
        <v>235</v>
      </c>
      <c r="H2078" t="s">
        <v>5306</v>
      </c>
      <c r="J2078" t="s">
        <v>5307</v>
      </c>
      <c r="K2078">
        <v>0</v>
      </c>
      <c r="L2078">
        <v>0</v>
      </c>
      <c r="M2078">
        <v>0</v>
      </c>
      <c r="N2078" s="5">
        <v>0</v>
      </c>
      <c r="O2078" s="5">
        <f>VLOOKUP(B2078,[1]Dinosaur!$A$24:$D$47,3,FALSE)</f>
        <v>-8.82</v>
      </c>
      <c r="P2078" s="5"/>
      <c r="Q2078" s="5">
        <v>0</v>
      </c>
      <c r="R2078" s="5">
        <f>VLOOKUP(B2078,[1]Dinosaur!$A$24:$D$47,4,FALSE)</f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18.669</v>
      </c>
      <c r="AI2078">
        <v>35.796999999999997</v>
      </c>
      <c r="AJ2078">
        <v>0</v>
      </c>
      <c r="AK2078">
        <v>54.466000000000001</v>
      </c>
    </row>
    <row r="2079" spans="1:37" hidden="1" outlineLevel="2" x14ac:dyDescent="0.25">
      <c r="A2079" s="1">
        <v>45159</v>
      </c>
      <c r="B2079" t="s">
        <v>5256</v>
      </c>
      <c r="C2079" t="b">
        <v>1</v>
      </c>
      <c r="D2079" t="s">
        <v>213</v>
      </c>
      <c r="E2079" t="s">
        <v>33</v>
      </c>
      <c r="F2079" t="s">
        <v>235</v>
      </c>
      <c r="H2079" t="s">
        <v>5308</v>
      </c>
      <c r="J2079" t="s">
        <v>5309</v>
      </c>
      <c r="K2079">
        <v>0</v>
      </c>
      <c r="L2079">
        <v>0</v>
      </c>
      <c r="M2079">
        <v>0</v>
      </c>
      <c r="N2079" s="5">
        <v>0</v>
      </c>
      <c r="O2079" s="5">
        <f>VLOOKUP(B2079,[1]Dinosaur!$A$24:$D$47,3,FALSE)</f>
        <v>-8.82</v>
      </c>
      <c r="P2079" s="5"/>
      <c r="Q2079" s="5">
        <v>0</v>
      </c>
      <c r="R2079" s="5">
        <f>VLOOKUP(B2079,[1]Dinosaur!$A$24:$D$47,4,FALSE)</f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1687.2515000000001</v>
      </c>
      <c r="AI2079">
        <v>151.86179999999999</v>
      </c>
      <c r="AJ2079">
        <v>0</v>
      </c>
      <c r="AK2079">
        <v>1839.1133</v>
      </c>
    </row>
    <row r="2080" spans="1:37" hidden="1" outlineLevel="2" x14ac:dyDescent="0.25">
      <c r="A2080" s="1">
        <v>45159</v>
      </c>
      <c r="B2080" t="s">
        <v>5256</v>
      </c>
      <c r="C2080" t="b">
        <v>1</v>
      </c>
      <c r="D2080" t="s">
        <v>213</v>
      </c>
      <c r="E2080" t="s">
        <v>33</v>
      </c>
      <c r="F2080" t="s">
        <v>235</v>
      </c>
      <c r="H2080" t="s">
        <v>5310</v>
      </c>
      <c r="J2080" t="s">
        <v>5311</v>
      </c>
      <c r="K2080">
        <v>0</v>
      </c>
      <c r="L2080">
        <v>0</v>
      </c>
      <c r="M2080">
        <v>0</v>
      </c>
      <c r="N2080" s="5">
        <v>0</v>
      </c>
      <c r="O2080" s="5">
        <f>VLOOKUP(B2080,[1]Dinosaur!$A$24:$D$47,3,FALSE)</f>
        <v>-8.82</v>
      </c>
      <c r="P2080" s="5"/>
      <c r="Q2080" s="5">
        <v>0</v>
      </c>
      <c r="R2080" s="5">
        <f>VLOOKUP(B2080,[1]Dinosaur!$A$24:$D$47,4,FALSE)</f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6.4168000000000003</v>
      </c>
      <c r="AJ2080">
        <v>0</v>
      </c>
      <c r="AK2080">
        <v>6.4168000000000003</v>
      </c>
    </row>
    <row r="2081" spans="1:37" hidden="1" outlineLevel="2" x14ac:dyDescent="0.25">
      <c r="A2081" s="1">
        <v>45159</v>
      </c>
      <c r="B2081" t="s">
        <v>5256</v>
      </c>
      <c r="C2081" t="b">
        <v>1</v>
      </c>
      <c r="D2081" t="s">
        <v>213</v>
      </c>
      <c r="E2081" t="s">
        <v>33</v>
      </c>
      <c r="F2081" t="s">
        <v>235</v>
      </c>
      <c r="H2081" t="s">
        <v>5312</v>
      </c>
      <c r="J2081" t="s">
        <v>5313</v>
      </c>
      <c r="K2081">
        <v>0</v>
      </c>
      <c r="L2081">
        <v>0</v>
      </c>
      <c r="M2081">
        <v>0</v>
      </c>
      <c r="N2081" s="5">
        <v>0</v>
      </c>
      <c r="O2081" s="5">
        <f>VLOOKUP(B2081,[1]Dinosaur!$A$24:$D$47,3,FALSE)</f>
        <v>-8.82</v>
      </c>
      <c r="P2081" s="5"/>
      <c r="Q2081" s="5">
        <v>0</v>
      </c>
      <c r="R2081" s="5">
        <f>VLOOKUP(B2081,[1]Dinosaur!$A$24:$D$47,4,FALSE)</f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-48.552300000000002</v>
      </c>
      <c r="AI2081">
        <v>54.236800000000002</v>
      </c>
      <c r="AJ2081">
        <v>0</v>
      </c>
      <c r="AK2081">
        <v>5.6844999999999999</v>
      </c>
    </row>
    <row r="2082" spans="1:37" hidden="1" outlineLevel="2" x14ac:dyDescent="0.25">
      <c r="A2082" s="1">
        <v>45159</v>
      </c>
      <c r="B2082" t="s">
        <v>5256</v>
      </c>
      <c r="C2082" t="b">
        <v>1</v>
      </c>
      <c r="D2082" t="s">
        <v>213</v>
      </c>
      <c r="E2082" t="s">
        <v>33</v>
      </c>
      <c r="F2082" t="s">
        <v>235</v>
      </c>
      <c r="H2082" t="s">
        <v>5314</v>
      </c>
      <c r="J2082" t="s">
        <v>5315</v>
      </c>
      <c r="K2082">
        <v>0</v>
      </c>
      <c r="L2082">
        <v>0</v>
      </c>
      <c r="M2082">
        <v>0</v>
      </c>
      <c r="N2082" s="5">
        <v>0</v>
      </c>
      <c r="O2082" s="5">
        <f>VLOOKUP(B2082,[1]Dinosaur!$A$24:$D$47,3,FALSE)</f>
        <v>-8.82</v>
      </c>
      <c r="P2082" s="5"/>
      <c r="Q2082" s="5">
        <v>0</v>
      </c>
      <c r="R2082" s="5">
        <f>VLOOKUP(B2082,[1]Dinosaur!$A$24:$D$47,4,FALSE)</f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-51.232399999999998</v>
      </c>
      <c r="AI2082">
        <v>11.8345</v>
      </c>
      <c r="AJ2082">
        <v>0</v>
      </c>
      <c r="AK2082">
        <v>-39.3979</v>
      </c>
    </row>
    <row r="2083" spans="1:37" hidden="1" outlineLevel="2" x14ac:dyDescent="0.25">
      <c r="A2083" s="1">
        <v>45159</v>
      </c>
      <c r="B2083" t="s">
        <v>5256</v>
      </c>
      <c r="C2083" t="b">
        <v>1</v>
      </c>
      <c r="D2083" t="s">
        <v>213</v>
      </c>
      <c r="E2083" t="s">
        <v>33</v>
      </c>
      <c r="F2083" t="s">
        <v>161</v>
      </c>
      <c r="H2083" t="s">
        <v>5316</v>
      </c>
      <c r="J2083" t="s">
        <v>5317</v>
      </c>
      <c r="K2083">
        <v>0</v>
      </c>
      <c r="L2083">
        <v>0</v>
      </c>
      <c r="M2083">
        <v>0</v>
      </c>
      <c r="N2083" s="5">
        <v>0</v>
      </c>
      <c r="O2083" s="5">
        <f>VLOOKUP(B2083,[1]Dinosaur!$A$24:$D$47,3,FALSE)</f>
        <v>-8.82</v>
      </c>
      <c r="P2083" s="5"/>
      <c r="Q2083" s="5">
        <v>0</v>
      </c>
      <c r="R2083" s="5">
        <f>VLOOKUP(B2083,[1]Dinosaur!$A$24:$D$47,4,FALSE)</f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180</v>
      </c>
      <c r="AI2083">
        <v>6.2503000000000002</v>
      </c>
      <c r="AJ2083">
        <v>0</v>
      </c>
      <c r="AK2083">
        <v>186.25030000000001</v>
      </c>
    </row>
    <row r="2084" spans="1:37" hidden="1" outlineLevel="2" x14ac:dyDescent="0.25">
      <c r="A2084" s="1">
        <v>45159</v>
      </c>
      <c r="B2084" t="s">
        <v>5256</v>
      </c>
      <c r="C2084" t="b">
        <v>1</v>
      </c>
      <c r="D2084" t="s">
        <v>213</v>
      </c>
      <c r="E2084" t="s">
        <v>33</v>
      </c>
      <c r="H2084" t="s">
        <v>5318</v>
      </c>
      <c r="K2084">
        <v>0</v>
      </c>
      <c r="L2084">
        <v>0</v>
      </c>
      <c r="M2084">
        <v>0</v>
      </c>
      <c r="N2084" s="5">
        <v>0</v>
      </c>
      <c r="O2084" s="5">
        <f>VLOOKUP(B2084,[1]Dinosaur!$A$24:$D$47,3,FALSE)</f>
        <v>-8.82</v>
      </c>
      <c r="P2084" s="5"/>
      <c r="Q2084" s="5">
        <v>0</v>
      </c>
      <c r="R2084" s="5">
        <f>VLOOKUP(B2084,[1]Dinosaur!$A$24:$D$47,4,FALSE)</f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319.60539999999997</v>
      </c>
      <c r="AI2084">
        <v>28.0564</v>
      </c>
      <c r="AJ2084">
        <v>0</v>
      </c>
      <c r="AK2084">
        <v>347.66180000000003</v>
      </c>
    </row>
    <row r="2085" spans="1:37" hidden="1" outlineLevel="2" x14ac:dyDescent="0.25">
      <c r="A2085" s="1">
        <v>45159</v>
      </c>
      <c r="B2085" t="s">
        <v>5256</v>
      </c>
      <c r="C2085" t="b">
        <v>1</v>
      </c>
      <c r="D2085" t="s">
        <v>213</v>
      </c>
      <c r="E2085" t="s">
        <v>33</v>
      </c>
      <c r="F2085" t="s">
        <v>161</v>
      </c>
      <c r="H2085" t="s">
        <v>5319</v>
      </c>
      <c r="J2085" t="s">
        <v>5320</v>
      </c>
      <c r="K2085">
        <v>0</v>
      </c>
      <c r="L2085">
        <v>0</v>
      </c>
      <c r="M2085">
        <v>0</v>
      </c>
      <c r="N2085" s="5">
        <v>0</v>
      </c>
      <c r="O2085" s="5">
        <f>VLOOKUP(B2085,[1]Dinosaur!$A$24:$D$47,3,FALSE)</f>
        <v>-8.82</v>
      </c>
      <c r="P2085" s="5"/>
      <c r="Q2085" s="5">
        <v>0</v>
      </c>
      <c r="R2085" s="5">
        <f>VLOOKUP(B2085,[1]Dinosaur!$A$24:$D$47,4,FALSE)</f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80</v>
      </c>
      <c r="AJ2085">
        <v>0</v>
      </c>
      <c r="AK2085">
        <v>80</v>
      </c>
    </row>
    <row r="2086" spans="1:37" hidden="1" outlineLevel="2" x14ac:dyDescent="0.25">
      <c r="A2086" s="1">
        <v>45159</v>
      </c>
      <c r="B2086" t="s">
        <v>5256</v>
      </c>
      <c r="C2086" t="b">
        <v>1</v>
      </c>
      <c r="D2086" t="s">
        <v>213</v>
      </c>
      <c r="E2086" t="s">
        <v>33</v>
      </c>
      <c r="F2086" t="s">
        <v>161</v>
      </c>
      <c r="H2086" t="s">
        <v>5321</v>
      </c>
      <c r="J2086" t="s">
        <v>5322</v>
      </c>
      <c r="K2086">
        <v>0</v>
      </c>
      <c r="L2086">
        <v>0</v>
      </c>
      <c r="M2086">
        <v>0</v>
      </c>
      <c r="N2086" s="5">
        <v>0</v>
      </c>
      <c r="O2086" s="5">
        <f>VLOOKUP(B2086,[1]Dinosaur!$A$24:$D$47,3,FALSE)</f>
        <v>-8.82</v>
      </c>
      <c r="P2086" s="5"/>
      <c r="Q2086" s="5">
        <v>0</v>
      </c>
      <c r="R2086" s="5">
        <f>VLOOKUP(B2086,[1]Dinosaur!$A$24:$D$47,4,FALSE)</f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-2720</v>
      </c>
      <c r="AI2086">
        <v>0</v>
      </c>
      <c r="AJ2086">
        <v>0</v>
      </c>
      <c r="AK2086">
        <v>-2720</v>
      </c>
    </row>
    <row r="2087" spans="1:37" hidden="1" outlineLevel="2" x14ac:dyDescent="0.25">
      <c r="A2087" s="1">
        <v>45159</v>
      </c>
      <c r="B2087" t="s">
        <v>5256</v>
      </c>
      <c r="C2087" t="b">
        <v>1</v>
      </c>
      <c r="D2087" t="s">
        <v>213</v>
      </c>
      <c r="E2087" t="s">
        <v>33</v>
      </c>
      <c r="F2087" t="s">
        <v>235</v>
      </c>
      <c r="H2087" t="s">
        <v>5323</v>
      </c>
      <c r="J2087" t="s">
        <v>5324</v>
      </c>
      <c r="K2087">
        <v>0</v>
      </c>
      <c r="L2087">
        <v>0</v>
      </c>
      <c r="M2087">
        <v>0</v>
      </c>
      <c r="N2087" s="5">
        <v>0</v>
      </c>
      <c r="O2087" s="5">
        <f>VLOOKUP(B2087,[1]Dinosaur!$A$24:$D$47,3,FALSE)</f>
        <v>-8.82</v>
      </c>
      <c r="P2087" s="5"/>
      <c r="Q2087" s="5">
        <v>0</v>
      </c>
      <c r="R2087" s="5">
        <f>VLOOKUP(B2087,[1]Dinosaur!$A$24:$D$47,4,FALSE)</f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94.5</v>
      </c>
      <c r="AJ2087">
        <v>0</v>
      </c>
      <c r="AK2087">
        <v>94.5</v>
      </c>
    </row>
    <row r="2088" spans="1:37" hidden="1" outlineLevel="2" x14ac:dyDescent="0.25">
      <c r="A2088" s="1">
        <v>45159</v>
      </c>
      <c r="B2088" t="s">
        <v>5256</v>
      </c>
      <c r="C2088" t="b">
        <v>1</v>
      </c>
      <c r="D2088" t="s">
        <v>213</v>
      </c>
      <c r="E2088" t="s">
        <v>33</v>
      </c>
      <c r="F2088" t="s">
        <v>5325</v>
      </c>
      <c r="G2088" t="s">
        <v>5326</v>
      </c>
      <c r="H2088">
        <v>165167735</v>
      </c>
      <c r="I2088" t="s">
        <v>5327</v>
      </c>
      <c r="J2088" t="s">
        <v>5328</v>
      </c>
      <c r="K2088">
        <v>0</v>
      </c>
      <c r="L2088">
        <v>0</v>
      </c>
      <c r="M2088">
        <v>0</v>
      </c>
      <c r="N2088" s="5">
        <v>0</v>
      </c>
      <c r="O2088" s="5">
        <f>VLOOKUP(B2088,[1]Dinosaur!$A$24:$D$47,3,FALSE)</f>
        <v>-8.82</v>
      </c>
      <c r="P2088" s="5"/>
      <c r="Q2088" s="5">
        <v>0</v>
      </c>
      <c r="R2088" s="5">
        <f>VLOOKUP(B2088,[1]Dinosaur!$A$24:$D$47,4,FALSE)</f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-93.921800000000005</v>
      </c>
      <c r="AI2088">
        <v>0</v>
      </c>
      <c r="AJ2088">
        <v>0</v>
      </c>
      <c r="AK2088">
        <v>-93.921800000000005</v>
      </c>
    </row>
    <row r="2089" spans="1:37" hidden="1" outlineLevel="2" x14ac:dyDescent="0.25">
      <c r="A2089" s="1">
        <v>45159</v>
      </c>
      <c r="B2089" t="s">
        <v>5256</v>
      </c>
      <c r="C2089" t="b">
        <v>1</v>
      </c>
      <c r="D2089" t="s">
        <v>213</v>
      </c>
      <c r="E2089" t="s">
        <v>33</v>
      </c>
      <c r="F2089" t="s">
        <v>34</v>
      </c>
      <c r="H2089" t="s">
        <v>5329</v>
      </c>
      <c r="J2089" t="s">
        <v>5330</v>
      </c>
      <c r="K2089">
        <v>0</v>
      </c>
      <c r="L2089">
        <v>0</v>
      </c>
      <c r="M2089">
        <v>0</v>
      </c>
      <c r="N2089" s="5">
        <v>0</v>
      </c>
      <c r="O2089" s="5">
        <f>VLOOKUP(B2089,[1]Dinosaur!$A$24:$D$47,3,FALSE)</f>
        <v>-8.82</v>
      </c>
      <c r="P2089" s="5"/>
      <c r="Q2089" s="5">
        <v>0</v>
      </c>
      <c r="R2089" s="5">
        <f>VLOOKUP(B2089,[1]Dinosaur!$A$24:$D$47,4,FALSE)</f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342.19979999999998</v>
      </c>
      <c r="AI2089">
        <v>118.33450000000001</v>
      </c>
      <c r="AJ2089">
        <v>0</v>
      </c>
      <c r="AK2089">
        <v>460.53429999999997</v>
      </c>
    </row>
    <row r="2090" spans="1:37" hidden="1" outlineLevel="2" x14ac:dyDescent="0.25">
      <c r="A2090" s="1">
        <v>45159</v>
      </c>
      <c r="B2090" t="s">
        <v>5256</v>
      </c>
      <c r="C2090" t="b">
        <v>1</v>
      </c>
      <c r="D2090" t="s">
        <v>213</v>
      </c>
      <c r="E2090" t="s">
        <v>33</v>
      </c>
      <c r="F2090" t="s">
        <v>161</v>
      </c>
      <c r="H2090" t="s">
        <v>5331</v>
      </c>
      <c r="J2090" t="s">
        <v>5332</v>
      </c>
      <c r="K2090">
        <v>0</v>
      </c>
      <c r="L2090">
        <v>0</v>
      </c>
      <c r="M2090">
        <v>0</v>
      </c>
      <c r="N2090" s="5">
        <v>0</v>
      </c>
      <c r="O2090" s="5">
        <f>VLOOKUP(B2090,[1]Dinosaur!$A$24:$D$47,3,FALSE)</f>
        <v>-8.82</v>
      </c>
      <c r="P2090" s="5"/>
      <c r="Q2090" s="5">
        <v>0</v>
      </c>
      <c r="R2090" s="5">
        <f>VLOOKUP(B2090,[1]Dinosaur!$A$24:$D$47,4,FALSE)</f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19.074999999999999</v>
      </c>
      <c r="AI2090">
        <v>2.1598000000000002</v>
      </c>
      <c r="AJ2090">
        <v>0</v>
      </c>
      <c r="AK2090">
        <v>21.2348</v>
      </c>
    </row>
    <row r="2091" spans="1:37" hidden="1" outlineLevel="2" x14ac:dyDescent="0.25">
      <c r="A2091" s="1">
        <v>45159</v>
      </c>
      <c r="B2091" t="s">
        <v>5256</v>
      </c>
      <c r="C2091" t="b">
        <v>1</v>
      </c>
      <c r="D2091" t="s">
        <v>213</v>
      </c>
      <c r="E2091" t="s">
        <v>33</v>
      </c>
      <c r="F2091" t="s">
        <v>161</v>
      </c>
      <c r="H2091" t="s">
        <v>5333</v>
      </c>
      <c r="J2091" t="s">
        <v>5334</v>
      </c>
      <c r="K2091">
        <v>0</v>
      </c>
      <c r="L2091">
        <v>0</v>
      </c>
      <c r="M2091">
        <v>0</v>
      </c>
      <c r="N2091" s="5">
        <v>0</v>
      </c>
      <c r="O2091" s="5">
        <f>VLOOKUP(B2091,[1]Dinosaur!$A$24:$D$47,3,FALSE)</f>
        <v>-8.82</v>
      </c>
      <c r="P2091" s="5"/>
      <c r="Q2091" s="5">
        <v>0</v>
      </c>
      <c r="R2091" s="5">
        <f>VLOOKUP(B2091,[1]Dinosaur!$A$24:$D$47,4,FALSE)</f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1E-4</v>
      </c>
      <c r="Y2091">
        <v>0</v>
      </c>
      <c r="Z2091">
        <v>0</v>
      </c>
      <c r="AA2091">
        <v>1E-4</v>
      </c>
      <c r="AB2091">
        <v>0</v>
      </c>
      <c r="AC2091">
        <v>1E-4</v>
      </c>
      <c r="AD2091">
        <v>0</v>
      </c>
      <c r="AE2091">
        <v>0</v>
      </c>
      <c r="AF2091">
        <v>1E-4</v>
      </c>
      <c r="AG2091">
        <v>0</v>
      </c>
      <c r="AH2091">
        <v>1E-4</v>
      </c>
      <c r="AI2091">
        <v>0</v>
      </c>
      <c r="AJ2091">
        <v>0</v>
      </c>
      <c r="AK2091">
        <v>1E-4</v>
      </c>
    </row>
    <row r="2092" spans="1:37" hidden="1" outlineLevel="2" x14ac:dyDescent="0.25">
      <c r="A2092" s="1">
        <v>45159</v>
      </c>
      <c r="B2092" t="s">
        <v>5256</v>
      </c>
      <c r="C2092" t="b">
        <v>1</v>
      </c>
      <c r="D2092" t="s">
        <v>213</v>
      </c>
      <c r="E2092" t="s">
        <v>33</v>
      </c>
      <c r="F2092" t="s">
        <v>235</v>
      </c>
      <c r="H2092" t="s">
        <v>5335</v>
      </c>
      <c r="J2092" t="s">
        <v>5336</v>
      </c>
      <c r="K2092">
        <v>0</v>
      </c>
      <c r="L2092">
        <v>0</v>
      </c>
      <c r="M2092">
        <v>0</v>
      </c>
      <c r="N2092" s="5">
        <v>0</v>
      </c>
      <c r="O2092" s="5">
        <f>VLOOKUP(B2092,[1]Dinosaur!$A$24:$D$47,3,FALSE)</f>
        <v>-8.82</v>
      </c>
      <c r="P2092" s="5"/>
      <c r="Q2092" s="5">
        <v>0</v>
      </c>
      <c r="R2092" s="5">
        <f>VLOOKUP(B2092,[1]Dinosaur!$A$24:$D$47,4,FALSE)</f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604.62919999999997</v>
      </c>
      <c r="AI2092">
        <v>5.7708000000000004</v>
      </c>
      <c r="AJ2092">
        <v>0</v>
      </c>
      <c r="AK2092">
        <v>610.4</v>
      </c>
    </row>
    <row r="2093" spans="1:37" hidden="1" outlineLevel="2" x14ac:dyDescent="0.25">
      <c r="A2093" s="1">
        <v>45159</v>
      </c>
      <c r="B2093" t="s">
        <v>5256</v>
      </c>
      <c r="C2093" t="b">
        <v>1</v>
      </c>
      <c r="D2093" t="s">
        <v>213</v>
      </c>
      <c r="E2093" t="s">
        <v>33</v>
      </c>
      <c r="F2093" t="s">
        <v>235</v>
      </c>
      <c r="H2093" t="s">
        <v>5337</v>
      </c>
      <c r="J2093" t="s">
        <v>5338</v>
      </c>
      <c r="K2093">
        <v>0</v>
      </c>
      <c r="L2093">
        <v>0</v>
      </c>
      <c r="M2093">
        <v>0</v>
      </c>
      <c r="N2093" s="5">
        <v>0</v>
      </c>
      <c r="O2093" s="5">
        <f>VLOOKUP(B2093,[1]Dinosaur!$A$24:$D$47,3,FALSE)</f>
        <v>-8.82</v>
      </c>
      <c r="P2093" s="5"/>
      <c r="Q2093" s="5">
        <v>0</v>
      </c>
      <c r="R2093" s="5">
        <f>VLOOKUP(B2093,[1]Dinosaur!$A$24:$D$47,4,FALSE)</f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-42.322800000000001</v>
      </c>
      <c r="AI2093">
        <v>94.432000000000002</v>
      </c>
      <c r="AJ2093">
        <v>0</v>
      </c>
      <c r="AK2093">
        <v>52.109200000000001</v>
      </c>
    </row>
    <row r="2094" spans="1:37" hidden="1" outlineLevel="2" x14ac:dyDescent="0.25">
      <c r="A2094" s="1">
        <v>45159</v>
      </c>
      <c r="B2094" t="s">
        <v>5256</v>
      </c>
      <c r="C2094" t="b">
        <v>1</v>
      </c>
      <c r="D2094" t="s">
        <v>213</v>
      </c>
      <c r="E2094" t="s">
        <v>33</v>
      </c>
      <c r="F2094" t="s">
        <v>235</v>
      </c>
      <c r="H2094" t="s">
        <v>5339</v>
      </c>
      <c r="J2094" t="s">
        <v>5340</v>
      </c>
      <c r="K2094">
        <v>0</v>
      </c>
      <c r="L2094">
        <v>0</v>
      </c>
      <c r="M2094">
        <v>0</v>
      </c>
      <c r="N2094" s="5">
        <v>0</v>
      </c>
      <c r="O2094" s="5">
        <f>VLOOKUP(B2094,[1]Dinosaur!$A$24:$D$47,3,FALSE)</f>
        <v>-8.82</v>
      </c>
      <c r="P2094" s="5"/>
      <c r="Q2094" s="5">
        <v>0</v>
      </c>
      <c r="R2094" s="5">
        <f>VLOOKUP(B2094,[1]Dinosaur!$A$24:$D$47,4,FALSE)</f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8.0312000000000001</v>
      </c>
      <c r="AI2094">
        <v>688.08420000000001</v>
      </c>
      <c r="AJ2094">
        <v>0</v>
      </c>
      <c r="AK2094">
        <v>696.11540000000002</v>
      </c>
    </row>
    <row r="2095" spans="1:37" hidden="1" outlineLevel="2" x14ac:dyDescent="0.25">
      <c r="A2095" s="1">
        <v>45159</v>
      </c>
      <c r="B2095" t="s">
        <v>5256</v>
      </c>
      <c r="C2095" t="b">
        <v>1</v>
      </c>
      <c r="D2095" t="s">
        <v>213</v>
      </c>
      <c r="E2095" t="s">
        <v>33</v>
      </c>
      <c r="F2095" t="s">
        <v>235</v>
      </c>
      <c r="H2095" t="s">
        <v>5341</v>
      </c>
      <c r="J2095" t="s">
        <v>5342</v>
      </c>
      <c r="K2095">
        <v>0</v>
      </c>
      <c r="L2095">
        <v>0</v>
      </c>
      <c r="M2095">
        <v>0</v>
      </c>
      <c r="N2095" s="5">
        <v>0</v>
      </c>
      <c r="O2095" s="5">
        <f>VLOOKUP(B2095,[1]Dinosaur!$A$24:$D$47,3,FALSE)</f>
        <v>-8.82</v>
      </c>
      <c r="P2095" s="5"/>
      <c r="Q2095" s="5">
        <v>0</v>
      </c>
      <c r="R2095" s="5">
        <f>VLOOKUP(B2095,[1]Dinosaur!$A$24:$D$47,4,FALSE)</f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1.0694999999999999</v>
      </c>
      <c r="AJ2095">
        <v>0</v>
      </c>
      <c r="AK2095">
        <v>1.0694999999999999</v>
      </c>
    </row>
    <row r="2096" spans="1:37" hidden="1" outlineLevel="2" x14ac:dyDescent="0.25">
      <c r="A2096" s="1">
        <v>45159</v>
      </c>
      <c r="B2096" t="s">
        <v>5256</v>
      </c>
      <c r="C2096" t="b">
        <v>1</v>
      </c>
      <c r="D2096" t="s">
        <v>213</v>
      </c>
      <c r="E2096" t="s">
        <v>33</v>
      </c>
      <c r="F2096" t="s">
        <v>235</v>
      </c>
      <c r="H2096" t="s">
        <v>5343</v>
      </c>
      <c r="J2096" t="s">
        <v>5344</v>
      </c>
      <c r="K2096">
        <v>0</v>
      </c>
      <c r="L2096">
        <v>0</v>
      </c>
      <c r="M2096">
        <v>0</v>
      </c>
      <c r="N2096" s="5">
        <v>0</v>
      </c>
      <c r="O2096" s="5">
        <f>VLOOKUP(B2096,[1]Dinosaur!$A$24:$D$47,3,FALSE)</f>
        <v>-8.82</v>
      </c>
      <c r="P2096" s="5"/>
      <c r="Q2096" s="5">
        <v>0</v>
      </c>
      <c r="R2096" s="5">
        <f>VLOOKUP(B2096,[1]Dinosaur!$A$24:$D$47,4,FALSE)</f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99.565299999999993</v>
      </c>
      <c r="AI2096">
        <v>473.33449999999999</v>
      </c>
      <c r="AJ2096">
        <v>0</v>
      </c>
      <c r="AK2096">
        <v>572.89980000000003</v>
      </c>
    </row>
    <row r="2097" spans="1:37" hidden="1" outlineLevel="2" x14ac:dyDescent="0.25">
      <c r="A2097" s="1">
        <v>45159</v>
      </c>
      <c r="B2097" t="s">
        <v>5256</v>
      </c>
      <c r="C2097" t="b">
        <v>1</v>
      </c>
      <c r="D2097" t="s">
        <v>213</v>
      </c>
      <c r="E2097" t="s">
        <v>33</v>
      </c>
      <c r="F2097" t="s">
        <v>235</v>
      </c>
      <c r="H2097" t="s">
        <v>5345</v>
      </c>
      <c r="J2097" t="s">
        <v>5346</v>
      </c>
      <c r="K2097">
        <v>0</v>
      </c>
      <c r="L2097">
        <v>0</v>
      </c>
      <c r="M2097">
        <v>0</v>
      </c>
      <c r="N2097" s="5">
        <v>0</v>
      </c>
      <c r="O2097" s="5">
        <f>VLOOKUP(B2097,[1]Dinosaur!$A$24:$D$47,3,FALSE)</f>
        <v>-8.82</v>
      </c>
      <c r="P2097" s="5"/>
      <c r="Q2097" s="5">
        <v>0</v>
      </c>
      <c r="R2097" s="5">
        <f>VLOOKUP(B2097,[1]Dinosaur!$A$24:$D$47,4,FALSE)</f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113.6561</v>
      </c>
      <c r="AI2097">
        <v>590.18759999999997</v>
      </c>
      <c r="AJ2097">
        <v>0</v>
      </c>
      <c r="AK2097">
        <v>703.84370000000001</v>
      </c>
    </row>
    <row r="2098" spans="1:37" hidden="1" outlineLevel="2" x14ac:dyDescent="0.25">
      <c r="A2098" s="1">
        <v>45159</v>
      </c>
      <c r="B2098" t="s">
        <v>5256</v>
      </c>
      <c r="C2098" t="b">
        <v>1</v>
      </c>
      <c r="D2098" t="s">
        <v>213</v>
      </c>
      <c r="E2098" t="s">
        <v>33</v>
      </c>
      <c r="F2098" t="s">
        <v>235</v>
      </c>
      <c r="H2098" t="s">
        <v>5347</v>
      </c>
      <c r="J2098" t="s">
        <v>5348</v>
      </c>
      <c r="K2098">
        <v>0</v>
      </c>
      <c r="L2098">
        <v>0</v>
      </c>
      <c r="M2098">
        <v>0</v>
      </c>
      <c r="N2098" s="5">
        <v>0</v>
      </c>
      <c r="O2098" s="5">
        <f>VLOOKUP(B2098,[1]Dinosaur!$A$24:$D$47,3,FALSE)</f>
        <v>-8.82</v>
      </c>
      <c r="P2098" s="5"/>
      <c r="Q2098" s="5">
        <v>0</v>
      </c>
      <c r="R2098" s="5">
        <f>VLOOKUP(B2098,[1]Dinosaur!$A$24:$D$47,4,FALSE)</f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126</v>
      </c>
      <c r="AJ2098">
        <v>0</v>
      </c>
      <c r="AK2098">
        <v>126</v>
      </c>
    </row>
    <row r="2099" spans="1:37" hidden="1" outlineLevel="2" x14ac:dyDescent="0.25">
      <c r="A2099" s="1">
        <v>45159</v>
      </c>
      <c r="B2099" t="s">
        <v>5256</v>
      </c>
      <c r="C2099" t="b">
        <v>1</v>
      </c>
      <c r="D2099" t="s">
        <v>213</v>
      </c>
      <c r="E2099" t="s">
        <v>33</v>
      </c>
      <c r="F2099" t="s">
        <v>235</v>
      </c>
      <c r="H2099" t="s">
        <v>5349</v>
      </c>
      <c r="J2099" t="s">
        <v>5350</v>
      </c>
      <c r="K2099">
        <v>0</v>
      </c>
      <c r="L2099">
        <v>0</v>
      </c>
      <c r="M2099">
        <v>0</v>
      </c>
      <c r="N2099" s="5">
        <v>0</v>
      </c>
      <c r="O2099" s="5">
        <f>VLOOKUP(B2099,[1]Dinosaur!$A$24:$D$47,3,FALSE)</f>
        <v>-8.82</v>
      </c>
      <c r="P2099" s="5"/>
      <c r="Q2099" s="5">
        <v>0</v>
      </c>
      <c r="R2099" s="5">
        <f>VLOOKUP(B2099,[1]Dinosaur!$A$24:$D$47,4,FALSE)</f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-116.783</v>
      </c>
      <c r="AI2099">
        <v>31.1845</v>
      </c>
      <c r="AJ2099">
        <v>0</v>
      </c>
      <c r="AK2099">
        <v>-85.598500000000001</v>
      </c>
    </row>
    <row r="2100" spans="1:37" hidden="1" outlineLevel="2" x14ac:dyDescent="0.25">
      <c r="A2100" s="1">
        <v>45159</v>
      </c>
      <c r="B2100" t="s">
        <v>5256</v>
      </c>
      <c r="C2100" t="b">
        <v>1</v>
      </c>
      <c r="D2100" t="s">
        <v>213</v>
      </c>
      <c r="E2100" t="s">
        <v>33</v>
      </c>
      <c r="F2100" t="s">
        <v>235</v>
      </c>
      <c r="H2100" t="s">
        <v>5351</v>
      </c>
      <c r="J2100" t="s">
        <v>5352</v>
      </c>
      <c r="K2100">
        <v>0</v>
      </c>
      <c r="L2100">
        <v>0</v>
      </c>
      <c r="M2100">
        <v>0</v>
      </c>
      <c r="N2100" s="5">
        <v>0</v>
      </c>
      <c r="O2100" s="5">
        <f>VLOOKUP(B2100,[1]Dinosaur!$A$24:$D$47,3,FALSE)</f>
        <v>-8.82</v>
      </c>
      <c r="P2100" s="5"/>
      <c r="Q2100" s="5">
        <v>0</v>
      </c>
      <c r="R2100" s="5">
        <f>VLOOKUP(B2100,[1]Dinosaur!$A$24:$D$47,4,FALSE)</f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2.9028999999999998</v>
      </c>
      <c r="AJ2100">
        <v>0</v>
      </c>
      <c r="AK2100">
        <v>2.9028999999999998</v>
      </c>
    </row>
    <row r="2101" spans="1:37" hidden="1" outlineLevel="2" x14ac:dyDescent="0.25">
      <c r="A2101" s="1">
        <v>45159</v>
      </c>
      <c r="B2101" t="s">
        <v>5256</v>
      </c>
      <c r="C2101" t="b">
        <v>1</v>
      </c>
      <c r="D2101" t="s">
        <v>213</v>
      </c>
      <c r="E2101" t="s">
        <v>33</v>
      </c>
      <c r="F2101" t="s">
        <v>235</v>
      </c>
      <c r="H2101" t="s">
        <v>5353</v>
      </c>
      <c r="J2101" t="s">
        <v>5354</v>
      </c>
      <c r="K2101">
        <v>0</v>
      </c>
      <c r="L2101">
        <v>0</v>
      </c>
      <c r="M2101">
        <v>0</v>
      </c>
      <c r="N2101" s="5">
        <v>0</v>
      </c>
      <c r="O2101" s="5">
        <f>VLOOKUP(B2101,[1]Dinosaur!$A$24:$D$47,3,FALSE)</f>
        <v>-8.82</v>
      </c>
      <c r="P2101" s="5"/>
      <c r="Q2101" s="5">
        <v>0</v>
      </c>
      <c r="R2101" s="5">
        <f>VLOOKUP(B2101,[1]Dinosaur!$A$24:$D$47,4,FALSE)</f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159.25069999999999</v>
      </c>
      <c r="AJ2101">
        <v>0</v>
      </c>
      <c r="AK2101">
        <v>159.25069999999999</v>
      </c>
    </row>
    <row r="2102" spans="1:37" hidden="1" outlineLevel="2" x14ac:dyDescent="0.25">
      <c r="A2102" s="1">
        <v>45159</v>
      </c>
      <c r="B2102" t="s">
        <v>5256</v>
      </c>
      <c r="C2102" t="b">
        <v>1</v>
      </c>
      <c r="D2102" t="s">
        <v>213</v>
      </c>
      <c r="E2102" t="s">
        <v>33</v>
      </c>
      <c r="F2102" t="s">
        <v>235</v>
      </c>
      <c r="H2102" t="s">
        <v>5355</v>
      </c>
      <c r="J2102" t="s">
        <v>5356</v>
      </c>
      <c r="K2102">
        <v>0</v>
      </c>
      <c r="L2102">
        <v>0</v>
      </c>
      <c r="M2102">
        <v>0</v>
      </c>
      <c r="N2102" s="5">
        <v>0</v>
      </c>
      <c r="O2102" s="5">
        <f>VLOOKUP(B2102,[1]Dinosaur!$A$24:$D$47,3,FALSE)</f>
        <v>-8.82</v>
      </c>
      <c r="P2102" s="5"/>
      <c r="Q2102" s="5">
        <v>0</v>
      </c>
      <c r="R2102" s="5">
        <f>VLOOKUP(B2102,[1]Dinosaur!$A$24:$D$47,4,FALSE)</f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70.572199999999995</v>
      </c>
      <c r="AI2102">
        <v>59.165500000000002</v>
      </c>
      <c r="AJ2102">
        <v>0</v>
      </c>
      <c r="AK2102">
        <v>129.73769999999999</v>
      </c>
    </row>
    <row r="2103" spans="1:37" hidden="1" outlineLevel="2" x14ac:dyDescent="0.25">
      <c r="A2103" s="1">
        <v>45159</v>
      </c>
      <c r="B2103" t="s">
        <v>5256</v>
      </c>
      <c r="C2103" t="b">
        <v>1</v>
      </c>
      <c r="D2103" t="s">
        <v>213</v>
      </c>
      <c r="E2103" t="s">
        <v>33</v>
      </c>
      <c r="H2103" t="s">
        <v>5357</v>
      </c>
      <c r="K2103">
        <v>0</v>
      </c>
      <c r="L2103">
        <v>0</v>
      </c>
      <c r="M2103">
        <v>0</v>
      </c>
      <c r="N2103" s="5">
        <v>0</v>
      </c>
      <c r="O2103" s="5">
        <f>VLOOKUP(B2103,[1]Dinosaur!$A$24:$D$47,3,FALSE)</f>
        <v>-8.82</v>
      </c>
      <c r="P2103" s="5"/>
      <c r="Q2103" s="5">
        <v>0</v>
      </c>
      <c r="R2103" s="5">
        <f>VLOOKUP(B2103,[1]Dinosaur!$A$24:$D$47,4,FALSE)</f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-995.78</v>
      </c>
      <c r="AI2103">
        <v>7.9447999999999999</v>
      </c>
      <c r="AJ2103">
        <v>0</v>
      </c>
      <c r="AK2103">
        <v>-987.83519999999999</v>
      </c>
    </row>
    <row r="2104" spans="1:37" hidden="1" outlineLevel="2" x14ac:dyDescent="0.25">
      <c r="A2104" s="1">
        <v>45159</v>
      </c>
      <c r="B2104" t="s">
        <v>5256</v>
      </c>
      <c r="C2104" t="b">
        <v>1</v>
      </c>
      <c r="D2104" t="s">
        <v>213</v>
      </c>
      <c r="E2104" t="s">
        <v>33</v>
      </c>
      <c r="F2104" t="s">
        <v>161</v>
      </c>
      <c r="H2104" t="s">
        <v>5358</v>
      </c>
      <c r="J2104" t="s">
        <v>5359</v>
      </c>
      <c r="K2104">
        <v>0</v>
      </c>
      <c r="L2104">
        <v>0</v>
      </c>
      <c r="M2104">
        <v>0</v>
      </c>
      <c r="N2104" s="5">
        <v>0</v>
      </c>
      <c r="O2104" s="5">
        <f>VLOOKUP(B2104,[1]Dinosaur!$A$24:$D$47,3,FALSE)</f>
        <v>-8.82</v>
      </c>
      <c r="P2104" s="5"/>
      <c r="Q2104" s="5">
        <v>0</v>
      </c>
      <c r="R2104" s="5">
        <f>VLOOKUP(B2104,[1]Dinosaur!$A$24:$D$47,4,FALSE)</f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7.35</v>
      </c>
      <c r="AI2104">
        <v>493.89409999999998</v>
      </c>
      <c r="AJ2104">
        <v>0</v>
      </c>
      <c r="AK2104">
        <v>501.2441</v>
      </c>
    </row>
    <row r="2105" spans="1:37" hidden="1" outlineLevel="2" x14ac:dyDescent="0.25">
      <c r="A2105" s="1">
        <v>45159</v>
      </c>
      <c r="B2105" t="s">
        <v>5256</v>
      </c>
      <c r="C2105" t="b">
        <v>1</v>
      </c>
      <c r="D2105" t="s">
        <v>213</v>
      </c>
      <c r="E2105" t="s">
        <v>33</v>
      </c>
      <c r="F2105" t="s">
        <v>161</v>
      </c>
      <c r="H2105" t="s">
        <v>5360</v>
      </c>
      <c r="J2105" t="s">
        <v>5361</v>
      </c>
      <c r="K2105">
        <v>0</v>
      </c>
      <c r="L2105">
        <v>0</v>
      </c>
      <c r="M2105">
        <v>0</v>
      </c>
      <c r="N2105" s="5">
        <v>0</v>
      </c>
      <c r="O2105" s="5">
        <f>VLOOKUP(B2105,[1]Dinosaur!$A$24:$D$47,3,FALSE)</f>
        <v>-8.82</v>
      </c>
      <c r="P2105" s="5"/>
      <c r="Q2105" s="5">
        <v>0</v>
      </c>
      <c r="R2105" s="5">
        <f>VLOOKUP(B2105,[1]Dinosaur!$A$24:$D$47,4,FALSE)</f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-65</v>
      </c>
      <c r="AI2105">
        <v>155.55719999999999</v>
      </c>
      <c r="AJ2105">
        <v>0</v>
      </c>
      <c r="AK2105">
        <v>90.557199999999995</v>
      </c>
    </row>
    <row r="2106" spans="1:37" hidden="1" outlineLevel="2" x14ac:dyDescent="0.25">
      <c r="A2106" s="1">
        <v>45159</v>
      </c>
      <c r="B2106" t="s">
        <v>5256</v>
      </c>
      <c r="C2106" t="b">
        <v>1</v>
      </c>
      <c r="D2106" t="s">
        <v>213</v>
      </c>
      <c r="E2106" t="s">
        <v>33</v>
      </c>
      <c r="F2106" t="s">
        <v>161</v>
      </c>
      <c r="H2106" t="s">
        <v>5362</v>
      </c>
      <c r="J2106" t="s">
        <v>5363</v>
      </c>
      <c r="K2106">
        <v>0</v>
      </c>
      <c r="L2106">
        <v>0</v>
      </c>
      <c r="M2106">
        <v>0</v>
      </c>
      <c r="N2106" s="5">
        <v>0</v>
      </c>
      <c r="O2106" s="5">
        <f>VLOOKUP(B2106,[1]Dinosaur!$A$24:$D$47,3,FALSE)</f>
        <v>-8.82</v>
      </c>
      <c r="P2106" s="5"/>
      <c r="Q2106" s="5">
        <v>0</v>
      </c>
      <c r="R2106" s="5">
        <f>VLOOKUP(B2106,[1]Dinosaur!$A$24:$D$47,4,FALSE)</f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228.768</v>
      </c>
      <c r="AI2106">
        <v>4.2</v>
      </c>
      <c r="AJ2106">
        <v>0</v>
      </c>
      <c r="AK2106">
        <v>232.96799999999999</v>
      </c>
    </row>
    <row r="2107" spans="1:37" hidden="1" outlineLevel="2" x14ac:dyDescent="0.25">
      <c r="A2107" s="1">
        <v>45159</v>
      </c>
      <c r="B2107" t="s">
        <v>5256</v>
      </c>
      <c r="C2107" t="b">
        <v>1</v>
      </c>
      <c r="D2107" t="s">
        <v>213</v>
      </c>
      <c r="E2107" t="s">
        <v>33</v>
      </c>
      <c r="F2107" t="s">
        <v>161</v>
      </c>
      <c r="H2107" t="s">
        <v>5364</v>
      </c>
      <c r="J2107" t="s">
        <v>5365</v>
      </c>
      <c r="K2107">
        <v>0</v>
      </c>
      <c r="L2107">
        <v>0</v>
      </c>
      <c r="M2107">
        <v>0</v>
      </c>
      <c r="N2107" s="5">
        <v>0</v>
      </c>
      <c r="O2107" s="5">
        <f>VLOOKUP(B2107,[1]Dinosaur!$A$24:$D$47,3,FALSE)</f>
        <v>-8.82</v>
      </c>
      <c r="P2107" s="5"/>
      <c r="Q2107" s="5">
        <v>0</v>
      </c>
      <c r="R2107" s="5">
        <f>VLOOKUP(B2107,[1]Dinosaur!$A$24:$D$47,4,FALSE)</f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240</v>
      </c>
      <c r="AI2107">
        <v>9.6872000000000007</v>
      </c>
      <c r="AJ2107">
        <v>0</v>
      </c>
      <c r="AK2107">
        <v>249.68719999999999</v>
      </c>
    </row>
    <row r="2108" spans="1:37" hidden="1" outlineLevel="2" x14ac:dyDescent="0.25">
      <c r="A2108" s="1">
        <v>45159</v>
      </c>
      <c r="B2108" t="s">
        <v>5256</v>
      </c>
      <c r="C2108" t="b">
        <v>1</v>
      </c>
      <c r="D2108" t="s">
        <v>213</v>
      </c>
      <c r="E2108" t="s">
        <v>33</v>
      </c>
      <c r="F2108" t="s">
        <v>34</v>
      </c>
      <c r="H2108" t="s">
        <v>5366</v>
      </c>
      <c r="J2108" t="s">
        <v>5367</v>
      </c>
      <c r="K2108">
        <v>0</v>
      </c>
      <c r="L2108">
        <v>0</v>
      </c>
      <c r="M2108">
        <v>0</v>
      </c>
      <c r="N2108" s="5">
        <v>0</v>
      </c>
      <c r="O2108" s="5">
        <f>VLOOKUP(B2108,[1]Dinosaur!$A$24:$D$47,3,FALSE)</f>
        <v>-8.82</v>
      </c>
      <c r="P2108" s="5"/>
      <c r="Q2108" s="5">
        <v>0</v>
      </c>
      <c r="R2108" s="5">
        <f>VLOOKUP(B2108,[1]Dinosaur!$A$24:$D$47,4,FALSE)</f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-209.97120000000001</v>
      </c>
      <c r="AI2108">
        <v>11.9284</v>
      </c>
      <c r="AJ2108">
        <v>0</v>
      </c>
      <c r="AK2108">
        <v>-198.0428</v>
      </c>
    </row>
    <row r="2109" spans="1:37" hidden="1" outlineLevel="2" x14ac:dyDescent="0.25">
      <c r="A2109" s="1">
        <v>45159</v>
      </c>
      <c r="B2109" t="s">
        <v>5256</v>
      </c>
      <c r="C2109" t="b">
        <v>1</v>
      </c>
      <c r="D2109" t="s">
        <v>213</v>
      </c>
      <c r="E2109" t="s">
        <v>33</v>
      </c>
      <c r="F2109" t="s">
        <v>161</v>
      </c>
      <c r="H2109" t="s">
        <v>5368</v>
      </c>
      <c r="J2109" t="s">
        <v>5369</v>
      </c>
      <c r="K2109">
        <v>0</v>
      </c>
      <c r="L2109">
        <v>0</v>
      </c>
      <c r="M2109">
        <v>0</v>
      </c>
      <c r="N2109" s="5">
        <v>0</v>
      </c>
      <c r="O2109" s="5">
        <f>VLOOKUP(B2109,[1]Dinosaur!$A$24:$D$47,3,FALSE)</f>
        <v>-8.82</v>
      </c>
      <c r="P2109" s="5"/>
      <c r="Q2109" s="5">
        <v>0</v>
      </c>
      <c r="R2109" s="5">
        <f>VLOOKUP(B2109,[1]Dinosaur!$A$24:$D$47,4,FALSE)</f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-16450</v>
      </c>
      <c r="AI2109">
        <v>964.4461</v>
      </c>
      <c r="AJ2109">
        <v>0</v>
      </c>
      <c r="AK2109">
        <v>-15485.553900000001</v>
      </c>
    </row>
    <row r="2110" spans="1:37" hidden="1" outlineLevel="2" x14ac:dyDescent="0.25">
      <c r="A2110" s="1">
        <v>45159</v>
      </c>
      <c r="B2110" t="s">
        <v>5256</v>
      </c>
      <c r="C2110" t="b">
        <v>1</v>
      </c>
      <c r="D2110" t="s">
        <v>213</v>
      </c>
      <c r="E2110" t="s">
        <v>33</v>
      </c>
      <c r="F2110" t="s">
        <v>161</v>
      </c>
      <c r="H2110" t="s">
        <v>5370</v>
      </c>
      <c r="J2110" t="s">
        <v>5371</v>
      </c>
      <c r="K2110">
        <v>0</v>
      </c>
      <c r="L2110">
        <v>0</v>
      </c>
      <c r="M2110">
        <v>0</v>
      </c>
      <c r="N2110" s="5">
        <v>0</v>
      </c>
      <c r="O2110" s="5">
        <f>VLOOKUP(B2110,[1]Dinosaur!$A$24:$D$47,3,FALSE)</f>
        <v>-8.82</v>
      </c>
      <c r="P2110" s="5"/>
      <c r="Q2110" s="5">
        <v>0</v>
      </c>
      <c r="R2110" s="5">
        <f>VLOOKUP(B2110,[1]Dinosaur!$A$24:$D$47,4,FALSE)</f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574.5</v>
      </c>
      <c r="AI2110">
        <v>71.110399999999998</v>
      </c>
      <c r="AJ2110">
        <v>0</v>
      </c>
      <c r="AK2110">
        <v>645.61040000000003</v>
      </c>
    </row>
    <row r="2111" spans="1:37" hidden="1" outlineLevel="2" x14ac:dyDescent="0.25">
      <c r="A2111" s="1">
        <v>45159</v>
      </c>
      <c r="B2111" t="s">
        <v>5256</v>
      </c>
      <c r="C2111" t="b">
        <v>1</v>
      </c>
      <c r="D2111" t="s">
        <v>213</v>
      </c>
      <c r="E2111" t="s">
        <v>33</v>
      </c>
      <c r="F2111" t="s">
        <v>161</v>
      </c>
      <c r="H2111" t="s">
        <v>5372</v>
      </c>
      <c r="J2111" t="s">
        <v>5373</v>
      </c>
      <c r="K2111">
        <v>0</v>
      </c>
      <c r="L2111">
        <v>0</v>
      </c>
      <c r="M2111">
        <v>0</v>
      </c>
      <c r="N2111" s="5">
        <v>0</v>
      </c>
      <c r="O2111" s="5">
        <f>VLOOKUP(B2111,[1]Dinosaur!$A$24:$D$47,3,FALSE)</f>
        <v>-8.82</v>
      </c>
      <c r="P2111" s="5"/>
      <c r="Q2111" s="5">
        <v>0</v>
      </c>
      <c r="R2111" s="5">
        <f>VLOOKUP(B2111,[1]Dinosaur!$A$24:$D$47,4,FALSE)</f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61.25</v>
      </c>
      <c r="AI2111">
        <v>2000</v>
      </c>
      <c r="AJ2111">
        <v>0</v>
      </c>
      <c r="AK2111">
        <v>2061.25</v>
      </c>
    </row>
    <row r="2112" spans="1:37" hidden="1" outlineLevel="2" x14ac:dyDescent="0.25">
      <c r="A2112" s="1">
        <v>45159</v>
      </c>
      <c r="B2112" t="s">
        <v>5256</v>
      </c>
      <c r="C2112" t="b">
        <v>1</v>
      </c>
      <c r="D2112" t="s">
        <v>213</v>
      </c>
      <c r="E2112" t="s">
        <v>33</v>
      </c>
      <c r="F2112" t="s">
        <v>216</v>
      </c>
      <c r="H2112" t="s">
        <v>5374</v>
      </c>
      <c r="J2112" t="s">
        <v>5375</v>
      </c>
      <c r="K2112">
        <v>0</v>
      </c>
      <c r="L2112">
        <v>0</v>
      </c>
      <c r="M2112">
        <v>0</v>
      </c>
      <c r="N2112" s="5">
        <v>0</v>
      </c>
      <c r="O2112" s="5">
        <f>VLOOKUP(B2112,[1]Dinosaur!$A$24:$D$47,3,FALSE)</f>
        <v>-8.82</v>
      </c>
      <c r="P2112" s="5"/>
      <c r="Q2112" s="5">
        <v>0</v>
      </c>
      <c r="R2112" s="5">
        <f>VLOOKUP(B2112,[1]Dinosaur!$A$24:$D$47,4,FALSE)</f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-1E-4</v>
      </c>
      <c r="Y2112">
        <v>0</v>
      </c>
      <c r="Z2112">
        <v>0</v>
      </c>
      <c r="AA2112">
        <v>-1E-4</v>
      </c>
      <c r="AB2112">
        <v>0</v>
      </c>
      <c r="AC2112">
        <v>-1E-4</v>
      </c>
      <c r="AD2112">
        <v>0</v>
      </c>
      <c r="AE2112">
        <v>0</v>
      </c>
      <c r="AF2112">
        <v>-1E-4</v>
      </c>
      <c r="AG2112">
        <v>0</v>
      </c>
      <c r="AH2112">
        <v>-1E-4</v>
      </c>
      <c r="AI2112">
        <v>0</v>
      </c>
      <c r="AJ2112">
        <v>0</v>
      </c>
      <c r="AK2112">
        <v>-1E-4</v>
      </c>
    </row>
    <row r="2113" spans="1:37" hidden="1" outlineLevel="2" x14ac:dyDescent="0.25">
      <c r="A2113" s="1">
        <v>45159</v>
      </c>
      <c r="B2113" t="s">
        <v>5256</v>
      </c>
      <c r="C2113" t="b">
        <v>1</v>
      </c>
      <c r="D2113" t="s">
        <v>213</v>
      </c>
      <c r="E2113" t="s">
        <v>33</v>
      </c>
      <c r="F2113" t="s">
        <v>216</v>
      </c>
      <c r="H2113" t="s">
        <v>5376</v>
      </c>
      <c r="J2113" t="s">
        <v>5377</v>
      </c>
      <c r="K2113">
        <v>0</v>
      </c>
      <c r="L2113">
        <v>0</v>
      </c>
      <c r="M2113">
        <v>0</v>
      </c>
      <c r="N2113" s="5">
        <v>0</v>
      </c>
      <c r="O2113" s="5">
        <f>VLOOKUP(B2113,[1]Dinosaur!$A$24:$D$47,3,FALSE)</f>
        <v>-8.82</v>
      </c>
      <c r="P2113" s="5"/>
      <c r="Q2113" s="5">
        <v>0</v>
      </c>
      <c r="R2113" s="5">
        <f>VLOOKUP(B2113,[1]Dinosaur!$A$24:$D$47,4,FALSE)</f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2085.625</v>
      </c>
      <c r="AJ2113">
        <v>0</v>
      </c>
      <c r="AK2113">
        <v>2085.625</v>
      </c>
    </row>
    <row r="2114" spans="1:37" hidden="1" outlineLevel="2" x14ac:dyDescent="0.25">
      <c r="A2114" s="1">
        <v>45159</v>
      </c>
      <c r="B2114" t="s">
        <v>5256</v>
      </c>
      <c r="C2114" t="b">
        <v>1</v>
      </c>
      <c r="D2114" t="s">
        <v>213</v>
      </c>
      <c r="E2114" t="s">
        <v>33</v>
      </c>
      <c r="F2114" t="s">
        <v>216</v>
      </c>
      <c r="H2114" t="s">
        <v>5378</v>
      </c>
      <c r="J2114" t="s">
        <v>5379</v>
      </c>
      <c r="K2114">
        <v>0</v>
      </c>
      <c r="L2114">
        <v>0</v>
      </c>
      <c r="M2114">
        <v>0</v>
      </c>
      <c r="N2114" s="5">
        <v>0</v>
      </c>
      <c r="O2114" s="5">
        <f>VLOOKUP(B2114,[1]Dinosaur!$A$24:$D$47,3,FALSE)</f>
        <v>-8.82</v>
      </c>
      <c r="P2114" s="5"/>
      <c r="Q2114" s="5">
        <v>0</v>
      </c>
      <c r="R2114" s="5">
        <f>VLOOKUP(B2114,[1]Dinosaur!$A$24:$D$47,4,FALSE)</f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2.5049000000000001</v>
      </c>
      <c r="AI2114">
        <v>55.222700000000003</v>
      </c>
      <c r="AJ2114">
        <v>0</v>
      </c>
      <c r="AK2114">
        <v>57.727600000000002</v>
      </c>
    </row>
    <row r="2115" spans="1:37" hidden="1" outlineLevel="2" x14ac:dyDescent="0.25">
      <c r="A2115" s="1">
        <v>45159</v>
      </c>
      <c r="B2115" t="s">
        <v>5256</v>
      </c>
      <c r="C2115" t="b">
        <v>1</v>
      </c>
      <c r="D2115" t="s">
        <v>213</v>
      </c>
      <c r="E2115" t="s">
        <v>33</v>
      </c>
      <c r="F2115" t="s">
        <v>216</v>
      </c>
      <c r="H2115" t="s">
        <v>5380</v>
      </c>
      <c r="J2115" t="s">
        <v>5381</v>
      </c>
      <c r="K2115">
        <v>0</v>
      </c>
      <c r="L2115">
        <v>0</v>
      </c>
      <c r="M2115">
        <v>0</v>
      </c>
      <c r="N2115" s="5">
        <v>0</v>
      </c>
      <c r="O2115" s="5">
        <f>VLOOKUP(B2115,[1]Dinosaur!$A$24:$D$47,3,FALSE)</f>
        <v>-8.82</v>
      </c>
      <c r="P2115" s="5"/>
      <c r="Q2115" s="5">
        <v>0</v>
      </c>
      <c r="R2115" s="5">
        <f>VLOOKUP(B2115,[1]Dinosaur!$A$24:$D$47,4,FALSE)</f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152.3169</v>
      </c>
      <c r="AJ2115">
        <v>0</v>
      </c>
      <c r="AK2115">
        <v>152.3169</v>
      </c>
    </row>
    <row r="2116" spans="1:37" hidden="1" outlineLevel="2" x14ac:dyDescent="0.25">
      <c r="A2116" s="1">
        <v>45159</v>
      </c>
      <c r="B2116" t="s">
        <v>5256</v>
      </c>
      <c r="C2116" t="b">
        <v>1</v>
      </c>
      <c r="D2116" t="s">
        <v>213</v>
      </c>
      <c r="E2116" t="s">
        <v>33</v>
      </c>
      <c r="F2116" t="s">
        <v>216</v>
      </c>
      <c r="H2116" t="s">
        <v>5382</v>
      </c>
      <c r="J2116" t="s">
        <v>5383</v>
      </c>
      <c r="K2116">
        <v>0</v>
      </c>
      <c r="L2116">
        <v>0</v>
      </c>
      <c r="M2116">
        <v>0</v>
      </c>
      <c r="N2116" s="5">
        <v>0</v>
      </c>
      <c r="O2116" s="5">
        <f>VLOOKUP(B2116,[1]Dinosaur!$A$24:$D$47,3,FALSE)</f>
        <v>-8.82</v>
      </c>
      <c r="P2116" s="5"/>
      <c r="Q2116" s="5">
        <v>0</v>
      </c>
      <c r="R2116" s="5">
        <f>VLOOKUP(B2116,[1]Dinosaur!$A$24:$D$47,4,FALSE)</f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25.4313</v>
      </c>
      <c r="AJ2116">
        <v>0</v>
      </c>
      <c r="AK2116">
        <v>25.4313</v>
      </c>
    </row>
    <row r="2117" spans="1:37" hidden="1" outlineLevel="2" x14ac:dyDescent="0.25">
      <c r="A2117" s="1">
        <v>45159</v>
      </c>
      <c r="B2117" t="s">
        <v>5256</v>
      </c>
      <c r="C2117" t="b">
        <v>1</v>
      </c>
      <c r="D2117" t="s">
        <v>213</v>
      </c>
      <c r="E2117" t="s">
        <v>33</v>
      </c>
      <c r="F2117" t="s">
        <v>216</v>
      </c>
      <c r="H2117" t="s">
        <v>5384</v>
      </c>
      <c r="I2117" t="s">
        <v>5385</v>
      </c>
      <c r="J2117" t="s">
        <v>5386</v>
      </c>
      <c r="K2117">
        <v>0</v>
      </c>
      <c r="L2117">
        <v>0</v>
      </c>
      <c r="M2117">
        <v>0</v>
      </c>
      <c r="N2117" s="5">
        <v>0</v>
      </c>
      <c r="O2117" s="5">
        <f>VLOOKUP(B2117,[1]Dinosaur!$A$24:$D$47,3,FALSE)</f>
        <v>-8.82</v>
      </c>
      <c r="P2117" s="5"/>
      <c r="Q2117" s="5">
        <v>0</v>
      </c>
      <c r="R2117" s="5">
        <f>VLOOKUP(B2117,[1]Dinosaur!$A$24:$D$47,4,FALSE)</f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43.915599999999998</v>
      </c>
      <c r="AJ2117">
        <v>0</v>
      </c>
      <c r="AK2117">
        <v>43.915599999999998</v>
      </c>
    </row>
    <row r="2118" spans="1:37" hidden="1" outlineLevel="2" x14ac:dyDescent="0.25">
      <c r="A2118" s="1">
        <v>45159</v>
      </c>
      <c r="B2118" t="s">
        <v>5256</v>
      </c>
      <c r="C2118" t="b">
        <v>1</v>
      </c>
      <c r="D2118" t="s">
        <v>213</v>
      </c>
      <c r="E2118" t="s">
        <v>33</v>
      </c>
      <c r="F2118" t="s">
        <v>216</v>
      </c>
      <c r="H2118" t="s">
        <v>5387</v>
      </c>
      <c r="I2118" t="s">
        <v>5388</v>
      </c>
      <c r="J2118" t="s">
        <v>5389</v>
      </c>
      <c r="K2118">
        <v>0</v>
      </c>
      <c r="L2118">
        <v>0</v>
      </c>
      <c r="M2118">
        <v>0</v>
      </c>
      <c r="N2118" s="5">
        <v>0</v>
      </c>
      <c r="O2118" s="5">
        <f>VLOOKUP(B2118,[1]Dinosaur!$A$24:$D$47,3,FALSE)</f>
        <v>-8.82</v>
      </c>
      <c r="P2118" s="5"/>
      <c r="Q2118" s="5">
        <v>0</v>
      </c>
      <c r="R2118" s="5">
        <f>VLOOKUP(B2118,[1]Dinosaur!$A$24:$D$47,4,FALSE)</f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265.5</v>
      </c>
      <c r="AI2118">
        <v>0</v>
      </c>
      <c r="AJ2118">
        <v>0</v>
      </c>
      <c r="AK2118">
        <v>265.5</v>
      </c>
    </row>
    <row r="2119" spans="1:37" hidden="1" outlineLevel="2" x14ac:dyDescent="0.25">
      <c r="A2119" s="1">
        <v>45159</v>
      </c>
      <c r="B2119" t="s">
        <v>5256</v>
      </c>
      <c r="C2119" t="b">
        <v>1</v>
      </c>
      <c r="D2119" t="s">
        <v>213</v>
      </c>
      <c r="E2119" t="s">
        <v>33</v>
      </c>
      <c r="F2119" t="s">
        <v>216</v>
      </c>
      <c r="H2119" t="s">
        <v>5390</v>
      </c>
      <c r="I2119" t="s">
        <v>5391</v>
      </c>
      <c r="J2119" t="s">
        <v>5392</v>
      </c>
      <c r="K2119">
        <v>0</v>
      </c>
      <c r="L2119">
        <v>0</v>
      </c>
      <c r="M2119">
        <v>0</v>
      </c>
      <c r="N2119" s="5">
        <v>0</v>
      </c>
      <c r="O2119" s="5">
        <f>VLOOKUP(B2119,[1]Dinosaur!$A$24:$D$47,3,FALSE)</f>
        <v>-8.82</v>
      </c>
      <c r="P2119" s="5"/>
      <c r="Q2119" s="5">
        <v>0</v>
      </c>
      <c r="R2119" s="5">
        <f>VLOOKUP(B2119,[1]Dinosaur!$A$24:$D$47,4,FALSE)</f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123.959</v>
      </c>
      <c r="AJ2119">
        <v>0</v>
      </c>
      <c r="AK2119">
        <v>123.959</v>
      </c>
    </row>
    <row r="2120" spans="1:37" hidden="1" outlineLevel="2" x14ac:dyDescent="0.25">
      <c r="A2120" s="1">
        <v>45159</v>
      </c>
      <c r="B2120" t="s">
        <v>5256</v>
      </c>
      <c r="C2120" t="b">
        <v>1</v>
      </c>
      <c r="D2120" t="s">
        <v>213</v>
      </c>
      <c r="E2120" t="s">
        <v>33</v>
      </c>
      <c r="F2120" t="s">
        <v>216</v>
      </c>
      <c r="H2120" t="s">
        <v>5393</v>
      </c>
      <c r="J2120" t="s">
        <v>5394</v>
      </c>
      <c r="K2120">
        <v>0</v>
      </c>
      <c r="L2120">
        <v>0</v>
      </c>
      <c r="M2120">
        <v>0</v>
      </c>
      <c r="N2120" s="5">
        <v>0</v>
      </c>
      <c r="O2120" s="5">
        <f>VLOOKUP(B2120,[1]Dinosaur!$A$24:$D$47,3,FALSE)</f>
        <v>-8.82</v>
      </c>
      <c r="P2120" s="5"/>
      <c r="Q2120" s="5">
        <v>0</v>
      </c>
      <c r="R2120" s="5">
        <f>VLOOKUP(B2120,[1]Dinosaur!$A$24:$D$47,4,FALSE)</f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1081.1002000000001</v>
      </c>
      <c r="AI2120">
        <v>0</v>
      </c>
      <c r="AJ2120">
        <v>0</v>
      </c>
      <c r="AK2120">
        <v>1081.1002000000001</v>
      </c>
    </row>
    <row r="2121" spans="1:37" hidden="1" outlineLevel="2" x14ac:dyDescent="0.25">
      <c r="A2121" s="1">
        <v>45159</v>
      </c>
      <c r="B2121" t="s">
        <v>5256</v>
      </c>
      <c r="C2121" t="b">
        <v>1</v>
      </c>
      <c r="D2121" t="s">
        <v>213</v>
      </c>
      <c r="E2121" t="s">
        <v>33</v>
      </c>
      <c r="H2121" t="s">
        <v>5395</v>
      </c>
      <c r="K2121">
        <v>0</v>
      </c>
      <c r="L2121">
        <v>0</v>
      </c>
      <c r="M2121">
        <v>0</v>
      </c>
      <c r="N2121" s="5">
        <v>0</v>
      </c>
      <c r="O2121" s="5">
        <f>VLOOKUP(B2121,[1]Dinosaur!$A$24:$D$47,3,FALSE)</f>
        <v>-8.82</v>
      </c>
      <c r="P2121" s="5"/>
      <c r="Q2121" s="5">
        <v>0</v>
      </c>
      <c r="R2121" s="5">
        <f>VLOOKUP(B2121,[1]Dinosaur!$A$24:$D$47,4,FALSE)</f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-1E-4</v>
      </c>
      <c r="Y2121">
        <v>0</v>
      </c>
      <c r="Z2121">
        <v>0</v>
      </c>
      <c r="AA2121">
        <v>-1E-4</v>
      </c>
      <c r="AB2121">
        <v>0</v>
      </c>
      <c r="AC2121">
        <v>-1E-4</v>
      </c>
      <c r="AD2121">
        <v>0</v>
      </c>
      <c r="AE2121">
        <v>0</v>
      </c>
      <c r="AF2121">
        <v>-1E-4</v>
      </c>
      <c r="AG2121">
        <v>0</v>
      </c>
      <c r="AH2121">
        <v>-1E-4</v>
      </c>
      <c r="AI2121">
        <v>0</v>
      </c>
      <c r="AJ2121">
        <v>0</v>
      </c>
      <c r="AK2121">
        <v>-1E-4</v>
      </c>
    </row>
    <row r="2122" spans="1:37" hidden="1" outlineLevel="2" x14ac:dyDescent="0.25">
      <c r="A2122" s="1">
        <v>45159</v>
      </c>
      <c r="B2122" t="s">
        <v>5256</v>
      </c>
      <c r="C2122" t="b">
        <v>1</v>
      </c>
      <c r="D2122" t="s">
        <v>213</v>
      </c>
      <c r="E2122" t="s">
        <v>33</v>
      </c>
      <c r="F2122" t="s">
        <v>216</v>
      </c>
      <c r="H2122" t="s">
        <v>5396</v>
      </c>
      <c r="I2122" t="s">
        <v>5397</v>
      </c>
      <c r="J2122" t="s">
        <v>5398</v>
      </c>
      <c r="K2122">
        <v>0</v>
      </c>
      <c r="L2122">
        <v>0</v>
      </c>
      <c r="M2122">
        <v>0</v>
      </c>
      <c r="N2122" s="5">
        <v>0</v>
      </c>
      <c r="O2122" s="5">
        <f>VLOOKUP(B2122,[1]Dinosaur!$A$24:$D$47,3,FALSE)</f>
        <v>-8.82</v>
      </c>
      <c r="P2122" s="5"/>
      <c r="Q2122" s="5">
        <v>0</v>
      </c>
      <c r="R2122" s="5">
        <f>VLOOKUP(B2122,[1]Dinosaur!$A$24:$D$47,4,FALSE)</f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241.45</v>
      </c>
      <c r="AI2122">
        <v>0</v>
      </c>
      <c r="AJ2122">
        <v>0</v>
      </c>
      <c r="AK2122">
        <v>241.45</v>
      </c>
    </row>
    <row r="2123" spans="1:37" hidden="1" outlineLevel="2" x14ac:dyDescent="0.25">
      <c r="A2123" s="1">
        <v>45159</v>
      </c>
      <c r="B2123" t="s">
        <v>5256</v>
      </c>
      <c r="C2123" t="b">
        <v>1</v>
      </c>
      <c r="D2123" t="s">
        <v>213</v>
      </c>
      <c r="E2123" t="s">
        <v>33</v>
      </c>
      <c r="F2123" t="s">
        <v>216</v>
      </c>
      <c r="H2123" t="s">
        <v>5399</v>
      </c>
      <c r="I2123" t="s">
        <v>5400</v>
      </c>
      <c r="J2123" t="s">
        <v>5401</v>
      </c>
      <c r="K2123">
        <v>0</v>
      </c>
      <c r="L2123">
        <v>0</v>
      </c>
      <c r="M2123">
        <v>0</v>
      </c>
      <c r="N2123" s="5">
        <v>0</v>
      </c>
      <c r="O2123" s="5">
        <f>VLOOKUP(B2123,[1]Dinosaur!$A$24:$D$47,3,FALSE)</f>
        <v>-8.82</v>
      </c>
      <c r="P2123" s="5"/>
      <c r="Q2123" s="5">
        <v>0</v>
      </c>
      <c r="R2123" s="5">
        <f>VLOOKUP(B2123,[1]Dinosaur!$A$24:$D$47,4,FALSE)</f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280</v>
      </c>
      <c r="AI2123">
        <v>0</v>
      </c>
      <c r="AJ2123">
        <v>0</v>
      </c>
      <c r="AK2123">
        <v>280</v>
      </c>
    </row>
    <row r="2124" spans="1:37" hidden="1" outlineLevel="2" x14ac:dyDescent="0.25">
      <c r="A2124" s="1">
        <v>45159</v>
      </c>
      <c r="B2124" t="s">
        <v>5256</v>
      </c>
      <c r="C2124" t="b">
        <v>1</v>
      </c>
      <c r="D2124" t="s">
        <v>213</v>
      </c>
      <c r="E2124" t="s">
        <v>33</v>
      </c>
      <c r="F2124" t="s">
        <v>216</v>
      </c>
      <c r="H2124" t="s">
        <v>5402</v>
      </c>
      <c r="I2124" t="s">
        <v>5403</v>
      </c>
      <c r="J2124" t="s">
        <v>5404</v>
      </c>
      <c r="K2124">
        <v>0</v>
      </c>
      <c r="L2124">
        <v>0</v>
      </c>
      <c r="M2124">
        <v>0</v>
      </c>
      <c r="N2124" s="5">
        <v>0</v>
      </c>
      <c r="O2124" s="5">
        <f>VLOOKUP(B2124,[1]Dinosaur!$A$24:$D$47,3,FALSE)</f>
        <v>-8.82</v>
      </c>
      <c r="P2124" s="5"/>
      <c r="Q2124" s="5">
        <v>0</v>
      </c>
      <c r="R2124" s="5">
        <f>VLOOKUP(B2124,[1]Dinosaur!$A$24:$D$47,4,FALSE)</f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4.0000000000000002E-4</v>
      </c>
      <c r="AJ2124">
        <v>0</v>
      </c>
      <c r="AK2124">
        <v>4.0000000000000002E-4</v>
      </c>
    </row>
    <row r="2125" spans="1:37" hidden="1" outlineLevel="2" x14ac:dyDescent="0.25">
      <c r="A2125" s="1">
        <v>45159</v>
      </c>
      <c r="B2125" t="s">
        <v>5256</v>
      </c>
      <c r="C2125" t="b">
        <v>1</v>
      </c>
      <c r="D2125" t="s">
        <v>213</v>
      </c>
      <c r="E2125" t="s">
        <v>33</v>
      </c>
      <c r="F2125" t="s">
        <v>216</v>
      </c>
      <c r="H2125" t="s">
        <v>5405</v>
      </c>
      <c r="I2125" t="s">
        <v>5406</v>
      </c>
      <c r="J2125" t="s">
        <v>5407</v>
      </c>
      <c r="K2125">
        <v>0</v>
      </c>
      <c r="L2125">
        <v>0</v>
      </c>
      <c r="M2125">
        <v>0</v>
      </c>
      <c r="N2125" s="5">
        <v>0</v>
      </c>
      <c r="O2125" s="5">
        <f>VLOOKUP(B2125,[1]Dinosaur!$A$24:$D$47,3,FALSE)</f>
        <v>-8.82</v>
      </c>
      <c r="P2125" s="5"/>
      <c r="Q2125" s="5">
        <v>0</v>
      </c>
      <c r="R2125" s="5">
        <f>VLOOKUP(B2125,[1]Dinosaur!$A$24:$D$47,4,FALSE)</f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888.75</v>
      </c>
      <c r="AI2125">
        <v>3.3332999999999999</v>
      </c>
      <c r="AJ2125">
        <v>0</v>
      </c>
      <c r="AK2125">
        <v>892.08330000000001</v>
      </c>
    </row>
    <row r="2126" spans="1:37" hidden="1" outlineLevel="2" x14ac:dyDescent="0.25">
      <c r="A2126" s="1">
        <v>45159</v>
      </c>
      <c r="B2126" t="s">
        <v>5256</v>
      </c>
      <c r="C2126" t="b">
        <v>1</v>
      </c>
      <c r="D2126" t="s">
        <v>213</v>
      </c>
      <c r="E2126" t="s">
        <v>33</v>
      </c>
      <c r="F2126" t="s">
        <v>216</v>
      </c>
      <c r="H2126" t="s">
        <v>5408</v>
      </c>
      <c r="I2126" t="s">
        <v>5409</v>
      </c>
      <c r="J2126" t="s">
        <v>5410</v>
      </c>
      <c r="K2126">
        <v>0</v>
      </c>
      <c r="L2126">
        <v>0</v>
      </c>
      <c r="M2126">
        <v>0</v>
      </c>
      <c r="N2126" s="5">
        <v>0</v>
      </c>
      <c r="O2126" s="5">
        <f>VLOOKUP(B2126,[1]Dinosaur!$A$24:$D$47,3,FALSE)</f>
        <v>-8.82</v>
      </c>
      <c r="P2126" s="5"/>
      <c r="Q2126" s="5">
        <v>0</v>
      </c>
      <c r="R2126" s="5">
        <f>VLOOKUP(B2126,[1]Dinosaur!$A$24:$D$47,4,FALSE)</f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1637.5</v>
      </c>
      <c r="AI2126">
        <v>0</v>
      </c>
      <c r="AJ2126">
        <v>0</v>
      </c>
      <c r="AK2126">
        <v>1637.5</v>
      </c>
    </row>
    <row r="2127" spans="1:37" hidden="1" outlineLevel="2" x14ac:dyDescent="0.25">
      <c r="A2127" s="1">
        <v>45159</v>
      </c>
      <c r="B2127" t="s">
        <v>5256</v>
      </c>
      <c r="C2127" t="b">
        <v>1</v>
      </c>
      <c r="D2127" t="s">
        <v>213</v>
      </c>
      <c r="E2127" t="s">
        <v>33</v>
      </c>
      <c r="F2127" t="s">
        <v>216</v>
      </c>
      <c r="H2127" t="s">
        <v>5411</v>
      </c>
      <c r="I2127" t="s">
        <v>5412</v>
      </c>
      <c r="J2127" t="s">
        <v>5413</v>
      </c>
      <c r="K2127">
        <v>0</v>
      </c>
      <c r="L2127">
        <v>0</v>
      </c>
      <c r="M2127">
        <v>0</v>
      </c>
      <c r="N2127" s="5">
        <v>0</v>
      </c>
      <c r="O2127" s="5">
        <f>VLOOKUP(B2127,[1]Dinosaur!$A$24:$D$47,3,FALSE)</f>
        <v>-8.82</v>
      </c>
      <c r="P2127" s="5"/>
      <c r="Q2127" s="5">
        <v>0</v>
      </c>
      <c r="R2127" s="5">
        <f>VLOOKUP(B2127,[1]Dinosaur!$A$24:$D$47,4,FALSE)</f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45</v>
      </c>
      <c r="AI2127">
        <v>0</v>
      </c>
      <c r="AJ2127">
        <v>0</v>
      </c>
      <c r="AK2127">
        <v>45</v>
      </c>
    </row>
    <row r="2128" spans="1:37" hidden="1" outlineLevel="2" x14ac:dyDescent="0.25">
      <c r="A2128" s="1">
        <v>45159</v>
      </c>
      <c r="B2128" t="s">
        <v>5256</v>
      </c>
      <c r="C2128" t="b">
        <v>1</v>
      </c>
      <c r="D2128" t="s">
        <v>213</v>
      </c>
      <c r="E2128" t="s">
        <v>33</v>
      </c>
      <c r="F2128" t="s">
        <v>216</v>
      </c>
      <c r="H2128" t="s">
        <v>5414</v>
      </c>
      <c r="J2128" t="s">
        <v>5415</v>
      </c>
      <c r="K2128">
        <v>0</v>
      </c>
      <c r="L2128">
        <v>0</v>
      </c>
      <c r="M2128">
        <v>0</v>
      </c>
      <c r="N2128" s="5">
        <v>0</v>
      </c>
      <c r="O2128" s="5">
        <f>VLOOKUP(B2128,[1]Dinosaur!$A$24:$D$47,3,FALSE)</f>
        <v>-8.82</v>
      </c>
      <c r="P2128" s="5"/>
      <c r="Q2128" s="5">
        <v>0</v>
      </c>
      <c r="R2128" s="5">
        <f>VLOOKUP(B2128,[1]Dinosaur!$A$24:$D$47,4,FALSE)</f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-472.40690000000001</v>
      </c>
      <c r="AI2128">
        <v>-108</v>
      </c>
      <c r="AJ2128">
        <v>0</v>
      </c>
      <c r="AK2128">
        <v>-580.40689999999995</v>
      </c>
    </row>
    <row r="2129" spans="1:37" hidden="1" outlineLevel="2" x14ac:dyDescent="0.25">
      <c r="A2129" s="1">
        <v>45159</v>
      </c>
      <c r="B2129" t="s">
        <v>5256</v>
      </c>
      <c r="C2129" t="b">
        <v>1</v>
      </c>
      <c r="D2129" t="s">
        <v>213</v>
      </c>
      <c r="E2129" t="s">
        <v>33</v>
      </c>
      <c r="F2129" t="s">
        <v>216</v>
      </c>
      <c r="H2129" t="s">
        <v>5416</v>
      </c>
      <c r="J2129" t="s">
        <v>5417</v>
      </c>
      <c r="K2129">
        <v>0</v>
      </c>
      <c r="L2129">
        <v>0</v>
      </c>
      <c r="M2129">
        <v>0</v>
      </c>
      <c r="N2129" s="5">
        <v>0</v>
      </c>
      <c r="O2129" s="5">
        <f>VLOOKUP(B2129,[1]Dinosaur!$A$24:$D$47,3,FALSE)</f>
        <v>-8.82</v>
      </c>
      <c r="P2129" s="5"/>
      <c r="Q2129" s="5">
        <v>0</v>
      </c>
      <c r="R2129" s="5">
        <f>VLOOKUP(B2129,[1]Dinosaur!$A$24:$D$47,4,FALSE)</f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-1.3340000000000001</v>
      </c>
      <c r="AJ2129">
        <v>0</v>
      </c>
      <c r="AK2129">
        <v>-1.3340000000000001</v>
      </c>
    </row>
    <row r="2130" spans="1:37" hidden="1" outlineLevel="2" x14ac:dyDescent="0.25">
      <c r="A2130" s="1">
        <v>45159</v>
      </c>
      <c r="B2130" t="s">
        <v>5256</v>
      </c>
      <c r="C2130" t="b">
        <v>1</v>
      </c>
      <c r="D2130" t="s">
        <v>213</v>
      </c>
      <c r="E2130" t="s">
        <v>33</v>
      </c>
      <c r="H2130" t="s">
        <v>5418</v>
      </c>
      <c r="K2130">
        <v>0</v>
      </c>
      <c r="L2130">
        <v>0</v>
      </c>
      <c r="M2130">
        <v>0</v>
      </c>
      <c r="N2130" s="5">
        <v>0</v>
      </c>
      <c r="O2130" s="5">
        <f>VLOOKUP(B2130,[1]Dinosaur!$A$24:$D$47,3,FALSE)</f>
        <v>-8.82</v>
      </c>
      <c r="P2130" s="5"/>
      <c r="Q2130" s="5">
        <v>0</v>
      </c>
      <c r="R2130" s="5">
        <f>VLOOKUP(B2130,[1]Dinosaur!$A$24:$D$47,4,FALSE)</f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1E-4</v>
      </c>
      <c r="Y2130">
        <v>0</v>
      </c>
      <c r="Z2130">
        <v>0</v>
      </c>
      <c r="AA2130">
        <v>1E-4</v>
      </c>
      <c r="AB2130">
        <v>0</v>
      </c>
      <c r="AC2130">
        <v>1E-4</v>
      </c>
      <c r="AD2130">
        <v>0</v>
      </c>
      <c r="AE2130">
        <v>0</v>
      </c>
      <c r="AF2130">
        <v>1E-4</v>
      </c>
      <c r="AG2130">
        <v>0</v>
      </c>
      <c r="AH2130">
        <v>1E-4</v>
      </c>
      <c r="AI2130">
        <v>0</v>
      </c>
      <c r="AJ2130">
        <v>0</v>
      </c>
      <c r="AK2130">
        <v>1E-4</v>
      </c>
    </row>
    <row r="2131" spans="1:37" hidden="1" outlineLevel="2" x14ac:dyDescent="0.25">
      <c r="A2131" s="1">
        <v>45159</v>
      </c>
      <c r="B2131" t="s">
        <v>5256</v>
      </c>
      <c r="C2131" t="b">
        <v>1</v>
      </c>
      <c r="D2131" t="s">
        <v>213</v>
      </c>
      <c r="E2131" t="s">
        <v>33</v>
      </c>
      <c r="H2131" t="s">
        <v>5419</v>
      </c>
      <c r="K2131">
        <v>0</v>
      </c>
      <c r="L2131">
        <v>0</v>
      </c>
      <c r="M2131">
        <v>0</v>
      </c>
      <c r="N2131" s="5">
        <v>0</v>
      </c>
      <c r="O2131" s="5">
        <f>VLOOKUP(B2131,[1]Dinosaur!$A$24:$D$47,3,FALSE)</f>
        <v>-8.82</v>
      </c>
      <c r="P2131" s="5"/>
      <c r="Q2131" s="5">
        <v>0</v>
      </c>
      <c r="R2131" s="5">
        <f>VLOOKUP(B2131,[1]Dinosaur!$A$24:$D$47,4,FALSE)</f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-1E-4</v>
      </c>
      <c r="Y2131">
        <v>0</v>
      </c>
      <c r="Z2131">
        <v>0</v>
      </c>
      <c r="AA2131">
        <v>-1E-4</v>
      </c>
      <c r="AB2131">
        <v>0</v>
      </c>
      <c r="AC2131">
        <v>-1E-4</v>
      </c>
      <c r="AD2131">
        <v>0</v>
      </c>
      <c r="AE2131">
        <v>0</v>
      </c>
      <c r="AF2131">
        <v>-1E-4</v>
      </c>
      <c r="AG2131">
        <v>0</v>
      </c>
      <c r="AH2131">
        <v>-1E-4</v>
      </c>
      <c r="AI2131">
        <v>0</v>
      </c>
      <c r="AJ2131">
        <v>0</v>
      </c>
      <c r="AK2131">
        <v>-1E-4</v>
      </c>
    </row>
    <row r="2132" spans="1:37" hidden="1" outlineLevel="2" x14ac:dyDescent="0.25">
      <c r="A2132" s="1">
        <v>45159</v>
      </c>
      <c r="B2132" t="s">
        <v>5256</v>
      </c>
      <c r="C2132" t="b">
        <v>1</v>
      </c>
      <c r="D2132" t="s">
        <v>213</v>
      </c>
      <c r="E2132" t="s">
        <v>33</v>
      </c>
      <c r="F2132" t="s">
        <v>216</v>
      </c>
      <c r="H2132" t="s">
        <v>5420</v>
      </c>
      <c r="J2132" t="s">
        <v>5421</v>
      </c>
      <c r="K2132">
        <v>0</v>
      </c>
      <c r="L2132">
        <v>0</v>
      </c>
      <c r="M2132">
        <v>0</v>
      </c>
      <c r="N2132" s="5">
        <v>0</v>
      </c>
      <c r="O2132" s="5">
        <f>VLOOKUP(B2132,[1]Dinosaur!$A$24:$D$47,3,FALSE)</f>
        <v>-8.82</v>
      </c>
      <c r="P2132" s="5"/>
      <c r="Q2132" s="5">
        <v>0</v>
      </c>
      <c r="R2132" s="5">
        <f>VLOOKUP(B2132,[1]Dinosaur!$A$24:$D$47,4,FALSE)</f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1E-4</v>
      </c>
      <c r="Y2132">
        <v>0</v>
      </c>
      <c r="Z2132">
        <v>0</v>
      </c>
      <c r="AA2132">
        <v>1E-4</v>
      </c>
      <c r="AB2132">
        <v>0</v>
      </c>
      <c r="AC2132">
        <v>1E-4</v>
      </c>
      <c r="AD2132">
        <v>0</v>
      </c>
      <c r="AE2132">
        <v>0</v>
      </c>
      <c r="AF2132">
        <v>1E-4</v>
      </c>
      <c r="AG2132">
        <v>0</v>
      </c>
      <c r="AH2132">
        <v>1E-4</v>
      </c>
      <c r="AI2132">
        <v>0</v>
      </c>
      <c r="AJ2132">
        <v>0</v>
      </c>
      <c r="AK2132">
        <v>1E-4</v>
      </c>
    </row>
    <row r="2133" spans="1:37" hidden="1" outlineLevel="2" x14ac:dyDescent="0.25">
      <c r="A2133" s="1">
        <v>45159</v>
      </c>
      <c r="B2133" t="s">
        <v>5256</v>
      </c>
      <c r="C2133" t="b">
        <v>1</v>
      </c>
      <c r="D2133" t="s">
        <v>213</v>
      </c>
      <c r="E2133" t="s">
        <v>33</v>
      </c>
      <c r="F2133" t="s">
        <v>216</v>
      </c>
      <c r="H2133" t="s">
        <v>5422</v>
      </c>
      <c r="I2133" t="s">
        <v>5423</v>
      </c>
      <c r="J2133" t="s">
        <v>5424</v>
      </c>
      <c r="K2133">
        <v>0</v>
      </c>
      <c r="L2133">
        <v>0</v>
      </c>
      <c r="M2133">
        <v>0</v>
      </c>
      <c r="N2133" s="5">
        <v>0</v>
      </c>
      <c r="O2133" s="5">
        <f>VLOOKUP(B2133,[1]Dinosaur!$A$24:$D$47,3,FALSE)</f>
        <v>-8.82</v>
      </c>
      <c r="P2133" s="5"/>
      <c r="Q2133" s="5">
        <v>0</v>
      </c>
      <c r="R2133" s="5">
        <f>VLOOKUP(B2133,[1]Dinosaur!$A$24:$D$47,4,FALSE)</f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0.90400000000000003</v>
      </c>
      <c r="AJ2133">
        <v>0</v>
      </c>
      <c r="AK2133">
        <v>0.90400000000000003</v>
      </c>
    </row>
    <row r="2134" spans="1:37" hidden="1" outlineLevel="2" x14ac:dyDescent="0.25">
      <c r="A2134" s="1">
        <v>45159</v>
      </c>
      <c r="B2134" t="s">
        <v>5256</v>
      </c>
      <c r="C2134" t="b">
        <v>1</v>
      </c>
      <c r="D2134" t="s">
        <v>213</v>
      </c>
      <c r="E2134" t="s">
        <v>33</v>
      </c>
      <c r="F2134" t="s">
        <v>216</v>
      </c>
      <c r="H2134" t="s">
        <v>5425</v>
      </c>
      <c r="I2134" t="s">
        <v>5426</v>
      </c>
      <c r="J2134" t="s">
        <v>5427</v>
      </c>
      <c r="K2134">
        <v>0</v>
      </c>
      <c r="L2134">
        <v>0</v>
      </c>
      <c r="M2134">
        <v>0</v>
      </c>
      <c r="N2134" s="5">
        <v>0</v>
      </c>
      <c r="O2134" s="5">
        <f>VLOOKUP(B2134,[1]Dinosaur!$A$24:$D$47,3,FALSE)</f>
        <v>-8.82</v>
      </c>
      <c r="P2134" s="5"/>
      <c r="Q2134" s="5">
        <v>0</v>
      </c>
      <c r="R2134" s="5">
        <f>VLOOKUP(B2134,[1]Dinosaur!$A$24:$D$47,4,FALSE)</f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77.45</v>
      </c>
      <c r="AI2134">
        <v>5.21E-2</v>
      </c>
      <c r="AJ2134">
        <v>0</v>
      </c>
      <c r="AK2134">
        <v>77.502099999999999</v>
      </c>
    </row>
    <row r="2135" spans="1:37" hidden="1" outlineLevel="2" x14ac:dyDescent="0.25">
      <c r="A2135" s="1">
        <v>45159</v>
      </c>
      <c r="B2135" t="s">
        <v>5256</v>
      </c>
      <c r="C2135" t="b">
        <v>1</v>
      </c>
      <c r="D2135" t="s">
        <v>213</v>
      </c>
      <c r="E2135" t="s">
        <v>33</v>
      </c>
      <c r="F2135" t="s">
        <v>216</v>
      </c>
      <c r="H2135" t="s">
        <v>5428</v>
      </c>
      <c r="I2135" t="s">
        <v>5429</v>
      </c>
      <c r="J2135" t="s">
        <v>5430</v>
      </c>
      <c r="K2135">
        <v>0</v>
      </c>
      <c r="L2135">
        <v>0</v>
      </c>
      <c r="M2135">
        <v>0</v>
      </c>
      <c r="N2135" s="5">
        <v>0</v>
      </c>
      <c r="O2135" s="5">
        <f>VLOOKUP(B2135,[1]Dinosaur!$A$24:$D$47,3,FALSE)</f>
        <v>-8.82</v>
      </c>
      <c r="P2135" s="5"/>
      <c r="Q2135" s="5">
        <v>0</v>
      </c>
      <c r="R2135" s="5">
        <f>VLOOKUP(B2135,[1]Dinosaur!$A$24:$D$47,4,FALSE)</f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2.2395999999999998</v>
      </c>
      <c r="AJ2135">
        <v>0</v>
      </c>
      <c r="AK2135">
        <v>2.2395999999999998</v>
      </c>
    </row>
    <row r="2136" spans="1:37" hidden="1" outlineLevel="2" x14ac:dyDescent="0.25">
      <c r="A2136" s="1">
        <v>45159</v>
      </c>
      <c r="B2136" t="s">
        <v>5256</v>
      </c>
      <c r="C2136" t="b">
        <v>1</v>
      </c>
      <c r="D2136" t="s">
        <v>213</v>
      </c>
      <c r="E2136" t="s">
        <v>33</v>
      </c>
      <c r="F2136" t="s">
        <v>235</v>
      </c>
      <c r="H2136" t="s">
        <v>5431</v>
      </c>
      <c r="J2136" t="s">
        <v>5432</v>
      </c>
      <c r="K2136">
        <v>0</v>
      </c>
      <c r="L2136">
        <v>0</v>
      </c>
      <c r="M2136">
        <v>0</v>
      </c>
      <c r="N2136" s="5">
        <v>0</v>
      </c>
      <c r="O2136" s="5">
        <f>VLOOKUP(B2136,[1]Dinosaur!$A$24:$D$47,3,FALSE)</f>
        <v>-8.82</v>
      </c>
      <c r="P2136" s="5"/>
      <c r="Q2136" s="5">
        <v>0</v>
      </c>
      <c r="R2136" s="5">
        <f>VLOOKUP(B2136,[1]Dinosaur!$A$24:$D$47,4,FALSE)</f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19.722799999999999</v>
      </c>
      <c r="AI2136">
        <v>115.375</v>
      </c>
      <c r="AJ2136">
        <v>0</v>
      </c>
      <c r="AK2136">
        <v>135.09780000000001</v>
      </c>
    </row>
    <row r="2137" spans="1:37" hidden="1" outlineLevel="2" x14ac:dyDescent="0.25">
      <c r="A2137" s="1">
        <v>45159</v>
      </c>
      <c r="B2137" t="s">
        <v>5256</v>
      </c>
      <c r="C2137" t="b">
        <v>1</v>
      </c>
      <c r="D2137" t="s">
        <v>213</v>
      </c>
      <c r="E2137" t="s">
        <v>33</v>
      </c>
      <c r="F2137" t="s">
        <v>235</v>
      </c>
      <c r="H2137" t="s">
        <v>5433</v>
      </c>
      <c r="J2137" t="s">
        <v>5434</v>
      </c>
      <c r="K2137">
        <v>0</v>
      </c>
      <c r="L2137">
        <v>0</v>
      </c>
      <c r="M2137">
        <v>0</v>
      </c>
      <c r="N2137" s="5">
        <v>0</v>
      </c>
      <c r="O2137" s="5">
        <f>VLOOKUP(B2137,[1]Dinosaur!$A$24:$D$47,3,FALSE)</f>
        <v>-8.82</v>
      </c>
      <c r="P2137" s="5"/>
      <c r="Q2137" s="5">
        <v>0</v>
      </c>
      <c r="R2137" s="5">
        <f>VLOOKUP(B2137,[1]Dinosaur!$A$24:$D$47,4,FALSE)</f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497.99209999999999</v>
      </c>
      <c r="AI2137">
        <v>12.821099999999999</v>
      </c>
      <c r="AJ2137">
        <v>0</v>
      </c>
      <c r="AK2137">
        <v>510.81319999999999</v>
      </c>
    </row>
    <row r="2138" spans="1:37" hidden="1" outlineLevel="2" x14ac:dyDescent="0.25">
      <c r="A2138" s="1">
        <v>45159</v>
      </c>
      <c r="B2138" t="s">
        <v>5256</v>
      </c>
      <c r="C2138" t="b">
        <v>1</v>
      </c>
      <c r="D2138" t="s">
        <v>213</v>
      </c>
      <c r="E2138" t="s">
        <v>33</v>
      </c>
      <c r="F2138" t="s">
        <v>235</v>
      </c>
      <c r="H2138" t="s">
        <v>5435</v>
      </c>
      <c r="J2138" t="s">
        <v>5436</v>
      </c>
      <c r="K2138">
        <v>0</v>
      </c>
      <c r="L2138">
        <v>0</v>
      </c>
      <c r="M2138">
        <v>0</v>
      </c>
      <c r="N2138" s="5">
        <v>0</v>
      </c>
      <c r="O2138" s="5">
        <f>VLOOKUP(B2138,[1]Dinosaur!$A$24:$D$47,3,FALSE)</f>
        <v>-8.82</v>
      </c>
      <c r="P2138" s="5"/>
      <c r="Q2138" s="5">
        <v>0</v>
      </c>
      <c r="R2138" s="5">
        <f>VLOOKUP(B2138,[1]Dinosaur!$A$24:$D$47,4,FALSE)</f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3.2749000000000001</v>
      </c>
      <c r="AI2138">
        <v>42.009500000000003</v>
      </c>
      <c r="AJ2138">
        <v>0</v>
      </c>
      <c r="AK2138">
        <v>45.284399999999998</v>
      </c>
    </row>
    <row r="2139" spans="1:37" hidden="1" outlineLevel="2" x14ac:dyDescent="0.25">
      <c r="A2139" s="1">
        <v>45159</v>
      </c>
      <c r="B2139" t="s">
        <v>5256</v>
      </c>
      <c r="C2139" t="b">
        <v>1</v>
      </c>
      <c r="D2139" t="s">
        <v>213</v>
      </c>
      <c r="E2139" t="s">
        <v>33</v>
      </c>
      <c r="F2139" t="s">
        <v>235</v>
      </c>
      <c r="H2139" t="s">
        <v>5437</v>
      </c>
      <c r="J2139" t="s">
        <v>5438</v>
      </c>
      <c r="K2139">
        <v>0</v>
      </c>
      <c r="L2139">
        <v>0</v>
      </c>
      <c r="M2139">
        <v>0</v>
      </c>
      <c r="N2139" s="5">
        <v>0</v>
      </c>
      <c r="O2139" s="5">
        <f>VLOOKUP(B2139,[1]Dinosaur!$A$24:$D$47,3,FALSE)</f>
        <v>-8.82</v>
      </c>
      <c r="P2139" s="5"/>
      <c r="Q2139" s="5">
        <v>0</v>
      </c>
      <c r="R2139" s="5">
        <f>VLOOKUP(B2139,[1]Dinosaur!$A$24:$D$47,4,FALSE)</f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184.16980000000001</v>
      </c>
      <c r="AI2139">
        <v>-34.7211</v>
      </c>
      <c r="AJ2139">
        <v>0</v>
      </c>
      <c r="AK2139">
        <v>149.4487</v>
      </c>
    </row>
    <row r="2140" spans="1:37" hidden="1" outlineLevel="2" x14ac:dyDescent="0.25">
      <c r="A2140" s="1">
        <v>45159</v>
      </c>
      <c r="B2140" t="s">
        <v>5256</v>
      </c>
      <c r="C2140" t="b">
        <v>1</v>
      </c>
      <c r="D2140" t="s">
        <v>213</v>
      </c>
      <c r="E2140" t="s">
        <v>33</v>
      </c>
      <c r="F2140" t="s">
        <v>235</v>
      </c>
      <c r="H2140" t="s">
        <v>5439</v>
      </c>
      <c r="J2140" t="s">
        <v>5440</v>
      </c>
      <c r="K2140">
        <v>0</v>
      </c>
      <c r="L2140">
        <v>0</v>
      </c>
      <c r="M2140">
        <v>0</v>
      </c>
      <c r="N2140" s="5">
        <v>0</v>
      </c>
      <c r="O2140" s="5">
        <f>VLOOKUP(B2140,[1]Dinosaur!$A$24:$D$47,3,FALSE)</f>
        <v>-8.82</v>
      </c>
      <c r="P2140" s="5"/>
      <c r="Q2140" s="5">
        <v>0</v>
      </c>
      <c r="R2140" s="5">
        <f>VLOOKUP(B2140,[1]Dinosaur!$A$24:$D$47,4,FALSE)</f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11.9787</v>
      </c>
      <c r="AJ2140">
        <v>0</v>
      </c>
      <c r="AK2140">
        <v>11.9787</v>
      </c>
    </row>
    <row r="2141" spans="1:37" hidden="1" outlineLevel="2" x14ac:dyDescent="0.25">
      <c r="A2141" s="1">
        <v>45159</v>
      </c>
      <c r="B2141" t="s">
        <v>5256</v>
      </c>
      <c r="C2141" t="b">
        <v>1</v>
      </c>
      <c r="D2141" t="s">
        <v>213</v>
      </c>
      <c r="E2141" t="s">
        <v>33</v>
      </c>
      <c r="F2141" t="s">
        <v>235</v>
      </c>
      <c r="H2141" t="s">
        <v>5441</v>
      </c>
      <c r="J2141" t="s">
        <v>5442</v>
      </c>
      <c r="K2141">
        <v>0</v>
      </c>
      <c r="L2141">
        <v>0</v>
      </c>
      <c r="M2141">
        <v>0</v>
      </c>
      <c r="N2141" s="5">
        <v>0</v>
      </c>
      <c r="O2141" s="5">
        <f>VLOOKUP(B2141,[1]Dinosaur!$A$24:$D$47,3,FALSE)</f>
        <v>-8.82</v>
      </c>
      <c r="P2141" s="5"/>
      <c r="Q2141" s="5">
        <v>0</v>
      </c>
      <c r="R2141" s="5">
        <f>VLOOKUP(B2141,[1]Dinosaur!$A$24:$D$47,4,FALSE)</f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14.375</v>
      </c>
      <c r="AJ2141">
        <v>0</v>
      </c>
      <c r="AK2141">
        <v>14.375</v>
      </c>
    </row>
    <row r="2142" spans="1:37" hidden="1" outlineLevel="2" x14ac:dyDescent="0.25">
      <c r="A2142" s="1">
        <v>45159</v>
      </c>
      <c r="B2142" t="s">
        <v>5256</v>
      </c>
      <c r="C2142" t="b">
        <v>1</v>
      </c>
      <c r="D2142" t="s">
        <v>213</v>
      </c>
      <c r="E2142" t="s">
        <v>33</v>
      </c>
      <c r="F2142" t="s">
        <v>235</v>
      </c>
      <c r="H2142" t="s">
        <v>5443</v>
      </c>
      <c r="J2142" t="s">
        <v>5444</v>
      </c>
      <c r="K2142">
        <v>0</v>
      </c>
      <c r="L2142">
        <v>0</v>
      </c>
      <c r="M2142">
        <v>0</v>
      </c>
      <c r="N2142" s="5">
        <v>0</v>
      </c>
      <c r="O2142" s="5">
        <f>VLOOKUP(B2142,[1]Dinosaur!$A$24:$D$47,3,FALSE)</f>
        <v>-8.82</v>
      </c>
      <c r="P2142" s="5"/>
      <c r="Q2142" s="5">
        <v>0</v>
      </c>
      <c r="R2142" s="5">
        <f>VLOOKUP(B2142,[1]Dinosaur!$A$24:$D$47,4,FALSE)</f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269.28500000000003</v>
      </c>
      <c r="AI2142">
        <v>34.513199999999998</v>
      </c>
      <c r="AJ2142">
        <v>0</v>
      </c>
      <c r="AK2142">
        <v>303.79820000000001</v>
      </c>
    </row>
    <row r="2143" spans="1:37" hidden="1" outlineLevel="2" x14ac:dyDescent="0.25">
      <c r="A2143" s="1">
        <v>45159</v>
      </c>
      <c r="B2143" t="s">
        <v>5256</v>
      </c>
      <c r="C2143" t="b">
        <v>1</v>
      </c>
      <c r="D2143" t="s">
        <v>213</v>
      </c>
      <c r="E2143" t="s">
        <v>33</v>
      </c>
      <c r="H2143" t="s">
        <v>5445</v>
      </c>
      <c r="K2143">
        <v>0</v>
      </c>
      <c r="L2143">
        <v>0</v>
      </c>
      <c r="M2143">
        <v>0</v>
      </c>
      <c r="N2143" s="5">
        <v>0</v>
      </c>
      <c r="O2143" s="5">
        <f>VLOOKUP(B2143,[1]Dinosaur!$A$24:$D$47,3,FALSE)</f>
        <v>-8.82</v>
      </c>
      <c r="P2143" s="5"/>
      <c r="Q2143" s="5">
        <v>0</v>
      </c>
      <c r="R2143" s="5">
        <f>VLOOKUP(B2143,[1]Dinosaur!$A$24:$D$47,4,FALSE)</f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-1E-4</v>
      </c>
      <c r="Y2143">
        <v>0</v>
      </c>
      <c r="Z2143">
        <v>0</v>
      </c>
      <c r="AA2143">
        <v>-1E-4</v>
      </c>
      <c r="AB2143">
        <v>0</v>
      </c>
      <c r="AC2143">
        <v>-1E-4</v>
      </c>
      <c r="AD2143">
        <v>0</v>
      </c>
      <c r="AE2143">
        <v>0</v>
      </c>
      <c r="AF2143">
        <v>-1E-4</v>
      </c>
      <c r="AG2143">
        <v>0</v>
      </c>
      <c r="AH2143">
        <v>-1E-4</v>
      </c>
      <c r="AI2143">
        <v>0</v>
      </c>
      <c r="AJ2143">
        <v>0</v>
      </c>
      <c r="AK2143">
        <v>-1E-4</v>
      </c>
    </row>
    <row r="2144" spans="1:37" hidden="1" outlineLevel="2" x14ac:dyDescent="0.25">
      <c r="A2144" s="1">
        <v>45159</v>
      </c>
      <c r="B2144" t="s">
        <v>5256</v>
      </c>
      <c r="C2144" t="b">
        <v>1</v>
      </c>
      <c r="D2144" t="s">
        <v>213</v>
      </c>
      <c r="E2144" t="s">
        <v>33</v>
      </c>
      <c r="F2144" t="s">
        <v>216</v>
      </c>
      <c r="H2144" t="s">
        <v>5446</v>
      </c>
      <c r="J2144" t="s">
        <v>5447</v>
      </c>
      <c r="K2144">
        <v>0</v>
      </c>
      <c r="L2144">
        <v>0</v>
      </c>
      <c r="M2144">
        <v>0</v>
      </c>
      <c r="N2144" s="5">
        <v>0</v>
      </c>
      <c r="O2144" s="5">
        <f>VLOOKUP(B2144,[1]Dinosaur!$A$24:$D$47,3,FALSE)</f>
        <v>-8.82</v>
      </c>
      <c r="P2144" s="5"/>
      <c r="Q2144" s="5">
        <v>0</v>
      </c>
      <c r="R2144" s="5">
        <f>VLOOKUP(B2144,[1]Dinosaur!$A$24:$D$47,4,FALSE)</f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58.910699999999999</v>
      </c>
      <c r="AI2144">
        <v>-3.125</v>
      </c>
      <c r="AJ2144">
        <v>0</v>
      </c>
      <c r="AK2144">
        <v>55.785699999999999</v>
      </c>
    </row>
    <row r="2145" spans="1:37" hidden="1" outlineLevel="2" x14ac:dyDescent="0.25">
      <c r="A2145" s="1">
        <v>45159</v>
      </c>
      <c r="B2145" t="s">
        <v>5256</v>
      </c>
      <c r="C2145" t="b">
        <v>1</v>
      </c>
      <c r="D2145" t="s">
        <v>213</v>
      </c>
      <c r="E2145" t="s">
        <v>33</v>
      </c>
      <c r="F2145" t="s">
        <v>235</v>
      </c>
      <c r="H2145" t="s">
        <v>5448</v>
      </c>
      <c r="J2145" t="s">
        <v>5449</v>
      </c>
      <c r="K2145">
        <v>0</v>
      </c>
      <c r="L2145">
        <v>0</v>
      </c>
      <c r="M2145">
        <v>0</v>
      </c>
      <c r="N2145" s="5">
        <v>0</v>
      </c>
      <c r="O2145" s="5">
        <f>VLOOKUP(B2145,[1]Dinosaur!$A$24:$D$47,3,FALSE)</f>
        <v>-8.82</v>
      </c>
      <c r="P2145" s="5"/>
      <c r="Q2145" s="5">
        <v>0</v>
      </c>
      <c r="R2145" s="5">
        <f>VLOOKUP(B2145,[1]Dinosaur!$A$24:$D$47,4,FALSE)</f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8.9694000000000003</v>
      </c>
      <c r="AI2145">
        <v>-51.5839</v>
      </c>
      <c r="AJ2145">
        <v>0</v>
      </c>
      <c r="AK2145">
        <v>-42.6145</v>
      </c>
    </row>
    <row r="2146" spans="1:37" hidden="1" outlineLevel="2" x14ac:dyDescent="0.25">
      <c r="A2146" s="1">
        <v>45159</v>
      </c>
      <c r="B2146" t="s">
        <v>5256</v>
      </c>
      <c r="C2146" t="b">
        <v>1</v>
      </c>
      <c r="D2146" t="s">
        <v>213</v>
      </c>
      <c r="E2146" t="s">
        <v>33</v>
      </c>
      <c r="H2146" t="s">
        <v>5450</v>
      </c>
      <c r="K2146">
        <v>0</v>
      </c>
      <c r="L2146">
        <v>0</v>
      </c>
      <c r="M2146">
        <v>0</v>
      </c>
      <c r="N2146" s="5">
        <v>0</v>
      </c>
      <c r="O2146" s="5">
        <f>VLOOKUP(B2146,[1]Dinosaur!$A$24:$D$47,3,FALSE)</f>
        <v>-8.82</v>
      </c>
      <c r="P2146" s="5"/>
      <c r="Q2146" s="5">
        <v>0</v>
      </c>
      <c r="R2146" s="5">
        <f>VLOOKUP(B2146,[1]Dinosaur!$A$24:$D$47,4,FALSE)</f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-1E-4</v>
      </c>
      <c r="Y2146">
        <v>0</v>
      </c>
      <c r="Z2146">
        <v>0</v>
      </c>
      <c r="AA2146">
        <v>-1E-4</v>
      </c>
      <c r="AB2146">
        <v>0</v>
      </c>
      <c r="AC2146">
        <v>-1E-4</v>
      </c>
      <c r="AD2146">
        <v>0</v>
      </c>
      <c r="AE2146">
        <v>0</v>
      </c>
      <c r="AF2146">
        <v>-1E-4</v>
      </c>
      <c r="AG2146">
        <v>0</v>
      </c>
      <c r="AH2146">
        <v>-1E-4</v>
      </c>
      <c r="AI2146">
        <v>0</v>
      </c>
      <c r="AJ2146">
        <v>0</v>
      </c>
      <c r="AK2146">
        <v>-1E-4</v>
      </c>
    </row>
    <row r="2147" spans="1:37" hidden="1" outlineLevel="2" x14ac:dyDescent="0.25">
      <c r="A2147" s="1">
        <v>45159</v>
      </c>
      <c r="B2147" t="s">
        <v>5256</v>
      </c>
      <c r="C2147" t="b">
        <v>1</v>
      </c>
      <c r="D2147" t="s">
        <v>213</v>
      </c>
      <c r="E2147" t="s">
        <v>33</v>
      </c>
      <c r="F2147" t="s">
        <v>235</v>
      </c>
      <c r="H2147" t="s">
        <v>5451</v>
      </c>
      <c r="J2147" t="s">
        <v>5452</v>
      </c>
      <c r="K2147">
        <v>0</v>
      </c>
      <c r="L2147">
        <v>0</v>
      </c>
      <c r="M2147">
        <v>0</v>
      </c>
      <c r="N2147" s="5">
        <v>0</v>
      </c>
      <c r="O2147" s="5">
        <f>VLOOKUP(B2147,[1]Dinosaur!$A$24:$D$47,3,FALSE)</f>
        <v>-8.82</v>
      </c>
      <c r="P2147" s="5"/>
      <c r="Q2147" s="5">
        <v>0</v>
      </c>
      <c r="R2147" s="5">
        <f>VLOOKUP(B2147,[1]Dinosaur!$A$24:$D$47,4,FALSE)</f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22.55</v>
      </c>
      <c r="AJ2147">
        <v>0</v>
      </c>
      <c r="AK2147">
        <v>22.55</v>
      </c>
    </row>
    <row r="2148" spans="1:37" hidden="1" outlineLevel="2" x14ac:dyDescent="0.25">
      <c r="A2148" s="1">
        <v>45159</v>
      </c>
      <c r="B2148" t="s">
        <v>5256</v>
      </c>
      <c r="C2148" t="b">
        <v>1</v>
      </c>
      <c r="D2148" t="s">
        <v>213</v>
      </c>
      <c r="E2148" t="s">
        <v>33</v>
      </c>
      <c r="F2148" t="s">
        <v>235</v>
      </c>
      <c r="H2148" t="s">
        <v>5453</v>
      </c>
      <c r="J2148" t="s">
        <v>5454</v>
      </c>
      <c r="K2148">
        <v>0</v>
      </c>
      <c r="L2148">
        <v>0</v>
      </c>
      <c r="M2148">
        <v>0</v>
      </c>
      <c r="N2148" s="5">
        <v>0</v>
      </c>
      <c r="O2148" s="5">
        <f>VLOOKUP(B2148,[1]Dinosaur!$A$24:$D$47,3,FALSE)</f>
        <v>-8.82</v>
      </c>
      <c r="P2148" s="5"/>
      <c r="Q2148" s="5">
        <v>0</v>
      </c>
      <c r="R2148" s="5">
        <f>VLOOKUP(B2148,[1]Dinosaur!$A$24:$D$47,4,FALSE)</f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-1361.4405999999999</v>
      </c>
      <c r="AI2148">
        <v>0.46960000000000002</v>
      </c>
      <c r="AJ2148">
        <v>0</v>
      </c>
      <c r="AK2148">
        <v>-1360.971</v>
      </c>
    </row>
    <row r="2149" spans="1:37" hidden="1" outlineLevel="2" x14ac:dyDescent="0.25">
      <c r="A2149" s="1">
        <v>45159</v>
      </c>
      <c r="B2149" t="s">
        <v>5256</v>
      </c>
      <c r="C2149" t="b">
        <v>1</v>
      </c>
      <c r="D2149" t="s">
        <v>213</v>
      </c>
      <c r="E2149" t="s">
        <v>33</v>
      </c>
      <c r="F2149" t="s">
        <v>235</v>
      </c>
      <c r="H2149" t="s">
        <v>5455</v>
      </c>
      <c r="J2149" t="s">
        <v>5456</v>
      </c>
      <c r="K2149">
        <v>0</v>
      </c>
      <c r="L2149">
        <v>0</v>
      </c>
      <c r="M2149">
        <v>0</v>
      </c>
      <c r="N2149" s="5">
        <v>0</v>
      </c>
      <c r="O2149" s="5">
        <f>VLOOKUP(B2149,[1]Dinosaur!$A$24:$D$47,3,FALSE)</f>
        <v>-8.82</v>
      </c>
      <c r="P2149" s="5"/>
      <c r="Q2149" s="5">
        <v>0</v>
      </c>
      <c r="R2149" s="5">
        <f>VLOOKUP(B2149,[1]Dinosaur!$A$24:$D$47,4,FALSE)</f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188.32</v>
      </c>
      <c r="AI2149">
        <v>0.46870000000000001</v>
      </c>
      <c r="AJ2149">
        <v>0</v>
      </c>
      <c r="AK2149">
        <v>188.78870000000001</v>
      </c>
    </row>
    <row r="2150" spans="1:37" hidden="1" outlineLevel="2" x14ac:dyDescent="0.25">
      <c r="A2150" s="1">
        <v>45159</v>
      </c>
      <c r="B2150" t="s">
        <v>5256</v>
      </c>
      <c r="C2150" t="b">
        <v>1</v>
      </c>
      <c r="D2150" t="s">
        <v>213</v>
      </c>
      <c r="E2150" t="s">
        <v>33</v>
      </c>
      <c r="H2150" t="s">
        <v>5457</v>
      </c>
      <c r="K2150">
        <v>0</v>
      </c>
      <c r="L2150">
        <v>0</v>
      </c>
      <c r="M2150">
        <v>0</v>
      </c>
      <c r="N2150" s="5">
        <v>0</v>
      </c>
      <c r="O2150" s="5">
        <f>VLOOKUP(B2150,[1]Dinosaur!$A$24:$D$47,3,FALSE)</f>
        <v>-8.82</v>
      </c>
      <c r="P2150" s="5"/>
      <c r="Q2150" s="5">
        <v>0</v>
      </c>
      <c r="R2150" s="5">
        <f>VLOOKUP(B2150,[1]Dinosaur!$A$24:$D$47,4,FALSE)</f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1E-4</v>
      </c>
      <c r="Y2150">
        <v>0</v>
      </c>
      <c r="Z2150">
        <v>0</v>
      </c>
      <c r="AA2150">
        <v>1E-4</v>
      </c>
      <c r="AB2150">
        <v>0</v>
      </c>
      <c r="AC2150">
        <v>1E-4</v>
      </c>
      <c r="AD2150">
        <v>0</v>
      </c>
      <c r="AE2150">
        <v>0</v>
      </c>
      <c r="AF2150">
        <v>1E-4</v>
      </c>
      <c r="AG2150">
        <v>0</v>
      </c>
      <c r="AH2150">
        <v>1E-4</v>
      </c>
      <c r="AI2150">
        <v>0</v>
      </c>
      <c r="AJ2150">
        <v>0</v>
      </c>
      <c r="AK2150">
        <v>1E-4</v>
      </c>
    </row>
    <row r="2151" spans="1:37" hidden="1" outlineLevel="2" x14ac:dyDescent="0.25">
      <c r="A2151" s="1">
        <v>45159</v>
      </c>
      <c r="B2151" t="s">
        <v>5256</v>
      </c>
      <c r="C2151" t="b">
        <v>1</v>
      </c>
      <c r="D2151" t="s">
        <v>213</v>
      </c>
      <c r="E2151" t="s">
        <v>33</v>
      </c>
      <c r="F2151" t="s">
        <v>216</v>
      </c>
      <c r="H2151" t="s">
        <v>5458</v>
      </c>
      <c r="J2151" t="s">
        <v>5459</v>
      </c>
      <c r="K2151">
        <v>0</v>
      </c>
      <c r="L2151">
        <v>0</v>
      </c>
      <c r="M2151">
        <v>0</v>
      </c>
      <c r="N2151" s="5">
        <v>0</v>
      </c>
      <c r="O2151" s="5">
        <f>VLOOKUP(B2151,[1]Dinosaur!$A$24:$D$47,3,FALSE)</f>
        <v>-8.82</v>
      </c>
      <c r="P2151" s="5"/>
      <c r="Q2151" s="5">
        <v>0</v>
      </c>
      <c r="R2151" s="5">
        <f>VLOOKUP(B2151,[1]Dinosaur!$A$24:$D$47,4,FALSE)</f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-1E-4</v>
      </c>
      <c r="Y2151">
        <v>0</v>
      </c>
      <c r="Z2151">
        <v>0</v>
      </c>
      <c r="AA2151">
        <v>-1E-4</v>
      </c>
      <c r="AB2151">
        <v>0</v>
      </c>
      <c r="AC2151">
        <v>-1E-4</v>
      </c>
      <c r="AD2151">
        <v>0</v>
      </c>
      <c r="AE2151">
        <v>0</v>
      </c>
      <c r="AF2151">
        <v>-1E-4</v>
      </c>
      <c r="AG2151">
        <v>0</v>
      </c>
      <c r="AH2151">
        <v>-1E-4</v>
      </c>
      <c r="AI2151">
        <v>0</v>
      </c>
      <c r="AJ2151">
        <v>0</v>
      </c>
      <c r="AK2151">
        <v>-1E-4</v>
      </c>
    </row>
    <row r="2152" spans="1:37" hidden="1" outlineLevel="2" x14ac:dyDescent="0.25">
      <c r="A2152" s="1">
        <v>45159</v>
      </c>
      <c r="B2152" t="s">
        <v>5256</v>
      </c>
      <c r="C2152" t="b">
        <v>1</v>
      </c>
      <c r="D2152" t="s">
        <v>213</v>
      </c>
      <c r="E2152" t="s">
        <v>33</v>
      </c>
      <c r="H2152" t="s">
        <v>5460</v>
      </c>
      <c r="K2152">
        <v>0</v>
      </c>
      <c r="L2152">
        <v>0</v>
      </c>
      <c r="M2152">
        <v>0</v>
      </c>
      <c r="N2152" s="5">
        <v>0</v>
      </c>
      <c r="O2152" s="5">
        <f>VLOOKUP(B2152,[1]Dinosaur!$A$24:$D$47,3,FALSE)</f>
        <v>-8.82</v>
      </c>
      <c r="P2152" s="5"/>
      <c r="Q2152" s="5">
        <v>0</v>
      </c>
      <c r="R2152" s="5">
        <f>VLOOKUP(B2152,[1]Dinosaur!$A$24:$D$47,4,FALSE)</f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-16827.463100000001</v>
      </c>
      <c r="AI2152">
        <v>0</v>
      </c>
      <c r="AJ2152">
        <v>0</v>
      </c>
      <c r="AK2152">
        <v>-16827.463100000001</v>
      </c>
    </row>
    <row r="2153" spans="1:37" hidden="1" outlineLevel="2" x14ac:dyDescent="0.25">
      <c r="A2153" s="1">
        <v>45159</v>
      </c>
      <c r="B2153" t="s">
        <v>5256</v>
      </c>
      <c r="C2153" t="b">
        <v>1</v>
      </c>
      <c r="D2153" t="s">
        <v>213</v>
      </c>
      <c r="E2153" t="s">
        <v>33</v>
      </c>
      <c r="F2153" t="s">
        <v>216</v>
      </c>
      <c r="H2153" t="s">
        <v>5461</v>
      </c>
      <c r="J2153" t="s">
        <v>5462</v>
      </c>
      <c r="K2153">
        <v>0</v>
      </c>
      <c r="L2153">
        <v>0</v>
      </c>
      <c r="M2153">
        <v>0</v>
      </c>
      <c r="N2153" s="5">
        <v>0</v>
      </c>
      <c r="O2153" s="5">
        <f>VLOOKUP(B2153,[1]Dinosaur!$A$24:$D$47,3,FALSE)</f>
        <v>-8.82</v>
      </c>
      <c r="P2153" s="5"/>
      <c r="Q2153" s="5">
        <v>0</v>
      </c>
      <c r="R2153" s="5">
        <f>VLOOKUP(B2153,[1]Dinosaur!$A$24:$D$47,4,FALSE)</f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-1605.5555999999999</v>
      </c>
      <c r="AJ2153">
        <v>0</v>
      </c>
      <c r="AK2153">
        <v>-1605.5555999999999</v>
      </c>
    </row>
    <row r="2154" spans="1:37" hidden="1" outlineLevel="2" x14ac:dyDescent="0.25">
      <c r="A2154" s="1">
        <v>45159</v>
      </c>
      <c r="B2154" t="s">
        <v>5256</v>
      </c>
      <c r="C2154" t="b">
        <v>1</v>
      </c>
      <c r="D2154" t="s">
        <v>213</v>
      </c>
      <c r="E2154" t="s">
        <v>33</v>
      </c>
      <c r="F2154" t="s">
        <v>216</v>
      </c>
      <c r="H2154" t="s">
        <v>5463</v>
      </c>
      <c r="J2154" t="s">
        <v>5464</v>
      </c>
      <c r="K2154">
        <v>0</v>
      </c>
      <c r="L2154">
        <v>0</v>
      </c>
      <c r="M2154">
        <v>0</v>
      </c>
      <c r="N2154" s="5">
        <v>0</v>
      </c>
      <c r="O2154" s="5">
        <f>VLOOKUP(B2154,[1]Dinosaur!$A$24:$D$47,3,FALSE)</f>
        <v>-8.82</v>
      </c>
      <c r="P2154" s="5"/>
      <c r="Q2154" s="5">
        <v>0</v>
      </c>
      <c r="R2154" s="5">
        <f>VLOOKUP(B2154,[1]Dinosaur!$A$24:$D$47,4,FALSE)</f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-1E-4</v>
      </c>
      <c r="Y2154">
        <v>0</v>
      </c>
      <c r="Z2154">
        <v>0</v>
      </c>
      <c r="AA2154">
        <v>-1E-4</v>
      </c>
      <c r="AB2154">
        <v>0</v>
      </c>
      <c r="AC2154">
        <v>-1E-4</v>
      </c>
      <c r="AD2154">
        <v>0</v>
      </c>
      <c r="AE2154">
        <v>0</v>
      </c>
      <c r="AF2154">
        <v>-1E-4</v>
      </c>
      <c r="AG2154">
        <v>0</v>
      </c>
      <c r="AH2154">
        <v>-1E-4</v>
      </c>
      <c r="AI2154">
        <v>0</v>
      </c>
      <c r="AJ2154">
        <v>0</v>
      </c>
      <c r="AK2154">
        <v>-1E-4</v>
      </c>
    </row>
    <row r="2155" spans="1:37" hidden="1" outlineLevel="2" x14ac:dyDescent="0.25">
      <c r="A2155" s="1">
        <v>45159</v>
      </c>
      <c r="B2155" t="s">
        <v>5256</v>
      </c>
      <c r="C2155" t="b">
        <v>1</v>
      </c>
      <c r="D2155" t="s">
        <v>213</v>
      </c>
      <c r="E2155" t="s">
        <v>33</v>
      </c>
      <c r="F2155" t="s">
        <v>216</v>
      </c>
      <c r="H2155" t="s">
        <v>5465</v>
      </c>
      <c r="J2155" t="s">
        <v>5466</v>
      </c>
      <c r="K2155">
        <v>0</v>
      </c>
      <c r="L2155">
        <v>0</v>
      </c>
      <c r="M2155">
        <v>0</v>
      </c>
      <c r="N2155" s="5">
        <v>0</v>
      </c>
      <c r="O2155" s="5">
        <f>VLOOKUP(B2155,[1]Dinosaur!$A$24:$D$47,3,FALSE)</f>
        <v>-8.82</v>
      </c>
      <c r="P2155" s="5"/>
      <c r="Q2155" s="5">
        <v>0</v>
      </c>
      <c r="R2155" s="5">
        <f>VLOOKUP(B2155,[1]Dinosaur!$A$24:$D$47,4,FALSE)</f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1E-4</v>
      </c>
      <c r="AJ2155">
        <v>0</v>
      </c>
      <c r="AK2155">
        <v>1E-4</v>
      </c>
    </row>
    <row r="2156" spans="1:37" hidden="1" outlineLevel="2" x14ac:dyDescent="0.25">
      <c r="A2156" s="1">
        <v>45159</v>
      </c>
      <c r="B2156" t="s">
        <v>5256</v>
      </c>
      <c r="C2156" t="b">
        <v>1</v>
      </c>
      <c r="D2156" t="s">
        <v>213</v>
      </c>
      <c r="E2156" t="s">
        <v>33</v>
      </c>
      <c r="F2156" t="s">
        <v>216</v>
      </c>
      <c r="H2156" t="s">
        <v>5467</v>
      </c>
      <c r="J2156" t="s">
        <v>5468</v>
      </c>
      <c r="K2156">
        <v>0</v>
      </c>
      <c r="L2156">
        <v>0</v>
      </c>
      <c r="M2156">
        <v>0</v>
      </c>
      <c r="N2156" s="5">
        <v>0</v>
      </c>
      <c r="O2156" s="5">
        <f>VLOOKUP(B2156,[1]Dinosaur!$A$24:$D$47,3,FALSE)</f>
        <v>-8.82</v>
      </c>
      <c r="P2156" s="5"/>
      <c r="Q2156" s="5">
        <v>0</v>
      </c>
      <c r="R2156" s="5">
        <f>VLOOKUP(B2156,[1]Dinosaur!$A$24:$D$47,4,FALSE)</f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-1E-4</v>
      </c>
      <c r="Y2156">
        <v>0</v>
      </c>
      <c r="Z2156">
        <v>0</v>
      </c>
      <c r="AA2156">
        <v>-1E-4</v>
      </c>
      <c r="AB2156">
        <v>0</v>
      </c>
      <c r="AC2156">
        <v>-1E-4</v>
      </c>
      <c r="AD2156">
        <v>0</v>
      </c>
      <c r="AE2156">
        <v>0</v>
      </c>
      <c r="AF2156">
        <v>-1E-4</v>
      </c>
      <c r="AG2156">
        <v>0</v>
      </c>
      <c r="AH2156">
        <v>-1E-4</v>
      </c>
      <c r="AI2156">
        <v>0</v>
      </c>
      <c r="AJ2156">
        <v>0</v>
      </c>
      <c r="AK2156">
        <v>-1E-4</v>
      </c>
    </row>
    <row r="2157" spans="1:37" hidden="1" outlineLevel="2" x14ac:dyDescent="0.25">
      <c r="A2157" s="1">
        <v>45159</v>
      </c>
      <c r="B2157" t="s">
        <v>5256</v>
      </c>
      <c r="C2157" t="b">
        <v>1</v>
      </c>
      <c r="D2157" t="s">
        <v>213</v>
      </c>
      <c r="E2157" t="s">
        <v>33</v>
      </c>
      <c r="H2157" t="s">
        <v>5469</v>
      </c>
      <c r="K2157">
        <v>0</v>
      </c>
      <c r="L2157">
        <v>0</v>
      </c>
      <c r="M2157">
        <v>0</v>
      </c>
      <c r="N2157" s="5">
        <v>0</v>
      </c>
      <c r="O2157" s="5">
        <f>VLOOKUP(B2157,[1]Dinosaur!$A$24:$D$47,3,FALSE)</f>
        <v>-8.82</v>
      </c>
      <c r="P2157" s="5"/>
      <c r="Q2157" s="5">
        <v>0</v>
      </c>
      <c r="R2157" s="5">
        <f>VLOOKUP(B2157,[1]Dinosaur!$A$24:$D$47,4,FALSE)</f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1E-4</v>
      </c>
      <c r="Y2157">
        <v>0</v>
      </c>
      <c r="Z2157">
        <v>0</v>
      </c>
      <c r="AA2157">
        <v>1E-4</v>
      </c>
      <c r="AB2157">
        <v>0</v>
      </c>
      <c r="AC2157">
        <v>1E-4</v>
      </c>
      <c r="AD2157">
        <v>0</v>
      </c>
      <c r="AE2157">
        <v>0</v>
      </c>
      <c r="AF2157">
        <v>1E-4</v>
      </c>
      <c r="AG2157">
        <v>0</v>
      </c>
      <c r="AH2157">
        <v>1E-4</v>
      </c>
      <c r="AI2157">
        <v>0</v>
      </c>
      <c r="AJ2157">
        <v>0</v>
      </c>
      <c r="AK2157">
        <v>1E-4</v>
      </c>
    </row>
    <row r="2158" spans="1:37" hidden="1" outlineLevel="2" x14ac:dyDescent="0.25">
      <c r="A2158" s="1">
        <v>45159</v>
      </c>
      <c r="B2158" t="s">
        <v>5256</v>
      </c>
      <c r="C2158" t="b">
        <v>1</v>
      </c>
      <c r="D2158" t="s">
        <v>213</v>
      </c>
      <c r="E2158" t="s">
        <v>33</v>
      </c>
      <c r="F2158" t="s">
        <v>235</v>
      </c>
      <c r="H2158" t="s">
        <v>5470</v>
      </c>
      <c r="J2158" t="s">
        <v>5471</v>
      </c>
      <c r="K2158">
        <v>0</v>
      </c>
      <c r="L2158">
        <v>0</v>
      </c>
      <c r="M2158">
        <v>0</v>
      </c>
      <c r="N2158" s="5">
        <v>0</v>
      </c>
      <c r="O2158" s="5">
        <f>VLOOKUP(B2158,[1]Dinosaur!$A$24:$D$47,3,FALSE)</f>
        <v>-8.82</v>
      </c>
      <c r="P2158" s="5"/>
      <c r="Q2158" s="5">
        <v>0</v>
      </c>
      <c r="R2158" s="5">
        <f>VLOOKUP(B2158,[1]Dinosaur!$A$24:$D$47,4,FALSE)</f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-137.67509999999999</v>
      </c>
      <c r="AI2158">
        <v>205.11170000000001</v>
      </c>
      <c r="AJ2158">
        <v>0</v>
      </c>
      <c r="AK2158">
        <v>67.436599999999999</v>
      </c>
    </row>
    <row r="2159" spans="1:37" hidden="1" outlineLevel="2" x14ac:dyDescent="0.25">
      <c r="A2159" s="1">
        <v>45159</v>
      </c>
      <c r="B2159" t="s">
        <v>5256</v>
      </c>
      <c r="C2159" t="b">
        <v>1</v>
      </c>
      <c r="D2159" t="s">
        <v>213</v>
      </c>
      <c r="E2159" t="s">
        <v>33</v>
      </c>
      <c r="F2159" t="s">
        <v>235</v>
      </c>
      <c r="H2159" t="s">
        <v>5472</v>
      </c>
      <c r="J2159" t="s">
        <v>5473</v>
      </c>
      <c r="K2159">
        <v>0</v>
      </c>
      <c r="L2159">
        <v>0</v>
      </c>
      <c r="M2159">
        <v>0</v>
      </c>
      <c r="N2159" s="5">
        <v>0</v>
      </c>
      <c r="O2159" s="5">
        <f>VLOOKUP(B2159,[1]Dinosaur!$A$24:$D$47,3,FALSE)</f>
        <v>-8.82</v>
      </c>
      <c r="P2159" s="5"/>
      <c r="Q2159" s="5">
        <v>0</v>
      </c>
      <c r="R2159" s="5">
        <f>VLOOKUP(B2159,[1]Dinosaur!$A$24:$D$47,4,FALSE)</f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4.3499999999999997E-2</v>
      </c>
      <c r="AI2159">
        <v>2.46E-2</v>
      </c>
      <c r="AJ2159">
        <v>0</v>
      </c>
      <c r="AK2159">
        <v>6.8099999999999994E-2</v>
      </c>
    </row>
    <row r="2160" spans="1:37" hidden="1" outlineLevel="2" x14ac:dyDescent="0.25">
      <c r="A2160" s="1">
        <v>45159</v>
      </c>
      <c r="B2160" t="s">
        <v>5256</v>
      </c>
      <c r="C2160" t="b">
        <v>1</v>
      </c>
      <c r="D2160" t="s">
        <v>213</v>
      </c>
      <c r="E2160" t="s">
        <v>33</v>
      </c>
      <c r="F2160" t="s">
        <v>235</v>
      </c>
      <c r="H2160" t="s">
        <v>5474</v>
      </c>
      <c r="J2160" t="s">
        <v>5475</v>
      </c>
      <c r="K2160">
        <v>0</v>
      </c>
      <c r="L2160">
        <v>0</v>
      </c>
      <c r="M2160">
        <v>0</v>
      </c>
      <c r="N2160" s="5">
        <v>0</v>
      </c>
      <c r="O2160" s="5">
        <f>VLOOKUP(B2160,[1]Dinosaur!$A$24:$D$47,3,FALSE)</f>
        <v>-8.82</v>
      </c>
      <c r="P2160" s="5"/>
      <c r="Q2160" s="5">
        <v>0</v>
      </c>
      <c r="R2160" s="5">
        <f>VLOOKUP(B2160,[1]Dinosaur!$A$24:$D$47,4,FALSE)</f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-277.63369999999998</v>
      </c>
      <c r="AI2160">
        <v>-16.043299999999999</v>
      </c>
      <c r="AJ2160">
        <v>0</v>
      </c>
      <c r="AK2160">
        <v>-293.67700000000002</v>
      </c>
    </row>
    <row r="2161" spans="1:37" hidden="1" outlineLevel="2" x14ac:dyDescent="0.25">
      <c r="A2161" s="1">
        <v>45159</v>
      </c>
      <c r="B2161" t="s">
        <v>5256</v>
      </c>
      <c r="C2161" t="b">
        <v>1</v>
      </c>
      <c r="D2161" t="s">
        <v>213</v>
      </c>
      <c r="E2161" t="s">
        <v>33</v>
      </c>
      <c r="F2161" t="s">
        <v>235</v>
      </c>
      <c r="H2161" t="s">
        <v>5476</v>
      </c>
      <c r="J2161" t="s">
        <v>5477</v>
      </c>
      <c r="K2161">
        <v>0</v>
      </c>
      <c r="L2161">
        <v>0</v>
      </c>
      <c r="M2161">
        <v>0</v>
      </c>
      <c r="N2161" s="5">
        <v>0</v>
      </c>
      <c r="O2161" s="5">
        <f>VLOOKUP(B2161,[1]Dinosaur!$A$24:$D$47,3,FALSE)</f>
        <v>-8.82</v>
      </c>
      <c r="P2161" s="5"/>
      <c r="Q2161" s="5">
        <v>0</v>
      </c>
      <c r="R2161" s="5">
        <f>VLOOKUP(B2161,[1]Dinosaur!$A$24:$D$47,4,FALSE)</f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1937.4331</v>
      </c>
      <c r="AI2161">
        <v>1464.375</v>
      </c>
      <c r="AJ2161">
        <v>0</v>
      </c>
      <c r="AK2161">
        <v>3401.8081000000002</v>
      </c>
    </row>
    <row r="2162" spans="1:37" hidden="1" outlineLevel="2" x14ac:dyDescent="0.25">
      <c r="A2162" s="1">
        <v>45159</v>
      </c>
      <c r="B2162" t="s">
        <v>5256</v>
      </c>
      <c r="C2162" t="b">
        <v>1</v>
      </c>
      <c r="D2162" t="s">
        <v>213</v>
      </c>
      <c r="E2162" t="s">
        <v>33</v>
      </c>
      <c r="H2162" t="s">
        <v>5478</v>
      </c>
      <c r="K2162">
        <v>0</v>
      </c>
      <c r="L2162">
        <v>0</v>
      </c>
      <c r="M2162">
        <v>0</v>
      </c>
      <c r="N2162" s="5">
        <v>0</v>
      </c>
      <c r="O2162" s="5">
        <f>VLOOKUP(B2162,[1]Dinosaur!$A$24:$D$47,3,FALSE)</f>
        <v>-8.82</v>
      </c>
      <c r="P2162" s="5"/>
      <c r="Q2162" s="5">
        <v>0</v>
      </c>
      <c r="R2162" s="5">
        <f>VLOOKUP(B2162,[1]Dinosaur!$A$24:$D$47,4,FALSE)</f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1E-4</v>
      </c>
      <c r="Y2162">
        <v>0</v>
      </c>
      <c r="Z2162">
        <v>0</v>
      </c>
      <c r="AA2162">
        <v>1E-4</v>
      </c>
      <c r="AB2162">
        <v>0</v>
      </c>
      <c r="AC2162">
        <v>1E-4</v>
      </c>
      <c r="AD2162">
        <v>0</v>
      </c>
      <c r="AE2162">
        <v>0</v>
      </c>
      <c r="AF2162">
        <v>1E-4</v>
      </c>
      <c r="AG2162">
        <v>0</v>
      </c>
      <c r="AH2162">
        <v>1E-4</v>
      </c>
      <c r="AI2162">
        <v>0</v>
      </c>
      <c r="AJ2162">
        <v>0</v>
      </c>
      <c r="AK2162">
        <v>1E-4</v>
      </c>
    </row>
    <row r="2163" spans="1:37" hidden="1" outlineLevel="2" x14ac:dyDescent="0.25">
      <c r="A2163" s="1">
        <v>45159</v>
      </c>
      <c r="B2163" t="s">
        <v>5256</v>
      </c>
      <c r="C2163" t="b">
        <v>1</v>
      </c>
      <c r="D2163" t="s">
        <v>213</v>
      </c>
      <c r="E2163" t="s">
        <v>33</v>
      </c>
      <c r="F2163" t="s">
        <v>235</v>
      </c>
      <c r="H2163" t="s">
        <v>5479</v>
      </c>
      <c r="J2163" t="s">
        <v>5480</v>
      </c>
      <c r="K2163">
        <v>0</v>
      </c>
      <c r="L2163">
        <v>0</v>
      </c>
      <c r="M2163">
        <v>0</v>
      </c>
      <c r="N2163" s="5">
        <v>0</v>
      </c>
      <c r="O2163" s="5">
        <f>VLOOKUP(B2163,[1]Dinosaur!$A$24:$D$47,3,FALSE)</f>
        <v>-8.82</v>
      </c>
      <c r="P2163" s="5"/>
      <c r="Q2163" s="5">
        <v>0</v>
      </c>
      <c r="R2163" s="5">
        <f>VLOOKUP(B2163,[1]Dinosaur!$A$24:$D$47,4,FALSE)</f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264.80849999999998</v>
      </c>
      <c r="AI2163">
        <v>107.92100000000001</v>
      </c>
      <c r="AJ2163">
        <v>0</v>
      </c>
      <c r="AK2163">
        <v>372.72949999999997</v>
      </c>
    </row>
    <row r="2164" spans="1:37" hidden="1" outlineLevel="2" x14ac:dyDescent="0.25">
      <c r="A2164" s="1">
        <v>45159</v>
      </c>
      <c r="B2164" t="s">
        <v>5256</v>
      </c>
      <c r="C2164" t="b">
        <v>1</v>
      </c>
      <c r="D2164" t="s">
        <v>213</v>
      </c>
      <c r="E2164" t="s">
        <v>33</v>
      </c>
      <c r="F2164" t="s">
        <v>235</v>
      </c>
      <c r="H2164" t="s">
        <v>5481</v>
      </c>
      <c r="J2164" t="s">
        <v>5482</v>
      </c>
      <c r="K2164">
        <v>0</v>
      </c>
      <c r="L2164">
        <v>0</v>
      </c>
      <c r="M2164">
        <v>0</v>
      </c>
      <c r="N2164" s="5">
        <v>0</v>
      </c>
      <c r="O2164" s="5">
        <f>VLOOKUP(B2164,[1]Dinosaur!$A$24:$D$47,3,FALSE)</f>
        <v>-8.82</v>
      </c>
      <c r="P2164" s="5"/>
      <c r="Q2164" s="5">
        <v>0</v>
      </c>
      <c r="R2164" s="5">
        <f>VLOOKUP(B2164,[1]Dinosaur!$A$24:$D$47,4,FALSE)</f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2.1391</v>
      </c>
      <c r="AJ2164">
        <v>0</v>
      </c>
      <c r="AK2164">
        <v>2.1391</v>
      </c>
    </row>
    <row r="2165" spans="1:37" hidden="1" outlineLevel="2" x14ac:dyDescent="0.25">
      <c r="A2165" s="1">
        <v>45159</v>
      </c>
      <c r="B2165" t="s">
        <v>5256</v>
      </c>
      <c r="C2165" t="b">
        <v>1</v>
      </c>
      <c r="D2165" t="s">
        <v>213</v>
      </c>
      <c r="E2165" t="s">
        <v>33</v>
      </c>
      <c r="H2165" t="s">
        <v>5483</v>
      </c>
      <c r="K2165">
        <v>0</v>
      </c>
      <c r="L2165">
        <v>0</v>
      </c>
      <c r="M2165">
        <v>0</v>
      </c>
      <c r="N2165" s="5">
        <v>0</v>
      </c>
      <c r="O2165" s="5">
        <f>VLOOKUP(B2165,[1]Dinosaur!$A$24:$D$47,3,FALSE)</f>
        <v>-8.82</v>
      </c>
      <c r="P2165" s="5"/>
      <c r="Q2165" s="5">
        <v>0</v>
      </c>
      <c r="R2165" s="5">
        <f>VLOOKUP(B2165,[1]Dinosaur!$A$24:$D$47,4,FALSE)</f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-1E-4</v>
      </c>
      <c r="Y2165">
        <v>0</v>
      </c>
      <c r="Z2165">
        <v>0</v>
      </c>
      <c r="AA2165">
        <v>-1E-4</v>
      </c>
      <c r="AB2165">
        <v>0</v>
      </c>
      <c r="AC2165">
        <v>-1E-4</v>
      </c>
      <c r="AD2165">
        <v>0</v>
      </c>
      <c r="AE2165">
        <v>0</v>
      </c>
      <c r="AF2165">
        <v>-1E-4</v>
      </c>
      <c r="AG2165">
        <v>0</v>
      </c>
      <c r="AH2165">
        <v>-1E-4</v>
      </c>
      <c r="AI2165">
        <v>0</v>
      </c>
      <c r="AJ2165">
        <v>0</v>
      </c>
      <c r="AK2165">
        <v>-1E-4</v>
      </c>
    </row>
    <row r="2166" spans="1:37" hidden="1" outlineLevel="2" x14ac:dyDescent="0.25">
      <c r="A2166" s="1">
        <v>45159</v>
      </c>
      <c r="B2166" t="s">
        <v>5256</v>
      </c>
      <c r="C2166" t="b">
        <v>1</v>
      </c>
      <c r="D2166" t="s">
        <v>213</v>
      </c>
      <c r="E2166" t="s">
        <v>33</v>
      </c>
      <c r="F2166" t="s">
        <v>235</v>
      </c>
      <c r="H2166" t="s">
        <v>5484</v>
      </c>
      <c r="J2166" t="s">
        <v>5485</v>
      </c>
      <c r="K2166">
        <v>0</v>
      </c>
      <c r="L2166">
        <v>0</v>
      </c>
      <c r="M2166">
        <v>0</v>
      </c>
      <c r="N2166" s="5">
        <v>0</v>
      </c>
      <c r="O2166" s="5">
        <f>VLOOKUP(B2166,[1]Dinosaur!$A$24:$D$47,3,FALSE)</f>
        <v>-8.82</v>
      </c>
      <c r="P2166" s="5"/>
      <c r="Q2166" s="5">
        <v>0</v>
      </c>
      <c r="R2166" s="5">
        <f>VLOOKUP(B2166,[1]Dinosaur!$A$24:$D$47,4,FALSE)</f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-208.89789999999999</v>
      </c>
      <c r="AI2166">
        <v>23.376100000000001</v>
      </c>
      <c r="AJ2166">
        <v>0</v>
      </c>
      <c r="AK2166">
        <v>-185.52180000000001</v>
      </c>
    </row>
    <row r="2167" spans="1:37" hidden="1" outlineLevel="2" x14ac:dyDescent="0.25">
      <c r="A2167" s="1">
        <v>45159</v>
      </c>
      <c r="B2167" t="s">
        <v>5256</v>
      </c>
      <c r="C2167" t="b">
        <v>1</v>
      </c>
      <c r="D2167" t="s">
        <v>213</v>
      </c>
      <c r="E2167" t="s">
        <v>33</v>
      </c>
      <c r="F2167" t="s">
        <v>235</v>
      </c>
      <c r="H2167" t="s">
        <v>5486</v>
      </c>
      <c r="J2167" t="s">
        <v>5487</v>
      </c>
      <c r="K2167">
        <v>0</v>
      </c>
      <c r="L2167">
        <v>0</v>
      </c>
      <c r="M2167">
        <v>0</v>
      </c>
      <c r="N2167" s="5">
        <v>0</v>
      </c>
      <c r="O2167" s="5">
        <f>VLOOKUP(B2167,[1]Dinosaur!$A$24:$D$47,3,FALSE)</f>
        <v>-8.82</v>
      </c>
      <c r="P2167" s="5"/>
      <c r="Q2167" s="5">
        <v>0</v>
      </c>
      <c r="R2167" s="5">
        <f>VLOOKUP(B2167,[1]Dinosaur!$A$24:$D$47,4,FALSE)</f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-416.43</v>
      </c>
      <c r="AI2167">
        <v>-0.91669999999999996</v>
      </c>
      <c r="AJ2167">
        <v>0</v>
      </c>
      <c r="AK2167">
        <v>-417.3467</v>
      </c>
    </row>
    <row r="2168" spans="1:37" hidden="1" outlineLevel="2" x14ac:dyDescent="0.25">
      <c r="A2168" s="1">
        <v>45159</v>
      </c>
      <c r="B2168" t="s">
        <v>5256</v>
      </c>
      <c r="C2168" t="b">
        <v>1</v>
      </c>
      <c r="D2168" t="s">
        <v>213</v>
      </c>
      <c r="E2168" t="s">
        <v>33</v>
      </c>
      <c r="H2168" t="s">
        <v>5488</v>
      </c>
      <c r="K2168">
        <v>0</v>
      </c>
      <c r="L2168">
        <v>0</v>
      </c>
      <c r="M2168">
        <v>0</v>
      </c>
      <c r="N2168" s="5">
        <v>0</v>
      </c>
      <c r="O2168" s="5">
        <f>VLOOKUP(B2168,[1]Dinosaur!$A$24:$D$47,3,FALSE)</f>
        <v>-8.82</v>
      </c>
      <c r="P2168" s="5"/>
      <c r="Q2168" s="5">
        <v>0</v>
      </c>
      <c r="R2168" s="5">
        <f>VLOOKUP(B2168,[1]Dinosaur!$A$24:$D$47,4,FALSE)</f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1E-4</v>
      </c>
      <c r="Y2168">
        <v>0</v>
      </c>
      <c r="Z2168">
        <v>0</v>
      </c>
      <c r="AA2168">
        <v>1E-4</v>
      </c>
      <c r="AB2168">
        <v>0</v>
      </c>
      <c r="AC2168">
        <v>1E-4</v>
      </c>
      <c r="AD2168">
        <v>0</v>
      </c>
      <c r="AE2168">
        <v>0</v>
      </c>
      <c r="AF2168">
        <v>1E-4</v>
      </c>
      <c r="AG2168">
        <v>0</v>
      </c>
      <c r="AH2168">
        <v>1E-4</v>
      </c>
      <c r="AI2168">
        <v>0</v>
      </c>
      <c r="AJ2168">
        <v>0</v>
      </c>
      <c r="AK2168">
        <v>1E-4</v>
      </c>
    </row>
    <row r="2169" spans="1:37" hidden="1" outlineLevel="2" x14ac:dyDescent="0.25">
      <c r="A2169" s="1">
        <v>45159</v>
      </c>
      <c r="B2169" t="s">
        <v>5256</v>
      </c>
      <c r="C2169" t="b">
        <v>1</v>
      </c>
      <c r="D2169" t="s">
        <v>213</v>
      </c>
      <c r="E2169" t="s">
        <v>33</v>
      </c>
      <c r="F2169" t="s">
        <v>235</v>
      </c>
      <c r="H2169" t="s">
        <v>5489</v>
      </c>
      <c r="J2169" t="s">
        <v>5490</v>
      </c>
      <c r="K2169">
        <v>0</v>
      </c>
      <c r="L2169">
        <v>0</v>
      </c>
      <c r="M2169">
        <v>0</v>
      </c>
      <c r="N2169" s="5">
        <v>0</v>
      </c>
      <c r="O2169" s="5">
        <f>VLOOKUP(B2169,[1]Dinosaur!$A$24:$D$47,3,FALSE)</f>
        <v>-8.82</v>
      </c>
      <c r="P2169" s="5"/>
      <c r="Q2169" s="5">
        <v>0</v>
      </c>
      <c r="R2169" s="5">
        <f>VLOOKUP(B2169,[1]Dinosaur!$A$24:$D$47,4,FALSE)</f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-96.17</v>
      </c>
      <c r="AI2169">
        <v>1E-4</v>
      </c>
      <c r="AJ2169">
        <v>0</v>
      </c>
      <c r="AK2169">
        <v>-96.169899999999998</v>
      </c>
    </row>
    <row r="2170" spans="1:37" hidden="1" outlineLevel="2" x14ac:dyDescent="0.25">
      <c r="A2170" s="1">
        <v>45159</v>
      </c>
      <c r="B2170" t="s">
        <v>5256</v>
      </c>
      <c r="C2170" t="b">
        <v>1</v>
      </c>
      <c r="D2170" t="s">
        <v>213</v>
      </c>
      <c r="E2170" t="s">
        <v>33</v>
      </c>
      <c r="H2170" t="s">
        <v>5491</v>
      </c>
      <c r="K2170">
        <v>0</v>
      </c>
      <c r="L2170">
        <v>0</v>
      </c>
      <c r="M2170">
        <v>0</v>
      </c>
      <c r="N2170" s="5">
        <v>0</v>
      </c>
      <c r="O2170" s="5">
        <f>VLOOKUP(B2170,[1]Dinosaur!$A$24:$D$47,3,FALSE)</f>
        <v>-8.82</v>
      </c>
      <c r="P2170" s="5"/>
      <c r="Q2170" s="5">
        <v>0</v>
      </c>
      <c r="R2170" s="5">
        <f>VLOOKUP(B2170,[1]Dinosaur!$A$24:$D$47,4,FALSE)</f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-1E-4</v>
      </c>
      <c r="Y2170">
        <v>0</v>
      </c>
      <c r="Z2170">
        <v>0</v>
      </c>
      <c r="AA2170">
        <v>-1E-4</v>
      </c>
      <c r="AB2170">
        <v>0</v>
      </c>
      <c r="AC2170">
        <v>-1E-4</v>
      </c>
      <c r="AD2170">
        <v>0</v>
      </c>
      <c r="AE2170">
        <v>0</v>
      </c>
      <c r="AF2170">
        <v>-1E-4</v>
      </c>
      <c r="AG2170">
        <v>0</v>
      </c>
      <c r="AH2170">
        <v>-1E-4</v>
      </c>
      <c r="AI2170">
        <v>0</v>
      </c>
      <c r="AJ2170">
        <v>0</v>
      </c>
      <c r="AK2170">
        <v>-1E-4</v>
      </c>
    </row>
    <row r="2171" spans="1:37" hidden="1" outlineLevel="2" x14ac:dyDescent="0.25">
      <c r="A2171" s="1">
        <v>45159</v>
      </c>
      <c r="B2171" t="s">
        <v>5256</v>
      </c>
      <c r="C2171" t="b">
        <v>1</v>
      </c>
      <c r="D2171" t="s">
        <v>213</v>
      </c>
      <c r="E2171" t="s">
        <v>33</v>
      </c>
      <c r="F2171" t="s">
        <v>235</v>
      </c>
      <c r="H2171" t="s">
        <v>5492</v>
      </c>
      <c r="J2171" t="s">
        <v>5493</v>
      </c>
      <c r="K2171">
        <v>0</v>
      </c>
      <c r="L2171">
        <v>0</v>
      </c>
      <c r="M2171">
        <v>0</v>
      </c>
      <c r="N2171" s="5">
        <v>0</v>
      </c>
      <c r="O2171" s="5">
        <f>VLOOKUP(B2171,[1]Dinosaur!$A$24:$D$47,3,FALSE)</f>
        <v>-8.82</v>
      </c>
      <c r="P2171" s="5"/>
      <c r="Q2171" s="5">
        <v>0</v>
      </c>
      <c r="R2171" s="5">
        <f>VLOOKUP(B2171,[1]Dinosaur!$A$24:$D$47,4,FALSE)</f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-187.18700000000001</v>
      </c>
      <c r="AI2171">
        <v>-0.2223</v>
      </c>
      <c r="AJ2171">
        <v>0</v>
      </c>
      <c r="AK2171">
        <v>-187.4093</v>
      </c>
    </row>
    <row r="2172" spans="1:37" hidden="1" outlineLevel="2" x14ac:dyDescent="0.25">
      <c r="A2172" s="1">
        <v>45159</v>
      </c>
      <c r="B2172" t="s">
        <v>5256</v>
      </c>
      <c r="C2172" t="b">
        <v>1</v>
      </c>
      <c r="D2172" t="s">
        <v>213</v>
      </c>
      <c r="E2172" t="s">
        <v>33</v>
      </c>
      <c r="F2172" t="s">
        <v>235</v>
      </c>
      <c r="H2172" t="s">
        <v>5494</v>
      </c>
      <c r="J2172" t="s">
        <v>5495</v>
      </c>
      <c r="K2172">
        <v>0</v>
      </c>
      <c r="L2172">
        <v>0</v>
      </c>
      <c r="M2172">
        <v>0</v>
      </c>
      <c r="N2172" s="5">
        <v>0</v>
      </c>
      <c r="O2172" s="5">
        <f>VLOOKUP(B2172,[1]Dinosaur!$A$24:$D$47,3,FALSE)</f>
        <v>-8.82</v>
      </c>
      <c r="P2172" s="5"/>
      <c r="Q2172" s="5">
        <v>0</v>
      </c>
      <c r="R2172" s="5">
        <f>VLOOKUP(B2172,[1]Dinosaur!$A$24:$D$47,4,FALSE)</f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-2000</v>
      </c>
      <c r="AI2172">
        <v>-3.907</v>
      </c>
      <c r="AJ2172">
        <v>0</v>
      </c>
      <c r="AK2172">
        <v>-2003.9069999999999</v>
      </c>
    </row>
    <row r="2173" spans="1:37" hidden="1" outlineLevel="2" x14ac:dyDescent="0.25">
      <c r="A2173" s="1">
        <v>45159</v>
      </c>
      <c r="B2173" t="s">
        <v>5256</v>
      </c>
      <c r="C2173" t="b">
        <v>1</v>
      </c>
      <c r="D2173" t="s">
        <v>213</v>
      </c>
      <c r="E2173" t="s">
        <v>33</v>
      </c>
      <c r="F2173" t="s">
        <v>216</v>
      </c>
      <c r="H2173" t="s">
        <v>5496</v>
      </c>
      <c r="J2173" t="s">
        <v>5497</v>
      </c>
      <c r="K2173">
        <v>0</v>
      </c>
      <c r="L2173">
        <v>0</v>
      </c>
      <c r="M2173">
        <v>0</v>
      </c>
      <c r="N2173" s="5">
        <v>0</v>
      </c>
      <c r="O2173" s="5">
        <f>VLOOKUP(B2173,[1]Dinosaur!$A$24:$D$47,3,FALSE)</f>
        <v>-8.82</v>
      </c>
      <c r="P2173" s="5"/>
      <c r="Q2173" s="5">
        <v>0</v>
      </c>
      <c r="R2173" s="5">
        <f>VLOOKUP(B2173,[1]Dinosaur!$A$24:$D$47,4,FALSE)</f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-14.1333</v>
      </c>
      <c r="AI2173">
        <v>29.584499999999998</v>
      </c>
      <c r="AJ2173">
        <v>0</v>
      </c>
      <c r="AK2173">
        <v>15.4512</v>
      </c>
    </row>
    <row r="2174" spans="1:37" hidden="1" outlineLevel="2" x14ac:dyDescent="0.25">
      <c r="A2174" s="1">
        <v>45159</v>
      </c>
      <c r="B2174" t="s">
        <v>5256</v>
      </c>
      <c r="C2174" t="b">
        <v>1</v>
      </c>
      <c r="D2174" t="s">
        <v>213</v>
      </c>
      <c r="E2174" t="s">
        <v>33</v>
      </c>
      <c r="H2174" t="s">
        <v>5498</v>
      </c>
      <c r="K2174">
        <v>0</v>
      </c>
      <c r="L2174">
        <v>0</v>
      </c>
      <c r="M2174">
        <v>0</v>
      </c>
      <c r="N2174" s="5">
        <v>0</v>
      </c>
      <c r="O2174" s="5">
        <f>VLOOKUP(B2174,[1]Dinosaur!$A$24:$D$47,3,FALSE)</f>
        <v>-8.82</v>
      </c>
      <c r="P2174" s="5"/>
      <c r="Q2174" s="5">
        <v>0</v>
      </c>
      <c r="R2174" s="5">
        <f>VLOOKUP(B2174,[1]Dinosaur!$A$24:$D$47,4,FALSE)</f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1E-4</v>
      </c>
      <c r="Y2174">
        <v>0</v>
      </c>
      <c r="Z2174">
        <v>0</v>
      </c>
      <c r="AA2174">
        <v>1E-4</v>
      </c>
      <c r="AB2174">
        <v>0</v>
      </c>
      <c r="AC2174">
        <v>1E-4</v>
      </c>
      <c r="AD2174">
        <v>0</v>
      </c>
      <c r="AE2174">
        <v>0</v>
      </c>
      <c r="AF2174">
        <v>1E-4</v>
      </c>
      <c r="AG2174">
        <v>0</v>
      </c>
      <c r="AH2174">
        <v>1E-4</v>
      </c>
      <c r="AI2174">
        <v>0</v>
      </c>
      <c r="AJ2174">
        <v>0</v>
      </c>
      <c r="AK2174">
        <v>1E-4</v>
      </c>
    </row>
    <row r="2175" spans="1:37" hidden="1" outlineLevel="2" x14ac:dyDescent="0.25">
      <c r="A2175" s="1">
        <v>45159</v>
      </c>
      <c r="B2175" t="s">
        <v>5256</v>
      </c>
      <c r="C2175" t="b">
        <v>1</v>
      </c>
      <c r="D2175" t="s">
        <v>213</v>
      </c>
      <c r="E2175" t="s">
        <v>33</v>
      </c>
      <c r="F2175" t="s">
        <v>216</v>
      </c>
      <c r="H2175" t="s">
        <v>5499</v>
      </c>
      <c r="J2175" t="s">
        <v>5500</v>
      </c>
      <c r="K2175">
        <v>0</v>
      </c>
      <c r="L2175">
        <v>0</v>
      </c>
      <c r="M2175">
        <v>0</v>
      </c>
      <c r="N2175" s="5">
        <v>0</v>
      </c>
      <c r="O2175" s="5">
        <f>VLOOKUP(B2175,[1]Dinosaur!$A$24:$D$47,3,FALSE)</f>
        <v>-8.82</v>
      </c>
      <c r="P2175" s="5"/>
      <c r="Q2175" s="5">
        <v>0</v>
      </c>
      <c r="R2175" s="5">
        <f>VLOOKUP(B2175,[1]Dinosaur!$A$24:$D$47,4,FALSE)</f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7.3335999999999997</v>
      </c>
      <c r="AJ2175">
        <v>0</v>
      </c>
      <c r="AK2175">
        <v>7.3335999999999997</v>
      </c>
    </row>
    <row r="2176" spans="1:37" hidden="1" outlineLevel="2" x14ac:dyDescent="0.25">
      <c r="A2176" s="1">
        <v>45159</v>
      </c>
      <c r="B2176" t="s">
        <v>5256</v>
      </c>
      <c r="C2176" t="b">
        <v>1</v>
      </c>
      <c r="D2176" t="s">
        <v>213</v>
      </c>
      <c r="E2176" t="s">
        <v>33</v>
      </c>
      <c r="F2176" t="s">
        <v>216</v>
      </c>
      <c r="H2176" t="s">
        <v>5501</v>
      </c>
      <c r="J2176" t="s">
        <v>5502</v>
      </c>
      <c r="K2176">
        <v>0</v>
      </c>
      <c r="L2176">
        <v>0</v>
      </c>
      <c r="M2176">
        <v>0</v>
      </c>
      <c r="N2176" s="5">
        <v>0</v>
      </c>
      <c r="O2176" s="5">
        <f>VLOOKUP(B2176,[1]Dinosaur!$A$24:$D$47,3,FALSE)</f>
        <v>-8.82</v>
      </c>
      <c r="P2176" s="5"/>
      <c r="Q2176" s="5">
        <v>0</v>
      </c>
      <c r="R2176" s="5">
        <f>VLOOKUP(B2176,[1]Dinosaur!$A$24:$D$47,4,FALSE)</f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-1E-4</v>
      </c>
      <c r="Y2176">
        <v>0</v>
      </c>
      <c r="Z2176">
        <v>0</v>
      </c>
      <c r="AA2176">
        <v>-1E-4</v>
      </c>
      <c r="AB2176">
        <v>0</v>
      </c>
      <c r="AC2176">
        <v>-1E-4</v>
      </c>
      <c r="AD2176">
        <v>0</v>
      </c>
      <c r="AE2176">
        <v>0</v>
      </c>
      <c r="AF2176">
        <v>-1E-4</v>
      </c>
      <c r="AG2176">
        <v>0</v>
      </c>
      <c r="AH2176">
        <v>-1E-4</v>
      </c>
      <c r="AI2176">
        <v>0</v>
      </c>
      <c r="AJ2176">
        <v>0</v>
      </c>
      <c r="AK2176">
        <v>-1E-4</v>
      </c>
    </row>
    <row r="2177" spans="1:37" hidden="1" outlineLevel="2" x14ac:dyDescent="0.25">
      <c r="A2177" s="1">
        <v>45159</v>
      </c>
      <c r="B2177" t="s">
        <v>5256</v>
      </c>
      <c r="C2177" t="b">
        <v>1</v>
      </c>
      <c r="D2177" t="s">
        <v>213</v>
      </c>
      <c r="E2177" t="s">
        <v>33</v>
      </c>
      <c r="H2177" t="s">
        <v>5503</v>
      </c>
      <c r="K2177">
        <v>0</v>
      </c>
      <c r="L2177">
        <v>0</v>
      </c>
      <c r="M2177">
        <v>0</v>
      </c>
      <c r="N2177" s="5">
        <v>0</v>
      </c>
      <c r="O2177" s="5">
        <f>VLOOKUP(B2177,[1]Dinosaur!$A$24:$D$47,3,FALSE)</f>
        <v>-8.82</v>
      </c>
      <c r="P2177" s="5"/>
      <c r="Q2177" s="5">
        <v>0</v>
      </c>
      <c r="R2177" s="5">
        <f>VLOOKUP(B2177,[1]Dinosaur!$A$24:$D$47,4,FALSE)</f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-1E-4</v>
      </c>
      <c r="Y2177">
        <v>0</v>
      </c>
      <c r="Z2177">
        <v>0</v>
      </c>
      <c r="AA2177">
        <v>-1E-4</v>
      </c>
      <c r="AB2177">
        <v>0</v>
      </c>
      <c r="AC2177">
        <v>-1E-4</v>
      </c>
      <c r="AD2177">
        <v>0</v>
      </c>
      <c r="AE2177">
        <v>0</v>
      </c>
      <c r="AF2177">
        <v>-1E-4</v>
      </c>
      <c r="AG2177">
        <v>0</v>
      </c>
      <c r="AH2177">
        <v>-1E-4</v>
      </c>
      <c r="AI2177">
        <v>0</v>
      </c>
      <c r="AJ2177">
        <v>0</v>
      </c>
      <c r="AK2177">
        <v>-1E-4</v>
      </c>
    </row>
    <row r="2178" spans="1:37" hidden="1" outlineLevel="2" x14ac:dyDescent="0.25">
      <c r="A2178" s="1">
        <v>45159</v>
      </c>
      <c r="B2178" t="s">
        <v>5256</v>
      </c>
      <c r="C2178" t="b">
        <v>1</v>
      </c>
      <c r="D2178" t="s">
        <v>213</v>
      </c>
      <c r="E2178" t="s">
        <v>33</v>
      </c>
      <c r="H2178" t="s">
        <v>5504</v>
      </c>
      <c r="K2178">
        <v>0</v>
      </c>
      <c r="L2178">
        <v>0</v>
      </c>
      <c r="M2178">
        <v>0</v>
      </c>
      <c r="N2178" s="5">
        <v>0</v>
      </c>
      <c r="O2178" s="5">
        <f>VLOOKUP(B2178,[1]Dinosaur!$A$24:$D$47,3,FALSE)</f>
        <v>-8.82</v>
      </c>
      <c r="P2178" s="5"/>
      <c r="Q2178" s="5">
        <v>0</v>
      </c>
      <c r="R2178" s="5">
        <f>VLOOKUP(B2178,[1]Dinosaur!$A$24:$D$47,4,FALSE)</f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-1E-4</v>
      </c>
      <c r="Y2178">
        <v>0</v>
      </c>
      <c r="Z2178">
        <v>0</v>
      </c>
      <c r="AA2178">
        <v>-1E-4</v>
      </c>
      <c r="AB2178">
        <v>0</v>
      </c>
      <c r="AC2178">
        <v>-1E-4</v>
      </c>
      <c r="AD2178">
        <v>0</v>
      </c>
      <c r="AE2178">
        <v>0</v>
      </c>
      <c r="AF2178">
        <v>-1E-4</v>
      </c>
      <c r="AG2178">
        <v>0</v>
      </c>
      <c r="AH2178">
        <v>-1E-4</v>
      </c>
      <c r="AI2178">
        <v>0</v>
      </c>
      <c r="AJ2178">
        <v>0</v>
      </c>
      <c r="AK2178">
        <v>-1E-4</v>
      </c>
    </row>
    <row r="2179" spans="1:37" hidden="1" outlineLevel="2" x14ac:dyDescent="0.25">
      <c r="A2179" s="1">
        <v>45159</v>
      </c>
      <c r="B2179" t="s">
        <v>5256</v>
      </c>
      <c r="C2179" t="b">
        <v>1</v>
      </c>
      <c r="D2179" t="s">
        <v>213</v>
      </c>
      <c r="E2179" t="s">
        <v>33</v>
      </c>
      <c r="F2179" t="s">
        <v>216</v>
      </c>
      <c r="H2179" t="s">
        <v>5505</v>
      </c>
      <c r="J2179" t="s">
        <v>5506</v>
      </c>
      <c r="K2179">
        <v>0</v>
      </c>
      <c r="L2179">
        <v>0</v>
      </c>
      <c r="M2179">
        <v>0</v>
      </c>
      <c r="N2179" s="5">
        <v>0</v>
      </c>
      <c r="O2179" s="5">
        <f>VLOOKUP(B2179,[1]Dinosaur!$A$24:$D$47,3,FALSE)</f>
        <v>-8.82</v>
      </c>
      <c r="P2179" s="5"/>
      <c r="Q2179" s="5">
        <v>0</v>
      </c>
      <c r="R2179" s="5">
        <f>VLOOKUP(B2179,[1]Dinosaur!$A$24:$D$47,4,FALSE)</f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-9.9993999999999996</v>
      </c>
      <c r="AJ2179">
        <v>0</v>
      </c>
      <c r="AK2179">
        <v>-9.9993999999999996</v>
      </c>
    </row>
    <row r="2180" spans="1:37" hidden="1" outlineLevel="2" x14ac:dyDescent="0.25">
      <c r="A2180" s="1">
        <v>45159</v>
      </c>
      <c r="B2180" t="s">
        <v>5256</v>
      </c>
      <c r="C2180" t="b">
        <v>1</v>
      </c>
      <c r="D2180" t="s">
        <v>213</v>
      </c>
      <c r="E2180" t="s">
        <v>33</v>
      </c>
      <c r="F2180" t="s">
        <v>216</v>
      </c>
      <c r="H2180" t="s">
        <v>5507</v>
      </c>
      <c r="J2180" t="s">
        <v>5508</v>
      </c>
      <c r="K2180">
        <v>0</v>
      </c>
      <c r="L2180">
        <v>0</v>
      </c>
      <c r="M2180">
        <v>0</v>
      </c>
      <c r="N2180" s="5">
        <v>0</v>
      </c>
      <c r="O2180" s="5">
        <f>VLOOKUP(B2180,[1]Dinosaur!$A$24:$D$47,3,FALSE)</f>
        <v>-8.82</v>
      </c>
      <c r="P2180" s="5"/>
      <c r="Q2180" s="5">
        <v>0</v>
      </c>
      <c r="R2180" s="5">
        <f>VLOOKUP(B2180,[1]Dinosaur!$A$24:$D$47,4,FALSE)</f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30.014800000000001</v>
      </c>
      <c r="AI2180">
        <v>-1.1667000000000001</v>
      </c>
      <c r="AJ2180">
        <v>0</v>
      </c>
      <c r="AK2180">
        <v>28.848099999999999</v>
      </c>
    </row>
    <row r="2181" spans="1:37" hidden="1" outlineLevel="2" x14ac:dyDescent="0.25">
      <c r="A2181" s="1">
        <v>45159</v>
      </c>
      <c r="B2181" t="s">
        <v>5256</v>
      </c>
      <c r="C2181" t="b">
        <v>1</v>
      </c>
      <c r="D2181" t="s">
        <v>213</v>
      </c>
      <c r="E2181" t="s">
        <v>33</v>
      </c>
      <c r="F2181" t="s">
        <v>216</v>
      </c>
      <c r="H2181" t="s">
        <v>5509</v>
      </c>
      <c r="J2181" t="s">
        <v>5510</v>
      </c>
      <c r="K2181">
        <v>0</v>
      </c>
      <c r="L2181">
        <v>0</v>
      </c>
      <c r="M2181">
        <v>0</v>
      </c>
      <c r="N2181" s="5">
        <v>0</v>
      </c>
      <c r="O2181" s="5">
        <f>VLOOKUP(B2181,[1]Dinosaur!$A$24:$D$47,3,FALSE)</f>
        <v>-8.82</v>
      </c>
      <c r="P2181" s="5"/>
      <c r="Q2181" s="5">
        <v>0</v>
      </c>
      <c r="R2181" s="5">
        <f>VLOOKUP(B2181,[1]Dinosaur!$A$24:$D$47,4,FALSE)</f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-59.568399999999997</v>
      </c>
      <c r="AI2181">
        <v>13.803900000000001</v>
      </c>
      <c r="AJ2181">
        <v>0</v>
      </c>
      <c r="AK2181">
        <v>-45.764499999999998</v>
      </c>
    </row>
    <row r="2182" spans="1:37" hidden="1" outlineLevel="2" x14ac:dyDescent="0.25">
      <c r="A2182" s="1">
        <v>45159</v>
      </c>
      <c r="B2182" t="s">
        <v>5256</v>
      </c>
      <c r="C2182" t="b">
        <v>1</v>
      </c>
      <c r="D2182" t="s">
        <v>213</v>
      </c>
      <c r="E2182" t="s">
        <v>33</v>
      </c>
      <c r="F2182" t="s">
        <v>216</v>
      </c>
      <c r="H2182" t="s">
        <v>5511</v>
      </c>
      <c r="J2182" t="s">
        <v>5512</v>
      </c>
      <c r="K2182">
        <v>0</v>
      </c>
      <c r="L2182">
        <v>0</v>
      </c>
      <c r="M2182">
        <v>0</v>
      </c>
      <c r="N2182" s="5">
        <v>0</v>
      </c>
      <c r="O2182" s="5">
        <f>VLOOKUP(B2182,[1]Dinosaur!$A$24:$D$47,3,FALSE)</f>
        <v>-8.82</v>
      </c>
      <c r="P2182" s="5"/>
      <c r="Q2182" s="5">
        <v>0</v>
      </c>
      <c r="R2182" s="5">
        <f>VLOOKUP(B2182,[1]Dinosaur!$A$24:$D$47,4,FALSE)</f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-50.7395</v>
      </c>
      <c r="AI2182">
        <v>3.75</v>
      </c>
      <c r="AJ2182">
        <v>0</v>
      </c>
      <c r="AK2182">
        <v>-46.9895</v>
      </c>
    </row>
    <row r="2183" spans="1:37" hidden="1" outlineLevel="2" x14ac:dyDescent="0.25">
      <c r="A2183" s="1">
        <v>45159</v>
      </c>
      <c r="B2183" t="s">
        <v>5256</v>
      </c>
      <c r="C2183" t="b">
        <v>1</v>
      </c>
      <c r="D2183" t="s">
        <v>213</v>
      </c>
      <c r="E2183" t="s">
        <v>33</v>
      </c>
      <c r="F2183" t="s">
        <v>216</v>
      </c>
      <c r="H2183" t="s">
        <v>5513</v>
      </c>
      <c r="J2183" t="s">
        <v>5514</v>
      </c>
      <c r="K2183">
        <v>0</v>
      </c>
      <c r="L2183">
        <v>0</v>
      </c>
      <c r="M2183">
        <v>0</v>
      </c>
      <c r="N2183" s="5">
        <v>0</v>
      </c>
      <c r="O2183" s="5">
        <f>VLOOKUP(B2183,[1]Dinosaur!$A$24:$D$47,3,FALSE)</f>
        <v>-8.82</v>
      </c>
      <c r="P2183" s="5"/>
      <c r="Q2183" s="5">
        <v>0</v>
      </c>
      <c r="R2183" s="5">
        <f>VLOOKUP(B2183,[1]Dinosaur!$A$24:$D$47,4,FALSE)</f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12.290699999999999</v>
      </c>
      <c r="AJ2183">
        <v>0</v>
      </c>
      <c r="AK2183">
        <v>12.290699999999999</v>
      </c>
    </row>
    <row r="2184" spans="1:37" hidden="1" outlineLevel="2" x14ac:dyDescent="0.25">
      <c r="A2184" s="1">
        <v>45159</v>
      </c>
      <c r="B2184" t="s">
        <v>5256</v>
      </c>
      <c r="C2184" t="b">
        <v>1</v>
      </c>
      <c r="D2184" t="s">
        <v>213</v>
      </c>
      <c r="E2184" t="s">
        <v>33</v>
      </c>
      <c r="F2184" t="s">
        <v>216</v>
      </c>
      <c r="H2184" t="s">
        <v>5515</v>
      </c>
      <c r="J2184" t="s">
        <v>5516</v>
      </c>
      <c r="K2184">
        <v>0</v>
      </c>
      <c r="L2184">
        <v>0</v>
      </c>
      <c r="M2184">
        <v>0</v>
      </c>
      <c r="N2184" s="5">
        <v>0</v>
      </c>
      <c r="O2184" s="5">
        <f>VLOOKUP(B2184,[1]Dinosaur!$A$24:$D$47,3,FALSE)</f>
        <v>-8.82</v>
      </c>
      <c r="P2184" s="5"/>
      <c r="Q2184" s="5">
        <v>0</v>
      </c>
      <c r="R2184" s="5">
        <f>VLOOKUP(B2184,[1]Dinosaur!$A$24:$D$47,4,FALSE)</f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-114.0256</v>
      </c>
      <c r="AI2184">
        <v>0</v>
      </c>
      <c r="AJ2184">
        <v>0</v>
      </c>
      <c r="AK2184">
        <v>-114.0256</v>
      </c>
    </row>
    <row r="2185" spans="1:37" hidden="1" outlineLevel="2" x14ac:dyDescent="0.25">
      <c r="A2185" s="1">
        <v>45159</v>
      </c>
      <c r="B2185" t="s">
        <v>5256</v>
      </c>
      <c r="C2185" t="b">
        <v>1</v>
      </c>
      <c r="D2185" t="s">
        <v>213</v>
      </c>
      <c r="E2185" t="s">
        <v>33</v>
      </c>
      <c r="F2185" t="s">
        <v>216</v>
      </c>
      <c r="H2185" t="s">
        <v>5517</v>
      </c>
      <c r="J2185" t="s">
        <v>5518</v>
      </c>
      <c r="K2185">
        <v>0</v>
      </c>
      <c r="L2185">
        <v>0</v>
      </c>
      <c r="M2185">
        <v>0</v>
      </c>
      <c r="N2185" s="5">
        <v>0</v>
      </c>
      <c r="O2185" s="5">
        <f>VLOOKUP(B2185,[1]Dinosaur!$A$24:$D$47,3,FALSE)</f>
        <v>-8.82</v>
      </c>
      <c r="P2185" s="5"/>
      <c r="Q2185" s="5">
        <v>0</v>
      </c>
      <c r="R2185" s="5">
        <f>VLOOKUP(B2185,[1]Dinosaur!$A$24:$D$47,4,FALSE)</f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-1.9995000000000001</v>
      </c>
      <c r="AJ2185">
        <v>0</v>
      </c>
      <c r="AK2185">
        <v>-1.9995000000000001</v>
      </c>
    </row>
    <row r="2186" spans="1:37" hidden="1" outlineLevel="2" x14ac:dyDescent="0.25">
      <c r="A2186" s="1">
        <v>45159</v>
      </c>
      <c r="B2186" t="s">
        <v>5256</v>
      </c>
      <c r="C2186" t="b">
        <v>1</v>
      </c>
      <c r="D2186" t="s">
        <v>213</v>
      </c>
      <c r="E2186" t="s">
        <v>33</v>
      </c>
      <c r="H2186" t="s">
        <v>5519</v>
      </c>
      <c r="K2186">
        <v>0</v>
      </c>
      <c r="L2186">
        <v>0</v>
      </c>
      <c r="M2186">
        <v>0</v>
      </c>
      <c r="N2186" s="5">
        <v>0</v>
      </c>
      <c r="O2186" s="5">
        <f>VLOOKUP(B2186,[1]Dinosaur!$A$24:$D$47,3,FALSE)</f>
        <v>-8.82</v>
      </c>
      <c r="P2186" s="5"/>
      <c r="Q2186" s="5">
        <v>0</v>
      </c>
      <c r="R2186" s="5">
        <f>VLOOKUP(B2186,[1]Dinosaur!$A$24:$D$47,4,FALSE)</f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-1E-4</v>
      </c>
      <c r="Y2186">
        <v>0</v>
      </c>
      <c r="Z2186">
        <v>0</v>
      </c>
      <c r="AA2186">
        <v>-1E-4</v>
      </c>
      <c r="AB2186">
        <v>0</v>
      </c>
      <c r="AC2186">
        <v>-1E-4</v>
      </c>
      <c r="AD2186">
        <v>0</v>
      </c>
      <c r="AE2186">
        <v>0</v>
      </c>
      <c r="AF2186">
        <v>-1E-4</v>
      </c>
      <c r="AG2186">
        <v>0</v>
      </c>
      <c r="AH2186">
        <v>-1E-4</v>
      </c>
      <c r="AI2186">
        <v>0</v>
      </c>
      <c r="AJ2186">
        <v>0</v>
      </c>
      <c r="AK2186">
        <v>-1E-4</v>
      </c>
    </row>
    <row r="2187" spans="1:37" hidden="1" outlineLevel="2" x14ac:dyDescent="0.25">
      <c r="A2187" s="1">
        <v>45159</v>
      </c>
      <c r="B2187" t="s">
        <v>5256</v>
      </c>
      <c r="C2187" t="b">
        <v>1</v>
      </c>
      <c r="D2187" t="s">
        <v>213</v>
      </c>
      <c r="E2187" t="s">
        <v>33</v>
      </c>
      <c r="F2187" t="s">
        <v>216</v>
      </c>
      <c r="H2187" t="s">
        <v>5520</v>
      </c>
      <c r="J2187" t="s">
        <v>5521</v>
      </c>
      <c r="K2187">
        <v>0</v>
      </c>
      <c r="L2187">
        <v>0</v>
      </c>
      <c r="M2187">
        <v>0</v>
      </c>
      <c r="N2187" s="5">
        <v>0</v>
      </c>
      <c r="O2187" s="5">
        <f>VLOOKUP(B2187,[1]Dinosaur!$A$24:$D$47,3,FALSE)</f>
        <v>-8.82</v>
      </c>
      <c r="P2187" s="5"/>
      <c r="Q2187" s="5">
        <v>0</v>
      </c>
      <c r="R2187" s="5">
        <f>VLOOKUP(B2187,[1]Dinosaur!$A$24:$D$47,4,FALSE)</f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-4.0004999999999997</v>
      </c>
      <c r="AJ2187">
        <v>0</v>
      </c>
      <c r="AK2187">
        <v>-4.0004999999999997</v>
      </c>
    </row>
    <row r="2188" spans="1:37" hidden="1" outlineLevel="2" x14ac:dyDescent="0.25">
      <c r="A2188" s="1">
        <v>45159</v>
      </c>
      <c r="B2188" t="s">
        <v>5256</v>
      </c>
      <c r="C2188" t="b">
        <v>1</v>
      </c>
      <c r="D2188" t="s">
        <v>213</v>
      </c>
      <c r="E2188" t="s">
        <v>33</v>
      </c>
      <c r="F2188" t="s">
        <v>216</v>
      </c>
      <c r="H2188" t="s">
        <v>5522</v>
      </c>
      <c r="J2188" t="s">
        <v>5523</v>
      </c>
      <c r="K2188">
        <v>0</v>
      </c>
      <c r="L2188">
        <v>0</v>
      </c>
      <c r="M2188">
        <v>0</v>
      </c>
      <c r="N2188" s="5">
        <v>0</v>
      </c>
      <c r="O2188" s="5">
        <f>VLOOKUP(B2188,[1]Dinosaur!$A$24:$D$47,3,FALSE)</f>
        <v>-8.82</v>
      </c>
      <c r="P2188" s="5"/>
      <c r="Q2188" s="5">
        <v>0</v>
      </c>
      <c r="R2188" s="5">
        <f>VLOOKUP(B2188,[1]Dinosaur!$A$24:$D$47,4,FALSE)</f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134.64150000000001</v>
      </c>
      <c r="AI2188">
        <v>4.0834999999999999</v>
      </c>
      <c r="AJ2188">
        <v>0</v>
      </c>
      <c r="AK2188">
        <v>138.72499999999999</v>
      </c>
    </row>
    <row r="2189" spans="1:37" hidden="1" outlineLevel="2" x14ac:dyDescent="0.25">
      <c r="A2189" s="1">
        <v>45159</v>
      </c>
      <c r="B2189" t="s">
        <v>5256</v>
      </c>
      <c r="C2189" t="b">
        <v>1</v>
      </c>
      <c r="D2189" t="s">
        <v>213</v>
      </c>
      <c r="E2189" t="s">
        <v>33</v>
      </c>
      <c r="F2189" t="s">
        <v>216</v>
      </c>
      <c r="H2189" t="s">
        <v>5524</v>
      </c>
      <c r="J2189" t="s">
        <v>5525</v>
      </c>
      <c r="K2189">
        <v>0</v>
      </c>
      <c r="L2189">
        <v>0</v>
      </c>
      <c r="M2189">
        <v>0</v>
      </c>
      <c r="N2189" s="5">
        <v>0</v>
      </c>
      <c r="O2189" s="5">
        <f>VLOOKUP(B2189,[1]Dinosaur!$A$24:$D$47,3,FALSE)</f>
        <v>-8.82</v>
      </c>
      <c r="P2189" s="5"/>
      <c r="Q2189" s="5">
        <v>0</v>
      </c>
      <c r="R2189" s="5">
        <f>VLOOKUP(B2189,[1]Dinosaur!$A$24:$D$47,4,FALSE)</f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111.6497</v>
      </c>
      <c r="AI2189">
        <v>0</v>
      </c>
      <c r="AJ2189">
        <v>0</v>
      </c>
      <c r="AK2189">
        <v>111.6497</v>
      </c>
    </row>
    <row r="2190" spans="1:37" hidden="1" outlineLevel="2" x14ac:dyDescent="0.25">
      <c r="A2190" s="1">
        <v>45159</v>
      </c>
      <c r="B2190" t="s">
        <v>5256</v>
      </c>
      <c r="C2190" t="b">
        <v>1</v>
      </c>
      <c r="D2190" t="s">
        <v>213</v>
      </c>
      <c r="E2190" t="s">
        <v>33</v>
      </c>
      <c r="F2190" t="s">
        <v>216</v>
      </c>
      <c r="H2190" t="s">
        <v>5526</v>
      </c>
      <c r="J2190" t="s">
        <v>5527</v>
      </c>
      <c r="K2190">
        <v>0</v>
      </c>
      <c r="L2190">
        <v>0</v>
      </c>
      <c r="M2190">
        <v>0</v>
      </c>
      <c r="N2190" s="5">
        <v>0</v>
      </c>
      <c r="O2190" s="5">
        <f>VLOOKUP(B2190,[1]Dinosaur!$A$24:$D$47,3,FALSE)</f>
        <v>-8.82</v>
      </c>
      <c r="P2190" s="5"/>
      <c r="Q2190" s="5">
        <v>0</v>
      </c>
      <c r="R2190" s="5">
        <f>VLOOKUP(B2190,[1]Dinosaur!$A$24:$D$47,4,FALSE)</f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96.307400000000001</v>
      </c>
      <c r="AI2190">
        <v>0</v>
      </c>
      <c r="AJ2190">
        <v>0</v>
      </c>
      <c r="AK2190">
        <v>96.307400000000001</v>
      </c>
    </row>
    <row r="2191" spans="1:37" hidden="1" outlineLevel="2" x14ac:dyDescent="0.25">
      <c r="A2191" s="1">
        <v>45159</v>
      </c>
      <c r="B2191" t="s">
        <v>5256</v>
      </c>
      <c r="C2191" t="b">
        <v>1</v>
      </c>
      <c r="D2191" t="s">
        <v>213</v>
      </c>
      <c r="E2191" t="s">
        <v>33</v>
      </c>
      <c r="F2191" t="s">
        <v>216</v>
      </c>
      <c r="H2191" t="s">
        <v>5528</v>
      </c>
      <c r="J2191" t="s">
        <v>5529</v>
      </c>
      <c r="K2191">
        <v>0</v>
      </c>
      <c r="L2191">
        <v>0</v>
      </c>
      <c r="M2191">
        <v>0</v>
      </c>
      <c r="N2191" s="5">
        <v>0</v>
      </c>
      <c r="O2191" s="5">
        <f>VLOOKUP(B2191,[1]Dinosaur!$A$24:$D$47,3,FALSE)</f>
        <v>-8.82</v>
      </c>
      <c r="P2191" s="5"/>
      <c r="Q2191" s="5">
        <v>0</v>
      </c>
      <c r="R2191" s="5">
        <f>VLOOKUP(B2191,[1]Dinosaur!$A$24:$D$47,4,FALSE)</f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35.6526</v>
      </c>
      <c r="AI2191">
        <v>-0.29170000000000001</v>
      </c>
      <c r="AJ2191">
        <v>0</v>
      </c>
      <c r="AK2191">
        <v>35.360900000000001</v>
      </c>
    </row>
    <row r="2192" spans="1:37" hidden="1" outlineLevel="2" x14ac:dyDescent="0.25">
      <c r="A2192" s="1">
        <v>45159</v>
      </c>
      <c r="B2192" t="s">
        <v>5256</v>
      </c>
      <c r="C2192" t="b">
        <v>1</v>
      </c>
      <c r="D2192" t="s">
        <v>213</v>
      </c>
      <c r="E2192" t="s">
        <v>33</v>
      </c>
      <c r="F2192" t="s">
        <v>216</v>
      </c>
      <c r="H2192" t="s">
        <v>5530</v>
      </c>
      <c r="J2192" t="s">
        <v>5531</v>
      </c>
      <c r="K2192">
        <v>0</v>
      </c>
      <c r="L2192">
        <v>0</v>
      </c>
      <c r="M2192">
        <v>0</v>
      </c>
      <c r="N2192" s="5">
        <v>0</v>
      </c>
      <c r="O2192" s="5">
        <f>VLOOKUP(B2192,[1]Dinosaur!$A$24:$D$47,3,FALSE)</f>
        <v>-8.82</v>
      </c>
      <c r="P2192" s="5"/>
      <c r="Q2192" s="5">
        <v>0</v>
      </c>
      <c r="R2192" s="5">
        <f>VLOOKUP(B2192,[1]Dinosaur!$A$24:$D$47,4,FALSE)</f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-25.999500000000001</v>
      </c>
      <c r="AJ2192">
        <v>0</v>
      </c>
      <c r="AK2192">
        <v>-25.999500000000001</v>
      </c>
    </row>
    <row r="2193" spans="1:37" hidden="1" outlineLevel="2" x14ac:dyDescent="0.25">
      <c r="A2193" s="1">
        <v>45159</v>
      </c>
      <c r="B2193" t="s">
        <v>5256</v>
      </c>
      <c r="C2193" t="b">
        <v>1</v>
      </c>
      <c r="D2193" t="s">
        <v>213</v>
      </c>
      <c r="E2193" t="s">
        <v>33</v>
      </c>
      <c r="F2193" t="s">
        <v>216</v>
      </c>
      <c r="H2193" t="s">
        <v>5532</v>
      </c>
      <c r="J2193" t="s">
        <v>5533</v>
      </c>
      <c r="K2193">
        <v>0</v>
      </c>
      <c r="L2193">
        <v>0</v>
      </c>
      <c r="M2193">
        <v>0</v>
      </c>
      <c r="N2193" s="5">
        <v>0</v>
      </c>
      <c r="O2193" s="5">
        <f>VLOOKUP(B2193,[1]Dinosaur!$A$24:$D$47,3,FALSE)</f>
        <v>-8.82</v>
      </c>
      <c r="P2193" s="5"/>
      <c r="Q2193" s="5">
        <v>0</v>
      </c>
      <c r="R2193" s="5">
        <f>VLOOKUP(B2193,[1]Dinosaur!$A$24:$D$47,4,FALSE)</f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-20.982199999999999</v>
      </c>
      <c r="AI2193">
        <v>5.9154999999999998</v>
      </c>
      <c r="AJ2193">
        <v>0</v>
      </c>
      <c r="AK2193">
        <v>-15.066700000000001</v>
      </c>
    </row>
    <row r="2194" spans="1:37" hidden="1" outlineLevel="2" x14ac:dyDescent="0.25">
      <c r="A2194" s="1">
        <v>45159</v>
      </c>
      <c r="B2194" t="s">
        <v>5256</v>
      </c>
      <c r="C2194" t="b">
        <v>1</v>
      </c>
      <c r="D2194" t="s">
        <v>213</v>
      </c>
      <c r="E2194" t="s">
        <v>33</v>
      </c>
      <c r="F2194" t="s">
        <v>216</v>
      </c>
      <c r="H2194" t="s">
        <v>5534</v>
      </c>
      <c r="J2194" t="s">
        <v>5535</v>
      </c>
      <c r="K2194">
        <v>0</v>
      </c>
      <c r="L2194">
        <v>0</v>
      </c>
      <c r="M2194">
        <v>0</v>
      </c>
      <c r="N2194" s="5">
        <v>0</v>
      </c>
      <c r="O2194" s="5">
        <f>VLOOKUP(B2194,[1]Dinosaur!$A$24:$D$47,3,FALSE)</f>
        <v>-8.82</v>
      </c>
      <c r="P2194" s="5"/>
      <c r="Q2194" s="5">
        <v>0</v>
      </c>
      <c r="R2194" s="5">
        <f>VLOOKUP(B2194,[1]Dinosaur!$A$24:$D$47,4,FALSE)</f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-1.3340000000000001</v>
      </c>
      <c r="AJ2194">
        <v>0</v>
      </c>
      <c r="AK2194">
        <v>-1.3340000000000001</v>
      </c>
    </row>
    <row r="2195" spans="1:37" hidden="1" outlineLevel="2" x14ac:dyDescent="0.25">
      <c r="A2195" s="1">
        <v>45159</v>
      </c>
      <c r="B2195" t="s">
        <v>5256</v>
      </c>
      <c r="C2195" t="b">
        <v>1</v>
      </c>
      <c r="D2195" t="s">
        <v>213</v>
      </c>
      <c r="E2195" t="s">
        <v>33</v>
      </c>
      <c r="F2195" t="s">
        <v>216</v>
      </c>
      <c r="H2195" t="s">
        <v>5536</v>
      </c>
      <c r="J2195" t="s">
        <v>5537</v>
      </c>
      <c r="K2195">
        <v>0</v>
      </c>
      <c r="L2195">
        <v>0</v>
      </c>
      <c r="M2195">
        <v>0</v>
      </c>
      <c r="N2195" s="5">
        <v>0</v>
      </c>
      <c r="O2195" s="5">
        <f>VLOOKUP(B2195,[1]Dinosaur!$A$24:$D$47,3,FALSE)</f>
        <v>-8.82</v>
      </c>
      <c r="P2195" s="5"/>
      <c r="Q2195" s="5">
        <v>0</v>
      </c>
      <c r="R2195" s="5">
        <f>VLOOKUP(B2195,[1]Dinosaur!$A$24:$D$47,4,FALSE)</f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-126.935</v>
      </c>
      <c r="AI2195">
        <v>-2.2917000000000001</v>
      </c>
      <c r="AJ2195">
        <v>0</v>
      </c>
      <c r="AK2195">
        <v>-129.22669999999999</v>
      </c>
    </row>
    <row r="2196" spans="1:37" hidden="1" outlineLevel="2" x14ac:dyDescent="0.25">
      <c r="A2196" s="1">
        <v>45159</v>
      </c>
      <c r="B2196" t="s">
        <v>5256</v>
      </c>
      <c r="C2196" t="b">
        <v>1</v>
      </c>
      <c r="D2196" t="s">
        <v>213</v>
      </c>
      <c r="E2196" t="s">
        <v>33</v>
      </c>
      <c r="F2196" t="s">
        <v>216</v>
      </c>
      <c r="H2196" t="s">
        <v>5538</v>
      </c>
      <c r="J2196" t="s">
        <v>5539</v>
      </c>
      <c r="K2196">
        <v>0</v>
      </c>
      <c r="L2196">
        <v>0</v>
      </c>
      <c r="M2196">
        <v>0</v>
      </c>
      <c r="N2196" s="5">
        <v>0</v>
      </c>
      <c r="O2196" s="5">
        <f>VLOOKUP(B2196,[1]Dinosaur!$A$24:$D$47,3,FALSE)</f>
        <v>-8.82</v>
      </c>
      <c r="P2196" s="5"/>
      <c r="Q2196" s="5">
        <v>0</v>
      </c>
      <c r="R2196" s="5">
        <f>VLOOKUP(B2196,[1]Dinosaur!$A$24:$D$47,4,FALSE)</f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-7.5400999999999998</v>
      </c>
      <c r="AI2196">
        <v>0</v>
      </c>
      <c r="AJ2196">
        <v>0</v>
      </c>
      <c r="AK2196">
        <v>-7.5400999999999998</v>
      </c>
    </row>
    <row r="2197" spans="1:37" hidden="1" outlineLevel="2" x14ac:dyDescent="0.25">
      <c r="A2197" s="1">
        <v>45159</v>
      </c>
      <c r="B2197" t="s">
        <v>5256</v>
      </c>
      <c r="C2197" t="b">
        <v>1</v>
      </c>
      <c r="D2197" t="s">
        <v>213</v>
      </c>
      <c r="E2197" t="s">
        <v>33</v>
      </c>
      <c r="F2197" t="s">
        <v>34</v>
      </c>
      <c r="H2197" t="s">
        <v>5540</v>
      </c>
      <c r="J2197" t="s">
        <v>5541</v>
      </c>
      <c r="K2197">
        <v>0</v>
      </c>
      <c r="L2197">
        <v>0</v>
      </c>
      <c r="M2197">
        <v>0</v>
      </c>
      <c r="N2197" s="5">
        <v>0</v>
      </c>
      <c r="O2197" s="5">
        <f>VLOOKUP(B2197,[1]Dinosaur!$A$24:$D$47,3,FALSE)</f>
        <v>-8.82</v>
      </c>
      <c r="P2197" s="5"/>
      <c r="Q2197" s="5">
        <v>0</v>
      </c>
      <c r="R2197" s="5">
        <f>VLOOKUP(B2197,[1]Dinosaur!$A$24:$D$47,4,FALSE)</f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-4610.9399999999996</v>
      </c>
      <c r="AI2197">
        <v>77.248099999999994</v>
      </c>
      <c r="AJ2197">
        <v>0</v>
      </c>
      <c r="AK2197">
        <v>-4533.6918999999998</v>
      </c>
    </row>
    <row r="2198" spans="1:37" hidden="1" outlineLevel="2" x14ac:dyDescent="0.25">
      <c r="A2198" s="1">
        <v>45159</v>
      </c>
      <c r="B2198" t="s">
        <v>5256</v>
      </c>
      <c r="C2198" t="b">
        <v>1</v>
      </c>
      <c r="D2198" t="s">
        <v>213</v>
      </c>
      <c r="E2198" t="s">
        <v>33</v>
      </c>
      <c r="F2198" t="s">
        <v>235</v>
      </c>
      <c r="H2198" t="s">
        <v>5542</v>
      </c>
      <c r="J2198" t="s">
        <v>5543</v>
      </c>
      <c r="K2198">
        <v>0</v>
      </c>
      <c r="L2198">
        <v>0</v>
      </c>
      <c r="M2198">
        <v>0</v>
      </c>
      <c r="N2198" s="5">
        <v>0</v>
      </c>
      <c r="O2198" s="5">
        <f>VLOOKUP(B2198,[1]Dinosaur!$A$24:$D$47,3,FALSE)</f>
        <v>-8.82</v>
      </c>
      <c r="P2198" s="5"/>
      <c r="Q2198" s="5">
        <v>0</v>
      </c>
      <c r="R2198" s="5">
        <f>VLOOKUP(B2198,[1]Dinosaur!$A$24:$D$47,4,FALSE)</f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-1E-4</v>
      </c>
      <c r="Y2198">
        <v>0</v>
      </c>
      <c r="Z2198">
        <v>0</v>
      </c>
      <c r="AA2198">
        <v>-1E-4</v>
      </c>
      <c r="AB2198">
        <v>0</v>
      </c>
      <c r="AC2198">
        <v>-1E-4</v>
      </c>
      <c r="AD2198">
        <v>0</v>
      </c>
      <c r="AE2198">
        <v>0</v>
      </c>
      <c r="AF2198">
        <v>-1E-4</v>
      </c>
      <c r="AG2198">
        <v>0</v>
      </c>
      <c r="AH2198">
        <v>-1E-4</v>
      </c>
      <c r="AI2198">
        <v>0</v>
      </c>
      <c r="AJ2198">
        <v>0</v>
      </c>
      <c r="AK2198">
        <v>-1E-4</v>
      </c>
    </row>
    <row r="2199" spans="1:37" hidden="1" outlineLevel="2" x14ac:dyDescent="0.25">
      <c r="A2199" s="1">
        <v>45159</v>
      </c>
      <c r="B2199" t="s">
        <v>5256</v>
      </c>
      <c r="C2199" t="b">
        <v>1</v>
      </c>
      <c r="D2199" t="s">
        <v>213</v>
      </c>
      <c r="E2199" t="s">
        <v>33</v>
      </c>
      <c r="F2199" t="s">
        <v>235</v>
      </c>
      <c r="H2199" t="s">
        <v>5544</v>
      </c>
      <c r="J2199" t="s">
        <v>5545</v>
      </c>
      <c r="K2199">
        <v>0</v>
      </c>
      <c r="L2199">
        <v>0</v>
      </c>
      <c r="M2199">
        <v>0</v>
      </c>
      <c r="N2199" s="5">
        <v>0</v>
      </c>
      <c r="O2199" s="5">
        <f>VLOOKUP(B2199,[1]Dinosaur!$A$24:$D$47,3,FALSE)</f>
        <v>-8.82</v>
      </c>
      <c r="P2199" s="5"/>
      <c r="Q2199" s="5">
        <v>0</v>
      </c>
      <c r="R2199" s="5">
        <f>VLOOKUP(B2199,[1]Dinosaur!$A$24:$D$47,4,FALSE)</f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108.2445</v>
      </c>
      <c r="AI2199">
        <v>8.9526000000000003</v>
      </c>
      <c r="AJ2199">
        <v>0</v>
      </c>
      <c r="AK2199">
        <v>117.19710000000001</v>
      </c>
    </row>
    <row r="2200" spans="1:37" hidden="1" outlineLevel="2" x14ac:dyDescent="0.25">
      <c r="A2200" s="1">
        <v>45159</v>
      </c>
      <c r="B2200" t="s">
        <v>5256</v>
      </c>
      <c r="C2200" t="b">
        <v>1</v>
      </c>
      <c r="D2200" t="s">
        <v>213</v>
      </c>
      <c r="E2200" t="s">
        <v>33</v>
      </c>
      <c r="F2200" t="s">
        <v>34</v>
      </c>
      <c r="H2200" t="s">
        <v>2756</v>
      </c>
      <c r="I2200" t="s">
        <v>2757</v>
      </c>
      <c r="J2200" t="s">
        <v>2758</v>
      </c>
      <c r="K2200">
        <v>0</v>
      </c>
      <c r="L2200">
        <v>0</v>
      </c>
      <c r="M2200">
        <v>0</v>
      </c>
      <c r="N2200" s="5">
        <v>0</v>
      </c>
      <c r="O2200" s="5">
        <f>VLOOKUP(B2200,[1]Dinosaur!$A$24:$D$47,3,FALSE)</f>
        <v>-8.82</v>
      </c>
      <c r="P2200" s="5"/>
      <c r="Q2200" s="5">
        <v>0</v>
      </c>
      <c r="R2200" s="5">
        <f>VLOOKUP(B2200,[1]Dinosaur!$A$24:$D$47,4,FALSE)</f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148.5</v>
      </c>
      <c r="AI2200">
        <v>0</v>
      </c>
      <c r="AJ2200">
        <v>0</v>
      </c>
      <c r="AK2200">
        <v>148.5</v>
      </c>
    </row>
    <row r="2201" spans="1:37" hidden="1" outlineLevel="2" x14ac:dyDescent="0.25">
      <c r="A2201" s="1">
        <v>45159</v>
      </c>
      <c r="B2201" t="s">
        <v>5256</v>
      </c>
      <c r="C2201" t="b">
        <v>1</v>
      </c>
      <c r="D2201" t="s">
        <v>213</v>
      </c>
      <c r="E2201" t="s">
        <v>33</v>
      </c>
      <c r="F2201" t="s">
        <v>216</v>
      </c>
      <c r="H2201" t="s">
        <v>5546</v>
      </c>
      <c r="J2201" t="s">
        <v>5547</v>
      </c>
      <c r="K2201">
        <v>0</v>
      </c>
      <c r="L2201">
        <v>0</v>
      </c>
      <c r="M2201">
        <v>0</v>
      </c>
      <c r="N2201" s="5">
        <v>0</v>
      </c>
      <c r="O2201" s="5">
        <f>VLOOKUP(B2201,[1]Dinosaur!$A$24:$D$47,3,FALSE)</f>
        <v>-8.82</v>
      </c>
      <c r="P2201" s="5"/>
      <c r="Q2201" s="5">
        <v>0</v>
      </c>
      <c r="R2201" s="5">
        <f>VLOOKUP(B2201,[1]Dinosaur!$A$24:$D$47,4,FALSE)</f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12.3262</v>
      </c>
      <c r="AI2201">
        <v>-1.8338000000000001</v>
      </c>
      <c r="AJ2201">
        <v>0</v>
      </c>
      <c r="AK2201">
        <v>10.4924</v>
      </c>
    </row>
    <row r="2202" spans="1:37" hidden="1" outlineLevel="2" x14ac:dyDescent="0.25">
      <c r="A2202" s="1">
        <v>45159</v>
      </c>
      <c r="B2202" t="s">
        <v>5256</v>
      </c>
      <c r="C2202" t="b">
        <v>1</v>
      </c>
      <c r="D2202" t="s">
        <v>213</v>
      </c>
      <c r="E2202" t="s">
        <v>33</v>
      </c>
      <c r="F2202" t="s">
        <v>216</v>
      </c>
      <c r="H2202" t="s">
        <v>5548</v>
      </c>
      <c r="J2202" t="s">
        <v>5549</v>
      </c>
      <c r="K2202">
        <v>0</v>
      </c>
      <c r="L2202">
        <v>0</v>
      </c>
      <c r="M2202">
        <v>0</v>
      </c>
      <c r="N2202" s="5">
        <v>0</v>
      </c>
      <c r="O2202" s="5">
        <f>VLOOKUP(B2202,[1]Dinosaur!$A$24:$D$47,3,FALSE)</f>
        <v>-8.82</v>
      </c>
      <c r="P2202" s="5"/>
      <c r="Q2202" s="5">
        <v>0</v>
      </c>
      <c r="R2202" s="5">
        <f>VLOOKUP(B2202,[1]Dinosaur!$A$24:$D$47,4,FALSE)</f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429.6848</v>
      </c>
      <c r="AI2202">
        <v>-15</v>
      </c>
      <c r="AJ2202">
        <v>0</v>
      </c>
      <c r="AK2202">
        <v>414.6848</v>
      </c>
    </row>
    <row r="2203" spans="1:37" hidden="1" outlineLevel="2" x14ac:dyDescent="0.25">
      <c r="A2203" s="1">
        <v>45159</v>
      </c>
      <c r="B2203" t="s">
        <v>5256</v>
      </c>
      <c r="C2203" t="b">
        <v>1</v>
      </c>
      <c r="D2203" t="s">
        <v>213</v>
      </c>
      <c r="E2203" t="s">
        <v>33</v>
      </c>
      <c r="F2203" t="s">
        <v>216</v>
      </c>
      <c r="H2203" t="s">
        <v>5550</v>
      </c>
      <c r="J2203" t="s">
        <v>5551</v>
      </c>
      <c r="K2203">
        <v>0</v>
      </c>
      <c r="L2203">
        <v>0</v>
      </c>
      <c r="M2203">
        <v>0</v>
      </c>
      <c r="N2203" s="5">
        <v>0</v>
      </c>
      <c r="O2203" s="5">
        <f>VLOOKUP(B2203,[1]Dinosaur!$A$24:$D$47,3,FALSE)</f>
        <v>-8.82</v>
      </c>
      <c r="P2203" s="5"/>
      <c r="Q2203" s="5">
        <v>0</v>
      </c>
      <c r="R2203" s="5">
        <f>VLOOKUP(B2203,[1]Dinosaur!$A$24:$D$47,4,FALSE)</f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-17.500299999999999</v>
      </c>
      <c r="AJ2203">
        <v>0</v>
      </c>
      <c r="AK2203">
        <v>-17.500299999999999</v>
      </c>
    </row>
    <row r="2204" spans="1:37" hidden="1" outlineLevel="2" x14ac:dyDescent="0.25">
      <c r="A2204" s="1">
        <v>45159</v>
      </c>
      <c r="B2204" t="s">
        <v>5256</v>
      </c>
      <c r="C2204" t="b">
        <v>1</v>
      </c>
      <c r="D2204" t="s">
        <v>213</v>
      </c>
      <c r="E2204" t="s">
        <v>33</v>
      </c>
      <c r="F2204" t="s">
        <v>216</v>
      </c>
      <c r="H2204" t="s">
        <v>5552</v>
      </c>
      <c r="J2204" t="s">
        <v>5553</v>
      </c>
      <c r="K2204">
        <v>0</v>
      </c>
      <c r="L2204">
        <v>0</v>
      </c>
      <c r="M2204">
        <v>0</v>
      </c>
      <c r="N2204" s="5">
        <v>0</v>
      </c>
      <c r="O2204" s="5">
        <f>VLOOKUP(B2204,[1]Dinosaur!$A$24:$D$47,3,FALSE)</f>
        <v>-8.82</v>
      </c>
      <c r="P2204" s="5"/>
      <c r="Q2204" s="5">
        <v>0</v>
      </c>
      <c r="R2204" s="5">
        <f>VLOOKUP(B2204,[1]Dinosaur!$A$24:$D$47,4,FALSE)</f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467.25</v>
      </c>
      <c r="AJ2204">
        <v>0</v>
      </c>
      <c r="AK2204">
        <v>467.25</v>
      </c>
    </row>
    <row r="2205" spans="1:37" hidden="1" outlineLevel="2" x14ac:dyDescent="0.25">
      <c r="A2205" s="1">
        <v>45159</v>
      </c>
      <c r="B2205" t="s">
        <v>5256</v>
      </c>
      <c r="C2205" t="b">
        <v>1</v>
      </c>
      <c r="D2205" t="s">
        <v>213</v>
      </c>
      <c r="E2205" t="s">
        <v>33</v>
      </c>
      <c r="F2205" t="s">
        <v>235</v>
      </c>
      <c r="H2205" t="s">
        <v>5554</v>
      </c>
      <c r="J2205" t="s">
        <v>5555</v>
      </c>
      <c r="K2205">
        <v>0</v>
      </c>
      <c r="L2205">
        <v>0</v>
      </c>
      <c r="M2205">
        <v>0</v>
      </c>
      <c r="N2205" s="5">
        <v>0</v>
      </c>
      <c r="O2205" s="5">
        <f>VLOOKUP(B2205,[1]Dinosaur!$A$24:$D$47,3,FALSE)</f>
        <v>-8.82</v>
      </c>
      <c r="P2205" s="5"/>
      <c r="Q2205" s="5">
        <v>0</v>
      </c>
      <c r="R2205" s="5">
        <f>VLOOKUP(B2205,[1]Dinosaur!$A$24:$D$47,4,FALSE)</f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442.75139999999999</v>
      </c>
      <c r="AI2205">
        <v>25043.603200000001</v>
      </c>
      <c r="AJ2205">
        <v>0</v>
      </c>
      <c r="AK2205">
        <v>25486.354599999999</v>
      </c>
    </row>
    <row r="2206" spans="1:37" hidden="1" outlineLevel="2" x14ac:dyDescent="0.25">
      <c r="A2206" s="1">
        <v>45159</v>
      </c>
      <c r="B2206" t="s">
        <v>5256</v>
      </c>
      <c r="C2206" t="b">
        <v>1</v>
      </c>
      <c r="D2206" t="s">
        <v>213</v>
      </c>
      <c r="E2206" t="s">
        <v>33</v>
      </c>
      <c r="F2206" t="s">
        <v>216</v>
      </c>
      <c r="H2206" t="s">
        <v>5556</v>
      </c>
      <c r="J2206" t="s">
        <v>5557</v>
      </c>
      <c r="K2206">
        <v>0</v>
      </c>
      <c r="L2206">
        <v>0</v>
      </c>
      <c r="M2206">
        <v>0</v>
      </c>
      <c r="N2206" s="5">
        <v>0</v>
      </c>
      <c r="O2206" s="5">
        <f>VLOOKUP(B2206,[1]Dinosaur!$A$24:$D$47,3,FALSE)</f>
        <v>-8.82</v>
      </c>
      <c r="P2206" s="5"/>
      <c r="Q2206" s="5">
        <v>0</v>
      </c>
      <c r="R2206" s="5">
        <f>VLOOKUP(B2206,[1]Dinosaur!$A$24:$D$47,4,FALSE)</f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151.6662</v>
      </c>
      <c r="AJ2206">
        <v>0</v>
      </c>
      <c r="AK2206">
        <v>151.6662</v>
      </c>
    </row>
    <row r="2207" spans="1:37" hidden="1" outlineLevel="2" x14ac:dyDescent="0.25">
      <c r="A2207" s="1">
        <v>45159</v>
      </c>
      <c r="B2207" t="s">
        <v>5256</v>
      </c>
      <c r="C2207" t="b">
        <v>1</v>
      </c>
      <c r="D2207" t="s">
        <v>213</v>
      </c>
      <c r="E2207" t="s">
        <v>33</v>
      </c>
      <c r="F2207" t="s">
        <v>216</v>
      </c>
      <c r="H2207" t="s">
        <v>5558</v>
      </c>
      <c r="J2207" t="s">
        <v>5559</v>
      </c>
      <c r="K2207">
        <v>0</v>
      </c>
      <c r="L2207">
        <v>0</v>
      </c>
      <c r="M2207">
        <v>0</v>
      </c>
      <c r="N2207" s="5">
        <v>0</v>
      </c>
      <c r="O2207" s="5">
        <f>VLOOKUP(B2207,[1]Dinosaur!$A$24:$D$47,3,FALSE)</f>
        <v>-8.82</v>
      </c>
      <c r="P2207" s="5"/>
      <c r="Q2207" s="5">
        <v>0</v>
      </c>
      <c r="R2207" s="5">
        <f>VLOOKUP(B2207,[1]Dinosaur!$A$24:$D$47,4,FALSE)</f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156.59610000000001</v>
      </c>
      <c r="AJ2207">
        <v>0</v>
      </c>
      <c r="AK2207">
        <v>156.59610000000001</v>
      </c>
    </row>
    <row r="2208" spans="1:37" hidden="1" outlineLevel="2" x14ac:dyDescent="0.25">
      <c r="A2208" s="1">
        <v>45159</v>
      </c>
      <c r="B2208" t="s">
        <v>5256</v>
      </c>
      <c r="C2208" t="b">
        <v>1</v>
      </c>
      <c r="D2208" t="s">
        <v>213</v>
      </c>
      <c r="E2208" t="s">
        <v>33</v>
      </c>
      <c r="H2208" t="s">
        <v>5560</v>
      </c>
      <c r="K2208">
        <v>0</v>
      </c>
      <c r="L2208">
        <v>0</v>
      </c>
      <c r="M2208">
        <v>0</v>
      </c>
      <c r="N2208" s="5">
        <v>0</v>
      </c>
      <c r="O2208" s="5">
        <f>VLOOKUP(B2208,[1]Dinosaur!$A$24:$D$47,3,FALSE)</f>
        <v>-8.82</v>
      </c>
      <c r="P2208" s="5"/>
      <c r="Q2208" s="5">
        <v>0</v>
      </c>
      <c r="R2208" s="5">
        <f>VLOOKUP(B2208,[1]Dinosaur!$A$24:$D$47,4,FALSE)</f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-1E-4</v>
      </c>
      <c r="Y2208">
        <v>0</v>
      </c>
      <c r="Z2208">
        <v>0</v>
      </c>
      <c r="AA2208">
        <v>-1E-4</v>
      </c>
      <c r="AB2208">
        <v>0</v>
      </c>
      <c r="AC2208">
        <v>-1E-4</v>
      </c>
      <c r="AD2208">
        <v>0</v>
      </c>
      <c r="AE2208">
        <v>0</v>
      </c>
      <c r="AF2208">
        <v>-1E-4</v>
      </c>
      <c r="AG2208">
        <v>0</v>
      </c>
      <c r="AH2208">
        <v>-1E-4</v>
      </c>
      <c r="AI2208">
        <v>0</v>
      </c>
      <c r="AJ2208">
        <v>0</v>
      </c>
      <c r="AK2208">
        <v>-1E-4</v>
      </c>
    </row>
    <row r="2209" spans="1:37" hidden="1" outlineLevel="2" x14ac:dyDescent="0.25">
      <c r="A2209" s="1">
        <v>45159</v>
      </c>
      <c r="B2209" t="s">
        <v>5256</v>
      </c>
      <c r="C2209" t="b">
        <v>1</v>
      </c>
      <c r="D2209" t="s">
        <v>213</v>
      </c>
      <c r="E2209" t="s">
        <v>33</v>
      </c>
      <c r="F2209" t="s">
        <v>216</v>
      </c>
      <c r="H2209" t="s">
        <v>5561</v>
      </c>
      <c r="J2209" t="s">
        <v>5562</v>
      </c>
      <c r="K2209">
        <v>0</v>
      </c>
      <c r="L2209">
        <v>0</v>
      </c>
      <c r="M2209">
        <v>0</v>
      </c>
      <c r="N2209" s="5">
        <v>0</v>
      </c>
      <c r="O2209" s="5">
        <f>VLOOKUP(B2209,[1]Dinosaur!$A$24:$D$47,3,FALSE)</f>
        <v>-8.82</v>
      </c>
      <c r="P2209" s="5"/>
      <c r="Q2209" s="5">
        <v>0</v>
      </c>
      <c r="R2209" s="5">
        <f>VLOOKUP(B2209,[1]Dinosaur!$A$24:$D$47,4,FALSE)</f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22.5732</v>
      </c>
      <c r="AI2209">
        <v>295.83449999999999</v>
      </c>
      <c r="AJ2209">
        <v>0</v>
      </c>
      <c r="AK2209">
        <v>318.40769999999998</v>
      </c>
    </row>
    <row r="2210" spans="1:37" hidden="1" outlineLevel="2" x14ac:dyDescent="0.25">
      <c r="A2210" s="1">
        <v>45159</v>
      </c>
      <c r="B2210" t="s">
        <v>5256</v>
      </c>
      <c r="C2210" t="b">
        <v>1</v>
      </c>
      <c r="D2210" t="s">
        <v>213</v>
      </c>
      <c r="E2210" t="s">
        <v>33</v>
      </c>
      <c r="F2210" t="s">
        <v>216</v>
      </c>
      <c r="H2210" t="s">
        <v>5563</v>
      </c>
      <c r="J2210" t="s">
        <v>5564</v>
      </c>
      <c r="K2210">
        <v>0</v>
      </c>
      <c r="L2210">
        <v>0</v>
      </c>
      <c r="M2210">
        <v>0</v>
      </c>
      <c r="N2210" s="5">
        <v>0</v>
      </c>
      <c r="O2210" s="5">
        <f>VLOOKUP(B2210,[1]Dinosaur!$A$24:$D$47,3,FALSE)</f>
        <v>-8.82</v>
      </c>
      <c r="P2210" s="5"/>
      <c r="Q2210" s="5">
        <v>0</v>
      </c>
      <c r="R2210" s="5">
        <f>VLOOKUP(B2210,[1]Dinosaur!$A$24:$D$47,4,FALSE)</f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5181.9449000000004</v>
      </c>
      <c r="AJ2210">
        <v>0</v>
      </c>
      <c r="AK2210">
        <v>5181.9449000000004</v>
      </c>
    </row>
    <row r="2211" spans="1:37" hidden="1" outlineLevel="2" x14ac:dyDescent="0.25">
      <c r="A2211" s="1">
        <v>45159</v>
      </c>
      <c r="B2211" t="s">
        <v>5256</v>
      </c>
      <c r="C2211" t="b">
        <v>1</v>
      </c>
      <c r="D2211" t="s">
        <v>213</v>
      </c>
      <c r="E2211" t="s">
        <v>33</v>
      </c>
      <c r="F2211" t="s">
        <v>216</v>
      </c>
      <c r="H2211" t="s">
        <v>5565</v>
      </c>
      <c r="J2211" t="s">
        <v>5566</v>
      </c>
      <c r="K2211">
        <v>0</v>
      </c>
      <c r="L2211">
        <v>0</v>
      </c>
      <c r="M2211">
        <v>0</v>
      </c>
      <c r="N2211" s="5">
        <v>0</v>
      </c>
      <c r="O2211" s="5">
        <f>VLOOKUP(B2211,[1]Dinosaur!$A$24:$D$47,3,FALSE)</f>
        <v>-8.82</v>
      </c>
      <c r="P2211" s="5"/>
      <c r="Q2211" s="5">
        <v>0</v>
      </c>
      <c r="R2211" s="5">
        <f>VLOOKUP(B2211,[1]Dinosaur!$A$24:$D$47,4,FALSE)</f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-1E-4</v>
      </c>
      <c r="Y2211">
        <v>0</v>
      </c>
      <c r="Z2211">
        <v>0</v>
      </c>
      <c r="AA2211">
        <v>-1E-4</v>
      </c>
      <c r="AB2211">
        <v>0</v>
      </c>
      <c r="AC2211">
        <v>-1E-4</v>
      </c>
      <c r="AD2211">
        <v>0</v>
      </c>
      <c r="AE2211">
        <v>0</v>
      </c>
      <c r="AF2211">
        <v>-1E-4</v>
      </c>
      <c r="AG2211">
        <v>0</v>
      </c>
      <c r="AH2211">
        <v>-249.5967</v>
      </c>
      <c r="AI2211">
        <v>0</v>
      </c>
      <c r="AJ2211">
        <v>0</v>
      </c>
      <c r="AK2211">
        <v>-249.5967</v>
      </c>
    </row>
    <row r="2212" spans="1:37" hidden="1" outlineLevel="2" x14ac:dyDescent="0.25">
      <c r="A2212" s="1">
        <v>45159</v>
      </c>
      <c r="B2212" t="s">
        <v>5256</v>
      </c>
      <c r="C2212" t="b">
        <v>1</v>
      </c>
      <c r="D2212" t="s">
        <v>213</v>
      </c>
      <c r="E2212" t="s">
        <v>33</v>
      </c>
      <c r="F2212" t="s">
        <v>216</v>
      </c>
      <c r="H2212" t="s">
        <v>5567</v>
      </c>
      <c r="J2212" t="s">
        <v>5568</v>
      </c>
      <c r="K2212">
        <v>0</v>
      </c>
      <c r="L2212">
        <v>0</v>
      </c>
      <c r="M2212">
        <v>0</v>
      </c>
      <c r="N2212" s="5">
        <v>0</v>
      </c>
      <c r="O2212" s="5">
        <f>VLOOKUP(B2212,[1]Dinosaur!$A$24:$D$47,3,FALSE)</f>
        <v>-8.82</v>
      </c>
      <c r="P2212" s="5"/>
      <c r="Q2212" s="5">
        <v>0</v>
      </c>
      <c r="R2212" s="5">
        <f>VLOOKUP(B2212,[1]Dinosaur!$A$24:$D$47,4,FALSE)</f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210.00049999999999</v>
      </c>
      <c r="AJ2212">
        <v>0</v>
      </c>
      <c r="AK2212">
        <v>210.00049999999999</v>
      </c>
    </row>
    <row r="2213" spans="1:37" hidden="1" outlineLevel="2" x14ac:dyDescent="0.25">
      <c r="A2213" s="1">
        <v>45159</v>
      </c>
      <c r="B2213" t="s">
        <v>5256</v>
      </c>
      <c r="C2213" t="b">
        <v>1</v>
      </c>
      <c r="D2213" t="s">
        <v>213</v>
      </c>
      <c r="E2213" t="s">
        <v>33</v>
      </c>
      <c r="F2213" t="s">
        <v>216</v>
      </c>
      <c r="H2213" t="s">
        <v>5569</v>
      </c>
      <c r="J2213" t="s">
        <v>5570</v>
      </c>
      <c r="K2213">
        <v>0</v>
      </c>
      <c r="L2213">
        <v>0</v>
      </c>
      <c r="M2213">
        <v>0</v>
      </c>
      <c r="N2213" s="5">
        <v>0</v>
      </c>
      <c r="O2213" s="5">
        <f>VLOOKUP(B2213,[1]Dinosaur!$A$24:$D$47,3,FALSE)</f>
        <v>-8.82</v>
      </c>
      <c r="P2213" s="5"/>
      <c r="Q2213" s="5">
        <v>0</v>
      </c>
      <c r="R2213" s="5">
        <f>VLOOKUP(B2213,[1]Dinosaur!$A$24:$D$47,4,FALSE)</f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-134.5264</v>
      </c>
      <c r="AI2213">
        <v>-7.6388999999999996</v>
      </c>
      <c r="AJ2213">
        <v>0</v>
      </c>
      <c r="AK2213">
        <v>-142.1653</v>
      </c>
    </row>
    <row r="2214" spans="1:37" hidden="1" outlineLevel="2" x14ac:dyDescent="0.25">
      <c r="A2214" s="1">
        <v>45159</v>
      </c>
      <c r="B2214" t="s">
        <v>5256</v>
      </c>
      <c r="C2214" t="b">
        <v>1</v>
      </c>
      <c r="D2214" t="s">
        <v>213</v>
      </c>
      <c r="E2214" t="s">
        <v>33</v>
      </c>
      <c r="H2214" t="s">
        <v>5571</v>
      </c>
      <c r="K2214">
        <v>0</v>
      </c>
      <c r="L2214">
        <v>0</v>
      </c>
      <c r="M2214">
        <v>0</v>
      </c>
      <c r="N2214" s="5">
        <v>0</v>
      </c>
      <c r="O2214" s="5">
        <f>VLOOKUP(B2214,[1]Dinosaur!$A$24:$D$47,3,FALSE)</f>
        <v>-8.82</v>
      </c>
      <c r="P2214" s="5"/>
      <c r="Q2214" s="5">
        <v>0</v>
      </c>
      <c r="R2214" s="5">
        <f>VLOOKUP(B2214,[1]Dinosaur!$A$24:$D$47,4,FALSE)</f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-1E-4</v>
      </c>
      <c r="Y2214">
        <v>0</v>
      </c>
      <c r="Z2214">
        <v>0</v>
      </c>
      <c r="AA2214">
        <v>-1E-4</v>
      </c>
      <c r="AB2214">
        <v>0</v>
      </c>
      <c r="AC2214">
        <v>-1E-4</v>
      </c>
      <c r="AD2214">
        <v>0</v>
      </c>
      <c r="AE2214">
        <v>0</v>
      </c>
      <c r="AF2214">
        <v>-1E-4</v>
      </c>
      <c r="AG2214">
        <v>0</v>
      </c>
      <c r="AH2214">
        <v>-1E-4</v>
      </c>
      <c r="AI2214">
        <v>0</v>
      </c>
      <c r="AJ2214">
        <v>0</v>
      </c>
      <c r="AK2214">
        <v>-1E-4</v>
      </c>
    </row>
    <row r="2215" spans="1:37" hidden="1" outlineLevel="2" x14ac:dyDescent="0.25">
      <c r="A2215" s="1">
        <v>45159</v>
      </c>
      <c r="B2215" t="s">
        <v>5256</v>
      </c>
      <c r="C2215" t="b">
        <v>1</v>
      </c>
      <c r="D2215" t="s">
        <v>213</v>
      </c>
      <c r="E2215" t="s">
        <v>33</v>
      </c>
      <c r="H2215" t="s">
        <v>5572</v>
      </c>
      <c r="K2215">
        <v>0</v>
      </c>
      <c r="L2215">
        <v>0</v>
      </c>
      <c r="M2215">
        <v>0</v>
      </c>
      <c r="N2215" s="5">
        <v>0</v>
      </c>
      <c r="O2215" s="5">
        <f>VLOOKUP(B2215,[1]Dinosaur!$A$24:$D$47,3,FALSE)</f>
        <v>-8.82</v>
      </c>
      <c r="P2215" s="5"/>
      <c r="Q2215" s="5">
        <v>0</v>
      </c>
      <c r="R2215" s="5">
        <f>VLOOKUP(B2215,[1]Dinosaur!$A$24:$D$47,4,FALSE)</f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-1E-4</v>
      </c>
      <c r="Y2215">
        <v>0</v>
      </c>
      <c r="Z2215">
        <v>0</v>
      </c>
      <c r="AA2215">
        <v>-1E-4</v>
      </c>
      <c r="AB2215">
        <v>0</v>
      </c>
      <c r="AC2215">
        <v>-1E-4</v>
      </c>
      <c r="AD2215">
        <v>0</v>
      </c>
      <c r="AE2215">
        <v>0</v>
      </c>
      <c r="AF2215">
        <v>-1E-4</v>
      </c>
      <c r="AG2215">
        <v>0</v>
      </c>
      <c r="AH2215">
        <v>-1E-4</v>
      </c>
      <c r="AI2215">
        <v>0</v>
      </c>
      <c r="AJ2215">
        <v>0</v>
      </c>
      <c r="AK2215">
        <v>-1E-4</v>
      </c>
    </row>
    <row r="2216" spans="1:37" hidden="1" outlineLevel="2" x14ac:dyDescent="0.25">
      <c r="A2216" s="1">
        <v>45159</v>
      </c>
      <c r="B2216" t="s">
        <v>5256</v>
      </c>
      <c r="C2216" t="b">
        <v>1</v>
      </c>
      <c r="D2216" t="s">
        <v>213</v>
      </c>
      <c r="E2216" t="s">
        <v>33</v>
      </c>
      <c r="F2216" t="s">
        <v>216</v>
      </c>
      <c r="H2216" t="s">
        <v>5573</v>
      </c>
      <c r="J2216" t="s">
        <v>5574</v>
      </c>
      <c r="K2216">
        <v>0</v>
      </c>
      <c r="L2216">
        <v>0</v>
      </c>
      <c r="M2216">
        <v>0</v>
      </c>
      <c r="N2216" s="5">
        <v>0</v>
      </c>
      <c r="O2216" s="5">
        <f>VLOOKUP(B2216,[1]Dinosaur!$A$24:$D$47,3,FALSE)</f>
        <v>-8.82</v>
      </c>
      <c r="P2216" s="5"/>
      <c r="Q2216" s="5">
        <v>0</v>
      </c>
      <c r="R2216" s="5">
        <f>VLOOKUP(B2216,[1]Dinosaur!$A$24:$D$47,4,FALSE)</f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-125</v>
      </c>
      <c r="AJ2216">
        <v>0</v>
      </c>
      <c r="AK2216">
        <v>-125</v>
      </c>
    </row>
    <row r="2217" spans="1:37" hidden="1" outlineLevel="2" x14ac:dyDescent="0.25">
      <c r="A2217" s="1">
        <v>45159</v>
      </c>
      <c r="B2217" t="s">
        <v>5256</v>
      </c>
      <c r="C2217" t="b">
        <v>1</v>
      </c>
      <c r="D2217" t="s">
        <v>213</v>
      </c>
      <c r="E2217" t="s">
        <v>33</v>
      </c>
      <c r="H2217" t="s">
        <v>5575</v>
      </c>
      <c r="K2217">
        <v>0</v>
      </c>
      <c r="L2217">
        <v>0</v>
      </c>
      <c r="M2217">
        <v>0</v>
      </c>
      <c r="N2217" s="5">
        <v>0</v>
      </c>
      <c r="O2217" s="5">
        <f>VLOOKUP(B2217,[1]Dinosaur!$A$24:$D$47,3,FALSE)</f>
        <v>-8.82</v>
      </c>
      <c r="P2217" s="5"/>
      <c r="Q2217" s="5">
        <v>0</v>
      </c>
      <c r="R2217" s="5">
        <f>VLOOKUP(B2217,[1]Dinosaur!$A$24:$D$47,4,FALSE)</f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-1E-4</v>
      </c>
      <c r="Y2217">
        <v>0</v>
      </c>
      <c r="Z2217">
        <v>0</v>
      </c>
      <c r="AA2217">
        <v>-1E-4</v>
      </c>
      <c r="AB2217">
        <v>0</v>
      </c>
      <c r="AC2217">
        <v>-1E-4</v>
      </c>
      <c r="AD2217">
        <v>0</v>
      </c>
      <c r="AE2217">
        <v>0</v>
      </c>
      <c r="AF2217">
        <v>-1E-4</v>
      </c>
      <c r="AG2217">
        <v>0</v>
      </c>
      <c r="AH2217">
        <v>-1E-4</v>
      </c>
      <c r="AI2217">
        <v>0</v>
      </c>
      <c r="AJ2217">
        <v>0</v>
      </c>
      <c r="AK2217">
        <v>-1E-4</v>
      </c>
    </row>
    <row r="2218" spans="1:37" hidden="1" outlineLevel="2" x14ac:dyDescent="0.25">
      <c r="A2218" s="1">
        <v>45159</v>
      </c>
      <c r="B2218" t="s">
        <v>5256</v>
      </c>
      <c r="C2218" t="b">
        <v>1</v>
      </c>
      <c r="D2218" t="s">
        <v>213</v>
      </c>
      <c r="E2218" t="s">
        <v>33</v>
      </c>
      <c r="H2218" t="s">
        <v>5576</v>
      </c>
      <c r="K2218">
        <v>0</v>
      </c>
      <c r="L2218">
        <v>0</v>
      </c>
      <c r="M2218">
        <v>0</v>
      </c>
      <c r="N2218" s="5">
        <v>0</v>
      </c>
      <c r="O2218" s="5">
        <f>VLOOKUP(B2218,[1]Dinosaur!$A$24:$D$47,3,FALSE)</f>
        <v>-8.82</v>
      </c>
      <c r="P2218" s="5"/>
      <c r="Q2218" s="5">
        <v>0</v>
      </c>
      <c r="R2218" s="5">
        <f>VLOOKUP(B2218,[1]Dinosaur!$A$24:$D$47,4,FALSE)</f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-44.791600000000003</v>
      </c>
      <c r="AI2218">
        <v>0</v>
      </c>
      <c r="AJ2218">
        <v>0</v>
      </c>
      <c r="AK2218">
        <v>-44.791600000000003</v>
      </c>
    </row>
    <row r="2219" spans="1:37" hidden="1" outlineLevel="2" x14ac:dyDescent="0.25">
      <c r="A2219" s="1">
        <v>45159</v>
      </c>
      <c r="B2219" t="s">
        <v>5256</v>
      </c>
      <c r="C2219" t="b">
        <v>1</v>
      </c>
      <c r="D2219" t="s">
        <v>213</v>
      </c>
      <c r="E2219" t="s">
        <v>33</v>
      </c>
      <c r="H2219" t="s">
        <v>5577</v>
      </c>
      <c r="K2219">
        <v>0</v>
      </c>
      <c r="L2219">
        <v>0</v>
      </c>
      <c r="M2219">
        <v>0</v>
      </c>
      <c r="N2219" s="5">
        <v>0</v>
      </c>
      <c r="O2219" s="5">
        <f>VLOOKUP(B2219,[1]Dinosaur!$A$24:$D$47,3,FALSE)</f>
        <v>-8.82</v>
      </c>
      <c r="P2219" s="5"/>
      <c r="Q2219" s="5">
        <v>0</v>
      </c>
      <c r="R2219" s="5">
        <f>VLOOKUP(B2219,[1]Dinosaur!$A$24:$D$47,4,FALSE)</f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1E-4</v>
      </c>
      <c r="Y2219">
        <v>0</v>
      </c>
      <c r="Z2219">
        <v>0</v>
      </c>
      <c r="AA2219">
        <v>1E-4</v>
      </c>
      <c r="AB2219">
        <v>0</v>
      </c>
      <c r="AC2219">
        <v>1E-4</v>
      </c>
      <c r="AD2219">
        <v>0</v>
      </c>
      <c r="AE2219">
        <v>0</v>
      </c>
      <c r="AF2219">
        <v>1E-4</v>
      </c>
      <c r="AG2219">
        <v>0</v>
      </c>
      <c r="AH2219">
        <v>1E-4</v>
      </c>
      <c r="AI2219">
        <v>0</v>
      </c>
      <c r="AJ2219">
        <v>0</v>
      </c>
      <c r="AK2219">
        <v>1E-4</v>
      </c>
    </row>
    <row r="2220" spans="1:37" hidden="1" outlineLevel="2" x14ac:dyDescent="0.25">
      <c r="A2220" s="1">
        <v>45159</v>
      </c>
      <c r="B2220" t="s">
        <v>5256</v>
      </c>
      <c r="C2220" t="b">
        <v>1</v>
      </c>
      <c r="D2220" t="s">
        <v>213</v>
      </c>
      <c r="E2220" t="s">
        <v>33</v>
      </c>
      <c r="F2220" t="s">
        <v>216</v>
      </c>
      <c r="H2220" t="s">
        <v>5578</v>
      </c>
      <c r="J2220" t="s">
        <v>5579</v>
      </c>
      <c r="K2220">
        <v>0</v>
      </c>
      <c r="L2220">
        <v>0</v>
      </c>
      <c r="M2220">
        <v>0</v>
      </c>
      <c r="N2220" s="5">
        <v>0</v>
      </c>
      <c r="O2220" s="5">
        <f>VLOOKUP(B2220,[1]Dinosaur!$A$24:$D$47,3,FALSE)</f>
        <v>-8.82</v>
      </c>
      <c r="P2220" s="5"/>
      <c r="Q2220" s="5">
        <v>0</v>
      </c>
      <c r="R2220" s="5">
        <f>VLOOKUP(B2220,[1]Dinosaur!$A$24:$D$47,4,FALSE)</f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190.625</v>
      </c>
      <c r="AJ2220">
        <v>0</v>
      </c>
      <c r="AK2220">
        <v>190.625</v>
      </c>
    </row>
    <row r="2221" spans="1:37" hidden="1" outlineLevel="2" x14ac:dyDescent="0.25">
      <c r="A2221" s="1">
        <v>45159</v>
      </c>
      <c r="B2221" t="s">
        <v>5256</v>
      </c>
      <c r="C2221" t="b">
        <v>1</v>
      </c>
      <c r="D2221" t="s">
        <v>213</v>
      </c>
      <c r="E2221" t="s">
        <v>33</v>
      </c>
      <c r="H2221" t="s">
        <v>5580</v>
      </c>
      <c r="K2221">
        <v>0</v>
      </c>
      <c r="L2221">
        <v>0</v>
      </c>
      <c r="M2221">
        <v>0</v>
      </c>
      <c r="N2221" s="5">
        <v>0</v>
      </c>
      <c r="O2221" s="5">
        <f>VLOOKUP(B2221,[1]Dinosaur!$A$24:$D$47,3,FALSE)</f>
        <v>-8.82</v>
      </c>
      <c r="P2221" s="5"/>
      <c r="Q2221" s="5">
        <v>0</v>
      </c>
      <c r="R2221" s="5">
        <f>VLOOKUP(B2221,[1]Dinosaur!$A$24:$D$47,4,FALSE)</f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-1E-4</v>
      </c>
      <c r="Y2221">
        <v>0</v>
      </c>
      <c r="Z2221">
        <v>0</v>
      </c>
      <c r="AA2221">
        <v>-1E-4</v>
      </c>
      <c r="AB2221">
        <v>0</v>
      </c>
      <c r="AC2221">
        <v>-1E-4</v>
      </c>
      <c r="AD2221">
        <v>0</v>
      </c>
      <c r="AE2221">
        <v>0</v>
      </c>
      <c r="AF2221">
        <v>-1E-4</v>
      </c>
      <c r="AG2221">
        <v>0</v>
      </c>
      <c r="AH2221">
        <v>-1E-4</v>
      </c>
      <c r="AI2221">
        <v>0</v>
      </c>
      <c r="AJ2221">
        <v>0</v>
      </c>
      <c r="AK2221">
        <v>-1E-4</v>
      </c>
    </row>
    <row r="2222" spans="1:37" hidden="1" outlineLevel="2" x14ac:dyDescent="0.25">
      <c r="A2222" s="1">
        <v>45159</v>
      </c>
      <c r="B2222" t="s">
        <v>5256</v>
      </c>
      <c r="C2222" t="b">
        <v>1</v>
      </c>
      <c r="D2222" t="s">
        <v>213</v>
      </c>
      <c r="E2222" t="s">
        <v>33</v>
      </c>
      <c r="F2222" t="s">
        <v>216</v>
      </c>
      <c r="H2222" t="s">
        <v>5581</v>
      </c>
      <c r="J2222" t="s">
        <v>5582</v>
      </c>
      <c r="K2222">
        <v>0</v>
      </c>
      <c r="L2222">
        <v>0</v>
      </c>
      <c r="M2222">
        <v>0</v>
      </c>
      <c r="N2222" s="5">
        <v>0</v>
      </c>
      <c r="O2222" s="5">
        <f>VLOOKUP(B2222,[1]Dinosaur!$A$24:$D$47,3,FALSE)</f>
        <v>-8.82</v>
      </c>
      <c r="P2222" s="5"/>
      <c r="Q2222" s="5">
        <v>0</v>
      </c>
      <c r="R2222" s="5">
        <f>VLOOKUP(B2222,[1]Dinosaur!$A$24:$D$47,4,FALSE)</f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43.031599999999997</v>
      </c>
      <c r="AI2222">
        <v>690.27729999999997</v>
      </c>
      <c r="AJ2222">
        <v>0</v>
      </c>
      <c r="AK2222">
        <v>733.30889999999999</v>
      </c>
    </row>
    <row r="2223" spans="1:37" hidden="1" outlineLevel="2" x14ac:dyDescent="0.25">
      <c r="A2223" s="1">
        <v>45159</v>
      </c>
      <c r="B2223" t="s">
        <v>5256</v>
      </c>
      <c r="C2223" t="b">
        <v>1</v>
      </c>
      <c r="D2223" t="s">
        <v>213</v>
      </c>
      <c r="E2223" t="s">
        <v>33</v>
      </c>
      <c r="F2223" t="s">
        <v>216</v>
      </c>
      <c r="H2223" t="s">
        <v>5583</v>
      </c>
      <c r="J2223" t="s">
        <v>5584</v>
      </c>
      <c r="K2223">
        <v>0</v>
      </c>
      <c r="L2223">
        <v>0</v>
      </c>
      <c r="M2223">
        <v>0</v>
      </c>
      <c r="N2223" s="5">
        <v>0</v>
      </c>
      <c r="O2223" s="5">
        <f>VLOOKUP(B2223,[1]Dinosaur!$A$24:$D$47,3,FALSE)</f>
        <v>-8.82</v>
      </c>
      <c r="P2223" s="5"/>
      <c r="Q2223" s="5">
        <v>0</v>
      </c>
      <c r="R2223" s="5">
        <f>VLOOKUP(B2223,[1]Dinosaur!$A$24:$D$47,4,FALSE)</f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50.206699999999998</v>
      </c>
      <c r="AI2223">
        <v>295.83449999999999</v>
      </c>
      <c r="AJ2223">
        <v>0</v>
      </c>
      <c r="AK2223">
        <v>346.0412</v>
      </c>
    </row>
    <row r="2224" spans="1:37" hidden="1" outlineLevel="2" x14ac:dyDescent="0.25">
      <c r="A2224" s="1">
        <v>45159</v>
      </c>
      <c r="B2224" t="s">
        <v>5256</v>
      </c>
      <c r="C2224" t="b">
        <v>1</v>
      </c>
      <c r="D2224" t="s">
        <v>213</v>
      </c>
      <c r="E2224" t="s">
        <v>33</v>
      </c>
      <c r="F2224" t="s">
        <v>216</v>
      </c>
      <c r="H2224" t="s">
        <v>5585</v>
      </c>
      <c r="J2224" t="s">
        <v>5586</v>
      </c>
      <c r="K2224">
        <v>0</v>
      </c>
      <c r="L2224">
        <v>0</v>
      </c>
      <c r="M2224">
        <v>0</v>
      </c>
      <c r="N2224" s="5">
        <v>0</v>
      </c>
      <c r="O2224" s="5">
        <f>VLOOKUP(B2224,[1]Dinosaur!$A$24:$D$47,3,FALSE)</f>
        <v>-8.82</v>
      </c>
      <c r="P2224" s="5"/>
      <c r="Q2224" s="5">
        <v>0</v>
      </c>
      <c r="R2224" s="5">
        <f>VLOOKUP(B2224,[1]Dinosaur!$A$24:$D$47,4,FALSE)</f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588.95630000000006</v>
      </c>
      <c r="AI2224">
        <v>138.05420000000001</v>
      </c>
      <c r="AJ2224">
        <v>0</v>
      </c>
      <c r="AK2224">
        <v>727.01049999999998</v>
      </c>
    </row>
    <row r="2225" spans="1:37" hidden="1" outlineLevel="2" x14ac:dyDescent="0.25">
      <c r="A2225" s="1">
        <v>45159</v>
      </c>
      <c r="B2225" t="s">
        <v>5256</v>
      </c>
      <c r="C2225" t="b">
        <v>1</v>
      </c>
      <c r="D2225" t="s">
        <v>213</v>
      </c>
      <c r="E2225" t="s">
        <v>33</v>
      </c>
      <c r="F2225" t="s">
        <v>216</v>
      </c>
      <c r="H2225" t="s">
        <v>5587</v>
      </c>
      <c r="J2225" t="s">
        <v>5588</v>
      </c>
      <c r="K2225">
        <v>0</v>
      </c>
      <c r="L2225">
        <v>0</v>
      </c>
      <c r="M2225">
        <v>0</v>
      </c>
      <c r="N2225" s="5">
        <v>0</v>
      </c>
      <c r="O2225" s="5">
        <f>VLOOKUP(B2225,[1]Dinosaur!$A$24:$D$47,3,FALSE)</f>
        <v>-8.82</v>
      </c>
      <c r="P2225" s="5"/>
      <c r="Q2225" s="5">
        <v>0</v>
      </c>
      <c r="R2225" s="5">
        <f>VLOOKUP(B2225,[1]Dinosaur!$A$24:$D$47,4,FALSE)</f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-46.326700000000002</v>
      </c>
      <c r="AI2225">
        <v>16.3386</v>
      </c>
      <c r="AJ2225">
        <v>0</v>
      </c>
      <c r="AK2225">
        <v>-29.988099999999999</v>
      </c>
    </row>
    <row r="2226" spans="1:37" hidden="1" outlineLevel="2" x14ac:dyDescent="0.25">
      <c r="A2226" s="1">
        <v>45159</v>
      </c>
      <c r="B2226" t="s">
        <v>5256</v>
      </c>
      <c r="C2226" t="b">
        <v>1</v>
      </c>
      <c r="D2226" t="s">
        <v>213</v>
      </c>
      <c r="E2226" t="s">
        <v>33</v>
      </c>
      <c r="F2226" t="s">
        <v>216</v>
      </c>
      <c r="H2226" t="s">
        <v>5589</v>
      </c>
      <c r="J2226" t="s">
        <v>5590</v>
      </c>
      <c r="K2226">
        <v>0</v>
      </c>
      <c r="L2226">
        <v>0</v>
      </c>
      <c r="M2226">
        <v>0</v>
      </c>
      <c r="N2226" s="5">
        <v>0</v>
      </c>
      <c r="O2226" s="5">
        <f>VLOOKUP(B2226,[1]Dinosaur!$A$24:$D$47,3,FALSE)</f>
        <v>-8.82</v>
      </c>
      <c r="P2226" s="5"/>
      <c r="Q2226" s="5">
        <v>0</v>
      </c>
      <c r="R2226" s="5">
        <f>VLOOKUP(B2226,[1]Dinosaur!$A$24:$D$47,4,FALSE)</f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-151.8047</v>
      </c>
      <c r="AI2226">
        <v>-8.3332999999999995</v>
      </c>
      <c r="AJ2226">
        <v>0</v>
      </c>
      <c r="AK2226">
        <v>-160.13800000000001</v>
      </c>
    </row>
    <row r="2227" spans="1:37" hidden="1" outlineLevel="2" x14ac:dyDescent="0.25">
      <c r="A2227" s="1">
        <v>45159</v>
      </c>
      <c r="B2227" t="s">
        <v>5256</v>
      </c>
      <c r="C2227" t="b">
        <v>1</v>
      </c>
      <c r="D2227" t="s">
        <v>213</v>
      </c>
      <c r="E2227" t="s">
        <v>33</v>
      </c>
      <c r="H2227" t="s">
        <v>5591</v>
      </c>
      <c r="K2227">
        <v>0</v>
      </c>
      <c r="L2227">
        <v>0</v>
      </c>
      <c r="M2227">
        <v>0</v>
      </c>
      <c r="N2227" s="5">
        <v>0</v>
      </c>
      <c r="O2227" s="5">
        <f>VLOOKUP(B2227,[1]Dinosaur!$A$24:$D$47,3,FALSE)</f>
        <v>-8.82</v>
      </c>
      <c r="P2227" s="5"/>
      <c r="Q2227" s="5">
        <v>0</v>
      </c>
      <c r="R2227" s="5">
        <f>VLOOKUP(B2227,[1]Dinosaur!$A$24:$D$47,4,FALSE)</f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1E-4</v>
      </c>
      <c r="Y2227">
        <v>0</v>
      </c>
      <c r="Z2227">
        <v>0</v>
      </c>
      <c r="AA2227">
        <v>1E-4</v>
      </c>
      <c r="AB2227">
        <v>0</v>
      </c>
      <c r="AC2227">
        <v>1E-4</v>
      </c>
      <c r="AD2227">
        <v>0</v>
      </c>
      <c r="AE2227">
        <v>0</v>
      </c>
      <c r="AF2227">
        <v>1E-4</v>
      </c>
      <c r="AG2227">
        <v>0</v>
      </c>
      <c r="AH2227">
        <v>1E-4</v>
      </c>
      <c r="AI2227">
        <v>0</v>
      </c>
      <c r="AJ2227">
        <v>0</v>
      </c>
      <c r="AK2227">
        <v>1E-4</v>
      </c>
    </row>
    <row r="2228" spans="1:37" hidden="1" outlineLevel="2" x14ac:dyDescent="0.25">
      <c r="A2228" s="1">
        <v>45159</v>
      </c>
      <c r="B2228" t="s">
        <v>5256</v>
      </c>
      <c r="C2228" t="b">
        <v>1</v>
      </c>
      <c r="D2228" t="s">
        <v>213</v>
      </c>
      <c r="E2228" t="s">
        <v>33</v>
      </c>
      <c r="F2228" t="s">
        <v>216</v>
      </c>
      <c r="H2228" t="s">
        <v>5592</v>
      </c>
      <c r="J2228" t="s">
        <v>5593</v>
      </c>
      <c r="K2228">
        <v>0</v>
      </c>
      <c r="L2228">
        <v>0</v>
      </c>
      <c r="M2228">
        <v>0</v>
      </c>
      <c r="N2228" s="5">
        <v>0</v>
      </c>
      <c r="O2228" s="5">
        <f>VLOOKUP(B2228,[1]Dinosaur!$A$24:$D$47,3,FALSE)</f>
        <v>-8.82</v>
      </c>
      <c r="P2228" s="5"/>
      <c r="Q2228" s="5">
        <v>0</v>
      </c>
      <c r="R2228" s="5">
        <f>VLOOKUP(B2228,[1]Dinosaur!$A$24:$D$47,4,FALSE)</f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-348.47620000000001</v>
      </c>
      <c r="AI2228">
        <v>-233.33330000000001</v>
      </c>
      <c r="AJ2228">
        <v>0</v>
      </c>
      <c r="AK2228">
        <v>-581.80949999999996</v>
      </c>
    </row>
    <row r="2229" spans="1:37" hidden="1" outlineLevel="2" x14ac:dyDescent="0.25">
      <c r="A2229" s="1">
        <v>45159</v>
      </c>
      <c r="B2229" t="s">
        <v>5256</v>
      </c>
      <c r="C2229" t="b">
        <v>1</v>
      </c>
      <c r="D2229" t="s">
        <v>213</v>
      </c>
      <c r="E2229" t="s">
        <v>33</v>
      </c>
      <c r="F2229" t="s">
        <v>216</v>
      </c>
      <c r="H2229" t="s">
        <v>5594</v>
      </c>
      <c r="J2229" t="s">
        <v>5595</v>
      </c>
      <c r="K2229">
        <v>0</v>
      </c>
      <c r="L2229">
        <v>0</v>
      </c>
      <c r="M2229">
        <v>0</v>
      </c>
      <c r="N2229" s="5">
        <v>0</v>
      </c>
      <c r="O2229" s="5">
        <f>VLOOKUP(B2229,[1]Dinosaur!$A$24:$D$47,3,FALSE)</f>
        <v>-8.82</v>
      </c>
      <c r="P2229" s="5"/>
      <c r="Q2229" s="5">
        <v>0</v>
      </c>
      <c r="R2229" s="5">
        <f>VLOOKUP(B2229,[1]Dinosaur!$A$24:$D$47,4,FALSE)</f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6994.1670000000004</v>
      </c>
      <c r="AJ2229">
        <v>0</v>
      </c>
      <c r="AK2229">
        <v>6994.1670000000004</v>
      </c>
    </row>
    <row r="2230" spans="1:37" hidden="1" outlineLevel="2" x14ac:dyDescent="0.25">
      <c r="A2230" s="1">
        <v>45159</v>
      </c>
      <c r="B2230" t="s">
        <v>5256</v>
      </c>
      <c r="C2230" t="b">
        <v>1</v>
      </c>
      <c r="D2230" t="s">
        <v>213</v>
      </c>
      <c r="E2230" t="s">
        <v>33</v>
      </c>
      <c r="F2230" t="s">
        <v>216</v>
      </c>
      <c r="H2230" t="s">
        <v>5596</v>
      </c>
      <c r="J2230" t="s">
        <v>5597</v>
      </c>
      <c r="K2230">
        <v>0</v>
      </c>
      <c r="L2230">
        <v>0</v>
      </c>
      <c r="M2230">
        <v>0</v>
      </c>
      <c r="N2230" s="5">
        <v>0</v>
      </c>
      <c r="O2230" s="5">
        <f>VLOOKUP(B2230,[1]Dinosaur!$A$24:$D$47,3,FALSE)</f>
        <v>-8.82</v>
      </c>
      <c r="P2230" s="5"/>
      <c r="Q2230" s="5">
        <v>0</v>
      </c>
      <c r="R2230" s="5">
        <f>VLOOKUP(B2230,[1]Dinosaur!$A$24:$D$47,4,FALSE)</f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-65.644599999999997</v>
      </c>
      <c r="AI2230">
        <v>115.375</v>
      </c>
      <c r="AJ2230">
        <v>0</v>
      </c>
      <c r="AK2230">
        <v>49.730400000000003</v>
      </c>
    </row>
    <row r="2231" spans="1:37" hidden="1" outlineLevel="2" x14ac:dyDescent="0.25">
      <c r="A2231" s="1">
        <v>45159</v>
      </c>
      <c r="B2231" t="s">
        <v>5256</v>
      </c>
      <c r="C2231" t="b">
        <v>1</v>
      </c>
      <c r="D2231" t="s">
        <v>213</v>
      </c>
      <c r="E2231" t="s">
        <v>33</v>
      </c>
      <c r="F2231" t="s">
        <v>216</v>
      </c>
      <c r="H2231" t="s">
        <v>5598</v>
      </c>
      <c r="J2231" t="s">
        <v>5599</v>
      </c>
      <c r="K2231">
        <v>0</v>
      </c>
      <c r="L2231">
        <v>0</v>
      </c>
      <c r="M2231">
        <v>0</v>
      </c>
      <c r="N2231" s="5">
        <v>0</v>
      </c>
      <c r="O2231" s="5">
        <f>VLOOKUP(B2231,[1]Dinosaur!$A$24:$D$47,3,FALSE)</f>
        <v>-8.82</v>
      </c>
      <c r="P2231" s="5"/>
      <c r="Q2231" s="5">
        <v>0</v>
      </c>
      <c r="R2231" s="5">
        <f>VLOOKUP(B2231,[1]Dinosaur!$A$24:$D$47,4,FALSE)</f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278.70569999999998</v>
      </c>
      <c r="AI2231">
        <v>128.1961</v>
      </c>
      <c r="AJ2231">
        <v>0</v>
      </c>
      <c r="AK2231">
        <v>406.90179999999998</v>
      </c>
    </row>
    <row r="2232" spans="1:37" hidden="1" outlineLevel="2" x14ac:dyDescent="0.25">
      <c r="A2232" s="1">
        <v>45159</v>
      </c>
      <c r="B2232" t="s">
        <v>5256</v>
      </c>
      <c r="C2232" t="b">
        <v>1</v>
      </c>
      <c r="D2232" t="s">
        <v>213</v>
      </c>
      <c r="E2232" t="s">
        <v>33</v>
      </c>
      <c r="H2232" t="s">
        <v>5600</v>
      </c>
      <c r="K2232">
        <v>0</v>
      </c>
      <c r="L2232">
        <v>0</v>
      </c>
      <c r="M2232">
        <v>0</v>
      </c>
      <c r="N2232" s="5">
        <v>0</v>
      </c>
      <c r="O2232" s="5">
        <f>VLOOKUP(B2232,[1]Dinosaur!$A$24:$D$47,3,FALSE)</f>
        <v>-8.82</v>
      </c>
      <c r="P2232" s="5"/>
      <c r="Q2232" s="5">
        <v>0</v>
      </c>
      <c r="R2232" s="5">
        <f>VLOOKUP(B2232,[1]Dinosaur!$A$24:$D$47,4,FALSE)</f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-1E-4</v>
      </c>
      <c r="Y2232">
        <v>0</v>
      </c>
      <c r="Z2232">
        <v>0</v>
      </c>
      <c r="AA2232">
        <v>-1E-4</v>
      </c>
      <c r="AB2232">
        <v>0</v>
      </c>
      <c r="AC2232">
        <v>-1E-4</v>
      </c>
      <c r="AD2232">
        <v>0</v>
      </c>
      <c r="AE2232">
        <v>0</v>
      </c>
      <c r="AF2232">
        <v>-1E-4</v>
      </c>
      <c r="AG2232">
        <v>0</v>
      </c>
      <c r="AH2232">
        <v>-1E-4</v>
      </c>
      <c r="AI2232">
        <v>0</v>
      </c>
      <c r="AJ2232">
        <v>0</v>
      </c>
      <c r="AK2232">
        <v>-1E-4</v>
      </c>
    </row>
    <row r="2233" spans="1:37" hidden="1" outlineLevel="2" x14ac:dyDescent="0.25">
      <c r="A2233" s="1">
        <v>45159</v>
      </c>
      <c r="B2233" t="s">
        <v>5256</v>
      </c>
      <c r="C2233" t="b">
        <v>1</v>
      </c>
      <c r="D2233" t="s">
        <v>213</v>
      </c>
      <c r="E2233" t="s">
        <v>33</v>
      </c>
      <c r="F2233" t="s">
        <v>161</v>
      </c>
      <c r="H2233" t="s">
        <v>5601</v>
      </c>
      <c r="J2233" t="s">
        <v>5602</v>
      </c>
      <c r="K2233">
        <v>0</v>
      </c>
      <c r="L2233">
        <v>0</v>
      </c>
      <c r="M2233">
        <v>0</v>
      </c>
      <c r="N2233" s="5">
        <v>0</v>
      </c>
      <c r="O2233" s="5">
        <f>VLOOKUP(B2233,[1]Dinosaur!$A$24:$D$47,3,FALSE)</f>
        <v>-8.82</v>
      </c>
      <c r="P2233" s="5"/>
      <c r="Q2233" s="5">
        <v>0</v>
      </c>
      <c r="R2233" s="5">
        <f>VLOOKUP(B2233,[1]Dinosaur!$A$24:$D$47,4,FALSE)</f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126.6</v>
      </c>
      <c r="AI2233">
        <v>368.88959999999997</v>
      </c>
      <c r="AJ2233">
        <v>0</v>
      </c>
      <c r="AK2233">
        <v>495.4896</v>
      </c>
    </row>
    <row r="2234" spans="1:37" hidden="1" outlineLevel="2" x14ac:dyDescent="0.25">
      <c r="A2234" s="1">
        <v>45159</v>
      </c>
      <c r="B2234" t="s">
        <v>5256</v>
      </c>
      <c r="C2234" t="b">
        <v>1</v>
      </c>
      <c r="D2234" t="s">
        <v>213</v>
      </c>
      <c r="E2234" t="s">
        <v>33</v>
      </c>
      <c r="F2234" t="s">
        <v>34</v>
      </c>
      <c r="H2234" t="s">
        <v>5603</v>
      </c>
      <c r="J2234" t="s">
        <v>5604</v>
      </c>
      <c r="K2234">
        <v>0</v>
      </c>
      <c r="L2234">
        <v>0</v>
      </c>
      <c r="M2234">
        <v>0</v>
      </c>
      <c r="N2234" s="5">
        <v>0</v>
      </c>
      <c r="O2234" s="5">
        <f>VLOOKUP(B2234,[1]Dinosaur!$A$24:$D$47,3,FALSE)</f>
        <v>-8.82</v>
      </c>
      <c r="P2234" s="5"/>
      <c r="Q2234" s="5">
        <v>0</v>
      </c>
      <c r="R2234" s="5">
        <f>VLOOKUP(B2234,[1]Dinosaur!$A$24:$D$47,4,FALSE)</f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-9625.4189999999999</v>
      </c>
      <c r="AI2234">
        <v>158.44200000000001</v>
      </c>
      <c r="AJ2234">
        <v>0</v>
      </c>
      <c r="AK2234">
        <v>-9466.9770000000008</v>
      </c>
    </row>
    <row r="2235" spans="1:37" hidden="1" outlineLevel="2" x14ac:dyDescent="0.25">
      <c r="A2235" s="1">
        <v>45159</v>
      </c>
      <c r="B2235" t="s">
        <v>5256</v>
      </c>
      <c r="C2235" t="b">
        <v>1</v>
      </c>
      <c r="D2235" t="s">
        <v>213</v>
      </c>
      <c r="E2235" t="s">
        <v>33</v>
      </c>
      <c r="F2235" t="s">
        <v>161</v>
      </c>
      <c r="H2235" t="s">
        <v>5605</v>
      </c>
      <c r="J2235" t="s">
        <v>5606</v>
      </c>
      <c r="K2235">
        <v>0</v>
      </c>
      <c r="L2235">
        <v>0</v>
      </c>
      <c r="M2235">
        <v>0</v>
      </c>
      <c r="N2235" s="5">
        <v>0</v>
      </c>
      <c r="O2235" s="5">
        <f>VLOOKUP(B2235,[1]Dinosaur!$A$24:$D$47,3,FALSE)</f>
        <v>-8.82</v>
      </c>
      <c r="P2235" s="5"/>
      <c r="Q2235" s="5">
        <v>0</v>
      </c>
      <c r="R2235" s="5">
        <f>VLOOKUP(B2235,[1]Dinosaur!$A$24:$D$47,4,FALSE)</f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</row>
    <row r="2236" spans="1:37" hidden="1" outlineLevel="2" x14ac:dyDescent="0.25">
      <c r="A2236" s="1">
        <v>45159</v>
      </c>
      <c r="B2236" t="s">
        <v>5256</v>
      </c>
      <c r="C2236" t="b">
        <v>1</v>
      </c>
      <c r="D2236" t="s">
        <v>213</v>
      </c>
      <c r="E2236" t="s">
        <v>33</v>
      </c>
      <c r="H2236" t="s">
        <v>5607</v>
      </c>
      <c r="K2236">
        <v>0</v>
      </c>
      <c r="L2236">
        <v>0</v>
      </c>
      <c r="M2236">
        <v>0</v>
      </c>
      <c r="N2236" s="5">
        <v>0</v>
      </c>
      <c r="O2236" s="5">
        <f>VLOOKUP(B2236,[1]Dinosaur!$A$24:$D$47,3,FALSE)</f>
        <v>-8.82</v>
      </c>
      <c r="P2236" s="5"/>
      <c r="Q2236" s="5">
        <v>0</v>
      </c>
      <c r="R2236" s="5">
        <f>VLOOKUP(B2236,[1]Dinosaur!$A$24:$D$47,4,FALSE)</f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-1E-4</v>
      </c>
      <c r="Y2236">
        <v>0</v>
      </c>
      <c r="Z2236">
        <v>0</v>
      </c>
      <c r="AA2236">
        <v>-1E-4</v>
      </c>
      <c r="AB2236">
        <v>0</v>
      </c>
      <c r="AC2236">
        <v>-1E-4</v>
      </c>
      <c r="AD2236">
        <v>0</v>
      </c>
      <c r="AE2236">
        <v>0</v>
      </c>
      <c r="AF2236">
        <v>-1E-4</v>
      </c>
      <c r="AG2236">
        <v>0</v>
      </c>
      <c r="AH2236">
        <v>-1E-4</v>
      </c>
      <c r="AI2236">
        <v>0</v>
      </c>
      <c r="AJ2236">
        <v>0</v>
      </c>
      <c r="AK2236">
        <v>-1E-4</v>
      </c>
    </row>
    <row r="2237" spans="1:37" hidden="1" outlineLevel="2" x14ac:dyDescent="0.25">
      <c r="A2237" s="1">
        <v>45159</v>
      </c>
      <c r="B2237" t="s">
        <v>5256</v>
      </c>
      <c r="C2237" t="b">
        <v>1</v>
      </c>
      <c r="D2237" t="s">
        <v>213</v>
      </c>
      <c r="E2237" t="s">
        <v>33</v>
      </c>
      <c r="F2237" t="s">
        <v>235</v>
      </c>
      <c r="H2237" t="s">
        <v>5608</v>
      </c>
      <c r="J2237" t="s">
        <v>5609</v>
      </c>
      <c r="K2237">
        <v>0</v>
      </c>
      <c r="L2237">
        <v>0</v>
      </c>
      <c r="M2237">
        <v>0</v>
      </c>
      <c r="N2237" s="5">
        <v>0</v>
      </c>
      <c r="O2237" s="5">
        <f>VLOOKUP(B2237,[1]Dinosaur!$A$24:$D$47,3,FALSE)</f>
        <v>-8.82</v>
      </c>
      <c r="P2237" s="5"/>
      <c r="Q2237" s="5">
        <v>0</v>
      </c>
      <c r="R2237" s="5">
        <f>VLOOKUP(B2237,[1]Dinosaur!$A$24:$D$47,4,FALSE)</f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1189.5</v>
      </c>
      <c r="AJ2237">
        <v>0</v>
      </c>
      <c r="AK2237">
        <v>1189.5</v>
      </c>
    </row>
    <row r="2238" spans="1:37" hidden="1" outlineLevel="2" x14ac:dyDescent="0.25">
      <c r="A2238" s="1">
        <v>45159</v>
      </c>
      <c r="B2238" t="s">
        <v>5256</v>
      </c>
      <c r="C2238" t="b">
        <v>1</v>
      </c>
      <c r="D2238" t="s">
        <v>213</v>
      </c>
      <c r="E2238" t="s">
        <v>33</v>
      </c>
      <c r="F2238" t="s">
        <v>235</v>
      </c>
      <c r="H2238" t="s">
        <v>5610</v>
      </c>
      <c r="J2238" t="s">
        <v>5611</v>
      </c>
      <c r="K2238">
        <v>0</v>
      </c>
      <c r="L2238">
        <v>0</v>
      </c>
      <c r="M2238">
        <v>0</v>
      </c>
      <c r="N2238" s="5">
        <v>0</v>
      </c>
      <c r="O2238" s="5">
        <f>VLOOKUP(B2238,[1]Dinosaur!$A$24:$D$47,3,FALSE)</f>
        <v>-8.82</v>
      </c>
      <c r="P2238" s="5"/>
      <c r="Q2238" s="5">
        <v>0</v>
      </c>
      <c r="R2238" s="5">
        <f>VLOOKUP(B2238,[1]Dinosaur!$A$24:$D$47,4,FALSE)</f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328.5591</v>
      </c>
      <c r="AI2238">
        <v>-1.8332999999999999</v>
      </c>
      <c r="AJ2238">
        <v>0</v>
      </c>
      <c r="AK2238">
        <v>326.72579999999999</v>
      </c>
    </row>
    <row r="2239" spans="1:37" hidden="1" outlineLevel="2" x14ac:dyDescent="0.25">
      <c r="A2239" s="1">
        <v>45159</v>
      </c>
      <c r="B2239" t="s">
        <v>5256</v>
      </c>
      <c r="C2239" t="b">
        <v>1</v>
      </c>
      <c r="D2239" t="s">
        <v>213</v>
      </c>
      <c r="E2239" t="s">
        <v>33</v>
      </c>
      <c r="F2239" t="s">
        <v>235</v>
      </c>
      <c r="H2239" t="s">
        <v>5612</v>
      </c>
      <c r="J2239" t="s">
        <v>5613</v>
      </c>
      <c r="K2239">
        <v>0</v>
      </c>
      <c r="L2239">
        <v>0</v>
      </c>
      <c r="M2239">
        <v>0</v>
      </c>
      <c r="N2239" s="5">
        <v>0</v>
      </c>
      <c r="O2239" s="5">
        <f>VLOOKUP(B2239,[1]Dinosaur!$A$24:$D$47,3,FALSE)</f>
        <v>-8.82</v>
      </c>
      <c r="P2239" s="5"/>
      <c r="Q2239" s="5">
        <v>0</v>
      </c>
      <c r="R2239" s="5">
        <f>VLOOKUP(B2239,[1]Dinosaur!$A$24:$D$47,4,FALSE)</f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166.02670000000001</v>
      </c>
      <c r="AI2239">
        <v>-11.458299999999999</v>
      </c>
      <c r="AJ2239">
        <v>0</v>
      </c>
      <c r="AK2239">
        <v>154.5684</v>
      </c>
    </row>
    <row r="2240" spans="1:37" hidden="1" outlineLevel="2" x14ac:dyDescent="0.25">
      <c r="A2240" s="1">
        <v>45159</v>
      </c>
      <c r="B2240" t="s">
        <v>5256</v>
      </c>
      <c r="C2240" t="b">
        <v>1</v>
      </c>
      <c r="D2240" t="s">
        <v>213</v>
      </c>
      <c r="E2240" t="s">
        <v>33</v>
      </c>
      <c r="F2240" t="s">
        <v>235</v>
      </c>
      <c r="H2240" t="s">
        <v>5614</v>
      </c>
      <c r="J2240" t="s">
        <v>5615</v>
      </c>
      <c r="K2240">
        <v>0</v>
      </c>
      <c r="L2240">
        <v>0</v>
      </c>
      <c r="M2240">
        <v>0</v>
      </c>
      <c r="N2240" s="5">
        <v>0</v>
      </c>
      <c r="O2240" s="5">
        <f>VLOOKUP(B2240,[1]Dinosaur!$A$24:$D$47,3,FALSE)</f>
        <v>-8.82</v>
      </c>
      <c r="P2240" s="5"/>
      <c r="Q2240" s="5">
        <v>0</v>
      </c>
      <c r="R2240" s="5">
        <f>VLOOKUP(B2240,[1]Dinosaur!$A$24:$D$47,4,FALSE)</f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-144.95679999999999</v>
      </c>
      <c r="AI2240">
        <v>-0.2777</v>
      </c>
      <c r="AJ2240">
        <v>0</v>
      </c>
      <c r="AK2240">
        <v>-145.2345</v>
      </c>
    </row>
    <row r="2241" spans="1:37" hidden="1" outlineLevel="2" x14ac:dyDescent="0.25">
      <c r="A2241" s="1">
        <v>45159</v>
      </c>
      <c r="B2241" t="s">
        <v>5256</v>
      </c>
      <c r="C2241" t="b">
        <v>1</v>
      </c>
      <c r="D2241" t="s">
        <v>213</v>
      </c>
      <c r="E2241" t="s">
        <v>33</v>
      </c>
      <c r="H2241" t="s">
        <v>5616</v>
      </c>
      <c r="K2241">
        <v>0</v>
      </c>
      <c r="L2241">
        <v>0</v>
      </c>
      <c r="M2241">
        <v>0</v>
      </c>
      <c r="N2241" s="5">
        <v>0</v>
      </c>
      <c r="O2241" s="5">
        <f>VLOOKUP(B2241,[1]Dinosaur!$A$24:$D$47,3,FALSE)</f>
        <v>-8.82</v>
      </c>
      <c r="P2241" s="5"/>
      <c r="Q2241" s="5">
        <v>0</v>
      </c>
      <c r="R2241" s="5">
        <f>VLOOKUP(B2241,[1]Dinosaur!$A$24:$D$47,4,FALSE)</f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1E-4</v>
      </c>
      <c r="Y2241">
        <v>0</v>
      </c>
      <c r="Z2241">
        <v>0</v>
      </c>
      <c r="AA2241">
        <v>1E-4</v>
      </c>
      <c r="AB2241">
        <v>0</v>
      </c>
      <c r="AC2241">
        <v>1E-4</v>
      </c>
      <c r="AD2241">
        <v>0</v>
      </c>
      <c r="AE2241">
        <v>0</v>
      </c>
      <c r="AF2241">
        <v>1E-4</v>
      </c>
      <c r="AG2241">
        <v>0</v>
      </c>
      <c r="AH2241">
        <v>1E-4</v>
      </c>
      <c r="AI2241">
        <v>0</v>
      </c>
      <c r="AJ2241">
        <v>0</v>
      </c>
      <c r="AK2241">
        <v>1E-4</v>
      </c>
    </row>
    <row r="2242" spans="1:37" hidden="1" outlineLevel="2" x14ac:dyDescent="0.25">
      <c r="A2242" s="1">
        <v>45159</v>
      </c>
      <c r="B2242" t="s">
        <v>5256</v>
      </c>
      <c r="C2242" t="b">
        <v>1</v>
      </c>
      <c r="D2242" t="s">
        <v>213</v>
      </c>
      <c r="E2242" t="s">
        <v>33</v>
      </c>
      <c r="F2242" t="s">
        <v>235</v>
      </c>
      <c r="H2242" t="s">
        <v>5617</v>
      </c>
      <c r="J2242" t="s">
        <v>5618</v>
      </c>
      <c r="K2242">
        <v>0</v>
      </c>
      <c r="L2242">
        <v>0</v>
      </c>
      <c r="M2242">
        <v>0</v>
      </c>
      <c r="N2242" s="5">
        <v>0</v>
      </c>
      <c r="O2242" s="5">
        <f>VLOOKUP(B2242,[1]Dinosaur!$A$24:$D$47,3,FALSE)</f>
        <v>-8.82</v>
      </c>
      <c r="P2242" s="5"/>
      <c r="Q2242" s="5">
        <v>0</v>
      </c>
      <c r="R2242" s="5">
        <f>VLOOKUP(B2242,[1]Dinosaur!$A$24:$D$47,4,FALSE)</f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-306.38</v>
      </c>
      <c r="AI2242">
        <v>-0.55559999999999998</v>
      </c>
      <c r="AJ2242">
        <v>0</v>
      </c>
      <c r="AK2242">
        <v>-306.93560000000002</v>
      </c>
    </row>
    <row r="2243" spans="1:37" hidden="1" outlineLevel="2" x14ac:dyDescent="0.25">
      <c r="A2243" s="1">
        <v>45159</v>
      </c>
      <c r="B2243" t="s">
        <v>5256</v>
      </c>
      <c r="C2243" t="b">
        <v>1</v>
      </c>
      <c r="D2243" t="s">
        <v>213</v>
      </c>
      <c r="E2243" t="s">
        <v>33</v>
      </c>
      <c r="F2243" t="s">
        <v>235</v>
      </c>
      <c r="H2243" t="s">
        <v>5619</v>
      </c>
      <c r="J2243" t="s">
        <v>5620</v>
      </c>
      <c r="K2243">
        <v>0</v>
      </c>
      <c r="L2243">
        <v>0</v>
      </c>
      <c r="M2243">
        <v>0</v>
      </c>
      <c r="N2243" s="5">
        <v>0</v>
      </c>
      <c r="O2243" s="5">
        <f>VLOOKUP(B2243,[1]Dinosaur!$A$24:$D$47,3,FALSE)</f>
        <v>-8.82</v>
      </c>
      <c r="P2243" s="5"/>
      <c r="Q2243" s="5">
        <v>0</v>
      </c>
      <c r="R2243" s="5">
        <f>VLOOKUP(B2243,[1]Dinosaur!$A$24:$D$47,4,FALSE)</f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27.7775</v>
      </c>
      <c r="AJ2243">
        <v>0</v>
      </c>
      <c r="AK2243">
        <v>27.7775</v>
      </c>
    </row>
    <row r="2244" spans="1:37" hidden="1" outlineLevel="2" x14ac:dyDescent="0.25">
      <c r="A2244" s="1">
        <v>45159</v>
      </c>
      <c r="B2244" t="s">
        <v>5256</v>
      </c>
      <c r="C2244" t="b">
        <v>1</v>
      </c>
      <c r="D2244" t="s">
        <v>213</v>
      </c>
      <c r="E2244" t="s">
        <v>33</v>
      </c>
      <c r="F2244" t="s">
        <v>235</v>
      </c>
      <c r="H2244" t="s">
        <v>5621</v>
      </c>
      <c r="J2244" t="s">
        <v>5622</v>
      </c>
      <c r="K2244">
        <v>0</v>
      </c>
      <c r="L2244">
        <v>0</v>
      </c>
      <c r="M2244">
        <v>0</v>
      </c>
      <c r="N2244" s="5">
        <v>0</v>
      </c>
      <c r="O2244" s="5">
        <f>VLOOKUP(B2244,[1]Dinosaur!$A$24:$D$47,3,FALSE)</f>
        <v>-8.82</v>
      </c>
      <c r="P2244" s="5"/>
      <c r="Q2244" s="5">
        <v>0</v>
      </c>
      <c r="R2244" s="5">
        <f>VLOOKUP(B2244,[1]Dinosaur!$A$24:$D$47,4,FALSE)</f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485.41649999999998</v>
      </c>
      <c r="AJ2244">
        <v>0</v>
      </c>
      <c r="AK2244">
        <v>485.41649999999998</v>
      </c>
    </row>
    <row r="2245" spans="1:37" hidden="1" outlineLevel="2" x14ac:dyDescent="0.25">
      <c r="A2245" s="1">
        <v>45159</v>
      </c>
      <c r="B2245" t="s">
        <v>5256</v>
      </c>
      <c r="C2245" t="b">
        <v>1</v>
      </c>
      <c r="D2245" t="s">
        <v>213</v>
      </c>
      <c r="E2245" t="s">
        <v>33</v>
      </c>
      <c r="F2245" t="s">
        <v>235</v>
      </c>
      <c r="H2245" t="s">
        <v>5623</v>
      </c>
      <c r="J2245" t="s">
        <v>5624</v>
      </c>
      <c r="K2245">
        <v>0</v>
      </c>
      <c r="L2245">
        <v>0</v>
      </c>
      <c r="M2245">
        <v>0</v>
      </c>
      <c r="N2245" s="5">
        <v>0</v>
      </c>
      <c r="O2245" s="5">
        <f>VLOOKUP(B2245,[1]Dinosaur!$A$24:$D$47,3,FALSE)</f>
        <v>-8.82</v>
      </c>
      <c r="P2245" s="5"/>
      <c r="Q2245" s="5">
        <v>0</v>
      </c>
      <c r="R2245" s="5">
        <f>VLOOKUP(B2245,[1]Dinosaur!$A$24:$D$47,4,FALSE)</f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88.632000000000005</v>
      </c>
      <c r="AI2245">
        <v>5177.0844999999999</v>
      </c>
      <c r="AJ2245">
        <v>0</v>
      </c>
      <c r="AK2245">
        <v>5265.7165000000005</v>
      </c>
    </row>
    <row r="2246" spans="1:37" hidden="1" outlineLevel="2" x14ac:dyDescent="0.25">
      <c r="A2246" s="1">
        <v>45159</v>
      </c>
      <c r="B2246" t="s">
        <v>5256</v>
      </c>
      <c r="C2246" t="b">
        <v>1</v>
      </c>
      <c r="D2246" t="s">
        <v>213</v>
      </c>
      <c r="E2246" t="s">
        <v>33</v>
      </c>
      <c r="F2246" t="s">
        <v>235</v>
      </c>
      <c r="H2246" t="s">
        <v>5625</v>
      </c>
      <c r="J2246" t="s">
        <v>5626</v>
      </c>
      <c r="K2246">
        <v>0</v>
      </c>
      <c r="L2246">
        <v>0</v>
      </c>
      <c r="M2246">
        <v>0</v>
      </c>
      <c r="N2246" s="5">
        <v>0</v>
      </c>
      <c r="O2246" s="5">
        <f>VLOOKUP(B2246,[1]Dinosaur!$A$24:$D$47,3,FALSE)</f>
        <v>-8.82</v>
      </c>
      <c r="P2246" s="5"/>
      <c r="Q2246" s="5">
        <v>0</v>
      </c>
      <c r="R2246" s="5">
        <f>VLOOKUP(B2246,[1]Dinosaur!$A$24:$D$47,4,FALSE)</f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31.25</v>
      </c>
      <c r="AJ2246">
        <v>0</v>
      </c>
      <c r="AK2246">
        <v>31.25</v>
      </c>
    </row>
    <row r="2247" spans="1:37" hidden="1" outlineLevel="2" x14ac:dyDescent="0.25">
      <c r="A2247" s="1">
        <v>45159</v>
      </c>
      <c r="B2247" t="s">
        <v>5256</v>
      </c>
      <c r="C2247" t="b">
        <v>1</v>
      </c>
      <c r="D2247" t="s">
        <v>213</v>
      </c>
      <c r="E2247" t="s">
        <v>33</v>
      </c>
      <c r="F2247" t="s">
        <v>235</v>
      </c>
      <c r="H2247" t="s">
        <v>5627</v>
      </c>
      <c r="J2247" t="s">
        <v>5628</v>
      </c>
      <c r="K2247">
        <v>0</v>
      </c>
      <c r="L2247">
        <v>0</v>
      </c>
      <c r="M2247">
        <v>0</v>
      </c>
      <c r="N2247" s="5">
        <v>0</v>
      </c>
      <c r="O2247" s="5">
        <f>VLOOKUP(B2247,[1]Dinosaur!$A$24:$D$47,3,FALSE)</f>
        <v>-8.82</v>
      </c>
      <c r="P2247" s="5"/>
      <c r="Q2247" s="5">
        <v>0</v>
      </c>
      <c r="R2247" s="5">
        <f>VLOOKUP(B2247,[1]Dinosaur!$A$24:$D$47,4,FALSE)</f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42.776699999999998</v>
      </c>
      <c r="AJ2247">
        <v>0</v>
      </c>
      <c r="AK2247">
        <v>42.776699999999998</v>
      </c>
    </row>
    <row r="2248" spans="1:37" hidden="1" outlineLevel="2" x14ac:dyDescent="0.25">
      <c r="A2248" s="1">
        <v>45159</v>
      </c>
      <c r="B2248" t="s">
        <v>5256</v>
      </c>
      <c r="C2248" t="b">
        <v>1</v>
      </c>
      <c r="D2248" t="s">
        <v>213</v>
      </c>
      <c r="E2248" t="s">
        <v>33</v>
      </c>
      <c r="H2248" t="s">
        <v>5629</v>
      </c>
      <c r="K2248">
        <v>0</v>
      </c>
      <c r="L2248">
        <v>0</v>
      </c>
      <c r="M2248">
        <v>0</v>
      </c>
      <c r="N2248" s="5">
        <v>0</v>
      </c>
      <c r="O2248" s="5">
        <f>VLOOKUP(B2248,[1]Dinosaur!$A$24:$D$47,3,FALSE)</f>
        <v>-8.82</v>
      </c>
      <c r="P2248" s="5"/>
      <c r="Q2248" s="5">
        <v>0</v>
      </c>
      <c r="R2248" s="5">
        <f>VLOOKUP(B2248,[1]Dinosaur!$A$24:$D$47,4,FALSE)</f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-1E-4</v>
      </c>
      <c r="Y2248">
        <v>0</v>
      </c>
      <c r="Z2248">
        <v>0</v>
      </c>
      <c r="AA2248">
        <v>-1E-4</v>
      </c>
      <c r="AB2248">
        <v>0</v>
      </c>
      <c r="AC2248">
        <v>-1E-4</v>
      </c>
      <c r="AD2248">
        <v>0</v>
      </c>
      <c r="AE2248">
        <v>0</v>
      </c>
      <c r="AF2248">
        <v>-1E-4</v>
      </c>
      <c r="AG2248">
        <v>0</v>
      </c>
      <c r="AH2248">
        <v>-1E-4</v>
      </c>
      <c r="AI2248">
        <v>0</v>
      </c>
      <c r="AJ2248">
        <v>0</v>
      </c>
      <c r="AK2248">
        <v>-1E-4</v>
      </c>
    </row>
    <row r="2249" spans="1:37" hidden="1" outlineLevel="2" x14ac:dyDescent="0.25">
      <c r="A2249" s="1">
        <v>45159</v>
      </c>
      <c r="B2249" t="s">
        <v>5256</v>
      </c>
      <c r="C2249" t="b">
        <v>1</v>
      </c>
      <c r="D2249" t="s">
        <v>213</v>
      </c>
      <c r="E2249" t="s">
        <v>33</v>
      </c>
      <c r="H2249" t="s">
        <v>5630</v>
      </c>
      <c r="K2249">
        <v>0</v>
      </c>
      <c r="L2249">
        <v>0</v>
      </c>
      <c r="M2249">
        <v>0</v>
      </c>
      <c r="N2249" s="5">
        <v>0</v>
      </c>
      <c r="O2249" s="5">
        <f>VLOOKUP(B2249,[1]Dinosaur!$A$24:$D$47,3,FALSE)</f>
        <v>-8.82</v>
      </c>
      <c r="P2249" s="5"/>
      <c r="Q2249" s="5">
        <v>0</v>
      </c>
      <c r="R2249" s="5">
        <f>VLOOKUP(B2249,[1]Dinosaur!$A$24:$D$47,4,FALSE)</f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622.11630000000002</v>
      </c>
      <c r="AI2249">
        <v>-21.000499999999999</v>
      </c>
      <c r="AJ2249">
        <v>0</v>
      </c>
      <c r="AK2249">
        <v>601.11580000000004</v>
      </c>
    </row>
    <row r="2250" spans="1:37" hidden="1" outlineLevel="2" x14ac:dyDescent="0.25">
      <c r="A2250" s="1">
        <v>45159</v>
      </c>
      <c r="B2250" t="s">
        <v>5256</v>
      </c>
      <c r="C2250" t="b">
        <v>1</v>
      </c>
      <c r="D2250" t="s">
        <v>213</v>
      </c>
      <c r="E2250" t="s">
        <v>33</v>
      </c>
      <c r="F2250" t="s">
        <v>235</v>
      </c>
      <c r="H2250" t="s">
        <v>5631</v>
      </c>
      <c r="J2250" t="s">
        <v>5632</v>
      </c>
      <c r="K2250">
        <v>0</v>
      </c>
      <c r="L2250">
        <v>0</v>
      </c>
      <c r="M2250">
        <v>0</v>
      </c>
      <c r="N2250" s="5">
        <v>0</v>
      </c>
      <c r="O2250" s="5">
        <f>VLOOKUP(B2250,[1]Dinosaur!$A$24:$D$47,3,FALSE)</f>
        <v>-8.82</v>
      </c>
      <c r="P2250" s="5"/>
      <c r="Q2250" s="5">
        <v>0</v>
      </c>
      <c r="R2250" s="5">
        <f>VLOOKUP(B2250,[1]Dinosaur!$A$24:$D$47,4,FALSE)</f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113.44159999999999</v>
      </c>
      <c r="AI2250">
        <v>-6.6666999999999996</v>
      </c>
      <c r="AJ2250">
        <v>0</v>
      </c>
      <c r="AK2250">
        <v>106.7749</v>
      </c>
    </row>
    <row r="2251" spans="1:37" hidden="1" outlineLevel="2" x14ac:dyDescent="0.25">
      <c r="A2251" s="1">
        <v>45159</v>
      </c>
      <c r="B2251" t="s">
        <v>5256</v>
      </c>
      <c r="C2251" t="b">
        <v>1</v>
      </c>
      <c r="D2251" t="s">
        <v>213</v>
      </c>
      <c r="E2251" t="s">
        <v>33</v>
      </c>
      <c r="F2251" t="s">
        <v>235</v>
      </c>
      <c r="H2251" t="s">
        <v>5633</v>
      </c>
      <c r="J2251" t="s">
        <v>5634</v>
      </c>
      <c r="K2251">
        <v>0</v>
      </c>
      <c r="L2251">
        <v>0</v>
      </c>
      <c r="M2251">
        <v>0</v>
      </c>
      <c r="N2251" s="5">
        <v>0</v>
      </c>
      <c r="O2251" s="5">
        <f>VLOOKUP(B2251,[1]Dinosaur!$A$24:$D$47,3,FALSE)</f>
        <v>-8.82</v>
      </c>
      <c r="P2251" s="5"/>
      <c r="Q2251" s="5">
        <v>0</v>
      </c>
      <c r="R2251" s="5">
        <f>VLOOKUP(B2251,[1]Dinosaur!$A$24:$D$47,4,FALSE)</f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271.10090000000002</v>
      </c>
      <c r="AI2251">
        <v>-12.431699999999999</v>
      </c>
      <c r="AJ2251">
        <v>0</v>
      </c>
      <c r="AK2251">
        <v>258.66919999999999</v>
      </c>
    </row>
    <row r="2252" spans="1:37" hidden="1" outlineLevel="2" x14ac:dyDescent="0.25">
      <c r="A2252" s="1">
        <v>45159</v>
      </c>
      <c r="B2252" t="s">
        <v>5256</v>
      </c>
      <c r="C2252" t="b">
        <v>1</v>
      </c>
      <c r="D2252" t="s">
        <v>213</v>
      </c>
      <c r="E2252" t="s">
        <v>33</v>
      </c>
      <c r="F2252" t="s">
        <v>161</v>
      </c>
      <c r="H2252" t="s">
        <v>5635</v>
      </c>
      <c r="J2252" t="s">
        <v>5636</v>
      </c>
      <c r="K2252">
        <v>0</v>
      </c>
      <c r="L2252">
        <v>0</v>
      </c>
      <c r="M2252">
        <v>0</v>
      </c>
      <c r="N2252" s="5">
        <v>0</v>
      </c>
      <c r="O2252" s="5">
        <f>VLOOKUP(B2252,[1]Dinosaur!$A$24:$D$47,3,FALSE)</f>
        <v>-8.82</v>
      </c>
      <c r="P2252" s="5"/>
      <c r="Q2252" s="5">
        <v>0</v>
      </c>
      <c r="R2252" s="5">
        <f>VLOOKUP(B2252,[1]Dinosaur!$A$24:$D$47,4,FALSE)</f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1.6667000000000001</v>
      </c>
      <c r="AJ2252">
        <v>0</v>
      </c>
      <c r="AK2252">
        <v>1.6667000000000001</v>
      </c>
    </row>
    <row r="2253" spans="1:37" hidden="1" outlineLevel="2" x14ac:dyDescent="0.25">
      <c r="A2253" s="1">
        <v>45159</v>
      </c>
      <c r="B2253" t="s">
        <v>5256</v>
      </c>
      <c r="C2253" t="b">
        <v>1</v>
      </c>
      <c r="D2253" t="s">
        <v>213</v>
      </c>
      <c r="E2253" t="s">
        <v>33</v>
      </c>
      <c r="F2253" t="s">
        <v>161</v>
      </c>
      <c r="H2253" t="s">
        <v>5637</v>
      </c>
      <c r="J2253" t="s">
        <v>5638</v>
      </c>
      <c r="K2253">
        <v>0</v>
      </c>
      <c r="L2253">
        <v>0</v>
      </c>
      <c r="M2253">
        <v>0</v>
      </c>
      <c r="N2253" s="5">
        <v>0</v>
      </c>
      <c r="O2253" s="5">
        <f>VLOOKUP(B2253,[1]Dinosaur!$A$24:$D$47,3,FALSE)</f>
        <v>-8.82</v>
      </c>
      <c r="P2253" s="5"/>
      <c r="Q2253" s="5">
        <v>0</v>
      </c>
      <c r="R2253" s="5">
        <f>VLOOKUP(B2253,[1]Dinosaur!$A$24:$D$47,4,FALSE)</f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25.05</v>
      </c>
      <c r="AI2253">
        <v>11.9162</v>
      </c>
      <c r="AJ2253">
        <v>0</v>
      </c>
      <c r="AK2253">
        <v>36.966200000000001</v>
      </c>
    </row>
    <row r="2254" spans="1:37" hidden="1" outlineLevel="2" x14ac:dyDescent="0.25">
      <c r="A2254" s="1">
        <v>45159</v>
      </c>
      <c r="B2254" t="s">
        <v>5256</v>
      </c>
      <c r="C2254" t="b">
        <v>1</v>
      </c>
      <c r="D2254" t="s">
        <v>213</v>
      </c>
      <c r="E2254" t="s">
        <v>33</v>
      </c>
      <c r="F2254" t="s">
        <v>161</v>
      </c>
      <c r="H2254" t="s">
        <v>5639</v>
      </c>
      <c r="J2254" t="s">
        <v>5640</v>
      </c>
      <c r="K2254">
        <v>0</v>
      </c>
      <c r="L2254">
        <v>0</v>
      </c>
      <c r="M2254">
        <v>0</v>
      </c>
      <c r="N2254" s="5">
        <v>0</v>
      </c>
      <c r="O2254" s="5">
        <f>VLOOKUP(B2254,[1]Dinosaur!$A$24:$D$47,3,FALSE)</f>
        <v>-8.82</v>
      </c>
      <c r="P2254" s="5"/>
      <c r="Q2254" s="5">
        <v>0</v>
      </c>
      <c r="R2254" s="5">
        <f>VLOOKUP(B2254,[1]Dinosaur!$A$24:$D$47,4,FALSE)</f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-2160.2145</v>
      </c>
      <c r="AI2254">
        <v>0</v>
      </c>
      <c r="AJ2254">
        <v>0</v>
      </c>
      <c r="AK2254">
        <v>-2160.2145</v>
      </c>
    </row>
    <row r="2255" spans="1:37" hidden="1" outlineLevel="2" x14ac:dyDescent="0.25">
      <c r="A2255" s="1">
        <v>45159</v>
      </c>
      <c r="B2255" t="s">
        <v>5256</v>
      </c>
      <c r="C2255" t="b">
        <v>1</v>
      </c>
      <c r="D2255" t="s">
        <v>213</v>
      </c>
      <c r="E2255" t="s">
        <v>33</v>
      </c>
      <c r="F2255" t="s">
        <v>161</v>
      </c>
      <c r="H2255" t="s">
        <v>5641</v>
      </c>
      <c r="J2255" t="s">
        <v>5642</v>
      </c>
      <c r="K2255">
        <v>0</v>
      </c>
      <c r="L2255">
        <v>0</v>
      </c>
      <c r="M2255">
        <v>0</v>
      </c>
      <c r="N2255" s="5">
        <v>0</v>
      </c>
      <c r="O2255" s="5">
        <f>VLOOKUP(B2255,[1]Dinosaur!$A$24:$D$47,3,FALSE)</f>
        <v>-8.82</v>
      </c>
      <c r="P2255" s="5"/>
      <c r="Q2255" s="5">
        <v>0</v>
      </c>
      <c r="R2255" s="5">
        <f>VLOOKUP(B2255,[1]Dinosaur!$A$24:$D$47,4,FALSE)</f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-2188.8778000000002</v>
      </c>
      <c r="AI2255">
        <v>24.901499999999999</v>
      </c>
      <c r="AJ2255">
        <v>0</v>
      </c>
      <c r="AK2255">
        <v>-2163.9762999999998</v>
      </c>
    </row>
    <row r="2256" spans="1:37" hidden="1" outlineLevel="2" x14ac:dyDescent="0.25">
      <c r="A2256" s="1">
        <v>45159</v>
      </c>
      <c r="B2256" t="s">
        <v>5256</v>
      </c>
      <c r="C2256" t="b">
        <v>1</v>
      </c>
      <c r="D2256" t="s">
        <v>213</v>
      </c>
      <c r="E2256" t="s">
        <v>33</v>
      </c>
      <c r="H2256" t="s">
        <v>5643</v>
      </c>
      <c r="K2256">
        <v>0</v>
      </c>
      <c r="L2256">
        <v>0</v>
      </c>
      <c r="M2256">
        <v>0</v>
      </c>
      <c r="N2256" s="5">
        <v>0</v>
      </c>
      <c r="O2256" s="5">
        <f>VLOOKUP(B2256,[1]Dinosaur!$A$24:$D$47,3,FALSE)</f>
        <v>-8.82</v>
      </c>
      <c r="P2256" s="5"/>
      <c r="Q2256" s="5">
        <v>0</v>
      </c>
      <c r="R2256" s="5">
        <f>VLOOKUP(B2256,[1]Dinosaur!$A$24:$D$47,4,FALSE)</f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-393.57089999999999</v>
      </c>
      <c r="AI2256">
        <v>3.8464</v>
      </c>
      <c r="AJ2256">
        <v>0</v>
      </c>
      <c r="AK2256">
        <v>-389.72449999999998</v>
      </c>
    </row>
    <row r="2257" spans="1:37" hidden="1" outlineLevel="2" x14ac:dyDescent="0.25">
      <c r="A2257" s="1">
        <v>45159</v>
      </c>
      <c r="B2257" t="s">
        <v>5256</v>
      </c>
      <c r="C2257" t="b">
        <v>1</v>
      </c>
      <c r="D2257" t="s">
        <v>213</v>
      </c>
      <c r="E2257" t="s">
        <v>33</v>
      </c>
      <c r="F2257" t="s">
        <v>301</v>
      </c>
      <c r="H2257" t="s">
        <v>5644</v>
      </c>
      <c r="J2257" t="s">
        <v>5645</v>
      </c>
      <c r="K2257">
        <v>0</v>
      </c>
      <c r="L2257">
        <v>0</v>
      </c>
      <c r="M2257">
        <v>0</v>
      </c>
      <c r="N2257" s="5">
        <v>0</v>
      </c>
      <c r="O2257" s="5">
        <f>VLOOKUP(B2257,[1]Dinosaur!$A$24:$D$47,3,FALSE)</f>
        <v>-8.82</v>
      </c>
      <c r="P2257" s="5"/>
      <c r="Q2257" s="5">
        <v>0</v>
      </c>
      <c r="R2257" s="5">
        <f>VLOOKUP(B2257,[1]Dinosaur!$A$24:$D$47,4,FALSE)</f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46.3</v>
      </c>
      <c r="AI2257">
        <v>0</v>
      </c>
      <c r="AJ2257">
        <v>0</v>
      </c>
      <c r="AK2257">
        <v>46.3</v>
      </c>
    </row>
    <row r="2258" spans="1:37" hidden="1" outlineLevel="2" x14ac:dyDescent="0.25">
      <c r="A2258" s="1">
        <v>45159</v>
      </c>
      <c r="B2258" t="s">
        <v>5256</v>
      </c>
      <c r="C2258" t="b">
        <v>1</v>
      </c>
      <c r="D2258" t="s">
        <v>213</v>
      </c>
      <c r="E2258" t="s">
        <v>33</v>
      </c>
      <c r="F2258" t="s">
        <v>224</v>
      </c>
      <c r="H2258" t="s">
        <v>5646</v>
      </c>
      <c r="J2258" t="s">
        <v>5647</v>
      </c>
      <c r="K2258">
        <v>0</v>
      </c>
      <c r="L2258">
        <v>0</v>
      </c>
      <c r="M2258">
        <v>0</v>
      </c>
      <c r="N2258" s="5">
        <v>0</v>
      </c>
      <c r="O2258" s="5">
        <f>VLOOKUP(B2258,[1]Dinosaur!$A$24:$D$47,3,FALSE)</f>
        <v>-8.82</v>
      </c>
      <c r="P2258" s="5"/>
      <c r="Q2258" s="5">
        <v>0</v>
      </c>
      <c r="R2258" s="5">
        <f>VLOOKUP(B2258,[1]Dinosaur!$A$24:$D$47,4,FALSE)</f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0.39860000000000001</v>
      </c>
      <c r="AJ2258">
        <v>0</v>
      </c>
      <c r="AK2258">
        <v>0.39860000000000001</v>
      </c>
    </row>
    <row r="2259" spans="1:37" hidden="1" outlineLevel="2" x14ac:dyDescent="0.25">
      <c r="A2259" s="1">
        <v>45159</v>
      </c>
      <c r="B2259" t="s">
        <v>5256</v>
      </c>
      <c r="C2259" t="b">
        <v>1</v>
      </c>
      <c r="D2259" t="s">
        <v>213</v>
      </c>
      <c r="E2259" t="s">
        <v>33</v>
      </c>
      <c r="F2259" t="s">
        <v>235</v>
      </c>
      <c r="H2259" t="s">
        <v>5648</v>
      </c>
      <c r="J2259" t="s">
        <v>5649</v>
      </c>
      <c r="K2259">
        <v>0</v>
      </c>
      <c r="L2259">
        <v>0</v>
      </c>
      <c r="M2259">
        <v>0</v>
      </c>
      <c r="N2259" s="5">
        <v>0</v>
      </c>
      <c r="O2259" s="5">
        <f>VLOOKUP(B2259,[1]Dinosaur!$A$24:$D$47,3,FALSE)</f>
        <v>-8.82</v>
      </c>
      <c r="P2259" s="5"/>
      <c r="Q2259" s="5">
        <v>0</v>
      </c>
      <c r="R2259" s="5">
        <f>VLOOKUP(B2259,[1]Dinosaur!$A$24:$D$47,4,FALSE)</f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-10.5771</v>
      </c>
      <c r="AI2259">
        <v>38.207999999999998</v>
      </c>
      <c r="AJ2259">
        <v>0</v>
      </c>
      <c r="AK2259">
        <v>27.6309</v>
      </c>
    </row>
    <row r="2260" spans="1:37" hidden="1" outlineLevel="2" x14ac:dyDescent="0.25">
      <c r="A2260" s="1">
        <v>45159</v>
      </c>
      <c r="B2260" t="s">
        <v>5256</v>
      </c>
      <c r="C2260" t="b">
        <v>1</v>
      </c>
      <c r="D2260" t="s">
        <v>213</v>
      </c>
      <c r="E2260" t="s">
        <v>33</v>
      </c>
      <c r="F2260" t="s">
        <v>235</v>
      </c>
      <c r="H2260" t="s">
        <v>5650</v>
      </c>
      <c r="J2260" t="s">
        <v>5651</v>
      </c>
      <c r="K2260">
        <v>0</v>
      </c>
      <c r="L2260">
        <v>0</v>
      </c>
      <c r="M2260">
        <v>0</v>
      </c>
      <c r="N2260" s="5">
        <v>0</v>
      </c>
      <c r="O2260" s="5">
        <f>VLOOKUP(B2260,[1]Dinosaur!$A$24:$D$47,3,FALSE)</f>
        <v>-8.82</v>
      </c>
      <c r="P2260" s="5"/>
      <c r="Q2260" s="5">
        <v>0</v>
      </c>
      <c r="R2260" s="5">
        <f>VLOOKUP(B2260,[1]Dinosaur!$A$24:$D$47,4,FALSE)</f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-80.0184</v>
      </c>
      <c r="AI2260">
        <v>328.8664</v>
      </c>
      <c r="AJ2260">
        <v>0</v>
      </c>
      <c r="AK2260">
        <v>248.84800000000001</v>
      </c>
    </row>
    <row r="2261" spans="1:37" hidden="1" outlineLevel="2" x14ac:dyDescent="0.25">
      <c r="A2261" s="1">
        <v>45159</v>
      </c>
      <c r="B2261" t="s">
        <v>5256</v>
      </c>
      <c r="C2261" t="b">
        <v>1</v>
      </c>
      <c r="D2261" t="s">
        <v>213</v>
      </c>
      <c r="E2261" t="s">
        <v>33</v>
      </c>
      <c r="F2261" t="s">
        <v>235</v>
      </c>
      <c r="H2261" t="s">
        <v>5652</v>
      </c>
      <c r="J2261" t="s">
        <v>5653</v>
      </c>
      <c r="K2261">
        <v>0</v>
      </c>
      <c r="L2261">
        <v>0</v>
      </c>
      <c r="M2261">
        <v>0</v>
      </c>
      <c r="N2261" s="5">
        <v>0</v>
      </c>
      <c r="O2261" s="5">
        <f>VLOOKUP(B2261,[1]Dinosaur!$A$24:$D$47,3,FALSE)</f>
        <v>-8.82</v>
      </c>
      <c r="P2261" s="5"/>
      <c r="Q2261" s="5">
        <v>0</v>
      </c>
      <c r="R2261" s="5">
        <f>VLOOKUP(B2261,[1]Dinosaur!$A$24:$D$47,4,FALSE)</f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-129.10310000000001</v>
      </c>
      <c r="AI2261">
        <v>76.915499999999994</v>
      </c>
      <c r="AJ2261">
        <v>0</v>
      </c>
      <c r="AK2261">
        <v>-52.187600000000003</v>
      </c>
    </row>
    <row r="2262" spans="1:37" hidden="1" outlineLevel="2" x14ac:dyDescent="0.25">
      <c r="A2262" s="1">
        <v>45159</v>
      </c>
      <c r="B2262" t="s">
        <v>5256</v>
      </c>
      <c r="C2262" t="b">
        <v>1</v>
      </c>
      <c r="D2262" t="s">
        <v>213</v>
      </c>
      <c r="E2262" t="s">
        <v>33</v>
      </c>
      <c r="H2262" t="s">
        <v>5654</v>
      </c>
      <c r="K2262">
        <v>0</v>
      </c>
      <c r="L2262">
        <v>0</v>
      </c>
      <c r="M2262">
        <v>0</v>
      </c>
      <c r="N2262" s="5">
        <v>0</v>
      </c>
      <c r="O2262" s="5">
        <f>VLOOKUP(B2262,[1]Dinosaur!$A$24:$D$47,3,FALSE)</f>
        <v>-8.82</v>
      </c>
      <c r="P2262" s="5"/>
      <c r="Q2262" s="5">
        <v>0</v>
      </c>
      <c r="R2262" s="5">
        <f>VLOOKUP(B2262,[1]Dinosaur!$A$24:$D$47,4,FALSE)</f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1E-4</v>
      </c>
      <c r="Y2262">
        <v>0</v>
      </c>
      <c r="Z2262">
        <v>0</v>
      </c>
      <c r="AA2262">
        <v>1E-4</v>
      </c>
      <c r="AB2262">
        <v>0</v>
      </c>
      <c r="AC2262">
        <v>1E-4</v>
      </c>
      <c r="AD2262">
        <v>0</v>
      </c>
      <c r="AE2262">
        <v>0</v>
      </c>
      <c r="AF2262">
        <v>1E-4</v>
      </c>
      <c r="AG2262">
        <v>0</v>
      </c>
      <c r="AH2262">
        <v>1E-4</v>
      </c>
      <c r="AI2262">
        <v>0</v>
      </c>
      <c r="AJ2262">
        <v>0</v>
      </c>
      <c r="AK2262">
        <v>1E-4</v>
      </c>
    </row>
    <row r="2263" spans="1:37" hidden="1" outlineLevel="2" x14ac:dyDescent="0.25">
      <c r="A2263" s="1">
        <v>45159</v>
      </c>
      <c r="B2263" t="s">
        <v>5256</v>
      </c>
      <c r="C2263" t="b">
        <v>1</v>
      </c>
      <c r="D2263" t="s">
        <v>213</v>
      </c>
      <c r="E2263" t="s">
        <v>33</v>
      </c>
      <c r="F2263" t="s">
        <v>235</v>
      </c>
      <c r="H2263" t="s">
        <v>5655</v>
      </c>
      <c r="J2263" t="s">
        <v>5656</v>
      </c>
      <c r="K2263">
        <v>0</v>
      </c>
      <c r="L2263">
        <v>0</v>
      </c>
      <c r="M2263">
        <v>0</v>
      </c>
      <c r="N2263" s="5">
        <v>0</v>
      </c>
      <c r="O2263" s="5">
        <f>VLOOKUP(B2263,[1]Dinosaur!$A$24:$D$47,3,FALSE)</f>
        <v>-8.82</v>
      </c>
      <c r="P2263" s="5"/>
      <c r="Q2263" s="5">
        <v>0</v>
      </c>
      <c r="R2263" s="5">
        <f>VLOOKUP(B2263,[1]Dinosaur!$A$24:$D$47,4,FALSE)</f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674.75070000000005</v>
      </c>
      <c r="AJ2263">
        <v>0</v>
      </c>
      <c r="AK2263">
        <v>674.75070000000005</v>
      </c>
    </row>
    <row r="2264" spans="1:37" hidden="1" outlineLevel="2" x14ac:dyDescent="0.25">
      <c r="A2264" s="1">
        <v>45159</v>
      </c>
      <c r="B2264" t="s">
        <v>5256</v>
      </c>
      <c r="C2264" t="b">
        <v>1</v>
      </c>
      <c r="D2264" t="s">
        <v>213</v>
      </c>
      <c r="E2264" t="s">
        <v>33</v>
      </c>
      <c r="F2264" t="s">
        <v>161</v>
      </c>
      <c r="H2264" t="s">
        <v>5657</v>
      </c>
      <c r="J2264" t="s">
        <v>5658</v>
      </c>
      <c r="K2264">
        <v>0</v>
      </c>
      <c r="L2264">
        <v>0</v>
      </c>
      <c r="M2264">
        <v>0</v>
      </c>
      <c r="N2264" s="5">
        <v>0</v>
      </c>
      <c r="O2264" s="5">
        <f>VLOOKUP(B2264,[1]Dinosaur!$A$24:$D$47,3,FALSE)</f>
        <v>-8.82</v>
      </c>
      <c r="P2264" s="5"/>
      <c r="Q2264" s="5">
        <v>0</v>
      </c>
      <c r="R2264" s="5">
        <f>VLOOKUP(B2264,[1]Dinosaur!$A$24:$D$47,4,FALSE)</f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</v>
      </c>
    </row>
    <row r="2265" spans="1:37" hidden="1" outlineLevel="2" x14ac:dyDescent="0.25">
      <c r="A2265" s="1">
        <v>45159</v>
      </c>
      <c r="B2265" t="s">
        <v>5256</v>
      </c>
      <c r="C2265" t="b">
        <v>1</v>
      </c>
      <c r="D2265" t="s">
        <v>213</v>
      </c>
      <c r="E2265" t="s">
        <v>33</v>
      </c>
      <c r="F2265" t="s">
        <v>161</v>
      </c>
      <c r="H2265" t="s">
        <v>5659</v>
      </c>
      <c r="J2265" t="s">
        <v>5660</v>
      </c>
      <c r="K2265">
        <v>0</v>
      </c>
      <c r="L2265">
        <v>0</v>
      </c>
      <c r="M2265">
        <v>0</v>
      </c>
      <c r="N2265" s="5">
        <v>0</v>
      </c>
      <c r="O2265" s="5">
        <f>VLOOKUP(B2265,[1]Dinosaur!$A$24:$D$47,3,FALSE)</f>
        <v>-8.82</v>
      </c>
      <c r="P2265" s="5"/>
      <c r="Q2265" s="5">
        <v>0</v>
      </c>
      <c r="R2265" s="5">
        <f>VLOOKUP(B2265,[1]Dinosaur!$A$24:$D$47,4,FALSE)</f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144</v>
      </c>
      <c r="AI2265">
        <v>6.6504000000000003</v>
      </c>
      <c r="AJ2265">
        <v>0</v>
      </c>
      <c r="AK2265">
        <v>150.65039999999999</v>
      </c>
    </row>
    <row r="2266" spans="1:37" hidden="1" outlineLevel="2" x14ac:dyDescent="0.25">
      <c r="A2266" s="1">
        <v>45159</v>
      </c>
      <c r="B2266" t="s">
        <v>5256</v>
      </c>
      <c r="C2266" t="b">
        <v>1</v>
      </c>
      <c r="D2266" t="s">
        <v>213</v>
      </c>
      <c r="E2266" t="s">
        <v>33</v>
      </c>
      <c r="F2266" t="s">
        <v>161</v>
      </c>
      <c r="H2266" t="s">
        <v>5661</v>
      </c>
      <c r="J2266" t="s">
        <v>5662</v>
      </c>
      <c r="K2266">
        <v>0</v>
      </c>
      <c r="L2266">
        <v>0</v>
      </c>
      <c r="M2266">
        <v>0</v>
      </c>
      <c r="N2266" s="5">
        <v>0</v>
      </c>
      <c r="O2266" s="5">
        <f>VLOOKUP(B2266,[1]Dinosaur!$A$24:$D$47,3,FALSE)</f>
        <v>-8.82</v>
      </c>
      <c r="P2266" s="5"/>
      <c r="Q2266" s="5">
        <v>0</v>
      </c>
      <c r="R2266" s="5">
        <f>VLOOKUP(B2266,[1]Dinosaur!$A$24:$D$47,4,FALSE)</f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8.0557999999999996</v>
      </c>
      <c r="AJ2266">
        <v>0</v>
      </c>
      <c r="AK2266">
        <v>8.0557999999999996</v>
      </c>
    </row>
    <row r="2267" spans="1:37" hidden="1" outlineLevel="2" x14ac:dyDescent="0.25">
      <c r="A2267" s="1">
        <v>45159</v>
      </c>
      <c r="B2267" t="s">
        <v>5256</v>
      </c>
      <c r="C2267" t="b">
        <v>1</v>
      </c>
      <c r="D2267" t="s">
        <v>213</v>
      </c>
      <c r="E2267" t="s">
        <v>33</v>
      </c>
      <c r="F2267" t="s">
        <v>34</v>
      </c>
      <c r="H2267" t="s">
        <v>5663</v>
      </c>
      <c r="I2267">
        <v>2915726</v>
      </c>
      <c r="J2267" t="s">
        <v>5664</v>
      </c>
      <c r="K2267">
        <v>0</v>
      </c>
      <c r="L2267">
        <v>0</v>
      </c>
      <c r="M2267">
        <v>0</v>
      </c>
      <c r="N2267" s="5">
        <v>0</v>
      </c>
      <c r="O2267" s="5">
        <f>VLOOKUP(B2267,[1]Dinosaur!$A$24:$D$47,3,FALSE)</f>
        <v>-8.82</v>
      </c>
      <c r="P2267" s="5"/>
      <c r="Q2267" s="5">
        <v>0</v>
      </c>
      <c r="R2267" s="5">
        <f>VLOOKUP(B2267,[1]Dinosaur!$A$24:$D$47,4,FALSE)</f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99</v>
      </c>
      <c r="AI2267">
        <v>0</v>
      </c>
      <c r="AJ2267">
        <v>0</v>
      </c>
      <c r="AK2267">
        <v>99</v>
      </c>
    </row>
    <row r="2268" spans="1:37" hidden="1" outlineLevel="2" x14ac:dyDescent="0.25">
      <c r="A2268" s="1">
        <v>45159</v>
      </c>
      <c r="B2268" t="s">
        <v>5256</v>
      </c>
      <c r="C2268" t="b">
        <v>1</v>
      </c>
      <c r="D2268" t="s">
        <v>213</v>
      </c>
      <c r="E2268" t="s">
        <v>33</v>
      </c>
      <c r="F2268" t="s">
        <v>34</v>
      </c>
      <c r="H2268" t="s">
        <v>5665</v>
      </c>
      <c r="I2268" t="s">
        <v>5666</v>
      </c>
      <c r="J2268" t="s">
        <v>5667</v>
      </c>
      <c r="K2268">
        <v>0</v>
      </c>
      <c r="L2268">
        <v>0</v>
      </c>
      <c r="M2268">
        <v>0</v>
      </c>
      <c r="N2268" s="5">
        <v>0</v>
      </c>
      <c r="O2268" s="5">
        <f>VLOOKUP(B2268,[1]Dinosaur!$A$24:$D$47,3,FALSE)</f>
        <v>-8.82</v>
      </c>
      <c r="P2268" s="5"/>
      <c r="Q2268" s="5">
        <v>0</v>
      </c>
      <c r="R2268" s="5">
        <f>VLOOKUP(B2268,[1]Dinosaur!$A$24:$D$47,4,FALSE)</f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-29.583500000000001</v>
      </c>
      <c r="AJ2268">
        <v>0</v>
      </c>
      <c r="AK2268">
        <v>-29.583500000000001</v>
      </c>
    </row>
    <row r="2269" spans="1:37" hidden="1" outlineLevel="2" x14ac:dyDescent="0.25">
      <c r="A2269" s="1">
        <v>45159</v>
      </c>
      <c r="B2269" t="s">
        <v>5256</v>
      </c>
      <c r="C2269" t="b">
        <v>1</v>
      </c>
      <c r="D2269" t="s">
        <v>213</v>
      </c>
      <c r="E2269" t="s">
        <v>33</v>
      </c>
      <c r="H2269" t="s">
        <v>5668</v>
      </c>
      <c r="K2269">
        <v>0</v>
      </c>
      <c r="L2269">
        <v>0</v>
      </c>
      <c r="M2269">
        <v>0</v>
      </c>
      <c r="N2269" s="5">
        <v>0</v>
      </c>
      <c r="O2269" s="5">
        <f>VLOOKUP(B2269,[1]Dinosaur!$A$24:$D$47,3,FALSE)</f>
        <v>-8.82</v>
      </c>
      <c r="P2269" s="5"/>
      <c r="Q2269" s="5">
        <v>0</v>
      </c>
      <c r="R2269" s="5">
        <f>VLOOKUP(B2269,[1]Dinosaur!$A$24:$D$47,4,FALSE)</f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-1E-4</v>
      </c>
      <c r="Y2269">
        <v>0</v>
      </c>
      <c r="Z2269">
        <v>0</v>
      </c>
      <c r="AA2269">
        <v>-1E-4</v>
      </c>
      <c r="AB2269">
        <v>0</v>
      </c>
      <c r="AC2269">
        <v>-1E-4</v>
      </c>
      <c r="AD2269">
        <v>0</v>
      </c>
      <c r="AE2269">
        <v>0</v>
      </c>
      <c r="AF2269">
        <v>-1E-4</v>
      </c>
      <c r="AG2269">
        <v>0</v>
      </c>
      <c r="AH2269">
        <v>-1E-4</v>
      </c>
      <c r="AI2269">
        <v>0</v>
      </c>
      <c r="AJ2269">
        <v>0</v>
      </c>
      <c r="AK2269">
        <v>-1E-4</v>
      </c>
    </row>
    <row r="2270" spans="1:37" hidden="1" outlineLevel="2" x14ac:dyDescent="0.25">
      <c r="A2270" s="1">
        <v>45159</v>
      </c>
      <c r="B2270" t="s">
        <v>5256</v>
      </c>
      <c r="C2270" t="b">
        <v>1</v>
      </c>
      <c r="D2270" t="s">
        <v>213</v>
      </c>
      <c r="E2270" t="s">
        <v>33</v>
      </c>
      <c r="F2270" t="s">
        <v>34</v>
      </c>
      <c r="H2270" t="s">
        <v>5669</v>
      </c>
      <c r="J2270" t="s">
        <v>5670</v>
      </c>
      <c r="K2270">
        <v>0</v>
      </c>
      <c r="L2270">
        <v>0</v>
      </c>
      <c r="M2270">
        <v>0</v>
      </c>
      <c r="N2270" s="5">
        <v>0</v>
      </c>
      <c r="O2270" s="5">
        <f>VLOOKUP(B2270,[1]Dinosaur!$A$24:$D$47,3,FALSE)</f>
        <v>-8.82</v>
      </c>
      <c r="P2270" s="5"/>
      <c r="Q2270" s="5">
        <v>0</v>
      </c>
      <c r="R2270" s="5">
        <f>VLOOKUP(B2270,[1]Dinosaur!$A$24:$D$47,4,FALSE)</f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-2690.8416000000002</v>
      </c>
      <c r="AI2270">
        <v>67.173400000000001</v>
      </c>
      <c r="AJ2270">
        <v>0</v>
      </c>
      <c r="AK2270">
        <v>-2623.6682000000001</v>
      </c>
    </row>
    <row r="2271" spans="1:37" hidden="1" outlineLevel="2" x14ac:dyDescent="0.25">
      <c r="A2271" s="1">
        <v>45159</v>
      </c>
      <c r="B2271" t="s">
        <v>5256</v>
      </c>
      <c r="C2271" t="b">
        <v>1</v>
      </c>
      <c r="D2271" t="s">
        <v>213</v>
      </c>
      <c r="E2271" t="s">
        <v>33</v>
      </c>
      <c r="F2271" t="s">
        <v>224</v>
      </c>
      <c r="H2271" t="s">
        <v>5671</v>
      </c>
      <c r="J2271" t="s">
        <v>5672</v>
      </c>
      <c r="K2271">
        <v>0</v>
      </c>
      <c r="L2271">
        <v>0</v>
      </c>
      <c r="M2271">
        <v>0</v>
      </c>
      <c r="N2271" s="5">
        <v>0</v>
      </c>
      <c r="O2271" s="5">
        <f>VLOOKUP(B2271,[1]Dinosaur!$A$24:$D$47,3,FALSE)</f>
        <v>-8.82</v>
      </c>
      <c r="P2271" s="5"/>
      <c r="Q2271" s="5">
        <v>0</v>
      </c>
      <c r="R2271" s="5">
        <f>VLOOKUP(B2271,[1]Dinosaur!$A$24:$D$47,4,FALSE)</f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4.1000000000000003E-3</v>
      </c>
      <c r="AJ2271">
        <v>0</v>
      </c>
      <c r="AK2271">
        <v>4.1000000000000003E-3</v>
      </c>
    </row>
    <row r="2272" spans="1:37" hidden="1" outlineLevel="2" x14ac:dyDescent="0.25">
      <c r="A2272" s="1">
        <v>45159</v>
      </c>
      <c r="B2272" t="s">
        <v>5256</v>
      </c>
      <c r="C2272" t="b">
        <v>1</v>
      </c>
      <c r="D2272" t="s">
        <v>213</v>
      </c>
      <c r="E2272" t="s">
        <v>33</v>
      </c>
      <c r="F2272" t="s">
        <v>235</v>
      </c>
      <c r="H2272" t="s">
        <v>5673</v>
      </c>
      <c r="J2272" t="s">
        <v>5674</v>
      </c>
      <c r="K2272">
        <v>0</v>
      </c>
      <c r="L2272">
        <v>0</v>
      </c>
      <c r="M2272">
        <v>0</v>
      </c>
      <c r="N2272" s="5">
        <v>0</v>
      </c>
      <c r="O2272" s="5">
        <f>VLOOKUP(B2272,[1]Dinosaur!$A$24:$D$47,3,FALSE)</f>
        <v>-8.82</v>
      </c>
      <c r="P2272" s="5"/>
      <c r="Q2272" s="5">
        <v>0</v>
      </c>
      <c r="R2272" s="5">
        <f>VLOOKUP(B2272,[1]Dinosaur!$A$24:$D$47,4,FALSE)</f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237.1764</v>
      </c>
      <c r="AI2272">
        <v>0</v>
      </c>
      <c r="AJ2272">
        <v>0</v>
      </c>
      <c r="AK2272">
        <v>237.1764</v>
      </c>
    </row>
    <row r="2273" spans="1:37" hidden="1" outlineLevel="2" x14ac:dyDescent="0.25">
      <c r="A2273" s="1">
        <v>45159</v>
      </c>
      <c r="B2273" t="s">
        <v>5256</v>
      </c>
      <c r="C2273" t="b">
        <v>1</v>
      </c>
      <c r="D2273" t="s">
        <v>213</v>
      </c>
      <c r="E2273" t="s">
        <v>33</v>
      </c>
      <c r="F2273" t="s">
        <v>235</v>
      </c>
      <c r="H2273" t="s">
        <v>5675</v>
      </c>
      <c r="J2273" t="s">
        <v>5676</v>
      </c>
      <c r="K2273">
        <v>0</v>
      </c>
      <c r="L2273">
        <v>0</v>
      </c>
      <c r="M2273">
        <v>0</v>
      </c>
      <c r="N2273" s="5">
        <v>0</v>
      </c>
      <c r="O2273" s="5">
        <f>VLOOKUP(B2273,[1]Dinosaur!$A$24:$D$47,3,FALSE)</f>
        <v>-8.82</v>
      </c>
      <c r="P2273" s="5"/>
      <c r="Q2273" s="5">
        <v>0</v>
      </c>
      <c r="R2273" s="5">
        <f>VLOOKUP(B2273,[1]Dinosaur!$A$24:$D$47,4,FALSE)</f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113.1932</v>
      </c>
      <c r="AI2273">
        <v>35.386600000000001</v>
      </c>
      <c r="AJ2273">
        <v>0</v>
      </c>
      <c r="AK2273">
        <v>148.57980000000001</v>
      </c>
    </row>
    <row r="2274" spans="1:37" hidden="1" outlineLevel="2" x14ac:dyDescent="0.25">
      <c r="A2274" s="1">
        <v>45159</v>
      </c>
      <c r="B2274" t="s">
        <v>5256</v>
      </c>
      <c r="C2274" t="b">
        <v>1</v>
      </c>
      <c r="D2274" t="s">
        <v>213</v>
      </c>
      <c r="E2274" t="s">
        <v>33</v>
      </c>
      <c r="F2274" t="s">
        <v>34</v>
      </c>
      <c r="H2274" t="s">
        <v>5677</v>
      </c>
      <c r="J2274" t="s">
        <v>5678</v>
      </c>
      <c r="K2274">
        <v>0</v>
      </c>
      <c r="L2274">
        <v>0</v>
      </c>
      <c r="M2274">
        <v>0</v>
      </c>
      <c r="N2274" s="5">
        <v>0</v>
      </c>
      <c r="O2274" s="5">
        <f>VLOOKUP(B2274,[1]Dinosaur!$A$24:$D$47,3,FALSE)</f>
        <v>-8.82</v>
      </c>
      <c r="P2274" s="5"/>
      <c r="Q2274" s="5">
        <v>0</v>
      </c>
      <c r="R2274" s="5">
        <f>VLOOKUP(B2274,[1]Dinosaur!$A$24:$D$47,4,FALSE)</f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-4950</v>
      </c>
      <c r="AI2274">
        <v>82.834500000000006</v>
      </c>
      <c r="AJ2274">
        <v>0</v>
      </c>
      <c r="AK2274">
        <v>-4867.1655000000001</v>
      </c>
    </row>
    <row r="2275" spans="1:37" hidden="1" outlineLevel="2" x14ac:dyDescent="0.25">
      <c r="A2275" s="1">
        <v>45159</v>
      </c>
      <c r="B2275" t="s">
        <v>5256</v>
      </c>
      <c r="C2275" t="b">
        <v>1</v>
      </c>
      <c r="D2275" t="s">
        <v>213</v>
      </c>
      <c r="E2275" t="s">
        <v>33</v>
      </c>
      <c r="F2275" t="s">
        <v>34</v>
      </c>
      <c r="H2275" t="s">
        <v>5679</v>
      </c>
      <c r="J2275" t="s">
        <v>5680</v>
      </c>
      <c r="K2275">
        <v>0</v>
      </c>
      <c r="L2275">
        <v>0</v>
      </c>
      <c r="M2275">
        <v>0</v>
      </c>
      <c r="N2275" s="5">
        <v>0</v>
      </c>
      <c r="O2275" s="5">
        <f>VLOOKUP(B2275,[1]Dinosaur!$A$24:$D$47,3,FALSE)</f>
        <v>-8.82</v>
      </c>
      <c r="P2275" s="5"/>
      <c r="Q2275" s="5">
        <v>0</v>
      </c>
      <c r="R2275" s="5">
        <f>VLOOKUP(B2275,[1]Dinosaur!$A$24:$D$47,4,FALSE)</f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-9900</v>
      </c>
      <c r="AI2275">
        <v>165.66550000000001</v>
      </c>
      <c r="AJ2275">
        <v>0</v>
      </c>
      <c r="AK2275">
        <v>-9734.3345000000008</v>
      </c>
    </row>
    <row r="2276" spans="1:37" hidden="1" outlineLevel="2" x14ac:dyDescent="0.25">
      <c r="A2276" s="1">
        <v>45159</v>
      </c>
      <c r="B2276" t="s">
        <v>5256</v>
      </c>
      <c r="C2276" t="b">
        <v>1</v>
      </c>
      <c r="D2276" t="s">
        <v>213</v>
      </c>
      <c r="E2276" t="s">
        <v>33</v>
      </c>
      <c r="F2276" t="s">
        <v>161</v>
      </c>
      <c r="H2276" t="s">
        <v>5681</v>
      </c>
      <c r="J2276" t="s">
        <v>5682</v>
      </c>
      <c r="K2276">
        <v>0</v>
      </c>
      <c r="L2276">
        <v>0</v>
      </c>
      <c r="M2276">
        <v>0</v>
      </c>
      <c r="N2276" s="5">
        <v>0</v>
      </c>
      <c r="O2276" s="5">
        <f>VLOOKUP(B2276,[1]Dinosaur!$A$24:$D$47,3,FALSE)</f>
        <v>-8.82</v>
      </c>
      <c r="P2276" s="5"/>
      <c r="Q2276" s="5">
        <v>0</v>
      </c>
      <c r="R2276" s="5">
        <f>VLOOKUP(B2276,[1]Dinosaur!$A$24:$D$47,4,FALSE)</f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21.389199999999999</v>
      </c>
      <c r="AJ2276">
        <v>0</v>
      </c>
      <c r="AK2276">
        <v>21.389199999999999</v>
      </c>
    </row>
    <row r="2277" spans="1:37" hidden="1" outlineLevel="2" x14ac:dyDescent="0.25">
      <c r="A2277" s="1">
        <v>45159</v>
      </c>
      <c r="B2277" t="s">
        <v>5256</v>
      </c>
      <c r="C2277" t="b">
        <v>1</v>
      </c>
      <c r="D2277" t="s">
        <v>213</v>
      </c>
      <c r="E2277" t="s">
        <v>33</v>
      </c>
      <c r="F2277" t="s">
        <v>161</v>
      </c>
      <c r="H2277" t="s">
        <v>5683</v>
      </c>
      <c r="J2277" t="s">
        <v>5684</v>
      </c>
      <c r="K2277">
        <v>0</v>
      </c>
      <c r="L2277">
        <v>0</v>
      </c>
      <c r="M2277">
        <v>0</v>
      </c>
      <c r="N2277" s="5">
        <v>0</v>
      </c>
      <c r="O2277" s="5">
        <f>VLOOKUP(B2277,[1]Dinosaur!$A$24:$D$47,3,FALSE)</f>
        <v>-8.82</v>
      </c>
      <c r="P2277" s="5"/>
      <c r="Q2277" s="5">
        <v>0</v>
      </c>
      <c r="R2277" s="5">
        <f>VLOOKUP(B2277,[1]Dinosaur!$A$24:$D$47,4,FALSE)</f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0.83330000000000004</v>
      </c>
      <c r="AJ2277">
        <v>0</v>
      </c>
      <c r="AK2277">
        <v>0.83330000000000004</v>
      </c>
    </row>
    <row r="2278" spans="1:37" hidden="1" outlineLevel="2" x14ac:dyDescent="0.25">
      <c r="A2278" s="1">
        <v>45159</v>
      </c>
      <c r="B2278" t="s">
        <v>5256</v>
      </c>
      <c r="C2278" t="b">
        <v>1</v>
      </c>
      <c r="D2278" t="s">
        <v>213</v>
      </c>
      <c r="E2278" t="s">
        <v>33</v>
      </c>
      <c r="F2278" t="s">
        <v>165</v>
      </c>
      <c r="H2278" t="s">
        <v>464</v>
      </c>
      <c r="I2278" t="s">
        <v>465</v>
      </c>
      <c r="J2278" t="s">
        <v>466</v>
      </c>
      <c r="K2278">
        <v>0</v>
      </c>
      <c r="L2278">
        <v>0</v>
      </c>
      <c r="M2278">
        <v>0</v>
      </c>
      <c r="N2278" s="5">
        <v>0</v>
      </c>
      <c r="O2278" s="5">
        <f>VLOOKUP(B2278,[1]Dinosaur!$A$24:$D$47,3,FALSE)</f>
        <v>-8.82</v>
      </c>
      <c r="P2278" s="5"/>
      <c r="Q2278" s="5">
        <v>0</v>
      </c>
      <c r="R2278" s="5">
        <f>VLOOKUP(B2278,[1]Dinosaur!$A$24:$D$47,4,FALSE)</f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125</v>
      </c>
      <c r="AI2278">
        <v>0</v>
      </c>
      <c r="AJ2278">
        <v>0</v>
      </c>
      <c r="AK2278">
        <v>125</v>
      </c>
    </row>
    <row r="2279" spans="1:37" hidden="1" outlineLevel="2" x14ac:dyDescent="0.25">
      <c r="A2279" s="1">
        <v>45159</v>
      </c>
      <c r="B2279" t="s">
        <v>5256</v>
      </c>
      <c r="C2279" t="b">
        <v>1</v>
      </c>
      <c r="D2279" t="s">
        <v>213</v>
      </c>
      <c r="E2279" t="s">
        <v>33</v>
      </c>
      <c r="F2279" t="s">
        <v>161</v>
      </c>
      <c r="H2279" t="s">
        <v>5685</v>
      </c>
      <c r="J2279" t="s">
        <v>5686</v>
      </c>
      <c r="K2279">
        <v>0</v>
      </c>
      <c r="L2279">
        <v>0</v>
      </c>
      <c r="M2279">
        <v>0</v>
      </c>
      <c r="N2279" s="5">
        <v>0</v>
      </c>
      <c r="O2279" s="5">
        <f>VLOOKUP(B2279,[1]Dinosaur!$A$24:$D$47,3,FALSE)</f>
        <v>-8.82</v>
      </c>
      <c r="P2279" s="5"/>
      <c r="Q2279" s="5">
        <v>0</v>
      </c>
      <c r="R2279" s="5">
        <f>VLOOKUP(B2279,[1]Dinosaur!$A$24:$D$47,4,FALSE)</f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6.8468999999999998</v>
      </c>
      <c r="AJ2279">
        <v>0</v>
      </c>
      <c r="AK2279">
        <v>6.8468999999999998</v>
      </c>
    </row>
    <row r="2280" spans="1:37" hidden="1" outlineLevel="2" x14ac:dyDescent="0.25">
      <c r="A2280" s="1">
        <v>45159</v>
      </c>
      <c r="B2280" t="s">
        <v>5256</v>
      </c>
      <c r="C2280" t="b">
        <v>1</v>
      </c>
      <c r="D2280" t="s">
        <v>213</v>
      </c>
      <c r="E2280" t="s">
        <v>33</v>
      </c>
      <c r="F2280" t="s">
        <v>235</v>
      </c>
      <c r="H2280" t="s">
        <v>5687</v>
      </c>
      <c r="J2280" t="s">
        <v>5688</v>
      </c>
      <c r="K2280">
        <v>0</v>
      </c>
      <c r="L2280">
        <v>0</v>
      </c>
      <c r="M2280">
        <v>0</v>
      </c>
      <c r="N2280" s="5">
        <v>0</v>
      </c>
      <c r="O2280" s="5">
        <f>VLOOKUP(B2280,[1]Dinosaur!$A$24:$D$47,3,FALSE)</f>
        <v>-8.82</v>
      </c>
      <c r="P2280" s="5"/>
      <c r="Q2280" s="5">
        <v>0</v>
      </c>
      <c r="R2280" s="5">
        <f>VLOOKUP(B2280,[1]Dinosaur!$A$24:$D$47,4,FALSE)</f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156.16319999999999</v>
      </c>
      <c r="AJ2280">
        <v>0</v>
      </c>
      <c r="AK2280">
        <v>156.16319999999999</v>
      </c>
    </row>
    <row r="2281" spans="1:37" hidden="1" outlineLevel="2" x14ac:dyDescent="0.25">
      <c r="A2281" s="1">
        <v>45159</v>
      </c>
      <c r="B2281" t="s">
        <v>5256</v>
      </c>
      <c r="C2281" t="b">
        <v>1</v>
      </c>
      <c r="D2281" t="s">
        <v>213</v>
      </c>
      <c r="E2281" t="s">
        <v>33</v>
      </c>
      <c r="F2281" t="s">
        <v>34</v>
      </c>
      <c r="H2281" t="s">
        <v>5689</v>
      </c>
      <c r="I2281" t="s">
        <v>5690</v>
      </c>
      <c r="J2281" t="s">
        <v>5691</v>
      </c>
      <c r="K2281">
        <v>0</v>
      </c>
      <c r="L2281">
        <v>0</v>
      </c>
      <c r="M2281">
        <v>0</v>
      </c>
      <c r="N2281" s="5">
        <v>0</v>
      </c>
      <c r="O2281" s="5">
        <f>VLOOKUP(B2281,[1]Dinosaur!$A$24:$D$47,3,FALSE)</f>
        <v>-8.82</v>
      </c>
      <c r="P2281" s="5"/>
      <c r="Q2281" s="5">
        <v>0</v>
      </c>
      <c r="R2281" s="5">
        <f>VLOOKUP(B2281,[1]Dinosaur!$A$24:$D$47,4,FALSE)</f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601.04999999999995</v>
      </c>
      <c r="AI2281">
        <v>0</v>
      </c>
      <c r="AJ2281">
        <v>0</v>
      </c>
      <c r="AK2281">
        <v>601.04999999999995</v>
      </c>
    </row>
    <row r="2282" spans="1:37" hidden="1" outlineLevel="2" x14ac:dyDescent="0.25">
      <c r="A2282" s="1">
        <v>45159</v>
      </c>
      <c r="B2282" t="s">
        <v>5256</v>
      </c>
      <c r="C2282" t="b">
        <v>1</v>
      </c>
      <c r="D2282" t="s">
        <v>213</v>
      </c>
      <c r="E2282" t="s">
        <v>33</v>
      </c>
      <c r="F2282" t="s">
        <v>161</v>
      </c>
      <c r="H2282" t="s">
        <v>5692</v>
      </c>
      <c r="J2282" t="s">
        <v>1378</v>
      </c>
      <c r="K2282">
        <v>0</v>
      </c>
      <c r="L2282">
        <v>0</v>
      </c>
      <c r="M2282">
        <v>0</v>
      </c>
      <c r="N2282" s="5">
        <v>0</v>
      </c>
      <c r="O2282" s="5">
        <f>VLOOKUP(B2282,[1]Dinosaur!$A$24:$D$47,3,FALSE)</f>
        <v>-8.82</v>
      </c>
      <c r="P2282" s="5"/>
      <c r="Q2282" s="5">
        <v>0</v>
      </c>
      <c r="R2282" s="5">
        <f>VLOOKUP(B2282,[1]Dinosaur!$A$24:$D$47,4,FALSE)</f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0.89</v>
      </c>
      <c r="AJ2282">
        <v>0</v>
      </c>
      <c r="AK2282">
        <v>0.89</v>
      </c>
    </row>
    <row r="2283" spans="1:37" hidden="1" outlineLevel="2" x14ac:dyDescent="0.25">
      <c r="A2283" s="1">
        <v>45159</v>
      </c>
      <c r="B2283" t="s">
        <v>5256</v>
      </c>
      <c r="C2283" t="b">
        <v>1</v>
      </c>
      <c r="D2283" t="s">
        <v>213</v>
      </c>
      <c r="E2283" t="s">
        <v>33</v>
      </c>
      <c r="H2283" t="s">
        <v>5693</v>
      </c>
      <c r="K2283">
        <v>0</v>
      </c>
      <c r="L2283">
        <v>0</v>
      </c>
      <c r="M2283">
        <v>0</v>
      </c>
      <c r="N2283" s="5">
        <v>0</v>
      </c>
      <c r="O2283" s="5">
        <f>VLOOKUP(B2283,[1]Dinosaur!$A$24:$D$47,3,FALSE)</f>
        <v>-8.82</v>
      </c>
      <c r="P2283" s="5"/>
      <c r="Q2283" s="5">
        <v>0</v>
      </c>
      <c r="R2283" s="5">
        <f>VLOOKUP(B2283,[1]Dinosaur!$A$24:$D$47,4,FALSE)</f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-1E-4</v>
      </c>
      <c r="Y2283">
        <v>0</v>
      </c>
      <c r="Z2283">
        <v>0</v>
      </c>
      <c r="AA2283">
        <v>-1E-4</v>
      </c>
      <c r="AB2283">
        <v>0</v>
      </c>
      <c r="AC2283">
        <v>-1E-4</v>
      </c>
      <c r="AD2283">
        <v>0</v>
      </c>
      <c r="AE2283">
        <v>0</v>
      </c>
      <c r="AF2283">
        <v>-1E-4</v>
      </c>
      <c r="AG2283">
        <v>0</v>
      </c>
      <c r="AH2283">
        <v>-1E-4</v>
      </c>
      <c r="AI2283">
        <v>0</v>
      </c>
      <c r="AJ2283">
        <v>0</v>
      </c>
      <c r="AK2283">
        <v>-1E-4</v>
      </c>
    </row>
    <row r="2284" spans="1:37" hidden="1" outlineLevel="2" x14ac:dyDescent="0.25">
      <c r="A2284" s="1">
        <v>45159</v>
      </c>
      <c r="B2284" t="s">
        <v>5256</v>
      </c>
      <c r="C2284" t="b">
        <v>1</v>
      </c>
      <c r="D2284" t="s">
        <v>213</v>
      </c>
      <c r="E2284" t="s">
        <v>33</v>
      </c>
      <c r="F2284" t="s">
        <v>161</v>
      </c>
      <c r="H2284" t="s">
        <v>5694</v>
      </c>
      <c r="J2284" t="s">
        <v>5695</v>
      </c>
      <c r="K2284">
        <v>0</v>
      </c>
      <c r="L2284">
        <v>0</v>
      </c>
      <c r="M2284">
        <v>0</v>
      </c>
      <c r="N2284" s="5">
        <v>0</v>
      </c>
      <c r="O2284" s="5">
        <f>VLOOKUP(B2284,[1]Dinosaur!$A$24:$D$47,3,FALSE)</f>
        <v>-8.82</v>
      </c>
      <c r="P2284" s="5"/>
      <c r="Q2284" s="5">
        <v>0</v>
      </c>
      <c r="R2284" s="5">
        <f>VLOOKUP(B2284,[1]Dinosaur!$A$24:$D$47,4,FALSE)</f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70</v>
      </c>
      <c r="AI2284">
        <v>3.0558000000000001</v>
      </c>
      <c r="AJ2284">
        <v>0</v>
      </c>
      <c r="AK2284">
        <v>73.055800000000005</v>
      </c>
    </row>
    <row r="2285" spans="1:37" hidden="1" outlineLevel="2" x14ac:dyDescent="0.25">
      <c r="A2285" s="1">
        <v>45159</v>
      </c>
      <c r="B2285" t="s">
        <v>5256</v>
      </c>
      <c r="C2285" t="b">
        <v>1</v>
      </c>
      <c r="D2285" t="s">
        <v>213</v>
      </c>
      <c r="E2285" t="s">
        <v>33</v>
      </c>
      <c r="F2285" t="s">
        <v>34</v>
      </c>
      <c r="H2285" t="s">
        <v>5696</v>
      </c>
      <c r="I2285" t="s">
        <v>5697</v>
      </c>
      <c r="J2285" t="s">
        <v>5698</v>
      </c>
      <c r="K2285">
        <v>0</v>
      </c>
      <c r="L2285">
        <v>0</v>
      </c>
      <c r="M2285">
        <v>0</v>
      </c>
      <c r="N2285" s="5">
        <v>0</v>
      </c>
      <c r="O2285" s="5">
        <f>VLOOKUP(B2285,[1]Dinosaur!$A$24:$D$47,3,FALSE)</f>
        <v>-8.82</v>
      </c>
      <c r="P2285" s="5"/>
      <c r="Q2285" s="5">
        <v>0</v>
      </c>
      <c r="R2285" s="5">
        <f>VLOOKUP(B2285,[1]Dinosaur!$A$24:$D$47,4,FALSE)</f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76.5</v>
      </c>
      <c r="AI2285">
        <v>0</v>
      </c>
      <c r="AJ2285">
        <v>0</v>
      </c>
      <c r="AK2285">
        <v>76.5</v>
      </c>
    </row>
    <row r="2286" spans="1:37" hidden="1" outlineLevel="2" x14ac:dyDescent="0.25">
      <c r="A2286" s="1">
        <v>45159</v>
      </c>
      <c r="B2286" t="s">
        <v>5256</v>
      </c>
      <c r="C2286" t="b">
        <v>1</v>
      </c>
      <c r="D2286" t="s">
        <v>213</v>
      </c>
      <c r="E2286" t="s">
        <v>33</v>
      </c>
      <c r="F2286" t="s">
        <v>161</v>
      </c>
      <c r="H2286" t="s">
        <v>5699</v>
      </c>
      <c r="J2286" t="s">
        <v>5700</v>
      </c>
      <c r="K2286">
        <v>0</v>
      </c>
      <c r="L2286">
        <v>0</v>
      </c>
      <c r="M2286">
        <v>0</v>
      </c>
      <c r="N2286" s="5">
        <v>0</v>
      </c>
      <c r="O2286" s="5">
        <f>VLOOKUP(B2286,[1]Dinosaur!$A$24:$D$47,3,FALSE)</f>
        <v>-8.82</v>
      </c>
      <c r="P2286" s="5"/>
      <c r="Q2286" s="5">
        <v>0</v>
      </c>
      <c r="R2286" s="5">
        <f>VLOOKUP(B2286,[1]Dinosaur!$A$24:$D$47,4,FALSE)</f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-26</v>
      </c>
      <c r="AI2286">
        <v>463.28960000000001</v>
      </c>
      <c r="AJ2286">
        <v>0</v>
      </c>
      <c r="AK2286">
        <v>437.28960000000001</v>
      </c>
    </row>
    <row r="2287" spans="1:37" hidden="1" outlineLevel="2" x14ac:dyDescent="0.25">
      <c r="A2287" s="1">
        <v>45159</v>
      </c>
      <c r="B2287" t="s">
        <v>5256</v>
      </c>
      <c r="C2287" t="b">
        <v>1</v>
      </c>
      <c r="D2287" t="s">
        <v>213</v>
      </c>
      <c r="E2287" t="s">
        <v>33</v>
      </c>
      <c r="F2287" t="s">
        <v>235</v>
      </c>
      <c r="H2287" t="s">
        <v>5701</v>
      </c>
      <c r="J2287" t="s">
        <v>5702</v>
      </c>
      <c r="K2287">
        <v>0</v>
      </c>
      <c r="L2287">
        <v>0</v>
      </c>
      <c r="M2287">
        <v>0</v>
      </c>
      <c r="N2287" s="5">
        <v>0</v>
      </c>
      <c r="O2287" s="5">
        <f>VLOOKUP(B2287,[1]Dinosaur!$A$24:$D$47,3,FALSE)</f>
        <v>-8.82</v>
      </c>
      <c r="P2287" s="5"/>
      <c r="Q2287" s="5">
        <v>0</v>
      </c>
      <c r="R2287" s="5">
        <f>VLOOKUP(B2287,[1]Dinosaur!$A$24:$D$47,4,FALSE)</f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216.60050000000001</v>
      </c>
      <c r="AI2287">
        <v>139.4366</v>
      </c>
      <c r="AJ2287">
        <v>0</v>
      </c>
      <c r="AK2287">
        <v>356.03710000000001</v>
      </c>
    </row>
    <row r="2288" spans="1:37" hidden="1" outlineLevel="2" x14ac:dyDescent="0.25">
      <c r="A2288" s="1">
        <v>45159</v>
      </c>
      <c r="B2288" t="s">
        <v>5256</v>
      </c>
      <c r="C2288" t="b">
        <v>1</v>
      </c>
      <c r="D2288" t="s">
        <v>213</v>
      </c>
      <c r="E2288" t="s">
        <v>33</v>
      </c>
      <c r="F2288" t="s">
        <v>34</v>
      </c>
      <c r="H2288" t="s">
        <v>5703</v>
      </c>
      <c r="I2288" t="s">
        <v>5704</v>
      </c>
      <c r="J2288" t="s">
        <v>5705</v>
      </c>
      <c r="K2288">
        <v>0</v>
      </c>
      <c r="L2288">
        <v>0</v>
      </c>
      <c r="M2288">
        <v>0</v>
      </c>
      <c r="N2288" s="5">
        <v>0</v>
      </c>
      <c r="O2288" s="5">
        <f>VLOOKUP(B2288,[1]Dinosaur!$A$24:$D$47,3,FALSE)</f>
        <v>-8.82</v>
      </c>
      <c r="P2288" s="5"/>
      <c r="Q2288" s="5">
        <v>0</v>
      </c>
      <c r="R2288" s="5">
        <f>VLOOKUP(B2288,[1]Dinosaur!$A$24:$D$47,4,FALSE)</f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600</v>
      </c>
      <c r="AI2288">
        <v>13.125</v>
      </c>
      <c r="AJ2288">
        <v>0</v>
      </c>
      <c r="AK2288">
        <v>613.125</v>
      </c>
    </row>
    <row r="2289" spans="1:37" hidden="1" outlineLevel="2" x14ac:dyDescent="0.25">
      <c r="A2289" s="1">
        <v>45159</v>
      </c>
      <c r="B2289" t="s">
        <v>5256</v>
      </c>
      <c r="C2289" t="b">
        <v>1</v>
      </c>
      <c r="D2289" t="s">
        <v>213</v>
      </c>
      <c r="E2289" t="s">
        <v>33</v>
      </c>
      <c r="F2289" t="s">
        <v>161</v>
      </c>
      <c r="H2289" t="s">
        <v>5706</v>
      </c>
      <c r="J2289" t="s">
        <v>5707</v>
      </c>
      <c r="K2289">
        <v>0</v>
      </c>
      <c r="L2289">
        <v>0</v>
      </c>
      <c r="M2289">
        <v>0</v>
      </c>
      <c r="N2289" s="5">
        <v>0</v>
      </c>
      <c r="O2289" s="5">
        <f>VLOOKUP(B2289,[1]Dinosaur!$A$24:$D$47,3,FALSE)</f>
        <v>-8.82</v>
      </c>
      <c r="P2289" s="5"/>
      <c r="Q2289" s="5">
        <v>0</v>
      </c>
      <c r="R2289" s="5">
        <f>VLOOKUP(B2289,[1]Dinosaur!$A$24:$D$47,4,FALSE)</f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-562.5</v>
      </c>
      <c r="AI2289">
        <v>755.55719999999997</v>
      </c>
      <c r="AJ2289">
        <v>0</v>
      </c>
      <c r="AK2289">
        <v>193.05719999999999</v>
      </c>
    </row>
    <row r="2290" spans="1:37" hidden="1" outlineLevel="2" x14ac:dyDescent="0.25">
      <c r="A2290" s="1">
        <v>45159</v>
      </c>
      <c r="B2290" t="s">
        <v>5256</v>
      </c>
      <c r="C2290" t="b">
        <v>1</v>
      </c>
      <c r="D2290" t="s">
        <v>213</v>
      </c>
      <c r="E2290" t="s">
        <v>33</v>
      </c>
      <c r="F2290" t="s">
        <v>161</v>
      </c>
      <c r="H2290" t="s">
        <v>227</v>
      </c>
      <c r="J2290" t="s">
        <v>228</v>
      </c>
      <c r="K2290">
        <v>0</v>
      </c>
      <c r="L2290">
        <v>0</v>
      </c>
      <c r="M2290">
        <v>0</v>
      </c>
      <c r="N2290" s="5">
        <v>0</v>
      </c>
      <c r="O2290" s="5">
        <f>VLOOKUP(B2290,[1]Dinosaur!$A$24:$D$47,3,FALSE)</f>
        <v>-8.82</v>
      </c>
      <c r="P2290" s="5"/>
      <c r="Q2290" s="5">
        <v>0</v>
      </c>
      <c r="R2290" s="5">
        <f>VLOOKUP(B2290,[1]Dinosaur!$A$24:$D$47,4,FALSE)</f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237.5</v>
      </c>
      <c r="AI2290">
        <v>61.112400000000001</v>
      </c>
      <c r="AJ2290">
        <v>0</v>
      </c>
      <c r="AK2290">
        <v>298.61239999999998</v>
      </c>
    </row>
    <row r="2291" spans="1:37" hidden="1" outlineLevel="2" x14ac:dyDescent="0.25">
      <c r="A2291" s="1">
        <v>45159</v>
      </c>
      <c r="B2291" t="s">
        <v>5256</v>
      </c>
      <c r="C2291" t="b">
        <v>1</v>
      </c>
      <c r="D2291" t="s">
        <v>213</v>
      </c>
      <c r="E2291" t="s">
        <v>33</v>
      </c>
      <c r="F2291" t="s">
        <v>161</v>
      </c>
      <c r="H2291" t="s">
        <v>5708</v>
      </c>
      <c r="J2291" t="s">
        <v>228</v>
      </c>
      <c r="K2291">
        <v>0</v>
      </c>
      <c r="L2291">
        <v>0</v>
      </c>
      <c r="M2291">
        <v>0</v>
      </c>
      <c r="N2291" s="5">
        <v>0</v>
      </c>
      <c r="O2291" s="5">
        <f>VLOOKUP(B2291,[1]Dinosaur!$A$24:$D$47,3,FALSE)</f>
        <v>-8.82</v>
      </c>
      <c r="P2291" s="5"/>
      <c r="Q2291" s="5">
        <v>0</v>
      </c>
      <c r="R2291" s="5">
        <f>VLOOKUP(B2291,[1]Dinosaur!$A$24:$D$47,4,FALSE)</f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-52.75</v>
      </c>
      <c r="AI2291">
        <v>311.11040000000003</v>
      </c>
      <c r="AJ2291">
        <v>0</v>
      </c>
      <c r="AK2291">
        <v>258.36040000000003</v>
      </c>
    </row>
    <row r="2292" spans="1:37" hidden="1" outlineLevel="2" x14ac:dyDescent="0.25">
      <c r="A2292" s="1">
        <v>45159</v>
      </c>
      <c r="B2292" t="s">
        <v>5256</v>
      </c>
      <c r="C2292" t="b">
        <v>1</v>
      </c>
      <c r="D2292" t="s">
        <v>213</v>
      </c>
      <c r="E2292" t="s">
        <v>33</v>
      </c>
      <c r="F2292" t="s">
        <v>161</v>
      </c>
      <c r="H2292" t="s">
        <v>5709</v>
      </c>
      <c r="J2292" t="s">
        <v>5710</v>
      </c>
      <c r="K2292">
        <v>0</v>
      </c>
      <c r="L2292">
        <v>0</v>
      </c>
      <c r="M2292">
        <v>0</v>
      </c>
      <c r="N2292" s="5">
        <v>0</v>
      </c>
      <c r="O2292" s="5">
        <f>VLOOKUP(B2292,[1]Dinosaur!$A$24:$D$47,3,FALSE)</f>
        <v>-8.82</v>
      </c>
      <c r="P2292" s="5"/>
      <c r="Q2292" s="5">
        <v>0</v>
      </c>
      <c r="R2292" s="5">
        <f>VLOOKUP(B2292,[1]Dinosaur!$A$24:$D$47,4,FALSE)</f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-488.83</v>
      </c>
      <c r="AI2292">
        <v>2062.2217999999998</v>
      </c>
      <c r="AJ2292">
        <v>0</v>
      </c>
      <c r="AK2292">
        <v>1573.3918000000001</v>
      </c>
    </row>
    <row r="2293" spans="1:37" hidden="1" outlineLevel="2" x14ac:dyDescent="0.25">
      <c r="A2293" s="1">
        <v>45159</v>
      </c>
      <c r="B2293" t="s">
        <v>5256</v>
      </c>
      <c r="C2293" t="b">
        <v>1</v>
      </c>
      <c r="D2293" t="s">
        <v>213</v>
      </c>
      <c r="E2293" t="s">
        <v>33</v>
      </c>
      <c r="H2293" t="s">
        <v>5711</v>
      </c>
      <c r="K2293">
        <v>0</v>
      </c>
      <c r="L2293">
        <v>0</v>
      </c>
      <c r="M2293">
        <v>0</v>
      </c>
      <c r="N2293" s="5">
        <v>0</v>
      </c>
      <c r="O2293" s="5">
        <f>VLOOKUP(B2293,[1]Dinosaur!$A$24:$D$47,3,FALSE)</f>
        <v>-8.82</v>
      </c>
      <c r="P2293" s="5"/>
      <c r="Q2293" s="5">
        <v>0</v>
      </c>
      <c r="R2293" s="5">
        <f>VLOOKUP(B2293,[1]Dinosaur!$A$24:$D$47,4,FALSE)</f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-1E-4</v>
      </c>
      <c r="Y2293">
        <v>0</v>
      </c>
      <c r="Z2293">
        <v>0</v>
      </c>
      <c r="AA2293">
        <v>-1E-4</v>
      </c>
      <c r="AB2293">
        <v>0</v>
      </c>
      <c r="AC2293">
        <v>-1E-4</v>
      </c>
      <c r="AD2293">
        <v>0</v>
      </c>
      <c r="AE2293">
        <v>0</v>
      </c>
      <c r="AF2293">
        <v>-1E-4</v>
      </c>
      <c r="AG2293">
        <v>0</v>
      </c>
      <c r="AH2293">
        <v>-1E-4</v>
      </c>
      <c r="AI2293">
        <v>0</v>
      </c>
      <c r="AJ2293">
        <v>0</v>
      </c>
      <c r="AK2293">
        <v>-1E-4</v>
      </c>
    </row>
    <row r="2294" spans="1:37" hidden="1" outlineLevel="2" x14ac:dyDescent="0.25">
      <c r="A2294" s="1">
        <v>45159</v>
      </c>
      <c r="B2294" t="s">
        <v>5256</v>
      </c>
      <c r="C2294" t="b">
        <v>1</v>
      </c>
      <c r="D2294" t="s">
        <v>213</v>
      </c>
      <c r="E2294" t="s">
        <v>33</v>
      </c>
      <c r="F2294" t="s">
        <v>161</v>
      </c>
      <c r="H2294" t="s">
        <v>5712</v>
      </c>
      <c r="J2294" t="s">
        <v>5713</v>
      </c>
      <c r="K2294">
        <v>0</v>
      </c>
      <c r="L2294">
        <v>0</v>
      </c>
      <c r="M2294">
        <v>0</v>
      </c>
      <c r="N2294" s="5">
        <v>0</v>
      </c>
      <c r="O2294" s="5">
        <f>VLOOKUP(B2294,[1]Dinosaur!$A$24:$D$47,3,FALSE)</f>
        <v>-8.82</v>
      </c>
      <c r="P2294" s="5"/>
      <c r="Q2294" s="5">
        <v>0</v>
      </c>
      <c r="R2294" s="5">
        <f>VLOOKUP(B2294,[1]Dinosaur!$A$24:$D$47,4,FALSE)</f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3.6</v>
      </c>
      <c r="AI2294">
        <v>533.33219999999994</v>
      </c>
      <c r="AJ2294">
        <v>0</v>
      </c>
      <c r="AK2294">
        <v>536.93219999999997</v>
      </c>
    </row>
    <row r="2295" spans="1:37" hidden="1" outlineLevel="2" x14ac:dyDescent="0.25">
      <c r="A2295" s="1">
        <v>45159</v>
      </c>
      <c r="B2295" t="s">
        <v>5256</v>
      </c>
      <c r="C2295" t="b">
        <v>1</v>
      </c>
      <c r="D2295" t="s">
        <v>213</v>
      </c>
      <c r="E2295" t="s">
        <v>33</v>
      </c>
      <c r="H2295" t="s">
        <v>5714</v>
      </c>
      <c r="K2295">
        <v>0</v>
      </c>
      <c r="L2295">
        <v>0</v>
      </c>
      <c r="M2295">
        <v>0</v>
      </c>
      <c r="N2295" s="5">
        <v>0</v>
      </c>
      <c r="O2295" s="5">
        <f>VLOOKUP(B2295,[1]Dinosaur!$A$24:$D$47,3,FALSE)</f>
        <v>-8.82</v>
      </c>
      <c r="P2295" s="5"/>
      <c r="Q2295" s="5">
        <v>0</v>
      </c>
      <c r="R2295" s="5">
        <f>VLOOKUP(B2295,[1]Dinosaur!$A$24:$D$47,4,FALSE)</f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-41.462499999999999</v>
      </c>
      <c r="AI2295">
        <v>2.8340999999999998</v>
      </c>
      <c r="AJ2295">
        <v>0</v>
      </c>
      <c r="AK2295">
        <v>-38.628399999999999</v>
      </c>
    </row>
    <row r="2296" spans="1:37" hidden="1" outlineLevel="2" x14ac:dyDescent="0.25">
      <c r="A2296" s="1">
        <v>45159</v>
      </c>
      <c r="B2296" t="s">
        <v>5256</v>
      </c>
      <c r="C2296" t="b">
        <v>1</v>
      </c>
      <c r="D2296" t="s">
        <v>213</v>
      </c>
      <c r="E2296" t="s">
        <v>33</v>
      </c>
      <c r="F2296" t="s">
        <v>34</v>
      </c>
      <c r="H2296" t="s">
        <v>5715</v>
      </c>
      <c r="I2296" t="s">
        <v>5716</v>
      </c>
      <c r="J2296" t="s">
        <v>5717</v>
      </c>
      <c r="K2296">
        <v>0</v>
      </c>
      <c r="L2296">
        <v>0</v>
      </c>
      <c r="M2296">
        <v>0</v>
      </c>
      <c r="N2296" s="5">
        <v>0</v>
      </c>
      <c r="O2296" s="5">
        <f>VLOOKUP(B2296,[1]Dinosaur!$A$24:$D$47,3,FALSE)</f>
        <v>-8.82</v>
      </c>
      <c r="P2296" s="5"/>
      <c r="Q2296" s="5">
        <v>0</v>
      </c>
      <c r="R2296" s="5">
        <f>VLOOKUP(B2296,[1]Dinosaur!$A$24:$D$47,4,FALSE)</f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59.5</v>
      </c>
      <c r="AI2296">
        <v>15.7773</v>
      </c>
      <c r="AJ2296">
        <v>0</v>
      </c>
      <c r="AK2296">
        <v>75.277299999999997</v>
      </c>
    </row>
    <row r="2297" spans="1:37" hidden="1" outlineLevel="2" x14ac:dyDescent="0.25">
      <c r="A2297" s="1">
        <v>45159</v>
      </c>
      <c r="B2297" t="s">
        <v>5256</v>
      </c>
      <c r="C2297" t="b">
        <v>1</v>
      </c>
      <c r="D2297" t="s">
        <v>213</v>
      </c>
      <c r="E2297" t="s">
        <v>33</v>
      </c>
      <c r="F2297" t="s">
        <v>34</v>
      </c>
      <c r="H2297" t="s">
        <v>5718</v>
      </c>
      <c r="J2297" t="s">
        <v>5719</v>
      </c>
      <c r="K2297">
        <v>0</v>
      </c>
      <c r="L2297">
        <v>0</v>
      </c>
      <c r="M2297">
        <v>0</v>
      </c>
      <c r="N2297" s="5">
        <v>0</v>
      </c>
      <c r="O2297" s="5">
        <f>VLOOKUP(B2297,[1]Dinosaur!$A$24:$D$47,3,FALSE)</f>
        <v>-8.82</v>
      </c>
      <c r="P2297" s="5"/>
      <c r="Q2297" s="5">
        <v>0</v>
      </c>
      <c r="R2297" s="5">
        <f>VLOOKUP(B2297,[1]Dinosaur!$A$24:$D$47,4,FALSE)</f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7593.9</v>
      </c>
      <c r="AI2297">
        <v>3356.7226999999998</v>
      </c>
      <c r="AJ2297">
        <v>0</v>
      </c>
      <c r="AK2297">
        <v>10950.6227</v>
      </c>
    </row>
    <row r="2298" spans="1:37" hidden="1" outlineLevel="2" x14ac:dyDescent="0.25">
      <c r="A2298" s="1">
        <v>45159</v>
      </c>
      <c r="B2298" t="s">
        <v>5256</v>
      </c>
      <c r="C2298" t="b">
        <v>1</v>
      </c>
      <c r="D2298" t="s">
        <v>213</v>
      </c>
      <c r="E2298" t="s">
        <v>33</v>
      </c>
      <c r="F2298" t="s">
        <v>161</v>
      </c>
      <c r="H2298" t="s">
        <v>5720</v>
      </c>
      <c r="J2298" t="s">
        <v>5721</v>
      </c>
      <c r="K2298">
        <v>0</v>
      </c>
      <c r="L2298">
        <v>0</v>
      </c>
      <c r="M2298">
        <v>0</v>
      </c>
      <c r="N2298" s="5">
        <v>0</v>
      </c>
      <c r="O2298" s="5">
        <f>VLOOKUP(B2298,[1]Dinosaur!$A$24:$D$47,3,FALSE)</f>
        <v>-8.82</v>
      </c>
      <c r="P2298" s="5"/>
      <c r="Q2298" s="5">
        <v>0</v>
      </c>
      <c r="R2298" s="5">
        <f>VLOOKUP(B2298,[1]Dinosaur!$A$24:$D$47,4,FALSE)</f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112.5</v>
      </c>
      <c r="AI2298">
        <v>133.3322</v>
      </c>
      <c r="AJ2298">
        <v>0</v>
      </c>
      <c r="AK2298">
        <v>245.8322</v>
      </c>
    </row>
    <row r="2299" spans="1:37" hidden="1" outlineLevel="2" x14ac:dyDescent="0.25">
      <c r="A2299" s="1">
        <v>45159</v>
      </c>
      <c r="B2299" t="s">
        <v>5256</v>
      </c>
      <c r="C2299" t="b">
        <v>1</v>
      </c>
      <c r="D2299" t="s">
        <v>213</v>
      </c>
      <c r="E2299" t="s">
        <v>33</v>
      </c>
      <c r="H2299" t="s">
        <v>5722</v>
      </c>
      <c r="K2299">
        <v>0</v>
      </c>
      <c r="L2299">
        <v>0</v>
      </c>
      <c r="M2299">
        <v>0</v>
      </c>
      <c r="N2299" s="5">
        <v>0</v>
      </c>
      <c r="O2299" s="5">
        <f>VLOOKUP(B2299,[1]Dinosaur!$A$24:$D$47,3,FALSE)</f>
        <v>-8.82</v>
      </c>
      <c r="P2299" s="5"/>
      <c r="Q2299" s="5">
        <v>0</v>
      </c>
      <c r="R2299" s="5">
        <f>VLOOKUP(B2299,[1]Dinosaur!$A$24:$D$47,4,FALSE)</f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1E-4</v>
      </c>
      <c r="Y2299">
        <v>0</v>
      </c>
      <c r="Z2299">
        <v>0</v>
      </c>
      <c r="AA2299">
        <v>1E-4</v>
      </c>
      <c r="AB2299">
        <v>0</v>
      </c>
      <c r="AC2299">
        <v>1E-4</v>
      </c>
      <c r="AD2299">
        <v>0</v>
      </c>
      <c r="AE2299">
        <v>0</v>
      </c>
      <c r="AF2299">
        <v>1E-4</v>
      </c>
      <c r="AG2299">
        <v>0</v>
      </c>
      <c r="AH2299">
        <v>1E-4</v>
      </c>
      <c r="AI2299">
        <v>0</v>
      </c>
      <c r="AJ2299">
        <v>0</v>
      </c>
      <c r="AK2299">
        <v>1E-4</v>
      </c>
    </row>
    <row r="2300" spans="1:37" hidden="1" outlineLevel="2" x14ac:dyDescent="0.25">
      <c r="A2300" s="1">
        <v>45159</v>
      </c>
      <c r="B2300" t="s">
        <v>5256</v>
      </c>
      <c r="C2300" t="b">
        <v>1</v>
      </c>
      <c r="D2300" t="s">
        <v>213</v>
      </c>
      <c r="E2300" t="s">
        <v>33</v>
      </c>
      <c r="F2300" t="s">
        <v>34</v>
      </c>
      <c r="H2300" t="s">
        <v>5723</v>
      </c>
      <c r="I2300" t="s">
        <v>5724</v>
      </c>
      <c r="J2300" t="s">
        <v>5725</v>
      </c>
      <c r="K2300">
        <v>0</v>
      </c>
      <c r="L2300">
        <v>0</v>
      </c>
      <c r="M2300">
        <v>0</v>
      </c>
      <c r="N2300" s="5">
        <v>0</v>
      </c>
      <c r="O2300" s="5">
        <f>VLOOKUP(B2300,[1]Dinosaur!$A$24:$D$47,3,FALSE)</f>
        <v>-8.82</v>
      </c>
      <c r="P2300" s="5"/>
      <c r="Q2300" s="5">
        <v>0</v>
      </c>
      <c r="R2300" s="5">
        <f>VLOOKUP(B2300,[1]Dinosaur!$A$24:$D$47,4,FALSE)</f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-6</v>
      </c>
      <c r="AI2300">
        <v>0</v>
      </c>
      <c r="AJ2300">
        <v>0</v>
      </c>
      <c r="AK2300">
        <v>-6</v>
      </c>
    </row>
    <row r="2301" spans="1:37" hidden="1" outlineLevel="2" x14ac:dyDescent="0.25">
      <c r="A2301" s="1">
        <v>45159</v>
      </c>
      <c r="B2301" t="s">
        <v>5256</v>
      </c>
      <c r="C2301" t="b">
        <v>1</v>
      </c>
      <c r="D2301" t="s">
        <v>213</v>
      </c>
      <c r="E2301" t="s">
        <v>33</v>
      </c>
      <c r="F2301" t="s">
        <v>161</v>
      </c>
      <c r="H2301" t="s">
        <v>5726</v>
      </c>
      <c r="J2301" t="s">
        <v>5727</v>
      </c>
      <c r="K2301">
        <v>0</v>
      </c>
      <c r="L2301">
        <v>0</v>
      </c>
      <c r="M2301">
        <v>0</v>
      </c>
      <c r="N2301" s="5">
        <v>0</v>
      </c>
      <c r="O2301" s="5">
        <f>VLOOKUP(B2301,[1]Dinosaur!$A$24:$D$47,3,FALSE)</f>
        <v>-8.82</v>
      </c>
      <c r="P2301" s="5"/>
      <c r="Q2301" s="5">
        <v>0</v>
      </c>
      <c r="R2301" s="5">
        <f>VLOOKUP(B2301,[1]Dinosaur!$A$24:$D$47,4,FALSE)</f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-697.25</v>
      </c>
      <c r="AI2301">
        <v>2582.8604</v>
      </c>
      <c r="AJ2301">
        <v>0</v>
      </c>
      <c r="AK2301">
        <v>1885.6104</v>
      </c>
    </row>
    <row r="2302" spans="1:37" hidden="1" outlineLevel="2" x14ac:dyDescent="0.25">
      <c r="A2302" s="1">
        <v>45159</v>
      </c>
      <c r="B2302" t="s">
        <v>5256</v>
      </c>
      <c r="C2302" t="b">
        <v>1</v>
      </c>
      <c r="D2302" t="s">
        <v>213</v>
      </c>
      <c r="E2302" t="s">
        <v>33</v>
      </c>
      <c r="F2302" t="s">
        <v>216</v>
      </c>
      <c r="H2302" t="s">
        <v>233</v>
      </c>
      <c r="J2302" t="s">
        <v>234</v>
      </c>
      <c r="K2302">
        <v>0</v>
      </c>
      <c r="L2302">
        <v>0</v>
      </c>
      <c r="M2302">
        <v>0</v>
      </c>
      <c r="N2302" s="5">
        <v>0</v>
      </c>
      <c r="O2302" s="5">
        <f>VLOOKUP(B2302,[1]Dinosaur!$A$24:$D$47,3,FALSE)</f>
        <v>-8.82</v>
      </c>
      <c r="P2302" s="5"/>
      <c r="Q2302" s="5">
        <v>0</v>
      </c>
      <c r="R2302" s="5">
        <f>VLOOKUP(B2302,[1]Dinosaur!$A$24:$D$47,4,FALSE)</f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113.85639999999999</v>
      </c>
      <c r="AJ2302">
        <v>0</v>
      </c>
      <c r="AK2302">
        <v>113.85639999999999</v>
      </c>
    </row>
    <row r="2303" spans="1:37" hidden="1" outlineLevel="2" x14ac:dyDescent="0.25">
      <c r="A2303" s="1">
        <v>45159</v>
      </c>
      <c r="B2303" t="s">
        <v>5256</v>
      </c>
      <c r="C2303" t="b">
        <v>1</v>
      </c>
      <c r="D2303" t="s">
        <v>213</v>
      </c>
      <c r="E2303" t="s">
        <v>33</v>
      </c>
      <c r="F2303" t="s">
        <v>68</v>
      </c>
      <c r="H2303" t="s">
        <v>898</v>
      </c>
      <c r="I2303" t="s">
        <v>899</v>
      </c>
      <c r="J2303" t="s">
        <v>900</v>
      </c>
      <c r="K2303">
        <v>0</v>
      </c>
      <c r="L2303">
        <v>0</v>
      </c>
      <c r="M2303">
        <v>0</v>
      </c>
      <c r="N2303" s="5">
        <v>0</v>
      </c>
      <c r="O2303" s="5">
        <f>VLOOKUP(B2303,[1]Dinosaur!$A$24:$D$47,3,FALSE)</f>
        <v>-8.82</v>
      </c>
      <c r="P2303" s="5"/>
      <c r="Q2303" s="5">
        <v>0</v>
      </c>
      <c r="R2303" s="5">
        <f>VLOOKUP(B2303,[1]Dinosaur!$A$24:$D$47,4,FALSE)</f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1E-4</v>
      </c>
      <c r="Y2303">
        <v>0</v>
      </c>
      <c r="Z2303">
        <v>0</v>
      </c>
      <c r="AA2303">
        <v>1E-4</v>
      </c>
      <c r="AB2303">
        <v>0</v>
      </c>
      <c r="AC2303">
        <v>1E-4</v>
      </c>
      <c r="AD2303">
        <v>0</v>
      </c>
      <c r="AE2303">
        <v>0</v>
      </c>
      <c r="AF2303">
        <v>1E-4</v>
      </c>
      <c r="AG2303">
        <v>0</v>
      </c>
      <c r="AH2303">
        <v>1E-4</v>
      </c>
      <c r="AI2303">
        <v>0</v>
      </c>
      <c r="AJ2303">
        <v>0</v>
      </c>
      <c r="AK2303">
        <v>1E-4</v>
      </c>
    </row>
    <row r="2304" spans="1:37" hidden="1" outlineLevel="2" x14ac:dyDescent="0.25">
      <c r="A2304" s="1">
        <v>45159</v>
      </c>
      <c r="B2304" t="s">
        <v>5256</v>
      </c>
      <c r="C2304" t="b">
        <v>1</v>
      </c>
      <c r="D2304" t="s">
        <v>213</v>
      </c>
      <c r="E2304" t="s">
        <v>33</v>
      </c>
      <c r="F2304" t="s">
        <v>161</v>
      </c>
      <c r="H2304" s="2">
        <v>9150000000</v>
      </c>
      <c r="J2304" t="s">
        <v>5728</v>
      </c>
      <c r="K2304">
        <v>0</v>
      </c>
      <c r="L2304">
        <v>0</v>
      </c>
      <c r="M2304">
        <v>0</v>
      </c>
      <c r="N2304" s="5">
        <v>0</v>
      </c>
      <c r="O2304" s="5">
        <f>VLOOKUP(B2304,[1]Dinosaur!$A$24:$D$47,3,FALSE)</f>
        <v>-8.82</v>
      </c>
      <c r="P2304" s="5"/>
      <c r="Q2304" s="5">
        <v>0</v>
      </c>
      <c r="R2304" s="5">
        <f>VLOOKUP(B2304,[1]Dinosaur!$A$24:$D$47,4,FALSE)</f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267.31599999999997</v>
      </c>
      <c r="AI2304">
        <v>5.3085000000000004</v>
      </c>
      <c r="AJ2304">
        <v>0</v>
      </c>
      <c r="AK2304">
        <v>272.62450000000001</v>
      </c>
    </row>
    <row r="2305" spans="1:37" hidden="1" outlineLevel="2" x14ac:dyDescent="0.25">
      <c r="A2305" s="1">
        <v>45159</v>
      </c>
      <c r="B2305" t="s">
        <v>5256</v>
      </c>
      <c r="C2305" t="b">
        <v>1</v>
      </c>
      <c r="D2305" t="s">
        <v>213</v>
      </c>
      <c r="E2305" t="s">
        <v>33</v>
      </c>
      <c r="F2305" t="s">
        <v>235</v>
      </c>
      <c r="H2305" t="s">
        <v>5729</v>
      </c>
      <c r="J2305" t="s">
        <v>5730</v>
      </c>
      <c r="K2305">
        <v>0</v>
      </c>
      <c r="L2305">
        <v>0</v>
      </c>
      <c r="M2305">
        <v>0</v>
      </c>
      <c r="N2305" s="5">
        <v>0</v>
      </c>
      <c r="O2305" s="5">
        <f>VLOOKUP(B2305,[1]Dinosaur!$A$24:$D$47,3,FALSE)</f>
        <v>-8.82</v>
      </c>
      <c r="P2305" s="5"/>
      <c r="Q2305" s="5">
        <v>0</v>
      </c>
      <c r="R2305" s="5">
        <f>VLOOKUP(B2305,[1]Dinosaur!$A$24:$D$47,4,FALSE)</f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-97.62</v>
      </c>
      <c r="AI2305">
        <v>82.5</v>
      </c>
      <c r="AJ2305">
        <v>0</v>
      </c>
      <c r="AK2305">
        <v>-15.12</v>
      </c>
    </row>
    <row r="2306" spans="1:37" hidden="1" outlineLevel="2" x14ac:dyDescent="0.25">
      <c r="A2306" s="1">
        <v>45159</v>
      </c>
      <c r="B2306" t="s">
        <v>5256</v>
      </c>
      <c r="C2306" t="b">
        <v>1</v>
      </c>
      <c r="D2306" t="s">
        <v>213</v>
      </c>
      <c r="E2306" t="s">
        <v>33</v>
      </c>
      <c r="F2306" t="s">
        <v>235</v>
      </c>
      <c r="H2306" t="s">
        <v>5731</v>
      </c>
      <c r="J2306" t="s">
        <v>5732</v>
      </c>
      <c r="K2306">
        <v>0</v>
      </c>
      <c r="L2306">
        <v>0</v>
      </c>
      <c r="M2306">
        <v>0</v>
      </c>
      <c r="N2306" s="5">
        <v>0</v>
      </c>
      <c r="O2306" s="5">
        <f>VLOOKUP(B2306,[1]Dinosaur!$A$24:$D$47,3,FALSE)</f>
        <v>-8.82</v>
      </c>
      <c r="P2306" s="5"/>
      <c r="Q2306" s="5">
        <v>0</v>
      </c>
      <c r="R2306" s="5">
        <f>VLOOKUP(B2306,[1]Dinosaur!$A$24:$D$47,4,FALSE)</f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306.49110000000002</v>
      </c>
      <c r="AI2306">
        <v>350.97480000000002</v>
      </c>
      <c r="AJ2306">
        <v>0</v>
      </c>
      <c r="AK2306">
        <v>657.46590000000003</v>
      </c>
    </row>
    <row r="2307" spans="1:37" hidden="1" outlineLevel="2" x14ac:dyDescent="0.25">
      <c r="A2307" s="1">
        <v>45159</v>
      </c>
      <c r="B2307" t="s">
        <v>5256</v>
      </c>
      <c r="C2307" t="b">
        <v>1</v>
      </c>
      <c r="D2307" t="s">
        <v>213</v>
      </c>
      <c r="E2307" t="s">
        <v>33</v>
      </c>
      <c r="F2307" t="s">
        <v>235</v>
      </c>
      <c r="H2307" t="s">
        <v>5733</v>
      </c>
      <c r="J2307" t="s">
        <v>5734</v>
      </c>
      <c r="K2307">
        <v>0</v>
      </c>
      <c r="L2307">
        <v>0</v>
      </c>
      <c r="M2307">
        <v>0</v>
      </c>
      <c r="N2307" s="5">
        <v>0</v>
      </c>
      <c r="O2307" s="5">
        <f>VLOOKUP(B2307,[1]Dinosaur!$A$24:$D$47,3,FALSE)</f>
        <v>-8.82</v>
      </c>
      <c r="P2307" s="5"/>
      <c r="Q2307" s="5">
        <v>0</v>
      </c>
      <c r="R2307" s="5">
        <f>VLOOKUP(B2307,[1]Dinosaur!$A$24:$D$47,4,FALSE)</f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-7.1776</v>
      </c>
      <c r="AI2307">
        <v>17.690999999999999</v>
      </c>
      <c r="AJ2307">
        <v>0</v>
      </c>
      <c r="AK2307">
        <v>10.513400000000001</v>
      </c>
    </row>
    <row r="2308" spans="1:37" hidden="1" outlineLevel="2" x14ac:dyDescent="0.25">
      <c r="A2308" s="1">
        <v>45159</v>
      </c>
      <c r="B2308" t="s">
        <v>5256</v>
      </c>
      <c r="C2308" t="b">
        <v>1</v>
      </c>
      <c r="D2308" t="s">
        <v>213</v>
      </c>
      <c r="E2308" t="s">
        <v>33</v>
      </c>
      <c r="F2308" t="s">
        <v>224</v>
      </c>
      <c r="H2308" t="s">
        <v>5735</v>
      </c>
      <c r="J2308" t="s">
        <v>5736</v>
      </c>
      <c r="K2308">
        <v>0</v>
      </c>
      <c r="L2308">
        <v>0</v>
      </c>
      <c r="M2308">
        <v>0</v>
      </c>
      <c r="N2308" s="5">
        <v>0</v>
      </c>
      <c r="O2308" s="5">
        <f>VLOOKUP(B2308,[1]Dinosaur!$A$24:$D$47,3,FALSE)</f>
        <v>-8.82</v>
      </c>
      <c r="P2308" s="5"/>
      <c r="Q2308" s="5">
        <v>0</v>
      </c>
      <c r="R2308" s="5">
        <f>VLOOKUP(B2308,[1]Dinosaur!$A$24:$D$47,4,FALSE)</f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356.7</v>
      </c>
      <c r="AI2308">
        <v>4.4733000000000001</v>
      </c>
      <c r="AJ2308">
        <v>0</v>
      </c>
      <c r="AK2308">
        <v>361.17329999999998</v>
      </c>
    </row>
    <row r="2309" spans="1:37" hidden="1" outlineLevel="2" x14ac:dyDescent="0.25">
      <c r="A2309" s="1">
        <v>45159</v>
      </c>
      <c r="B2309" t="s">
        <v>5256</v>
      </c>
      <c r="C2309" t="b">
        <v>1</v>
      </c>
      <c r="D2309" t="s">
        <v>213</v>
      </c>
      <c r="E2309" t="s">
        <v>33</v>
      </c>
      <c r="F2309" t="s">
        <v>235</v>
      </c>
      <c r="H2309" t="s">
        <v>5737</v>
      </c>
      <c r="J2309" t="s">
        <v>5738</v>
      </c>
      <c r="K2309">
        <v>0</v>
      </c>
      <c r="L2309">
        <v>0</v>
      </c>
      <c r="M2309">
        <v>0</v>
      </c>
      <c r="N2309" s="5">
        <v>0</v>
      </c>
      <c r="O2309" s="5">
        <f>VLOOKUP(B2309,[1]Dinosaur!$A$24:$D$47,3,FALSE)</f>
        <v>-8.82</v>
      </c>
      <c r="P2309" s="5"/>
      <c r="Q2309" s="5">
        <v>0</v>
      </c>
      <c r="R2309" s="5">
        <f>VLOOKUP(B2309,[1]Dinosaur!$A$24:$D$47,4,FALSE)</f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-67.278099999999995</v>
      </c>
      <c r="AI2309">
        <v>690.27729999999997</v>
      </c>
      <c r="AJ2309">
        <v>0</v>
      </c>
      <c r="AK2309">
        <v>622.99919999999997</v>
      </c>
    </row>
    <row r="2310" spans="1:37" hidden="1" outlineLevel="2" x14ac:dyDescent="0.25">
      <c r="A2310" s="1">
        <v>45159</v>
      </c>
      <c r="B2310" t="s">
        <v>5256</v>
      </c>
      <c r="C2310" t="b">
        <v>1</v>
      </c>
      <c r="D2310" t="s">
        <v>213</v>
      </c>
      <c r="E2310" t="s">
        <v>33</v>
      </c>
      <c r="F2310" t="s">
        <v>235</v>
      </c>
      <c r="H2310" t="s">
        <v>5739</v>
      </c>
      <c r="J2310" t="s">
        <v>5740</v>
      </c>
      <c r="K2310">
        <v>0</v>
      </c>
      <c r="L2310">
        <v>0</v>
      </c>
      <c r="M2310">
        <v>0</v>
      </c>
      <c r="N2310" s="5">
        <v>0</v>
      </c>
      <c r="O2310" s="5">
        <f>VLOOKUP(B2310,[1]Dinosaur!$A$24:$D$47,3,FALSE)</f>
        <v>-8.82</v>
      </c>
      <c r="P2310" s="5"/>
      <c r="Q2310" s="5">
        <v>0</v>
      </c>
      <c r="R2310" s="5">
        <f>VLOOKUP(B2310,[1]Dinosaur!$A$24:$D$47,4,FALSE)</f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197.916</v>
      </c>
      <c r="AJ2310">
        <v>0</v>
      </c>
      <c r="AK2310">
        <v>197.916</v>
      </c>
    </row>
    <row r="2311" spans="1:37" hidden="1" outlineLevel="2" x14ac:dyDescent="0.25">
      <c r="A2311" s="1">
        <v>45159</v>
      </c>
      <c r="B2311" t="s">
        <v>5256</v>
      </c>
      <c r="C2311" t="b">
        <v>1</v>
      </c>
      <c r="D2311" t="s">
        <v>213</v>
      </c>
      <c r="E2311" t="s">
        <v>33</v>
      </c>
      <c r="F2311" t="s">
        <v>5325</v>
      </c>
      <c r="H2311" t="s">
        <v>5741</v>
      </c>
      <c r="J2311" t="s">
        <v>5742</v>
      </c>
      <c r="K2311">
        <v>0</v>
      </c>
      <c r="L2311">
        <v>0</v>
      </c>
      <c r="M2311">
        <v>0</v>
      </c>
      <c r="N2311" s="5">
        <v>0</v>
      </c>
      <c r="O2311" s="5">
        <f>VLOOKUP(B2311,[1]Dinosaur!$A$24:$D$47,3,FALSE)</f>
        <v>-8.82</v>
      </c>
      <c r="P2311" s="5"/>
      <c r="Q2311" s="5">
        <v>0</v>
      </c>
      <c r="R2311" s="5">
        <f>VLOOKUP(B2311,[1]Dinosaur!$A$24:$D$47,4,FALSE)</f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399.31439999999998</v>
      </c>
      <c r="AI2311">
        <v>0</v>
      </c>
      <c r="AJ2311">
        <v>0</v>
      </c>
      <c r="AK2311">
        <v>399.31439999999998</v>
      </c>
    </row>
    <row r="2312" spans="1:37" hidden="1" outlineLevel="2" x14ac:dyDescent="0.25">
      <c r="A2312" s="1">
        <v>45159</v>
      </c>
      <c r="B2312" t="s">
        <v>5256</v>
      </c>
      <c r="C2312" t="b">
        <v>1</v>
      </c>
      <c r="D2312" t="s">
        <v>213</v>
      </c>
      <c r="E2312" t="s">
        <v>33</v>
      </c>
      <c r="F2312" t="s">
        <v>34</v>
      </c>
      <c r="H2312" t="s">
        <v>5743</v>
      </c>
      <c r="J2312" t="s">
        <v>5744</v>
      </c>
      <c r="K2312">
        <v>0</v>
      </c>
      <c r="L2312">
        <v>0</v>
      </c>
      <c r="M2312">
        <v>0</v>
      </c>
      <c r="N2312" s="5">
        <v>0</v>
      </c>
      <c r="O2312" s="5">
        <f>VLOOKUP(B2312,[1]Dinosaur!$A$24:$D$47,3,FALSE)</f>
        <v>-8.82</v>
      </c>
      <c r="P2312" s="5"/>
      <c r="Q2312" s="5">
        <v>0</v>
      </c>
      <c r="R2312" s="5">
        <f>VLOOKUP(B2312,[1]Dinosaur!$A$24:$D$47,4,FALSE)</f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1999.5</v>
      </c>
      <c r="AI2312">
        <v>78.888199999999998</v>
      </c>
      <c r="AJ2312">
        <v>0</v>
      </c>
      <c r="AK2312">
        <v>2078.3881999999999</v>
      </c>
    </row>
    <row r="2313" spans="1:37" outlineLevel="1" collapsed="1" x14ac:dyDescent="0.25">
      <c r="A2313" s="1"/>
      <c r="B2313" s="3" t="s">
        <v>5256</v>
      </c>
      <c r="N2313" s="5">
        <f>SUBTOTAL(9,N2052:N2312)</f>
        <v>0</v>
      </c>
      <c r="O2313" s="5">
        <f>VLOOKUP(B2313,[1]Dinosaur!$A$24:$D$47,3,FALSE)</f>
        <v>-8.82</v>
      </c>
      <c r="P2313" s="5"/>
      <c r="Q2313" s="5">
        <f>SUBTOTAL(9,Q2052:Q2312)</f>
        <v>0</v>
      </c>
      <c r="R2313" s="5">
        <f>VLOOKUP(B2313,[1]Dinosaur!$A$24:$D$47,4,FALSE)</f>
        <v>0</v>
      </c>
    </row>
    <row r="2314" spans="1:37" hidden="1" outlineLevel="2" x14ac:dyDescent="0.25">
      <c r="A2314" s="1">
        <v>45159</v>
      </c>
      <c r="B2314" t="s">
        <v>5745</v>
      </c>
      <c r="C2314" t="b">
        <v>1</v>
      </c>
      <c r="D2314" t="s">
        <v>5218</v>
      </c>
      <c r="E2314" t="s">
        <v>33</v>
      </c>
      <c r="F2314" t="s">
        <v>301</v>
      </c>
      <c r="H2314" t="s">
        <v>5241</v>
      </c>
      <c r="I2314" t="s">
        <v>5242</v>
      </c>
      <c r="J2314" t="s">
        <v>5220</v>
      </c>
      <c r="K2314">
        <v>65.83</v>
      </c>
      <c r="L2314">
        <v>0.01</v>
      </c>
      <c r="M2314">
        <v>1.75</v>
      </c>
      <c r="N2314" s="5">
        <v>-1316600</v>
      </c>
      <c r="O2314" s="5">
        <f>VLOOKUP(B2314,[1]Dinosaur!$A$24:$D$47,3,FALSE)</f>
        <v>-3131275.0887759998</v>
      </c>
      <c r="P2314" s="5"/>
      <c r="Q2314" s="5">
        <v>0</v>
      </c>
      <c r="R2314" s="5">
        <f>VLOOKUP(B2314,[1]Dinosaur!$A$24:$D$47,4,FALSE)</f>
        <v>139458.96359999999</v>
      </c>
      <c r="S2314">
        <v>-2000000</v>
      </c>
      <c r="T2314">
        <v>0</v>
      </c>
      <c r="U2314">
        <v>-1316600</v>
      </c>
      <c r="V2314">
        <v>0</v>
      </c>
      <c r="W2314">
        <v>24600</v>
      </c>
      <c r="X2314">
        <v>0</v>
      </c>
      <c r="Y2314">
        <v>0</v>
      </c>
      <c r="Z2314">
        <v>0</v>
      </c>
      <c r="AA2314">
        <v>24600</v>
      </c>
      <c r="AB2314">
        <v>25470</v>
      </c>
      <c r="AC2314">
        <v>1610</v>
      </c>
      <c r="AD2314">
        <v>287.6712</v>
      </c>
      <c r="AE2314">
        <v>0</v>
      </c>
      <c r="AF2314">
        <v>27367.671200000001</v>
      </c>
      <c r="AG2314">
        <v>25470</v>
      </c>
      <c r="AH2314">
        <v>231210</v>
      </c>
      <c r="AI2314">
        <v>-3260.2737000000002</v>
      </c>
      <c r="AJ2314">
        <v>0</v>
      </c>
      <c r="AK2314">
        <v>253419.72630000001</v>
      </c>
    </row>
    <row r="2315" spans="1:37" hidden="1" outlineLevel="2" x14ac:dyDescent="0.25">
      <c r="A2315" s="1">
        <v>45159</v>
      </c>
      <c r="B2315" t="s">
        <v>5745</v>
      </c>
      <c r="C2315" t="b">
        <v>1</v>
      </c>
      <c r="D2315" t="s">
        <v>5218</v>
      </c>
      <c r="E2315" t="s">
        <v>33</v>
      </c>
      <c r="F2315" t="s">
        <v>301</v>
      </c>
      <c r="H2315" t="s">
        <v>5746</v>
      </c>
      <c r="I2315" t="s">
        <v>5747</v>
      </c>
      <c r="J2315" t="s">
        <v>5748</v>
      </c>
      <c r="K2315">
        <v>91.58</v>
      </c>
      <c r="L2315">
        <v>0.01</v>
      </c>
      <c r="M2315">
        <v>2.75</v>
      </c>
      <c r="N2315" s="5">
        <v>-2747400</v>
      </c>
      <c r="O2315" s="5">
        <f>VLOOKUP(B2315,[1]Dinosaur!$A$24:$D$47,3,FALSE)</f>
        <v>-3131275.0887759998</v>
      </c>
      <c r="P2315" s="5"/>
      <c r="Q2315" s="5">
        <v>1373700</v>
      </c>
      <c r="R2315" s="5">
        <f>VLOOKUP(B2315,[1]Dinosaur!$A$24:$D$47,4,FALSE)</f>
        <v>139458.96359999999</v>
      </c>
      <c r="S2315">
        <v>-3000000</v>
      </c>
      <c r="T2315">
        <v>1500000</v>
      </c>
      <c r="U2315">
        <v>-2747400</v>
      </c>
      <c r="V2315">
        <v>1373700</v>
      </c>
      <c r="W2315">
        <v>5540</v>
      </c>
      <c r="X2315">
        <v>0</v>
      </c>
      <c r="Y2315">
        <v>113.0137</v>
      </c>
      <c r="Z2315">
        <v>0</v>
      </c>
      <c r="AA2315">
        <v>5653.0137000000004</v>
      </c>
      <c r="AB2315">
        <v>-8570</v>
      </c>
      <c r="AC2315">
        <v>32924</v>
      </c>
      <c r="AD2315">
        <v>-316.4384</v>
      </c>
      <c r="AE2315">
        <v>0</v>
      </c>
      <c r="AF2315">
        <v>24037.561600000001</v>
      </c>
      <c r="AG2315">
        <v>4830</v>
      </c>
      <c r="AH2315">
        <v>33274</v>
      </c>
      <c r="AI2315">
        <v>6464.3837999999996</v>
      </c>
      <c r="AJ2315">
        <v>0</v>
      </c>
      <c r="AK2315">
        <v>44568.383800000003</v>
      </c>
    </row>
    <row r="2316" spans="1:37" hidden="1" outlineLevel="2" x14ac:dyDescent="0.25">
      <c r="A2316" s="1">
        <v>45159</v>
      </c>
      <c r="B2316" t="s">
        <v>5745</v>
      </c>
      <c r="C2316" t="b">
        <v>1</v>
      </c>
      <c r="D2316" t="s">
        <v>5218</v>
      </c>
      <c r="E2316" t="s">
        <v>33</v>
      </c>
      <c r="F2316" t="s">
        <v>301</v>
      </c>
      <c r="H2316" t="s">
        <v>5243</v>
      </c>
      <c r="I2316" t="s">
        <v>5244</v>
      </c>
      <c r="J2316" t="s">
        <v>5245</v>
      </c>
      <c r="K2316">
        <v>0</v>
      </c>
      <c r="L2316">
        <v>0</v>
      </c>
      <c r="M2316">
        <v>0</v>
      </c>
      <c r="N2316" s="5">
        <v>0</v>
      </c>
      <c r="O2316" s="5">
        <f>VLOOKUP(B2316,[1]Dinosaur!$A$24:$D$47,3,FALSE)</f>
        <v>-3131275.0887759998</v>
      </c>
      <c r="P2316" s="5"/>
      <c r="Q2316" s="5">
        <v>0</v>
      </c>
      <c r="R2316" s="5">
        <f>VLOOKUP(B2316,[1]Dinosaur!$A$24:$D$47,4,FALSE)</f>
        <v>139458.96359999999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5471</v>
      </c>
      <c r="AI2316">
        <v>-8065.0685999999996</v>
      </c>
      <c r="AJ2316">
        <v>0</v>
      </c>
      <c r="AK2316">
        <v>-2594.0686000000001</v>
      </c>
    </row>
    <row r="2317" spans="1:37" hidden="1" outlineLevel="2" x14ac:dyDescent="0.25">
      <c r="A2317" s="1">
        <v>45159</v>
      </c>
      <c r="B2317" t="s">
        <v>5745</v>
      </c>
      <c r="C2317" t="b">
        <v>1</v>
      </c>
      <c r="D2317" t="s">
        <v>5218</v>
      </c>
      <c r="E2317" t="s">
        <v>33</v>
      </c>
      <c r="F2317" t="s">
        <v>301</v>
      </c>
      <c r="H2317" t="s">
        <v>5246</v>
      </c>
      <c r="I2317" t="s">
        <v>5247</v>
      </c>
      <c r="J2317" t="s">
        <v>5248</v>
      </c>
      <c r="K2317">
        <v>0</v>
      </c>
      <c r="L2317">
        <v>0</v>
      </c>
      <c r="M2317">
        <v>0</v>
      </c>
      <c r="N2317" s="5">
        <v>0</v>
      </c>
      <c r="O2317" s="5">
        <f>VLOOKUP(B2317,[1]Dinosaur!$A$24:$D$47,3,FALSE)</f>
        <v>-3131275.0887759998</v>
      </c>
      <c r="P2317" s="5"/>
      <c r="Q2317" s="5">
        <v>0</v>
      </c>
      <c r="R2317" s="5">
        <f>VLOOKUP(B2317,[1]Dinosaur!$A$24:$D$47,4,FALSE)</f>
        <v>139458.96359999999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4240.5</v>
      </c>
      <c r="AI2317">
        <v>2431.5070999999998</v>
      </c>
      <c r="AJ2317">
        <v>0</v>
      </c>
      <c r="AK2317">
        <v>6672.0070999999998</v>
      </c>
    </row>
    <row r="2318" spans="1:37" outlineLevel="1" collapsed="1" x14ac:dyDescent="0.25">
      <c r="A2318" s="1"/>
      <c r="B2318" s="3" t="s">
        <v>5745</v>
      </c>
      <c r="N2318" s="5">
        <f>SUBTOTAL(9,N2314:N2317)</f>
        <v>-4064000</v>
      </c>
      <c r="O2318" s="5">
        <f>VLOOKUP(B2318,[1]Dinosaur!$A$24:$D$47,3,FALSE)</f>
        <v>-3131275.0887759998</v>
      </c>
      <c r="P2318" s="5"/>
      <c r="Q2318" s="5">
        <f>SUBTOTAL(9,Q2314:Q2317)</f>
        <v>1373700</v>
      </c>
      <c r="R2318" s="5">
        <f>VLOOKUP(B2318,[1]Dinosaur!$A$24:$D$47,4,FALSE)</f>
        <v>139458.96359999999</v>
      </c>
    </row>
    <row r="2319" spans="1:37" hidden="1" outlineLevel="2" x14ac:dyDescent="0.25">
      <c r="A2319" s="1">
        <v>45159</v>
      </c>
      <c r="B2319" t="s">
        <v>5749</v>
      </c>
      <c r="C2319" t="b">
        <v>1</v>
      </c>
      <c r="D2319" t="s">
        <v>5750</v>
      </c>
      <c r="E2319" t="s">
        <v>33</v>
      </c>
      <c r="F2319" t="s">
        <v>34</v>
      </c>
      <c r="H2319" t="s">
        <v>1648</v>
      </c>
      <c r="I2319" t="s">
        <v>1649</v>
      </c>
      <c r="J2319" t="s">
        <v>1647</v>
      </c>
      <c r="K2319">
        <v>0</v>
      </c>
      <c r="L2319">
        <v>0</v>
      </c>
      <c r="M2319">
        <v>0</v>
      </c>
      <c r="N2319" s="5">
        <v>0</v>
      </c>
      <c r="O2319" s="5">
        <f>VLOOKUP(B2319,[1]Dinosaur!$A$24:$D$47,3,FALSE)</f>
        <v>-0.41</v>
      </c>
      <c r="P2319" s="5"/>
      <c r="Q2319" s="5">
        <v>0</v>
      </c>
      <c r="R2319" s="5">
        <f>VLOOKUP(B2319,[1]Dinosaur!$A$24:$D$47,4,FALSE)</f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940</v>
      </c>
      <c r="AI2319">
        <v>0</v>
      </c>
      <c r="AJ2319">
        <v>0</v>
      </c>
      <c r="AK2319">
        <v>940</v>
      </c>
    </row>
    <row r="2320" spans="1:37" hidden="1" outlineLevel="2" x14ac:dyDescent="0.25">
      <c r="A2320" s="1">
        <v>45159</v>
      </c>
      <c r="B2320" t="s">
        <v>5749</v>
      </c>
      <c r="C2320" t="b">
        <v>1</v>
      </c>
      <c r="D2320" t="s">
        <v>5750</v>
      </c>
      <c r="E2320" t="s">
        <v>33</v>
      </c>
      <c r="F2320" t="s">
        <v>34</v>
      </c>
      <c r="H2320" t="s">
        <v>5751</v>
      </c>
      <c r="I2320" t="s">
        <v>5752</v>
      </c>
      <c r="J2320" t="s">
        <v>5753</v>
      </c>
      <c r="K2320">
        <v>0</v>
      </c>
      <c r="L2320">
        <v>0</v>
      </c>
      <c r="M2320">
        <v>0</v>
      </c>
      <c r="N2320" s="5">
        <v>0</v>
      </c>
      <c r="O2320" s="5">
        <f>VLOOKUP(B2320,[1]Dinosaur!$A$24:$D$47,3,FALSE)</f>
        <v>-0.41</v>
      </c>
      <c r="P2320" s="5"/>
      <c r="Q2320" s="5">
        <v>0</v>
      </c>
      <c r="R2320" s="5">
        <f>VLOOKUP(B2320,[1]Dinosaur!$A$24:$D$47,4,FALSE)</f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367.5</v>
      </c>
      <c r="AI2320">
        <v>0</v>
      </c>
      <c r="AJ2320">
        <v>0</v>
      </c>
      <c r="AK2320">
        <v>367.5</v>
      </c>
    </row>
    <row r="2321" spans="1:37" hidden="1" outlineLevel="2" x14ac:dyDescent="0.25">
      <c r="A2321" s="1">
        <v>45159</v>
      </c>
      <c r="B2321" t="s">
        <v>5749</v>
      </c>
      <c r="C2321" t="b">
        <v>1</v>
      </c>
      <c r="D2321" t="s">
        <v>5750</v>
      </c>
      <c r="E2321" t="s">
        <v>33</v>
      </c>
      <c r="F2321" t="s">
        <v>34</v>
      </c>
      <c r="H2321" t="s">
        <v>3368</v>
      </c>
      <c r="I2321" t="s">
        <v>3369</v>
      </c>
      <c r="J2321" t="s">
        <v>3370</v>
      </c>
      <c r="K2321">
        <v>0</v>
      </c>
      <c r="L2321">
        <v>0</v>
      </c>
      <c r="M2321">
        <v>0</v>
      </c>
      <c r="N2321" s="5">
        <v>0</v>
      </c>
      <c r="O2321" s="5">
        <f>VLOOKUP(B2321,[1]Dinosaur!$A$24:$D$47,3,FALSE)</f>
        <v>-0.41</v>
      </c>
      <c r="P2321" s="5"/>
      <c r="Q2321" s="5">
        <v>0</v>
      </c>
      <c r="R2321" s="5">
        <f>VLOOKUP(B2321,[1]Dinosaur!$A$24:$D$47,4,FALSE)</f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190</v>
      </c>
      <c r="AI2321">
        <v>0</v>
      </c>
      <c r="AJ2321">
        <v>0</v>
      </c>
      <c r="AK2321">
        <v>190</v>
      </c>
    </row>
    <row r="2322" spans="1:37" hidden="1" outlineLevel="2" x14ac:dyDescent="0.25">
      <c r="A2322" s="1">
        <v>45159</v>
      </c>
      <c r="B2322" t="s">
        <v>5749</v>
      </c>
      <c r="C2322" t="b">
        <v>1</v>
      </c>
      <c r="D2322" t="s">
        <v>5750</v>
      </c>
      <c r="E2322" t="s">
        <v>33</v>
      </c>
      <c r="F2322" t="s">
        <v>34</v>
      </c>
      <c r="H2322" t="s">
        <v>1846</v>
      </c>
      <c r="J2322" t="s">
        <v>1847</v>
      </c>
      <c r="K2322">
        <v>0</v>
      </c>
      <c r="L2322">
        <v>0</v>
      </c>
      <c r="M2322">
        <v>0</v>
      </c>
      <c r="N2322" s="5">
        <v>0</v>
      </c>
      <c r="O2322" s="5">
        <f>VLOOKUP(B2322,[1]Dinosaur!$A$24:$D$47,3,FALSE)</f>
        <v>-0.41</v>
      </c>
      <c r="P2322" s="5"/>
      <c r="Q2322" s="5">
        <v>0</v>
      </c>
      <c r="R2322" s="5">
        <f>VLOOKUP(B2322,[1]Dinosaur!$A$24:$D$47,4,FALSE)</f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185</v>
      </c>
      <c r="AI2322">
        <v>0</v>
      </c>
      <c r="AJ2322">
        <v>0</v>
      </c>
      <c r="AK2322">
        <v>185</v>
      </c>
    </row>
    <row r="2323" spans="1:37" hidden="1" outlineLevel="2" x14ac:dyDescent="0.25">
      <c r="A2323" s="1">
        <v>45159</v>
      </c>
      <c r="B2323" t="s">
        <v>5749</v>
      </c>
      <c r="C2323" t="b">
        <v>1</v>
      </c>
      <c r="D2323" t="s">
        <v>5750</v>
      </c>
      <c r="E2323" t="s">
        <v>33</v>
      </c>
      <c r="F2323" t="s">
        <v>34</v>
      </c>
      <c r="H2323" t="s">
        <v>3418</v>
      </c>
      <c r="I2323" t="s">
        <v>3419</v>
      </c>
      <c r="J2323" t="s">
        <v>3420</v>
      </c>
      <c r="K2323">
        <v>0</v>
      </c>
      <c r="L2323">
        <v>0</v>
      </c>
      <c r="M2323">
        <v>0</v>
      </c>
      <c r="N2323" s="5">
        <v>0</v>
      </c>
      <c r="O2323" s="5">
        <f>VLOOKUP(B2323,[1]Dinosaur!$A$24:$D$47,3,FALSE)</f>
        <v>-0.41</v>
      </c>
      <c r="P2323" s="5"/>
      <c r="Q2323" s="5">
        <v>0</v>
      </c>
      <c r="R2323" s="5">
        <f>VLOOKUP(B2323,[1]Dinosaur!$A$24:$D$47,4,FALSE)</f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1575</v>
      </c>
      <c r="AI2323">
        <v>0</v>
      </c>
      <c r="AJ2323">
        <v>0</v>
      </c>
      <c r="AK2323">
        <v>1575</v>
      </c>
    </row>
    <row r="2324" spans="1:37" hidden="1" outlineLevel="2" x14ac:dyDescent="0.25">
      <c r="A2324" s="1">
        <v>45159</v>
      </c>
      <c r="B2324" t="s">
        <v>5749</v>
      </c>
      <c r="C2324" t="b">
        <v>1</v>
      </c>
      <c r="D2324" t="s">
        <v>5750</v>
      </c>
      <c r="E2324" t="s">
        <v>33</v>
      </c>
      <c r="F2324" t="s">
        <v>301</v>
      </c>
      <c r="H2324" t="s">
        <v>5754</v>
      </c>
      <c r="I2324" t="s">
        <v>5755</v>
      </c>
      <c r="J2324" t="s">
        <v>5756</v>
      </c>
      <c r="K2324">
        <v>0</v>
      </c>
      <c r="L2324">
        <v>0</v>
      </c>
      <c r="M2324">
        <v>0</v>
      </c>
      <c r="N2324" s="5">
        <v>0</v>
      </c>
      <c r="O2324" s="5">
        <f>VLOOKUP(B2324,[1]Dinosaur!$A$24:$D$47,3,FALSE)</f>
        <v>-0.41</v>
      </c>
      <c r="P2324" s="5"/>
      <c r="Q2324" s="5">
        <v>0</v>
      </c>
      <c r="R2324" s="5">
        <f>VLOOKUP(B2324,[1]Dinosaur!$A$24:$D$47,4,FALSE)</f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1E-4</v>
      </c>
      <c r="Y2324">
        <v>0</v>
      </c>
      <c r="Z2324">
        <v>0</v>
      </c>
      <c r="AA2324">
        <v>1E-4</v>
      </c>
      <c r="AB2324">
        <v>0</v>
      </c>
      <c r="AC2324">
        <v>1E-4</v>
      </c>
      <c r="AD2324">
        <v>0</v>
      </c>
      <c r="AE2324">
        <v>0</v>
      </c>
      <c r="AF2324">
        <v>1E-4</v>
      </c>
      <c r="AG2324">
        <v>0</v>
      </c>
      <c r="AH2324">
        <v>1E-4</v>
      </c>
      <c r="AI2324">
        <v>0</v>
      </c>
      <c r="AJ2324">
        <v>0</v>
      </c>
      <c r="AK2324">
        <v>1E-4</v>
      </c>
    </row>
    <row r="2325" spans="1:37" hidden="1" outlineLevel="2" x14ac:dyDescent="0.25">
      <c r="A2325" s="1">
        <v>45159</v>
      </c>
      <c r="B2325" t="s">
        <v>5749</v>
      </c>
      <c r="C2325" t="b">
        <v>1</v>
      </c>
      <c r="D2325" t="s">
        <v>5750</v>
      </c>
      <c r="E2325" t="s">
        <v>33</v>
      </c>
      <c r="F2325" t="s">
        <v>301</v>
      </c>
      <c r="H2325" t="s">
        <v>1038</v>
      </c>
      <c r="I2325" t="s">
        <v>1039</v>
      </c>
      <c r="J2325" t="s">
        <v>1040</v>
      </c>
      <c r="K2325">
        <v>0</v>
      </c>
      <c r="L2325">
        <v>0</v>
      </c>
      <c r="M2325">
        <v>0</v>
      </c>
      <c r="N2325" s="5">
        <v>0</v>
      </c>
      <c r="O2325" s="5">
        <f>VLOOKUP(B2325,[1]Dinosaur!$A$24:$D$47,3,FALSE)</f>
        <v>-0.41</v>
      </c>
      <c r="P2325" s="5"/>
      <c r="Q2325" s="5">
        <v>0</v>
      </c>
      <c r="R2325" s="5">
        <f>VLOOKUP(B2325,[1]Dinosaur!$A$24:$D$47,4,FALSE)</f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1E-4</v>
      </c>
      <c r="Y2325">
        <v>0</v>
      </c>
      <c r="Z2325">
        <v>0</v>
      </c>
      <c r="AA2325">
        <v>1E-4</v>
      </c>
      <c r="AB2325">
        <v>0</v>
      </c>
      <c r="AC2325">
        <v>1E-4</v>
      </c>
      <c r="AD2325">
        <v>0</v>
      </c>
      <c r="AE2325">
        <v>0</v>
      </c>
      <c r="AF2325">
        <v>1E-4</v>
      </c>
      <c r="AG2325">
        <v>0</v>
      </c>
      <c r="AH2325">
        <v>1E-4</v>
      </c>
      <c r="AI2325">
        <v>0</v>
      </c>
      <c r="AJ2325">
        <v>0</v>
      </c>
      <c r="AK2325">
        <v>1E-4</v>
      </c>
    </row>
    <row r="2326" spans="1:37" hidden="1" outlineLevel="2" x14ac:dyDescent="0.25">
      <c r="A2326" s="1">
        <v>45159</v>
      </c>
      <c r="B2326" t="s">
        <v>5749</v>
      </c>
      <c r="C2326" t="b">
        <v>1</v>
      </c>
      <c r="D2326" t="s">
        <v>5750</v>
      </c>
      <c r="E2326" t="s">
        <v>33</v>
      </c>
      <c r="F2326" t="s">
        <v>301</v>
      </c>
      <c r="H2326" t="s">
        <v>5757</v>
      </c>
      <c r="I2326" t="s">
        <v>5758</v>
      </c>
      <c r="J2326" t="s">
        <v>5759</v>
      </c>
      <c r="K2326">
        <v>0</v>
      </c>
      <c r="L2326">
        <v>0</v>
      </c>
      <c r="M2326">
        <v>0</v>
      </c>
      <c r="N2326" s="5">
        <v>0</v>
      </c>
      <c r="O2326" s="5">
        <f>VLOOKUP(B2326,[1]Dinosaur!$A$24:$D$47,3,FALSE)</f>
        <v>-0.41</v>
      </c>
      <c r="P2326" s="5"/>
      <c r="Q2326" s="5">
        <v>0</v>
      </c>
      <c r="R2326" s="5">
        <f>VLOOKUP(B2326,[1]Dinosaur!$A$24:$D$47,4,FALSE)</f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-1E-4</v>
      </c>
      <c r="Y2326">
        <v>0</v>
      </c>
      <c r="Z2326">
        <v>0</v>
      </c>
      <c r="AA2326">
        <v>-1E-4</v>
      </c>
      <c r="AB2326">
        <v>0</v>
      </c>
      <c r="AC2326">
        <v>-1E-4</v>
      </c>
      <c r="AD2326">
        <v>0</v>
      </c>
      <c r="AE2326">
        <v>0</v>
      </c>
      <c r="AF2326">
        <v>-1E-4</v>
      </c>
      <c r="AG2326">
        <v>0</v>
      </c>
      <c r="AH2326">
        <v>-1E-4</v>
      </c>
      <c r="AI2326">
        <v>0</v>
      </c>
      <c r="AJ2326">
        <v>0</v>
      </c>
      <c r="AK2326">
        <v>-1E-4</v>
      </c>
    </row>
    <row r="2327" spans="1:37" hidden="1" outlineLevel="2" x14ac:dyDescent="0.25">
      <c r="A2327" s="1">
        <v>45159</v>
      </c>
      <c r="B2327" t="s">
        <v>5749</v>
      </c>
      <c r="C2327" t="b">
        <v>1</v>
      </c>
      <c r="D2327" t="s">
        <v>5750</v>
      </c>
      <c r="E2327" t="s">
        <v>33</v>
      </c>
      <c r="F2327" t="s">
        <v>301</v>
      </c>
      <c r="H2327" t="s">
        <v>5760</v>
      </c>
      <c r="I2327" t="s">
        <v>5761</v>
      </c>
      <c r="J2327" t="s">
        <v>5762</v>
      </c>
      <c r="K2327">
        <v>0</v>
      </c>
      <c r="L2327">
        <v>0</v>
      </c>
      <c r="M2327">
        <v>0</v>
      </c>
      <c r="N2327" s="5">
        <v>0</v>
      </c>
      <c r="O2327" s="5">
        <f>VLOOKUP(B2327,[1]Dinosaur!$A$24:$D$47,3,FALSE)</f>
        <v>-0.41</v>
      </c>
      <c r="P2327" s="5"/>
      <c r="Q2327" s="5">
        <v>0</v>
      </c>
      <c r="R2327" s="5">
        <f>VLOOKUP(B2327,[1]Dinosaur!$A$24:$D$47,4,FALSE)</f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-1E-4</v>
      </c>
      <c r="Y2327">
        <v>0</v>
      </c>
      <c r="Z2327">
        <v>0</v>
      </c>
      <c r="AA2327">
        <v>-1E-4</v>
      </c>
      <c r="AB2327">
        <v>0</v>
      </c>
      <c r="AC2327">
        <v>-1E-4</v>
      </c>
      <c r="AD2327">
        <v>0</v>
      </c>
      <c r="AE2327">
        <v>0</v>
      </c>
      <c r="AF2327">
        <v>-1E-4</v>
      </c>
      <c r="AG2327">
        <v>0</v>
      </c>
      <c r="AH2327">
        <v>-1E-4</v>
      </c>
      <c r="AI2327">
        <v>0</v>
      </c>
      <c r="AJ2327">
        <v>0</v>
      </c>
      <c r="AK2327">
        <v>-1E-4</v>
      </c>
    </row>
    <row r="2328" spans="1:37" hidden="1" outlineLevel="2" x14ac:dyDescent="0.25">
      <c r="A2328" s="1">
        <v>45159</v>
      </c>
      <c r="B2328" t="s">
        <v>5749</v>
      </c>
      <c r="C2328" t="b">
        <v>1</v>
      </c>
      <c r="D2328" t="s">
        <v>5750</v>
      </c>
      <c r="E2328" t="s">
        <v>33</v>
      </c>
      <c r="F2328" t="s">
        <v>301</v>
      </c>
      <c r="H2328" t="s">
        <v>3462</v>
      </c>
      <c r="I2328" t="s">
        <v>3463</v>
      </c>
      <c r="J2328" t="s">
        <v>3464</v>
      </c>
      <c r="K2328">
        <v>0</v>
      </c>
      <c r="L2328">
        <v>0</v>
      </c>
      <c r="M2328">
        <v>0</v>
      </c>
      <c r="N2328" s="5">
        <v>0</v>
      </c>
      <c r="O2328" s="5">
        <f>VLOOKUP(B2328,[1]Dinosaur!$A$24:$D$47,3,FALSE)</f>
        <v>-0.41</v>
      </c>
      <c r="P2328" s="5"/>
      <c r="Q2328" s="5">
        <v>0</v>
      </c>
      <c r="R2328" s="5">
        <f>VLOOKUP(B2328,[1]Dinosaur!$A$24:$D$47,4,FALSE)</f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-1E-4</v>
      </c>
      <c r="Y2328">
        <v>0</v>
      </c>
      <c r="Z2328">
        <v>0</v>
      </c>
      <c r="AA2328">
        <v>-1E-4</v>
      </c>
      <c r="AB2328">
        <v>0</v>
      </c>
      <c r="AC2328">
        <v>-1E-4</v>
      </c>
      <c r="AD2328">
        <v>0</v>
      </c>
      <c r="AE2328">
        <v>0</v>
      </c>
      <c r="AF2328">
        <v>-1E-4</v>
      </c>
      <c r="AG2328">
        <v>0</v>
      </c>
      <c r="AH2328">
        <v>-1E-4</v>
      </c>
      <c r="AI2328">
        <v>0</v>
      </c>
      <c r="AJ2328">
        <v>0</v>
      </c>
      <c r="AK2328">
        <v>-1E-4</v>
      </c>
    </row>
    <row r="2329" spans="1:37" hidden="1" outlineLevel="2" x14ac:dyDescent="0.25">
      <c r="A2329" s="1">
        <v>45159</v>
      </c>
      <c r="B2329" t="s">
        <v>5749</v>
      </c>
      <c r="C2329" t="b">
        <v>1</v>
      </c>
      <c r="D2329" t="s">
        <v>5750</v>
      </c>
      <c r="E2329" t="s">
        <v>33</v>
      </c>
      <c r="F2329" t="s">
        <v>68</v>
      </c>
      <c r="H2329" t="s">
        <v>1899</v>
      </c>
      <c r="I2329" t="s">
        <v>1900</v>
      </c>
      <c r="J2329" t="s">
        <v>1901</v>
      </c>
      <c r="K2329">
        <v>0</v>
      </c>
      <c r="L2329">
        <v>0</v>
      </c>
      <c r="M2329">
        <v>0</v>
      </c>
      <c r="N2329" s="5">
        <v>0</v>
      </c>
      <c r="O2329" s="5">
        <f>VLOOKUP(B2329,[1]Dinosaur!$A$24:$D$47,3,FALSE)</f>
        <v>-0.41</v>
      </c>
      <c r="P2329" s="5"/>
      <c r="Q2329" s="5">
        <v>0</v>
      </c>
      <c r="R2329" s="5">
        <f>VLOOKUP(B2329,[1]Dinosaur!$A$24:$D$47,4,FALSE)</f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-1E-4</v>
      </c>
      <c r="Y2329">
        <v>0</v>
      </c>
      <c r="Z2329">
        <v>0</v>
      </c>
      <c r="AA2329">
        <v>-1E-4</v>
      </c>
      <c r="AB2329">
        <v>0</v>
      </c>
      <c r="AC2329">
        <v>-1E-4</v>
      </c>
      <c r="AD2329">
        <v>0</v>
      </c>
      <c r="AE2329">
        <v>0</v>
      </c>
      <c r="AF2329">
        <v>-1E-4</v>
      </c>
      <c r="AG2329">
        <v>0</v>
      </c>
      <c r="AH2329">
        <v>-1E-4</v>
      </c>
      <c r="AI2329">
        <v>0</v>
      </c>
      <c r="AJ2329">
        <v>0</v>
      </c>
      <c r="AK2329">
        <v>-1E-4</v>
      </c>
    </row>
    <row r="2330" spans="1:37" hidden="1" outlineLevel="2" x14ac:dyDescent="0.25">
      <c r="A2330" s="1">
        <v>45159</v>
      </c>
      <c r="B2330" t="s">
        <v>5749</v>
      </c>
      <c r="C2330" t="b">
        <v>1</v>
      </c>
      <c r="D2330" t="s">
        <v>5750</v>
      </c>
      <c r="E2330" t="s">
        <v>33</v>
      </c>
      <c r="F2330" t="s">
        <v>68</v>
      </c>
      <c r="H2330" t="s">
        <v>919</v>
      </c>
      <c r="I2330" t="s">
        <v>920</v>
      </c>
      <c r="J2330" t="s">
        <v>921</v>
      </c>
      <c r="K2330">
        <v>0</v>
      </c>
      <c r="L2330">
        <v>0</v>
      </c>
      <c r="M2330">
        <v>0</v>
      </c>
      <c r="N2330" s="5">
        <v>0</v>
      </c>
      <c r="O2330" s="5">
        <f>VLOOKUP(B2330,[1]Dinosaur!$A$24:$D$47,3,FALSE)</f>
        <v>-0.41</v>
      </c>
      <c r="P2330" s="5"/>
      <c r="Q2330" s="5">
        <v>0</v>
      </c>
      <c r="R2330" s="5">
        <f>VLOOKUP(B2330,[1]Dinosaur!$A$24:$D$47,4,FALSE)</f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1E-4</v>
      </c>
      <c r="Y2330">
        <v>0</v>
      </c>
      <c r="Z2330">
        <v>0</v>
      </c>
      <c r="AA2330">
        <v>1E-4</v>
      </c>
      <c r="AB2330">
        <v>0</v>
      </c>
      <c r="AC2330">
        <v>1E-4</v>
      </c>
      <c r="AD2330">
        <v>0</v>
      </c>
      <c r="AE2330">
        <v>0</v>
      </c>
      <c r="AF2330">
        <v>1E-4</v>
      </c>
      <c r="AG2330">
        <v>0</v>
      </c>
      <c r="AH2330">
        <v>1E-4</v>
      </c>
      <c r="AI2330">
        <v>0</v>
      </c>
      <c r="AJ2330">
        <v>0</v>
      </c>
      <c r="AK2330">
        <v>1E-4</v>
      </c>
    </row>
    <row r="2331" spans="1:37" hidden="1" outlineLevel="2" x14ac:dyDescent="0.25">
      <c r="A2331" s="1">
        <v>45159</v>
      </c>
      <c r="B2331" t="s">
        <v>5749</v>
      </c>
      <c r="C2331" t="b">
        <v>1</v>
      </c>
      <c r="D2331" t="s">
        <v>5750</v>
      </c>
      <c r="E2331" t="s">
        <v>33</v>
      </c>
      <c r="F2331" t="s">
        <v>68</v>
      </c>
      <c r="H2331" t="s">
        <v>5763</v>
      </c>
      <c r="I2331" t="s">
        <v>5764</v>
      </c>
      <c r="J2331" t="s">
        <v>5765</v>
      </c>
      <c r="K2331">
        <v>0</v>
      </c>
      <c r="L2331">
        <v>0</v>
      </c>
      <c r="M2331">
        <v>0</v>
      </c>
      <c r="N2331" s="5">
        <v>0</v>
      </c>
      <c r="O2331" s="5">
        <f>VLOOKUP(B2331,[1]Dinosaur!$A$24:$D$47,3,FALSE)</f>
        <v>-0.41</v>
      </c>
      <c r="P2331" s="5"/>
      <c r="Q2331" s="5">
        <v>0</v>
      </c>
      <c r="R2331" s="5">
        <f>VLOOKUP(B2331,[1]Dinosaur!$A$24:$D$47,4,FALSE)</f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-1E-4</v>
      </c>
      <c r="Y2331">
        <v>0</v>
      </c>
      <c r="Z2331">
        <v>0</v>
      </c>
      <c r="AA2331">
        <v>-1E-4</v>
      </c>
      <c r="AB2331">
        <v>0</v>
      </c>
      <c r="AC2331">
        <v>-1E-4</v>
      </c>
      <c r="AD2331">
        <v>0</v>
      </c>
      <c r="AE2331">
        <v>0</v>
      </c>
      <c r="AF2331">
        <v>-1E-4</v>
      </c>
      <c r="AG2331">
        <v>0</v>
      </c>
      <c r="AH2331">
        <v>-1E-4</v>
      </c>
      <c r="AI2331">
        <v>0</v>
      </c>
      <c r="AJ2331">
        <v>0</v>
      </c>
      <c r="AK2331">
        <v>-1E-4</v>
      </c>
    </row>
    <row r="2332" spans="1:37" hidden="1" outlineLevel="2" x14ac:dyDescent="0.25">
      <c r="A2332" s="1">
        <v>45159</v>
      </c>
      <c r="B2332" t="s">
        <v>5749</v>
      </c>
      <c r="C2332" t="b">
        <v>1</v>
      </c>
      <c r="D2332" t="s">
        <v>5750</v>
      </c>
      <c r="E2332" t="s">
        <v>33</v>
      </c>
      <c r="F2332" t="s">
        <v>68</v>
      </c>
      <c r="H2332" t="s">
        <v>1905</v>
      </c>
      <c r="I2332" t="s">
        <v>1906</v>
      </c>
      <c r="J2332" t="s">
        <v>1907</v>
      </c>
      <c r="K2332">
        <v>0</v>
      </c>
      <c r="L2332">
        <v>0</v>
      </c>
      <c r="M2332">
        <v>0</v>
      </c>
      <c r="N2332" s="5">
        <v>0</v>
      </c>
      <c r="O2332" s="5">
        <f>VLOOKUP(B2332,[1]Dinosaur!$A$24:$D$47,3,FALSE)</f>
        <v>-0.41</v>
      </c>
      <c r="P2332" s="5"/>
      <c r="Q2332" s="5">
        <v>0</v>
      </c>
      <c r="R2332" s="5">
        <f>VLOOKUP(B2332,[1]Dinosaur!$A$24:$D$47,4,FALSE)</f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1E-4</v>
      </c>
      <c r="Y2332">
        <v>0</v>
      </c>
      <c r="Z2332">
        <v>0</v>
      </c>
      <c r="AA2332">
        <v>1E-4</v>
      </c>
      <c r="AB2332">
        <v>0</v>
      </c>
      <c r="AC2332">
        <v>1E-4</v>
      </c>
      <c r="AD2332">
        <v>0</v>
      </c>
      <c r="AE2332">
        <v>0</v>
      </c>
      <c r="AF2332">
        <v>1E-4</v>
      </c>
      <c r="AG2332">
        <v>0</v>
      </c>
      <c r="AH2332">
        <v>1E-4</v>
      </c>
      <c r="AI2332">
        <v>0</v>
      </c>
      <c r="AJ2332">
        <v>0</v>
      </c>
      <c r="AK2332">
        <v>1E-4</v>
      </c>
    </row>
    <row r="2333" spans="1:37" hidden="1" outlineLevel="2" x14ac:dyDescent="0.25">
      <c r="A2333" s="1">
        <v>45159</v>
      </c>
      <c r="B2333" t="s">
        <v>5749</v>
      </c>
      <c r="C2333" t="b">
        <v>1</v>
      </c>
      <c r="D2333" t="s">
        <v>5750</v>
      </c>
      <c r="E2333" t="s">
        <v>33</v>
      </c>
      <c r="F2333" t="s">
        <v>68</v>
      </c>
      <c r="H2333" t="s">
        <v>5766</v>
      </c>
      <c r="I2333" t="s">
        <v>5767</v>
      </c>
      <c r="J2333" t="s">
        <v>5768</v>
      </c>
      <c r="K2333">
        <v>0</v>
      </c>
      <c r="L2333">
        <v>0</v>
      </c>
      <c r="M2333">
        <v>0</v>
      </c>
      <c r="N2333" s="5">
        <v>0</v>
      </c>
      <c r="O2333" s="5">
        <f>VLOOKUP(B2333,[1]Dinosaur!$A$24:$D$47,3,FALSE)</f>
        <v>-0.41</v>
      </c>
      <c r="P2333" s="5"/>
      <c r="Q2333" s="5">
        <v>0</v>
      </c>
      <c r="R2333" s="5">
        <f>VLOOKUP(B2333,[1]Dinosaur!$A$24:$D$47,4,FALSE)</f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1E-4</v>
      </c>
      <c r="Y2333">
        <v>0</v>
      </c>
      <c r="Z2333">
        <v>0</v>
      </c>
      <c r="AA2333">
        <v>1E-4</v>
      </c>
      <c r="AB2333">
        <v>0</v>
      </c>
      <c r="AC2333">
        <v>1E-4</v>
      </c>
      <c r="AD2333">
        <v>0</v>
      </c>
      <c r="AE2333">
        <v>0</v>
      </c>
      <c r="AF2333">
        <v>1E-4</v>
      </c>
      <c r="AG2333">
        <v>0</v>
      </c>
      <c r="AH2333">
        <v>1E-4</v>
      </c>
      <c r="AI2333">
        <v>0</v>
      </c>
      <c r="AJ2333">
        <v>0</v>
      </c>
      <c r="AK2333">
        <v>1E-4</v>
      </c>
    </row>
    <row r="2334" spans="1:37" hidden="1" outlineLevel="2" x14ac:dyDescent="0.25">
      <c r="A2334" s="1">
        <v>45159</v>
      </c>
      <c r="B2334" t="s">
        <v>5749</v>
      </c>
      <c r="C2334" t="b">
        <v>1</v>
      </c>
      <c r="D2334" t="s">
        <v>5750</v>
      </c>
      <c r="E2334" t="s">
        <v>33</v>
      </c>
      <c r="F2334" t="s">
        <v>68</v>
      </c>
      <c r="H2334" t="s">
        <v>5769</v>
      </c>
      <c r="I2334" t="s">
        <v>5770</v>
      </c>
      <c r="J2334" t="s">
        <v>5771</v>
      </c>
      <c r="K2334">
        <v>0</v>
      </c>
      <c r="L2334">
        <v>0</v>
      </c>
      <c r="M2334">
        <v>0</v>
      </c>
      <c r="N2334" s="5">
        <v>0</v>
      </c>
      <c r="O2334" s="5">
        <f>VLOOKUP(B2334,[1]Dinosaur!$A$24:$D$47,3,FALSE)</f>
        <v>-0.41</v>
      </c>
      <c r="P2334" s="5"/>
      <c r="Q2334" s="5">
        <v>0</v>
      </c>
      <c r="R2334" s="5">
        <f>VLOOKUP(B2334,[1]Dinosaur!$A$24:$D$47,4,FALSE)</f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-1E-4</v>
      </c>
      <c r="Y2334">
        <v>0</v>
      </c>
      <c r="Z2334">
        <v>0</v>
      </c>
      <c r="AA2334">
        <v>-1E-4</v>
      </c>
      <c r="AB2334">
        <v>0</v>
      </c>
      <c r="AC2334">
        <v>-1E-4</v>
      </c>
      <c r="AD2334">
        <v>0</v>
      </c>
      <c r="AE2334">
        <v>0</v>
      </c>
      <c r="AF2334">
        <v>-1E-4</v>
      </c>
      <c r="AG2334">
        <v>0</v>
      </c>
      <c r="AH2334">
        <v>-1E-4</v>
      </c>
      <c r="AI2334">
        <v>0</v>
      </c>
      <c r="AJ2334">
        <v>0</v>
      </c>
      <c r="AK2334">
        <v>-1E-4</v>
      </c>
    </row>
    <row r="2335" spans="1:37" hidden="1" outlineLevel="2" x14ac:dyDescent="0.25">
      <c r="A2335" s="1">
        <v>45159</v>
      </c>
      <c r="B2335" t="s">
        <v>5749</v>
      </c>
      <c r="C2335" t="b">
        <v>1</v>
      </c>
      <c r="D2335" t="s">
        <v>5750</v>
      </c>
      <c r="E2335" t="s">
        <v>33</v>
      </c>
      <c r="F2335" t="s">
        <v>68</v>
      </c>
      <c r="H2335" t="s">
        <v>5772</v>
      </c>
      <c r="I2335" t="s">
        <v>5773</v>
      </c>
      <c r="J2335" t="s">
        <v>5774</v>
      </c>
      <c r="K2335">
        <v>0</v>
      </c>
      <c r="L2335">
        <v>0</v>
      </c>
      <c r="M2335">
        <v>0</v>
      </c>
      <c r="N2335" s="5">
        <v>0</v>
      </c>
      <c r="O2335" s="5">
        <f>VLOOKUP(B2335,[1]Dinosaur!$A$24:$D$47,3,FALSE)</f>
        <v>-0.41</v>
      </c>
      <c r="P2335" s="5"/>
      <c r="Q2335" s="5">
        <v>0</v>
      </c>
      <c r="R2335" s="5">
        <f>VLOOKUP(B2335,[1]Dinosaur!$A$24:$D$47,4,FALSE)</f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1E-4</v>
      </c>
      <c r="Y2335">
        <v>0</v>
      </c>
      <c r="Z2335">
        <v>0</v>
      </c>
      <c r="AA2335">
        <v>1E-4</v>
      </c>
      <c r="AB2335">
        <v>0</v>
      </c>
      <c r="AC2335">
        <v>1E-4</v>
      </c>
      <c r="AD2335">
        <v>0</v>
      </c>
      <c r="AE2335">
        <v>0</v>
      </c>
      <c r="AF2335">
        <v>1E-4</v>
      </c>
      <c r="AG2335">
        <v>0</v>
      </c>
      <c r="AH2335">
        <v>1E-4</v>
      </c>
      <c r="AI2335">
        <v>0</v>
      </c>
      <c r="AJ2335">
        <v>0</v>
      </c>
      <c r="AK2335">
        <v>1E-4</v>
      </c>
    </row>
    <row r="2336" spans="1:37" hidden="1" outlineLevel="2" x14ac:dyDescent="0.25">
      <c r="A2336" s="1">
        <v>45159</v>
      </c>
      <c r="B2336" t="s">
        <v>5749</v>
      </c>
      <c r="C2336" t="b">
        <v>1</v>
      </c>
      <c r="D2336" t="s">
        <v>5750</v>
      </c>
      <c r="E2336" t="s">
        <v>33</v>
      </c>
      <c r="F2336" t="s">
        <v>68</v>
      </c>
      <c r="H2336" t="s">
        <v>5775</v>
      </c>
      <c r="I2336" t="s">
        <v>5776</v>
      </c>
      <c r="J2336" t="s">
        <v>5777</v>
      </c>
      <c r="K2336">
        <v>0</v>
      </c>
      <c r="L2336">
        <v>0</v>
      </c>
      <c r="M2336">
        <v>0</v>
      </c>
      <c r="N2336" s="5">
        <v>0</v>
      </c>
      <c r="O2336" s="5">
        <f>VLOOKUP(B2336,[1]Dinosaur!$A$24:$D$47,3,FALSE)</f>
        <v>-0.41</v>
      </c>
      <c r="P2336" s="5"/>
      <c r="Q2336" s="5">
        <v>0</v>
      </c>
      <c r="R2336" s="5">
        <f>VLOOKUP(B2336,[1]Dinosaur!$A$24:$D$47,4,FALSE)</f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-1E-4</v>
      </c>
      <c r="Y2336">
        <v>0</v>
      </c>
      <c r="Z2336">
        <v>0</v>
      </c>
      <c r="AA2336">
        <v>-1E-4</v>
      </c>
      <c r="AB2336">
        <v>0</v>
      </c>
      <c r="AC2336">
        <v>-1E-4</v>
      </c>
      <c r="AD2336">
        <v>0</v>
      </c>
      <c r="AE2336">
        <v>0</v>
      </c>
      <c r="AF2336">
        <v>-1E-4</v>
      </c>
      <c r="AG2336">
        <v>0</v>
      </c>
      <c r="AH2336">
        <v>-1E-4</v>
      </c>
      <c r="AI2336">
        <v>0</v>
      </c>
      <c r="AJ2336">
        <v>0</v>
      </c>
      <c r="AK2336">
        <v>-1E-4</v>
      </c>
    </row>
    <row r="2337" spans="1:37" hidden="1" outlineLevel="2" x14ac:dyDescent="0.25">
      <c r="A2337" s="1">
        <v>45159</v>
      </c>
      <c r="B2337" t="s">
        <v>5749</v>
      </c>
      <c r="C2337" t="b">
        <v>1</v>
      </c>
      <c r="D2337" t="s">
        <v>5750</v>
      </c>
      <c r="E2337" t="s">
        <v>33</v>
      </c>
      <c r="F2337" t="s">
        <v>68</v>
      </c>
      <c r="H2337" t="s">
        <v>4245</v>
      </c>
      <c r="I2337" t="s">
        <v>4246</v>
      </c>
      <c r="J2337" t="s">
        <v>4247</v>
      </c>
      <c r="K2337">
        <v>0</v>
      </c>
      <c r="L2337">
        <v>0</v>
      </c>
      <c r="M2337">
        <v>0</v>
      </c>
      <c r="N2337" s="5">
        <v>0</v>
      </c>
      <c r="O2337" s="5">
        <f>VLOOKUP(B2337,[1]Dinosaur!$A$24:$D$47,3,FALSE)</f>
        <v>-0.41</v>
      </c>
      <c r="P2337" s="5"/>
      <c r="Q2337" s="5">
        <v>0</v>
      </c>
      <c r="R2337" s="5">
        <f>VLOOKUP(B2337,[1]Dinosaur!$A$24:$D$47,4,FALSE)</f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1E-4</v>
      </c>
      <c r="Y2337">
        <v>0</v>
      </c>
      <c r="Z2337">
        <v>0</v>
      </c>
      <c r="AA2337">
        <v>1E-4</v>
      </c>
      <c r="AB2337">
        <v>0</v>
      </c>
      <c r="AC2337">
        <v>1E-4</v>
      </c>
      <c r="AD2337">
        <v>0</v>
      </c>
      <c r="AE2337">
        <v>0</v>
      </c>
      <c r="AF2337">
        <v>1E-4</v>
      </c>
      <c r="AG2337">
        <v>0</v>
      </c>
      <c r="AH2337">
        <v>1E-4</v>
      </c>
      <c r="AI2337">
        <v>0</v>
      </c>
      <c r="AJ2337">
        <v>0</v>
      </c>
      <c r="AK2337">
        <v>1E-4</v>
      </c>
    </row>
    <row r="2338" spans="1:37" hidden="1" outlineLevel="2" x14ac:dyDescent="0.25">
      <c r="A2338" s="1">
        <v>45159</v>
      </c>
      <c r="B2338" t="s">
        <v>5749</v>
      </c>
      <c r="C2338" t="b">
        <v>1</v>
      </c>
      <c r="D2338" t="s">
        <v>5750</v>
      </c>
      <c r="E2338" t="s">
        <v>33</v>
      </c>
      <c r="F2338" t="s">
        <v>68</v>
      </c>
      <c r="H2338" t="s">
        <v>958</v>
      </c>
      <c r="I2338" t="s">
        <v>959</v>
      </c>
      <c r="J2338" t="s">
        <v>960</v>
      </c>
      <c r="K2338">
        <v>0</v>
      </c>
      <c r="L2338">
        <v>0</v>
      </c>
      <c r="M2338">
        <v>0</v>
      </c>
      <c r="N2338" s="5">
        <v>0</v>
      </c>
      <c r="O2338" s="5">
        <f>VLOOKUP(B2338,[1]Dinosaur!$A$24:$D$47,3,FALSE)</f>
        <v>-0.41</v>
      </c>
      <c r="P2338" s="5"/>
      <c r="Q2338" s="5">
        <v>0</v>
      </c>
      <c r="R2338" s="5">
        <f>VLOOKUP(B2338,[1]Dinosaur!$A$24:$D$47,4,FALSE)</f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1E-4</v>
      </c>
      <c r="Y2338">
        <v>0</v>
      </c>
      <c r="Z2338">
        <v>0</v>
      </c>
      <c r="AA2338">
        <v>1E-4</v>
      </c>
      <c r="AB2338">
        <v>0</v>
      </c>
      <c r="AC2338">
        <v>1E-4</v>
      </c>
      <c r="AD2338">
        <v>0</v>
      </c>
      <c r="AE2338">
        <v>0</v>
      </c>
      <c r="AF2338">
        <v>1E-4</v>
      </c>
      <c r="AG2338">
        <v>0</v>
      </c>
      <c r="AH2338">
        <v>1E-4</v>
      </c>
      <c r="AI2338">
        <v>0</v>
      </c>
      <c r="AJ2338">
        <v>0</v>
      </c>
      <c r="AK2338">
        <v>1E-4</v>
      </c>
    </row>
    <row r="2339" spans="1:37" hidden="1" outlineLevel="2" x14ac:dyDescent="0.25">
      <c r="A2339" s="1">
        <v>45159</v>
      </c>
      <c r="B2339" t="s">
        <v>5749</v>
      </c>
      <c r="C2339" t="b">
        <v>1</v>
      </c>
      <c r="D2339" t="s">
        <v>5750</v>
      </c>
      <c r="E2339" t="s">
        <v>33</v>
      </c>
      <c r="F2339" t="s">
        <v>68</v>
      </c>
      <c r="H2339" t="s">
        <v>964</v>
      </c>
      <c r="I2339" t="s">
        <v>965</v>
      </c>
      <c r="J2339" t="s">
        <v>966</v>
      </c>
      <c r="K2339">
        <v>0</v>
      </c>
      <c r="L2339">
        <v>0</v>
      </c>
      <c r="M2339">
        <v>0</v>
      </c>
      <c r="N2339" s="5">
        <v>0</v>
      </c>
      <c r="O2339" s="5">
        <f>VLOOKUP(B2339,[1]Dinosaur!$A$24:$D$47,3,FALSE)</f>
        <v>-0.41</v>
      </c>
      <c r="P2339" s="5"/>
      <c r="Q2339" s="5">
        <v>0</v>
      </c>
      <c r="R2339" s="5">
        <f>VLOOKUP(B2339,[1]Dinosaur!$A$24:$D$47,4,FALSE)</f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1E-4</v>
      </c>
      <c r="Y2339">
        <v>0</v>
      </c>
      <c r="Z2339">
        <v>0</v>
      </c>
      <c r="AA2339">
        <v>1E-4</v>
      </c>
      <c r="AB2339">
        <v>0</v>
      </c>
      <c r="AC2339">
        <v>1E-4</v>
      </c>
      <c r="AD2339">
        <v>0</v>
      </c>
      <c r="AE2339">
        <v>0</v>
      </c>
      <c r="AF2339">
        <v>1E-4</v>
      </c>
      <c r="AG2339">
        <v>0</v>
      </c>
      <c r="AH2339">
        <v>1E-4</v>
      </c>
      <c r="AI2339">
        <v>0</v>
      </c>
      <c r="AJ2339">
        <v>0</v>
      </c>
      <c r="AK2339">
        <v>1E-4</v>
      </c>
    </row>
    <row r="2340" spans="1:37" hidden="1" outlineLevel="2" x14ac:dyDescent="0.25">
      <c r="A2340" s="1">
        <v>45159</v>
      </c>
      <c r="B2340" t="s">
        <v>5749</v>
      </c>
      <c r="C2340" t="b">
        <v>1</v>
      </c>
      <c r="D2340" t="s">
        <v>5750</v>
      </c>
      <c r="E2340" t="s">
        <v>33</v>
      </c>
      <c r="F2340" t="s">
        <v>68</v>
      </c>
      <c r="H2340" t="s">
        <v>5778</v>
      </c>
      <c r="I2340" t="s">
        <v>5779</v>
      </c>
      <c r="J2340" t="s">
        <v>5780</v>
      </c>
      <c r="K2340">
        <v>0</v>
      </c>
      <c r="L2340">
        <v>0</v>
      </c>
      <c r="M2340">
        <v>0</v>
      </c>
      <c r="N2340" s="5">
        <v>0</v>
      </c>
      <c r="O2340" s="5">
        <f>VLOOKUP(B2340,[1]Dinosaur!$A$24:$D$47,3,FALSE)</f>
        <v>-0.41</v>
      </c>
      <c r="P2340" s="5"/>
      <c r="Q2340" s="5">
        <v>0</v>
      </c>
      <c r="R2340" s="5">
        <f>VLOOKUP(B2340,[1]Dinosaur!$A$24:$D$47,4,FALSE)</f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-1E-4</v>
      </c>
      <c r="Y2340">
        <v>0</v>
      </c>
      <c r="Z2340">
        <v>0</v>
      </c>
      <c r="AA2340">
        <v>-1E-4</v>
      </c>
      <c r="AB2340">
        <v>0</v>
      </c>
      <c r="AC2340">
        <v>-1E-4</v>
      </c>
      <c r="AD2340">
        <v>0</v>
      </c>
      <c r="AE2340">
        <v>0</v>
      </c>
      <c r="AF2340">
        <v>-1E-4</v>
      </c>
      <c r="AG2340">
        <v>0</v>
      </c>
      <c r="AH2340">
        <v>-1E-4</v>
      </c>
      <c r="AI2340">
        <v>0</v>
      </c>
      <c r="AJ2340">
        <v>0</v>
      </c>
      <c r="AK2340">
        <v>-1E-4</v>
      </c>
    </row>
    <row r="2341" spans="1:37" hidden="1" outlineLevel="2" x14ac:dyDescent="0.25">
      <c r="A2341" s="1">
        <v>45159</v>
      </c>
      <c r="B2341" t="s">
        <v>5749</v>
      </c>
      <c r="C2341" t="b">
        <v>1</v>
      </c>
      <c r="D2341" t="s">
        <v>5750</v>
      </c>
      <c r="E2341" t="s">
        <v>33</v>
      </c>
      <c r="F2341" t="s">
        <v>68</v>
      </c>
      <c r="H2341" t="s">
        <v>5781</v>
      </c>
      <c r="I2341" t="s">
        <v>5782</v>
      </c>
      <c r="J2341" t="s">
        <v>5783</v>
      </c>
      <c r="K2341">
        <v>0</v>
      </c>
      <c r="L2341">
        <v>0</v>
      </c>
      <c r="M2341">
        <v>0</v>
      </c>
      <c r="N2341" s="5">
        <v>0</v>
      </c>
      <c r="O2341" s="5">
        <f>VLOOKUP(B2341,[1]Dinosaur!$A$24:$D$47,3,FALSE)</f>
        <v>-0.41</v>
      </c>
      <c r="P2341" s="5"/>
      <c r="Q2341" s="5">
        <v>0</v>
      </c>
      <c r="R2341" s="5">
        <f>VLOOKUP(B2341,[1]Dinosaur!$A$24:$D$47,4,FALSE)</f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-1E-4</v>
      </c>
      <c r="Y2341">
        <v>0</v>
      </c>
      <c r="Z2341">
        <v>0</v>
      </c>
      <c r="AA2341">
        <v>-1E-4</v>
      </c>
      <c r="AB2341">
        <v>0</v>
      </c>
      <c r="AC2341">
        <v>-1E-4</v>
      </c>
      <c r="AD2341">
        <v>0</v>
      </c>
      <c r="AE2341">
        <v>0</v>
      </c>
      <c r="AF2341">
        <v>-1E-4</v>
      </c>
      <c r="AG2341">
        <v>0</v>
      </c>
      <c r="AH2341">
        <v>-1E-4</v>
      </c>
      <c r="AI2341">
        <v>0</v>
      </c>
      <c r="AJ2341">
        <v>0</v>
      </c>
      <c r="AK2341">
        <v>-1E-4</v>
      </c>
    </row>
    <row r="2342" spans="1:37" hidden="1" outlineLevel="2" x14ac:dyDescent="0.25">
      <c r="A2342" s="1">
        <v>45159</v>
      </c>
      <c r="B2342" t="s">
        <v>5749</v>
      </c>
      <c r="C2342" t="b">
        <v>1</v>
      </c>
      <c r="D2342" t="s">
        <v>5750</v>
      </c>
      <c r="E2342" t="s">
        <v>33</v>
      </c>
      <c r="F2342" t="s">
        <v>68</v>
      </c>
      <c r="H2342" t="s">
        <v>4260</v>
      </c>
      <c r="I2342" t="s">
        <v>4261</v>
      </c>
      <c r="J2342" t="s">
        <v>4262</v>
      </c>
      <c r="K2342">
        <v>0</v>
      </c>
      <c r="L2342">
        <v>0</v>
      </c>
      <c r="M2342">
        <v>0</v>
      </c>
      <c r="N2342" s="5">
        <v>0</v>
      </c>
      <c r="O2342" s="5">
        <f>VLOOKUP(B2342,[1]Dinosaur!$A$24:$D$47,3,FALSE)</f>
        <v>-0.41</v>
      </c>
      <c r="P2342" s="5"/>
      <c r="Q2342" s="5">
        <v>0</v>
      </c>
      <c r="R2342" s="5">
        <f>VLOOKUP(B2342,[1]Dinosaur!$A$24:$D$47,4,FALSE)</f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1E-4</v>
      </c>
      <c r="Y2342">
        <v>0</v>
      </c>
      <c r="Z2342">
        <v>0</v>
      </c>
      <c r="AA2342">
        <v>1E-4</v>
      </c>
      <c r="AB2342">
        <v>0</v>
      </c>
      <c r="AC2342">
        <v>1E-4</v>
      </c>
      <c r="AD2342">
        <v>0</v>
      </c>
      <c r="AE2342">
        <v>0</v>
      </c>
      <c r="AF2342">
        <v>1E-4</v>
      </c>
      <c r="AG2342">
        <v>0</v>
      </c>
      <c r="AH2342">
        <v>1E-4</v>
      </c>
      <c r="AI2342">
        <v>0</v>
      </c>
      <c r="AJ2342">
        <v>0</v>
      </c>
      <c r="AK2342">
        <v>1E-4</v>
      </c>
    </row>
    <row r="2343" spans="1:37" hidden="1" outlineLevel="2" x14ac:dyDescent="0.25">
      <c r="A2343" s="1">
        <v>45159</v>
      </c>
      <c r="B2343" t="s">
        <v>5749</v>
      </c>
      <c r="C2343" t="b">
        <v>1</v>
      </c>
      <c r="D2343" t="s">
        <v>5750</v>
      </c>
      <c r="E2343" t="s">
        <v>33</v>
      </c>
      <c r="F2343" t="s">
        <v>68</v>
      </c>
      <c r="H2343" t="s">
        <v>5784</v>
      </c>
      <c r="I2343" t="s">
        <v>5785</v>
      </c>
      <c r="J2343" t="s">
        <v>5786</v>
      </c>
      <c r="K2343">
        <v>0</v>
      </c>
      <c r="L2343">
        <v>0</v>
      </c>
      <c r="M2343">
        <v>0</v>
      </c>
      <c r="N2343" s="5">
        <v>0</v>
      </c>
      <c r="O2343" s="5">
        <f>VLOOKUP(B2343,[1]Dinosaur!$A$24:$D$47,3,FALSE)</f>
        <v>-0.41</v>
      </c>
      <c r="P2343" s="5"/>
      <c r="Q2343" s="5">
        <v>0</v>
      </c>
      <c r="R2343" s="5">
        <f>VLOOKUP(B2343,[1]Dinosaur!$A$24:$D$47,4,FALSE)</f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1E-4</v>
      </c>
      <c r="Y2343">
        <v>0</v>
      </c>
      <c r="Z2343">
        <v>0</v>
      </c>
      <c r="AA2343">
        <v>1E-4</v>
      </c>
      <c r="AB2343">
        <v>0</v>
      </c>
      <c r="AC2343">
        <v>1E-4</v>
      </c>
      <c r="AD2343">
        <v>0</v>
      </c>
      <c r="AE2343">
        <v>0</v>
      </c>
      <c r="AF2343">
        <v>1E-4</v>
      </c>
      <c r="AG2343">
        <v>0</v>
      </c>
      <c r="AH2343">
        <v>1E-4</v>
      </c>
      <c r="AI2343">
        <v>0</v>
      </c>
      <c r="AJ2343">
        <v>0</v>
      </c>
      <c r="AK2343">
        <v>1E-4</v>
      </c>
    </row>
    <row r="2344" spans="1:37" hidden="1" outlineLevel="2" x14ac:dyDescent="0.25">
      <c r="A2344" s="1">
        <v>45159</v>
      </c>
      <c r="B2344" t="s">
        <v>5749</v>
      </c>
      <c r="C2344" t="b">
        <v>1</v>
      </c>
      <c r="D2344" t="s">
        <v>5750</v>
      </c>
      <c r="E2344" t="s">
        <v>33</v>
      </c>
      <c r="F2344" t="s">
        <v>68</v>
      </c>
      <c r="H2344" t="s">
        <v>4263</v>
      </c>
      <c r="I2344" t="s">
        <v>4264</v>
      </c>
      <c r="J2344" t="s">
        <v>4265</v>
      </c>
      <c r="K2344">
        <v>0</v>
      </c>
      <c r="L2344">
        <v>0</v>
      </c>
      <c r="M2344">
        <v>0</v>
      </c>
      <c r="N2344" s="5">
        <v>0</v>
      </c>
      <c r="O2344" s="5">
        <f>VLOOKUP(B2344,[1]Dinosaur!$A$24:$D$47,3,FALSE)</f>
        <v>-0.41</v>
      </c>
      <c r="P2344" s="5"/>
      <c r="Q2344" s="5">
        <v>0</v>
      </c>
      <c r="R2344" s="5">
        <f>VLOOKUP(B2344,[1]Dinosaur!$A$24:$D$47,4,FALSE)</f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1E-4</v>
      </c>
      <c r="Y2344">
        <v>0</v>
      </c>
      <c r="Z2344">
        <v>0</v>
      </c>
      <c r="AA2344">
        <v>1E-4</v>
      </c>
      <c r="AB2344">
        <v>0</v>
      </c>
      <c r="AC2344">
        <v>1E-4</v>
      </c>
      <c r="AD2344">
        <v>0</v>
      </c>
      <c r="AE2344">
        <v>0</v>
      </c>
      <c r="AF2344">
        <v>1E-4</v>
      </c>
      <c r="AG2344">
        <v>0</v>
      </c>
      <c r="AH2344">
        <v>1E-4</v>
      </c>
      <c r="AI2344">
        <v>0</v>
      </c>
      <c r="AJ2344">
        <v>0</v>
      </c>
      <c r="AK2344">
        <v>1E-4</v>
      </c>
    </row>
    <row r="2345" spans="1:37" hidden="1" outlineLevel="2" x14ac:dyDescent="0.25">
      <c r="A2345" s="1">
        <v>45159</v>
      </c>
      <c r="B2345" t="s">
        <v>5749</v>
      </c>
      <c r="C2345" t="b">
        <v>1</v>
      </c>
      <c r="D2345" t="s">
        <v>5750</v>
      </c>
      <c r="E2345" t="s">
        <v>33</v>
      </c>
      <c r="F2345" t="s">
        <v>68</v>
      </c>
      <c r="H2345" t="s">
        <v>4272</v>
      </c>
      <c r="I2345" t="s">
        <v>4273</v>
      </c>
      <c r="J2345" t="s">
        <v>4274</v>
      </c>
      <c r="K2345">
        <v>0</v>
      </c>
      <c r="L2345">
        <v>0</v>
      </c>
      <c r="M2345">
        <v>0</v>
      </c>
      <c r="N2345" s="5">
        <v>0</v>
      </c>
      <c r="O2345" s="5">
        <f>VLOOKUP(B2345,[1]Dinosaur!$A$24:$D$47,3,FALSE)</f>
        <v>-0.41</v>
      </c>
      <c r="P2345" s="5"/>
      <c r="Q2345" s="5">
        <v>0</v>
      </c>
      <c r="R2345" s="5">
        <f>VLOOKUP(B2345,[1]Dinosaur!$A$24:$D$47,4,FALSE)</f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-1E-4</v>
      </c>
      <c r="Y2345">
        <v>0</v>
      </c>
      <c r="Z2345">
        <v>0</v>
      </c>
      <c r="AA2345">
        <v>-1E-4</v>
      </c>
      <c r="AB2345">
        <v>0</v>
      </c>
      <c r="AC2345">
        <v>-1E-4</v>
      </c>
      <c r="AD2345">
        <v>0</v>
      </c>
      <c r="AE2345">
        <v>0</v>
      </c>
      <c r="AF2345">
        <v>-1E-4</v>
      </c>
      <c r="AG2345">
        <v>0</v>
      </c>
      <c r="AH2345">
        <v>-1E-4</v>
      </c>
      <c r="AI2345">
        <v>0</v>
      </c>
      <c r="AJ2345">
        <v>0</v>
      </c>
      <c r="AK2345">
        <v>-1E-4</v>
      </c>
    </row>
    <row r="2346" spans="1:37" hidden="1" outlineLevel="2" x14ac:dyDescent="0.25">
      <c r="A2346" s="1">
        <v>45159</v>
      </c>
      <c r="B2346" t="s">
        <v>5749</v>
      </c>
      <c r="C2346" t="b">
        <v>1</v>
      </c>
      <c r="D2346" t="s">
        <v>5750</v>
      </c>
      <c r="E2346" t="s">
        <v>33</v>
      </c>
      <c r="F2346" t="s">
        <v>68</v>
      </c>
      <c r="H2346" t="s">
        <v>5787</v>
      </c>
      <c r="I2346" t="s">
        <v>5788</v>
      </c>
      <c r="J2346" t="s">
        <v>5789</v>
      </c>
      <c r="K2346">
        <v>0</v>
      </c>
      <c r="L2346">
        <v>0</v>
      </c>
      <c r="M2346">
        <v>0</v>
      </c>
      <c r="N2346" s="5">
        <v>0</v>
      </c>
      <c r="O2346" s="5">
        <f>VLOOKUP(B2346,[1]Dinosaur!$A$24:$D$47,3,FALSE)</f>
        <v>-0.41</v>
      </c>
      <c r="P2346" s="5"/>
      <c r="Q2346" s="5">
        <v>0</v>
      </c>
      <c r="R2346" s="5">
        <f>VLOOKUP(B2346,[1]Dinosaur!$A$24:$D$47,4,FALSE)</f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1E-4</v>
      </c>
      <c r="Y2346">
        <v>0</v>
      </c>
      <c r="Z2346">
        <v>0</v>
      </c>
      <c r="AA2346">
        <v>1E-4</v>
      </c>
      <c r="AB2346">
        <v>0</v>
      </c>
      <c r="AC2346">
        <v>1E-4</v>
      </c>
      <c r="AD2346">
        <v>0</v>
      </c>
      <c r="AE2346">
        <v>0</v>
      </c>
      <c r="AF2346">
        <v>1E-4</v>
      </c>
      <c r="AG2346">
        <v>0</v>
      </c>
      <c r="AH2346">
        <v>1E-4</v>
      </c>
      <c r="AI2346">
        <v>0</v>
      </c>
      <c r="AJ2346">
        <v>0</v>
      </c>
      <c r="AK2346">
        <v>1E-4</v>
      </c>
    </row>
    <row r="2347" spans="1:37" hidden="1" outlineLevel="2" x14ac:dyDescent="0.25">
      <c r="A2347" s="1">
        <v>45159</v>
      </c>
      <c r="B2347" t="s">
        <v>5749</v>
      </c>
      <c r="C2347" t="b">
        <v>1</v>
      </c>
      <c r="D2347" t="s">
        <v>5750</v>
      </c>
      <c r="E2347" t="s">
        <v>33</v>
      </c>
      <c r="F2347" t="s">
        <v>68</v>
      </c>
      <c r="H2347" t="s">
        <v>5790</v>
      </c>
      <c r="I2347" t="s">
        <v>5791</v>
      </c>
      <c r="J2347" t="s">
        <v>5792</v>
      </c>
      <c r="K2347">
        <v>0</v>
      </c>
      <c r="L2347">
        <v>0</v>
      </c>
      <c r="M2347">
        <v>0</v>
      </c>
      <c r="N2347" s="5">
        <v>0</v>
      </c>
      <c r="O2347" s="5">
        <f>VLOOKUP(B2347,[1]Dinosaur!$A$24:$D$47,3,FALSE)</f>
        <v>-0.41</v>
      </c>
      <c r="P2347" s="5"/>
      <c r="Q2347" s="5">
        <v>0</v>
      </c>
      <c r="R2347" s="5">
        <f>VLOOKUP(B2347,[1]Dinosaur!$A$24:$D$47,4,FALSE)</f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1E-4</v>
      </c>
      <c r="Y2347">
        <v>0</v>
      </c>
      <c r="Z2347">
        <v>0</v>
      </c>
      <c r="AA2347">
        <v>1E-4</v>
      </c>
      <c r="AB2347">
        <v>0</v>
      </c>
      <c r="AC2347">
        <v>1E-4</v>
      </c>
      <c r="AD2347">
        <v>0</v>
      </c>
      <c r="AE2347">
        <v>0</v>
      </c>
      <c r="AF2347">
        <v>1E-4</v>
      </c>
      <c r="AG2347">
        <v>0</v>
      </c>
      <c r="AH2347">
        <v>1E-4</v>
      </c>
      <c r="AI2347">
        <v>0</v>
      </c>
      <c r="AJ2347">
        <v>0</v>
      </c>
      <c r="AK2347">
        <v>1E-4</v>
      </c>
    </row>
    <row r="2348" spans="1:37" hidden="1" outlineLevel="2" x14ac:dyDescent="0.25">
      <c r="A2348" s="1">
        <v>45159</v>
      </c>
      <c r="B2348" t="s">
        <v>5749</v>
      </c>
      <c r="C2348" t="b">
        <v>1</v>
      </c>
      <c r="D2348" t="s">
        <v>5750</v>
      </c>
      <c r="E2348" t="s">
        <v>33</v>
      </c>
      <c r="F2348" t="s">
        <v>68</v>
      </c>
      <c r="H2348" t="s">
        <v>5793</v>
      </c>
      <c r="I2348" t="s">
        <v>5794</v>
      </c>
      <c r="J2348" t="s">
        <v>5795</v>
      </c>
      <c r="K2348">
        <v>0</v>
      </c>
      <c r="L2348">
        <v>0</v>
      </c>
      <c r="M2348">
        <v>0</v>
      </c>
      <c r="N2348" s="5">
        <v>0</v>
      </c>
      <c r="O2348" s="5">
        <f>VLOOKUP(B2348,[1]Dinosaur!$A$24:$D$47,3,FALSE)</f>
        <v>-0.41</v>
      </c>
      <c r="P2348" s="5"/>
      <c r="Q2348" s="5">
        <v>0</v>
      </c>
      <c r="R2348" s="5">
        <f>VLOOKUP(B2348,[1]Dinosaur!$A$24:$D$47,4,FALSE)</f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1E-4</v>
      </c>
      <c r="Y2348">
        <v>0</v>
      </c>
      <c r="Z2348">
        <v>0</v>
      </c>
      <c r="AA2348">
        <v>1E-4</v>
      </c>
      <c r="AB2348">
        <v>0</v>
      </c>
      <c r="AC2348">
        <v>1E-4</v>
      </c>
      <c r="AD2348">
        <v>0</v>
      </c>
      <c r="AE2348">
        <v>0</v>
      </c>
      <c r="AF2348">
        <v>1E-4</v>
      </c>
      <c r="AG2348">
        <v>0</v>
      </c>
      <c r="AH2348">
        <v>1E-4</v>
      </c>
      <c r="AI2348">
        <v>0</v>
      </c>
      <c r="AJ2348">
        <v>0</v>
      </c>
      <c r="AK2348">
        <v>1E-4</v>
      </c>
    </row>
    <row r="2349" spans="1:37" hidden="1" outlineLevel="2" x14ac:dyDescent="0.25">
      <c r="A2349" s="1">
        <v>45159</v>
      </c>
      <c r="B2349" t="s">
        <v>5749</v>
      </c>
      <c r="C2349" t="b">
        <v>1</v>
      </c>
      <c r="D2349" t="s">
        <v>5750</v>
      </c>
      <c r="E2349" t="s">
        <v>33</v>
      </c>
      <c r="F2349" t="s">
        <v>68</v>
      </c>
      <c r="H2349" t="s">
        <v>1868</v>
      </c>
      <c r="I2349" t="s">
        <v>1869</v>
      </c>
      <c r="J2349" t="s">
        <v>1870</v>
      </c>
      <c r="K2349">
        <v>0</v>
      </c>
      <c r="L2349">
        <v>0</v>
      </c>
      <c r="M2349">
        <v>0</v>
      </c>
      <c r="N2349" s="5">
        <v>0</v>
      </c>
      <c r="O2349" s="5">
        <f>VLOOKUP(B2349,[1]Dinosaur!$A$24:$D$47,3,FALSE)</f>
        <v>-0.41</v>
      </c>
      <c r="P2349" s="5"/>
      <c r="Q2349" s="5">
        <v>0</v>
      </c>
      <c r="R2349" s="5">
        <f>VLOOKUP(B2349,[1]Dinosaur!$A$24:$D$47,4,FALSE)</f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1E-4</v>
      </c>
      <c r="Y2349">
        <v>0</v>
      </c>
      <c r="Z2349">
        <v>0</v>
      </c>
      <c r="AA2349">
        <v>1E-4</v>
      </c>
      <c r="AB2349">
        <v>0</v>
      </c>
      <c r="AC2349">
        <v>1E-4</v>
      </c>
      <c r="AD2349">
        <v>0</v>
      </c>
      <c r="AE2349">
        <v>0</v>
      </c>
      <c r="AF2349">
        <v>1E-4</v>
      </c>
      <c r="AG2349">
        <v>0</v>
      </c>
      <c r="AH2349">
        <v>-536.71870000000001</v>
      </c>
      <c r="AI2349">
        <v>0</v>
      </c>
      <c r="AJ2349">
        <v>0</v>
      </c>
      <c r="AK2349">
        <v>-536.71870000000001</v>
      </c>
    </row>
    <row r="2350" spans="1:37" hidden="1" outlineLevel="2" x14ac:dyDescent="0.25">
      <c r="A2350" s="1">
        <v>45159</v>
      </c>
      <c r="B2350" t="s">
        <v>5749</v>
      </c>
      <c r="C2350" t="b">
        <v>1</v>
      </c>
      <c r="D2350" t="s">
        <v>5750</v>
      </c>
      <c r="E2350" t="s">
        <v>33</v>
      </c>
      <c r="F2350" t="s">
        <v>68</v>
      </c>
      <c r="H2350" t="s">
        <v>130</v>
      </c>
      <c r="I2350" t="s">
        <v>131</v>
      </c>
      <c r="J2350" t="s">
        <v>132</v>
      </c>
      <c r="K2350">
        <v>0</v>
      </c>
      <c r="L2350">
        <v>0</v>
      </c>
      <c r="M2350">
        <v>0</v>
      </c>
      <c r="N2350" s="5">
        <v>0</v>
      </c>
      <c r="O2350" s="5">
        <f>VLOOKUP(B2350,[1]Dinosaur!$A$24:$D$47,3,FALSE)</f>
        <v>-0.41</v>
      </c>
      <c r="P2350" s="5"/>
      <c r="Q2350" s="5">
        <v>0</v>
      </c>
      <c r="R2350" s="5">
        <f>VLOOKUP(B2350,[1]Dinosaur!$A$24:$D$47,4,FALSE)</f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-340.54689999999999</v>
      </c>
      <c r="AI2350">
        <v>0</v>
      </c>
      <c r="AJ2350">
        <v>0</v>
      </c>
      <c r="AK2350">
        <v>-340.54689999999999</v>
      </c>
    </row>
    <row r="2351" spans="1:37" outlineLevel="1" collapsed="1" x14ac:dyDescent="0.25">
      <c r="A2351" s="1"/>
      <c r="B2351" s="3" t="s">
        <v>5749</v>
      </c>
      <c r="N2351" s="5">
        <f>SUBTOTAL(9,N2319:N2350)</f>
        <v>0</v>
      </c>
      <c r="O2351" s="5">
        <f>VLOOKUP(B2351,[1]Dinosaur!$A$24:$D$47,3,FALSE)</f>
        <v>-0.41</v>
      </c>
      <c r="P2351" s="5"/>
      <c r="Q2351" s="5">
        <f>SUBTOTAL(9,Q2319:Q2350)</f>
        <v>0</v>
      </c>
      <c r="R2351" s="5">
        <f>VLOOKUP(B2351,[1]Dinosaur!$A$24:$D$47,4,FALSE)</f>
        <v>0</v>
      </c>
    </row>
    <row r="2352" spans="1:37" hidden="1" outlineLevel="2" x14ac:dyDescent="0.25">
      <c r="A2352" s="1">
        <v>45159</v>
      </c>
      <c r="B2352" t="s">
        <v>5796</v>
      </c>
      <c r="C2352" t="b">
        <v>1</v>
      </c>
      <c r="D2352" t="s">
        <v>5797</v>
      </c>
      <c r="E2352" t="s">
        <v>33</v>
      </c>
      <c r="F2352" t="s">
        <v>224</v>
      </c>
      <c r="H2352" t="s">
        <v>5798</v>
      </c>
      <c r="J2352" t="s">
        <v>5799</v>
      </c>
      <c r="K2352">
        <v>0</v>
      </c>
      <c r="L2352">
        <v>0</v>
      </c>
      <c r="M2352">
        <v>0</v>
      </c>
      <c r="N2352" s="5">
        <v>0</v>
      </c>
      <c r="O2352" s="5">
        <f>VLOOKUP(B2352,[1]Dinosaur!$A$24:$D$47,3,FALSE)</f>
        <v>4082144.79</v>
      </c>
      <c r="P2352" s="5"/>
      <c r="Q2352" s="5">
        <v>0</v>
      </c>
      <c r="R2352" s="5">
        <f>VLOOKUP(B2352,[1]Dinosaur!$A$24:$D$47,4,FALSE)</f>
        <v>405465.408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816</v>
      </c>
      <c r="AI2352">
        <v>28.9315</v>
      </c>
      <c r="AJ2352">
        <v>0</v>
      </c>
      <c r="AK2352">
        <v>844.93150000000003</v>
      </c>
    </row>
    <row r="2353" spans="1:37" hidden="1" outlineLevel="2" x14ac:dyDescent="0.25">
      <c r="A2353" s="1">
        <v>45159</v>
      </c>
      <c r="B2353" t="s">
        <v>5796</v>
      </c>
      <c r="C2353" t="b">
        <v>1</v>
      </c>
      <c r="D2353" t="s">
        <v>5797</v>
      </c>
      <c r="E2353" t="s">
        <v>33</v>
      </c>
      <c r="F2353" t="s">
        <v>224</v>
      </c>
      <c r="H2353" t="s">
        <v>5800</v>
      </c>
      <c r="J2353" t="s">
        <v>5801</v>
      </c>
      <c r="K2353">
        <v>0</v>
      </c>
      <c r="L2353">
        <v>0</v>
      </c>
      <c r="M2353">
        <v>0</v>
      </c>
      <c r="N2353" s="5">
        <v>0</v>
      </c>
      <c r="O2353" s="5">
        <f>VLOOKUP(B2353,[1]Dinosaur!$A$24:$D$47,3,FALSE)</f>
        <v>4082144.79</v>
      </c>
      <c r="P2353" s="5"/>
      <c r="Q2353" s="5">
        <v>0</v>
      </c>
      <c r="R2353" s="5">
        <f>VLOOKUP(B2353,[1]Dinosaur!$A$24:$D$47,4,FALSE)</f>
        <v>405465.408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2423.3478</v>
      </c>
      <c r="AI2353">
        <v>294.01650000000001</v>
      </c>
      <c r="AJ2353">
        <v>0</v>
      </c>
      <c r="AK2353">
        <v>2717.3643000000002</v>
      </c>
    </row>
    <row r="2354" spans="1:37" hidden="1" outlineLevel="2" x14ac:dyDescent="0.25">
      <c r="A2354" s="1">
        <v>45159</v>
      </c>
      <c r="B2354" t="s">
        <v>5796</v>
      </c>
      <c r="C2354" t="b">
        <v>1</v>
      </c>
      <c r="D2354" t="s">
        <v>5797</v>
      </c>
      <c r="E2354" t="s">
        <v>33</v>
      </c>
      <c r="F2354" t="s">
        <v>224</v>
      </c>
      <c r="H2354" t="s">
        <v>5802</v>
      </c>
      <c r="J2354" t="s">
        <v>5803</v>
      </c>
      <c r="K2354">
        <v>0</v>
      </c>
      <c r="L2354">
        <v>0</v>
      </c>
      <c r="M2354">
        <v>0</v>
      </c>
      <c r="N2354" s="5">
        <v>0</v>
      </c>
      <c r="O2354" s="5">
        <f>VLOOKUP(B2354,[1]Dinosaur!$A$24:$D$47,3,FALSE)</f>
        <v>4082144.79</v>
      </c>
      <c r="P2354" s="5"/>
      <c r="Q2354" s="5">
        <v>0</v>
      </c>
      <c r="R2354" s="5">
        <f>VLOOKUP(B2354,[1]Dinosaur!$A$24:$D$47,4,FALSE)</f>
        <v>405465.408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1164.4888000000001</v>
      </c>
      <c r="AI2354">
        <v>576.81730000000005</v>
      </c>
      <c r="AJ2354">
        <v>0</v>
      </c>
      <c r="AK2354">
        <v>1741.3061</v>
      </c>
    </row>
    <row r="2355" spans="1:37" hidden="1" outlineLevel="2" x14ac:dyDescent="0.25">
      <c r="A2355" s="1">
        <v>45159</v>
      </c>
      <c r="B2355" t="s">
        <v>5796</v>
      </c>
      <c r="C2355" t="b">
        <v>1</v>
      </c>
      <c r="D2355" t="s">
        <v>5797</v>
      </c>
      <c r="E2355" t="s">
        <v>33</v>
      </c>
      <c r="F2355" t="s">
        <v>224</v>
      </c>
      <c r="H2355" t="s">
        <v>5804</v>
      </c>
      <c r="J2355" t="s">
        <v>5805</v>
      </c>
      <c r="K2355">
        <v>0</v>
      </c>
      <c r="L2355">
        <v>0</v>
      </c>
      <c r="M2355">
        <v>0</v>
      </c>
      <c r="N2355" s="5">
        <v>0</v>
      </c>
      <c r="O2355" s="5">
        <f>VLOOKUP(B2355,[1]Dinosaur!$A$24:$D$47,3,FALSE)</f>
        <v>4082144.79</v>
      </c>
      <c r="P2355" s="5"/>
      <c r="Q2355" s="5">
        <v>0</v>
      </c>
      <c r="R2355" s="5">
        <f>VLOOKUP(B2355,[1]Dinosaur!$A$24:$D$47,4,FALSE)</f>
        <v>405465.408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924.45749999999998</v>
      </c>
      <c r="AI2355">
        <v>214.66399999999999</v>
      </c>
      <c r="AJ2355">
        <v>0</v>
      </c>
      <c r="AK2355">
        <v>1139.1215</v>
      </c>
    </row>
    <row r="2356" spans="1:37" hidden="1" outlineLevel="2" x14ac:dyDescent="0.25">
      <c r="A2356" s="1">
        <v>45159</v>
      </c>
      <c r="B2356" t="s">
        <v>5796</v>
      </c>
      <c r="C2356" t="b">
        <v>1</v>
      </c>
      <c r="D2356" t="s">
        <v>5797</v>
      </c>
      <c r="E2356" t="s">
        <v>33</v>
      </c>
      <c r="F2356" t="s">
        <v>224</v>
      </c>
      <c r="H2356" t="s">
        <v>5806</v>
      </c>
      <c r="J2356" t="s">
        <v>5807</v>
      </c>
      <c r="K2356">
        <v>0</v>
      </c>
      <c r="L2356">
        <v>0</v>
      </c>
      <c r="M2356">
        <v>0</v>
      </c>
      <c r="N2356" s="5">
        <v>0</v>
      </c>
      <c r="O2356" s="5">
        <f>VLOOKUP(B2356,[1]Dinosaur!$A$24:$D$47,3,FALSE)</f>
        <v>4082144.79</v>
      </c>
      <c r="P2356" s="5"/>
      <c r="Q2356" s="5">
        <v>0</v>
      </c>
      <c r="R2356" s="5">
        <f>VLOOKUP(B2356,[1]Dinosaur!$A$24:$D$47,4,FALSE)</f>
        <v>405465.408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692</v>
      </c>
      <c r="AI2356">
        <v>20.8355</v>
      </c>
      <c r="AJ2356">
        <v>0</v>
      </c>
      <c r="AK2356">
        <v>712.83550000000002</v>
      </c>
    </row>
    <row r="2357" spans="1:37" hidden="1" outlineLevel="2" x14ac:dyDescent="0.25">
      <c r="A2357" s="1">
        <v>45159</v>
      </c>
      <c r="B2357" t="s">
        <v>5796</v>
      </c>
      <c r="C2357" t="b">
        <v>1</v>
      </c>
      <c r="D2357" t="s">
        <v>5797</v>
      </c>
      <c r="E2357" t="s">
        <v>33</v>
      </c>
      <c r="F2357" t="s">
        <v>224</v>
      </c>
      <c r="H2357" t="s">
        <v>5808</v>
      </c>
      <c r="J2357" t="s">
        <v>5809</v>
      </c>
      <c r="K2357">
        <v>0</v>
      </c>
      <c r="L2357">
        <v>0</v>
      </c>
      <c r="M2357">
        <v>0</v>
      </c>
      <c r="N2357" s="5">
        <v>0</v>
      </c>
      <c r="O2357" s="5">
        <f>VLOOKUP(B2357,[1]Dinosaur!$A$24:$D$47,3,FALSE)</f>
        <v>4082144.79</v>
      </c>
      <c r="P2357" s="5"/>
      <c r="Q2357" s="5">
        <v>0</v>
      </c>
      <c r="R2357" s="5">
        <f>VLOOKUP(B2357,[1]Dinosaur!$A$24:$D$47,4,FALSE)</f>
        <v>405465.408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-544.64</v>
      </c>
      <c r="AI2357">
        <v>384.245</v>
      </c>
      <c r="AJ2357">
        <v>0</v>
      </c>
      <c r="AK2357">
        <v>-160.39500000000001</v>
      </c>
    </row>
    <row r="2358" spans="1:37" hidden="1" outlineLevel="2" x14ac:dyDescent="0.25">
      <c r="A2358" s="1">
        <v>45159</v>
      </c>
      <c r="B2358" t="s">
        <v>5796</v>
      </c>
      <c r="C2358" t="b">
        <v>1</v>
      </c>
      <c r="D2358" t="s">
        <v>5797</v>
      </c>
      <c r="E2358" t="s">
        <v>33</v>
      </c>
      <c r="F2358" t="s">
        <v>224</v>
      </c>
      <c r="H2358" t="s">
        <v>5810</v>
      </c>
      <c r="J2358" t="s">
        <v>5811</v>
      </c>
      <c r="K2358">
        <v>0</v>
      </c>
      <c r="L2358">
        <v>0</v>
      </c>
      <c r="M2358">
        <v>0</v>
      </c>
      <c r="N2358" s="5">
        <v>0</v>
      </c>
      <c r="O2358" s="5">
        <f>VLOOKUP(B2358,[1]Dinosaur!$A$24:$D$47,3,FALSE)</f>
        <v>4082144.79</v>
      </c>
      <c r="P2358" s="5"/>
      <c r="Q2358" s="5">
        <v>0</v>
      </c>
      <c r="R2358" s="5">
        <f>VLOOKUP(B2358,[1]Dinosaur!$A$24:$D$47,4,FALSE)</f>
        <v>405465.408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652.15</v>
      </c>
      <c r="AI2358">
        <v>53.698500000000003</v>
      </c>
      <c r="AJ2358">
        <v>0</v>
      </c>
      <c r="AK2358">
        <v>705.84849999999994</v>
      </c>
    </row>
    <row r="2359" spans="1:37" hidden="1" outlineLevel="2" x14ac:dyDescent="0.25">
      <c r="A2359" s="1">
        <v>45159</v>
      </c>
      <c r="B2359" t="s">
        <v>5796</v>
      </c>
      <c r="C2359" t="b">
        <v>1</v>
      </c>
      <c r="D2359" t="s">
        <v>5797</v>
      </c>
      <c r="E2359" t="s">
        <v>33</v>
      </c>
      <c r="F2359" t="s">
        <v>224</v>
      </c>
      <c r="H2359" t="s">
        <v>5812</v>
      </c>
      <c r="J2359" t="s">
        <v>5813</v>
      </c>
      <c r="K2359">
        <v>0</v>
      </c>
      <c r="L2359">
        <v>0</v>
      </c>
      <c r="M2359">
        <v>0</v>
      </c>
      <c r="N2359" s="5">
        <v>0</v>
      </c>
      <c r="O2359" s="5">
        <f>VLOOKUP(B2359,[1]Dinosaur!$A$24:$D$47,3,FALSE)</f>
        <v>4082144.79</v>
      </c>
      <c r="P2359" s="5"/>
      <c r="Q2359" s="5">
        <v>0</v>
      </c>
      <c r="R2359" s="5">
        <f>VLOOKUP(B2359,[1]Dinosaur!$A$24:$D$47,4,FALSE)</f>
        <v>405465.408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-1643.86</v>
      </c>
      <c r="AI2359">
        <v>1323.865</v>
      </c>
      <c r="AJ2359">
        <v>0</v>
      </c>
      <c r="AK2359">
        <v>-319.995</v>
      </c>
    </row>
    <row r="2360" spans="1:37" hidden="1" outlineLevel="2" x14ac:dyDescent="0.25">
      <c r="A2360" s="1">
        <v>45159</v>
      </c>
      <c r="B2360" t="s">
        <v>5796</v>
      </c>
      <c r="C2360" t="b">
        <v>1</v>
      </c>
      <c r="D2360" t="s">
        <v>5797</v>
      </c>
      <c r="E2360" t="s">
        <v>33</v>
      </c>
      <c r="F2360" t="s">
        <v>224</v>
      </c>
      <c r="H2360" t="s">
        <v>5814</v>
      </c>
      <c r="J2360" t="s">
        <v>5815</v>
      </c>
      <c r="K2360">
        <v>0</v>
      </c>
      <c r="L2360">
        <v>0</v>
      </c>
      <c r="M2360">
        <v>0</v>
      </c>
      <c r="N2360" s="5">
        <v>0</v>
      </c>
      <c r="O2360" s="5">
        <f>VLOOKUP(B2360,[1]Dinosaur!$A$24:$D$47,3,FALSE)</f>
        <v>4082144.79</v>
      </c>
      <c r="P2360" s="5"/>
      <c r="Q2360" s="5">
        <v>0</v>
      </c>
      <c r="R2360" s="5">
        <f>VLOOKUP(B2360,[1]Dinosaur!$A$24:$D$47,4,FALSE)</f>
        <v>405465.408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2556.5749999999998</v>
      </c>
      <c r="AI2360">
        <v>37.581800000000001</v>
      </c>
      <c r="AJ2360">
        <v>0</v>
      </c>
      <c r="AK2360">
        <v>2594.1568000000002</v>
      </c>
    </row>
    <row r="2361" spans="1:37" hidden="1" outlineLevel="2" x14ac:dyDescent="0.25">
      <c r="A2361" s="1">
        <v>45159</v>
      </c>
      <c r="B2361" t="s">
        <v>5796</v>
      </c>
      <c r="C2361" t="b">
        <v>1</v>
      </c>
      <c r="D2361" t="s">
        <v>5797</v>
      </c>
      <c r="E2361" t="s">
        <v>33</v>
      </c>
      <c r="F2361" t="s">
        <v>224</v>
      </c>
      <c r="H2361" t="s">
        <v>5816</v>
      </c>
      <c r="J2361" t="s">
        <v>5817</v>
      </c>
      <c r="K2361">
        <v>0</v>
      </c>
      <c r="L2361">
        <v>0</v>
      </c>
      <c r="M2361">
        <v>0</v>
      </c>
      <c r="N2361" s="5">
        <v>0</v>
      </c>
      <c r="O2361" s="5">
        <f>VLOOKUP(B2361,[1]Dinosaur!$A$24:$D$47,3,FALSE)</f>
        <v>4082144.79</v>
      </c>
      <c r="P2361" s="5"/>
      <c r="Q2361" s="5">
        <v>0</v>
      </c>
      <c r="R2361" s="5">
        <f>VLOOKUP(B2361,[1]Dinosaur!$A$24:$D$47,4,FALSE)</f>
        <v>405465.408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-580.79999999999995</v>
      </c>
      <c r="AI2361">
        <v>662.79399999999998</v>
      </c>
      <c r="AJ2361">
        <v>0</v>
      </c>
      <c r="AK2361">
        <v>81.994</v>
      </c>
    </row>
    <row r="2362" spans="1:37" hidden="1" outlineLevel="2" x14ac:dyDescent="0.25">
      <c r="A2362" s="1">
        <v>45159</v>
      </c>
      <c r="B2362" t="s">
        <v>5796</v>
      </c>
      <c r="C2362" t="b">
        <v>1</v>
      </c>
      <c r="D2362" t="s">
        <v>5797</v>
      </c>
      <c r="E2362" t="s">
        <v>33</v>
      </c>
      <c r="F2362" t="s">
        <v>224</v>
      </c>
      <c r="H2362" t="s">
        <v>5818</v>
      </c>
      <c r="J2362" t="s">
        <v>5819</v>
      </c>
      <c r="K2362">
        <v>0</v>
      </c>
      <c r="L2362">
        <v>0</v>
      </c>
      <c r="M2362">
        <v>0</v>
      </c>
      <c r="N2362" s="5">
        <v>0</v>
      </c>
      <c r="O2362" s="5">
        <f>VLOOKUP(B2362,[1]Dinosaur!$A$24:$D$47,3,FALSE)</f>
        <v>4082144.79</v>
      </c>
      <c r="P2362" s="5"/>
      <c r="Q2362" s="5">
        <v>0</v>
      </c>
      <c r="R2362" s="5">
        <f>VLOOKUP(B2362,[1]Dinosaur!$A$24:$D$47,4,FALSE)</f>
        <v>405465.408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511.435</v>
      </c>
      <c r="AI2362">
        <v>93.424800000000005</v>
      </c>
      <c r="AJ2362">
        <v>0</v>
      </c>
      <c r="AK2362">
        <v>604.85979999999995</v>
      </c>
    </row>
    <row r="2363" spans="1:37" hidden="1" outlineLevel="2" x14ac:dyDescent="0.25">
      <c r="A2363" s="1">
        <v>45159</v>
      </c>
      <c r="B2363" t="s">
        <v>5796</v>
      </c>
      <c r="C2363" t="b">
        <v>1</v>
      </c>
      <c r="D2363" t="s">
        <v>5797</v>
      </c>
      <c r="E2363" t="s">
        <v>33</v>
      </c>
      <c r="F2363" t="s">
        <v>224</v>
      </c>
      <c r="H2363" t="s">
        <v>5820</v>
      </c>
      <c r="J2363" t="s">
        <v>5821</v>
      </c>
      <c r="K2363">
        <v>0</v>
      </c>
      <c r="L2363">
        <v>0</v>
      </c>
      <c r="M2363">
        <v>0</v>
      </c>
      <c r="N2363" s="5">
        <v>0</v>
      </c>
      <c r="O2363" s="5">
        <f>VLOOKUP(B2363,[1]Dinosaur!$A$24:$D$47,3,FALSE)</f>
        <v>4082144.79</v>
      </c>
      <c r="P2363" s="5"/>
      <c r="Q2363" s="5">
        <v>0</v>
      </c>
      <c r="R2363" s="5">
        <f>VLOOKUP(B2363,[1]Dinosaur!$A$24:$D$47,4,FALSE)</f>
        <v>405465.408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440.23500000000001</v>
      </c>
      <c r="AI2363">
        <v>25.890499999999999</v>
      </c>
      <c r="AJ2363">
        <v>0</v>
      </c>
      <c r="AK2363">
        <v>466.12549999999999</v>
      </c>
    </row>
    <row r="2364" spans="1:37" hidden="1" outlineLevel="2" x14ac:dyDescent="0.25">
      <c r="A2364" s="1">
        <v>45159</v>
      </c>
      <c r="B2364" t="s">
        <v>5796</v>
      </c>
      <c r="C2364" t="b">
        <v>1</v>
      </c>
      <c r="D2364" t="s">
        <v>5797</v>
      </c>
      <c r="E2364" t="s">
        <v>33</v>
      </c>
      <c r="F2364" t="s">
        <v>224</v>
      </c>
      <c r="H2364" t="s">
        <v>5822</v>
      </c>
      <c r="J2364" t="s">
        <v>5823</v>
      </c>
      <c r="K2364">
        <v>0</v>
      </c>
      <c r="L2364">
        <v>0</v>
      </c>
      <c r="M2364">
        <v>0</v>
      </c>
      <c r="N2364" s="5">
        <v>0</v>
      </c>
      <c r="O2364" s="5">
        <f>VLOOKUP(B2364,[1]Dinosaur!$A$24:$D$47,3,FALSE)</f>
        <v>4082144.79</v>
      </c>
      <c r="P2364" s="5"/>
      <c r="Q2364" s="5">
        <v>0</v>
      </c>
      <c r="R2364" s="5">
        <f>VLOOKUP(B2364,[1]Dinosaur!$A$24:$D$47,4,FALSE)</f>
        <v>405465.408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81.025999999999996</v>
      </c>
      <c r="AI2364">
        <v>342.18009999999998</v>
      </c>
      <c r="AJ2364">
        <v>0</v>
      </c>
      <c r="AK2364">
        <v>423.20609999999999</v>
      </c>
    </row>
    <row r="2365" spans="1:37" hidden="1" outlineLevel="2" x14ac:dyDescent="0.25">
      <c r="A2365" s="1">
        <v>45159</v>
      </c>
      <c r="B2365" t="s">
        <v>5796</v>
      </c>
      <c r="C2365" t="b">
        <v>1</v>
      </c>
      <c r="D2365" t="s">
        <v>5797</v>
      </c>
      <c r="E2365" t="s">
        <v>33</v>
      </c>
      <c r="F2365" t="s">
        <v>224</v>
      </c>
      <c r="H2365" t="s">
        <v>5824</v>
      </c>
      <c r="J2365" t="s">
        <v>5825</v>
      </c>
      <c r="K2365">
        <v>0</v>
      </c>
      <c r="L2365">
        <v>0</v>
      </c>
      <c r="M2365">
        <v>0</v>
      </c>
      <c r="N2365" s="5">
        <v>0</v>
      </c>
      <c r="O2365" s="5">
        <f>VLOOKUP(B2365,[1]Dinosaur!$A$24:$D$47,3,FALSE)</f>
        <v>4082144.79</v>
      </c>
      <c r="P2365" s="5"/>
      <c r="Q2365" s="5">
        <v>0</v>
      </c>
      <c r="R2365" s="5">
        <f>VLOOKUP(B2365,[1]Dinosaur!$A$24:$D$47,4,FALSE)</f>
        <v>405465.408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-574.75</v>
      </c>
      <c r="AI2365">
        <v>1128.0816</v>
      </c>
      <c r="AJ2365">
        <v>0</v>
      </c>
      <c r="AK2365">
        <v>553.33159999999998</v>
      </c>
    </row>
    <row r="2366" spans="1:37" hidden="1" outlineLevel="2" x14ac:dyDescent="0.25">
      <c r="A2366" s="1">
        <v>45159</v>
      </c>
      <c r="B2366" t="s">
        <v>5796</v>
      </c>
      <c r="C2366" t="b">
        <v>1</v>
      </c>
      <c r="D2366" t="s">
        <v>5797</v>
      </c>
      <c r="E2366" t="s">
        <v>33</v>
      </c>
      <c r="F2366" t="s">
        <v>224</v>
      </c>
      <c r="H2366" t="s">
        <v>5826</v>
      </c>
      <c r="J2366" t="s">
        <v>5827</v>
      </c>
      <c r="K2366">
        <v>0</v>
      </c>
      <c r="L2366">
        <v>0</v>
      </c>
      <c r="M2366">
        <v>0</v>
      </c>
      <c r="N2366" s="5">
        <v>0</v>
      </c>
      <c r="O2366" s="5">
        <f>VLOOKUP(B2366,[1]Dinosaur!$A$24:$D$47,3,FALSE)</f>
        <v>4082144.79</v>
      </c>
      <c r="P2366" s="5"/>
      <c r="Q2366" s="5">
        <v>0</v>
      </c>
      <c r="R2366" s="5">
        <f>VLOOKUP(B2366,[1]Dinosaur!$A$24:$D$47,4,FALSE)</f>
        <v>405465.408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-355</v>
      </c>
      <c r="AI2366">
        <v>651.42489999999998</v>
      </c>
      <c r="AJ2366">
        <v>0</v>
      </c>
      <c r="AK2366">
        <v>296.42489999999998</v>
      </c>
    </row>
    <row r="2367" spans="1:37" hidden="1" outlineLevel="2" x14ac:dyDescent="0.25">
      <c r="A2367" s="1">
        <v>45159</v>
      </c>
      <c r="B2367" t="s">
        <v>5796</v>
      </c>
      <c r="C2367" t="b">
        <v>1</v>
      </c>
      <c r="D2367" t="s">
        <v>5797</v>
      </c>
      <c r="E2367" t="s">
        <v>33</v>
      </c>
      <c r="F2367" t="s">
        <v>224</v>
      </c>
      <c r="H2367" t="s">
        <v>5828</v>
      </c>
      <c r="J2367" t="s">
        <v>5829</v>
      </c>
      <c r="K2367">
        <v>0</v>
      </c>
      <c r="L2367">
        <v>0</v>
      </c>
      <c r="M2367">
        <v>0</v>
      </c>
      <c r="N2367" s="5">
        <v>0</v>
      </c>
      <c r="O2367" s="5">
        <f>VLOOKUP(B2367,[1]Dinosaur!$A$24:$D$47,3,FALSE)</f>
        <v>4082144.79</v>
      </c>
      <c r="P2367" s="5"/>
      <c r="Q2367" s="5">
        <v>0</v>
      </c>
      <c r="R2367" s="5">
        <f>VLOOKUP(B2367,[1]Dinosaur!$A$24:$D$47,4,FALSE)</f>
        <v>405465.408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7.96</v>
      </c>
      <c r="AD2367">
        <v>3.0078999999999998</v>
      </c>
      <c r="AE2367">
        <v>0</v>
      </c>
      <c r="AF2367">
        <v>10.9679</v>
      </c>
      <c r="AG2367">
        <v>0</v>
      </c>
      <c r="AH2367">
        <v>768.48</v>
      </c>
      <c r="AI2367">
        <v>1012.6785</v>
      </c>
      <c r="AJ2367">
        <v>0</v>
      </c>
      <c r="AK2367">
        <v>1781.1585</v>
      </c>
    </row>
    <row r="2368" spans="1:37" hidden="1" outlineLevel="2" x14ac:dyDescent="0.25">
      <c r="A2368" s="1">
        <v>45159</v>
      </c>
      <c r="B2368" t="s">
        <v>5796</v>
      </c>
      <c r="C2368" t="b">
        <v>1</v>
      </c>
      <c r="D2368" t="s">
        <v>5797</v>
      </c>
      <c r="E2368" t="s">
        <v>33</v>
      </c>
      <c r="F2368" t="s">
        <v>224</v>
      </c>
      <c r="H2368" t="s">
        <v>5830</v>
      </c>
      <c r="J2368" t="s">
        <v>5831</v>
      </c>
      <c r="K2368">
        <v>0</v>
      </c>
      <c r="L2368">
        <v>0</v>
      </c>
      <c r="M2368">
        <v>0</v>
      </c>
      <c r="N2368" s="5">
        <v>0</v>
      </c>
      <c r="O2368" s="5">
        <f>VLOOKUP(B2368,[1]Dinosaur!$A$24:$D$47,3,FALSE)</f>
        <v>4082144.79</v>
      </c>
      <c r="P2368" s="5"/>
      <c r="Q2368" s="5">
        <v>0</v>
      </c>
      <c r="R2368" s="5">
        <f>VLOOKUP(B2368,[1]Dinosaur!$A$24:$D$47,4,FALSE)</f>
        <v>405465.408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1182.5</v>
      </c>
      <c r="AI2368">
        <v>97.602699999999999</v>
      </c>
      <c r="AJ2368">
        <v>0</v>
      </c>
      <c r="AK2368">
        <v>1280.1026999999999</v>
      </c>
    </row>
    <row r="2369" spans="1:37" hidden="1" outlineLevel="2" x14ac:dyDescent="0.25">
      <c r="A2369" s="1">
        <v>45159</v>
      </c>
      <c r="B2369" t="s">
        <v>5796</v>
      </c>
      <c r="C2369" t="b">
        <v>1</v>
      </c>
      <c r="D2369" t="s">
        <v>5797</v>
      </c>
      <c r="E2369" t="s">
        <v>33</v>
      </c>
      <c r="F2369" t="s">
        <v>224</v>
      </c>
      <c r="H2369" t="s">
        <v>5832</v>
      </c>
      <c r="J2369" t="s">
        <v>5833</v>
      </c>
      <c r="K2369">
        <v>94.772000000000006</v>
      </c>
      <c r="L2369">
        <v>0.01</v>
      </c>
      <c r="M2369">
        <v>3</v>
      </c>
      <c r="N2369" s="5">
        <v>46438.28</v>
      </c>
      <c r="O2369" s="5">
        <f>VLOOKUP(B2369,[1]Dinosaur!$A$24:$D$47,3,FALSE)</f>
        <v>4082144.79</v>
      </c>
      <c r="P2369" s="5"/>
      <c r="Q2369" s="5">
        <v>46438.28</v>
      </c>
      <c r="R2369" s="5">
        <f>VLOOKUP(B2369,[1]Dinosaur!$A$24:$D$47,4,FALSE)</f>
        <v>405465.408</v>
      </c>
      <c r="S2369">
        <v>49000</v>
      </c>
      <c r="T2369">
        <v>49000</v>
      </c>
      <c r="U2369">
        <v>46438.28</v>
      </c>
      <c r="V2369">
        <v>46438.28</v>
      </c>
      <c r="W2369">
        <v>439.04</v>
      </c>
      <c r="X2369">
        <v>0</v>
      </c>
      <c r="Y2369">
        <v>4.0274000000000001</v>
      </c>
      <c r="Z2369">
        <v>0</v>
      </c>
      <c r="AA2369">
        <v>443.06740000000002</v>
      </c>
      <c r="AB2369">
        <v>-10.495799999999999</v>
      </c>
      <c r="AC2369">
        <v>1.0658000000000001</v>
      </c>
      <c r="AD2369">
        <v>77.507000000000005</v>
      </c>
      <c r="AE2369">
        <v>0</v>
      </c>
      <c r="AF2369">
        <v>68.076999999999998</v>
      </c>
      <c r="AG2369">
        <v>-10.495799999999999</v>
      </c>
      <c r="AH2369">
        <v>-645.47559999999999</v>
      </c>
      <c r="AI2369">
        <v>442.76690000000002</v>
      </c>
      <c r="AJ2369">
        <v>0</v>
      </c>
      <c r="AK2369">
        <v>-213.2045</v>
      </c>
    </row>
    <row r="2370" spans="1:37" hidden="1" outlineLevel="2" x14ac:dyDescent="0.25">
      <c r="A2370" s="1">
        <v>45159</v>
      </c>
      <c r="B2370" t="s">
        <v>5796</v>
      </c>
      <c r="C2370" t="b">
        <v>1</v>
      </c>
      <c r="D2370" t="s">
        <v>5797</v>
      </c>
      <c r="E2370" t="s">
        <v>33</v>
      </c>
      <c r="F2370" t="s">
        <v>224</v>
      </c>
      <c r="H2370" t="s">
        <v>5834</v>
      </c>
      <c r="J2370" t="s">
        <v>5835</v>
      </c>
      <c r="K2370">
        <v>95.658000000000001</v>
      </c>
      <c r="L2370">
        <v>0.01</v>
      </c>
      <c r="M2370">
        <v>3.35</v>
      </c>
      <c r="N2370" s="5">
        <v>22001.34</v>
      </c>
      <c r="O2370" s="5">
        <f>VLOOKUP(B2370,[1]Dinosaur!$A$24:$D$47,3,FALSE)</f>
        <v>4082144.79</v>
      </c>
      <c r="P2370" s="5"/>
      <c r="Q2370" s="5">
        <v>22001.34</v>
      </c>
      <c r="R2370" s="5">
        <f>VLOOKUP(B2370,[1]Dinosaur!$A$24:$D$47,4,FALSE)</f>
        <v>405465.408</v>
      </c>
      <c r="S2370">
        <v>23000</v>
      </c>
      <c r="T2370">
        <v>23000</v>
      </c>
      <c r="U2370">
        <v>22001.34</v>
      </c>
      <c r="V2370">
        <v>22001.34</v>
      </c>
      <c r="W2370">
        <v>225.63</v>
      </c>
      <c r="X2370">
        <v>0</v>
      </c>
      <c r="Y2370">
        <v>2.1110000000000002</v>
      </c>
      <c r="Z2370">
        <v>0</v>
      </c>
      <c r="AA2370">
        <v>227.74100000000001</v>
      </c>
      <c r="AB2370">
        <v>176.64</v>
      </c>
      <c r="AC2370">
        <v>0</v>
      </c>
      <c r="AD2370">
        <v>44.3307</v>
      </c>
      <c r="AE2370">
        <v>0</v>
      </c>
      <c r="AF2370">
        <v>220.97069999999999</v>
      </c>
      <c r="AG2370">
        <v>-132.02000000000001</v>
      </c>
      <c r="AH2370">
        <v>1831.9349999999999</v>
      </c>
      <c r="AI2370">
        <v>257.72190000000001</v>
      </c>
      <c r="AJ2370">
        <v>0</v>
      </c>
      <c r="AK2370">
        <v>1957.6369</v>
      </c>
    </row>
    <row r="2371" spans="1:37" hidden="1" outlineLevel="2" x14ac:dyDescent="0.25">
      <c r="A2371" s="1">
        <v>45159</v>
      </c>
      <c r="B2371" t="s">
        <v>5796</v>
      </c>
      <c r="C2371" t="b">
        <v>1</v>
      </c>
      <c r="D2371" t="s">
        <v>5797</v>
      </c>
      <c r="E2371" t="s">
        <v>33</v>
      </c>
      <c r="F2371" t="s">
        <v>224</v>
      </c>
      <c r="H2371" t="s">
        <v>5836</v>
      </c>
      <c r="J2371" t="s">
        <v>5837</v>
      </c>
      <c r="K2371">
        <v>0</v>
      </c>
      <c r="L2371">
        <v>0</v>
      </c>
      <c r="M2371">
        <v>0</v>
      </c>
      <c r="N2371" s="5">
        <v>0</v>
      </c>
      <c r="O2371" s="5">
        <f>VLOOKUP(B2371,[1]Dinosaur!$A$24:$D$47,3,FALSE)</f>
        <v>4082144.79</v>
      </c>
      <c r="P2371" s="5"/>
      <c r="Q2371" s="5">
        <v>0</v>
      </c>
      <c r="R2371" s="5">
        <f>VLOOKUP(B2371,[1]Dinosaur!$A$24:$D$47,4,FALSE)</f>
        <v>405465.408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463.10250000000002</v>
      </c>
      <c r="AI2371">
        <v>46.028199999999998</v>
      </c>
      <c r="AJ2371">
        <v>0</v>
      </c>
      <c r="AK2371">
        <v>509.13069999999999</v>
      </c>
    </row>
    <row r="2372" spans="1:37" hidden="1" outlineLevel="2" x14ac:dyDescent="0.25">
      <c r="A2372" s="1">
        <v>45159</v>
      </c>
      <c r="B2372" t="s">
        <v>5796</v>
      </c>
      <c r="C2372" t="b">
        <v>1</v>
      </c>
      <c r="D2372" t="s">
        <v>5797</v>
      </c>
      <c r="E2372" t="s">
        <v>33</v>
      </c>
      <c r="F2372" t="s">
        <v>224</v>
      </c>
      <c r="H2372" t="s">
        <v>5838</v>
      </c>
      <c r="J2372" t="s">
        <v>5839</v>
      </c>
      <c r="K2372">
        <v>0</v>
      </c>
      <c r="L2372">
        <v>0</v>
      </c>
      <c r="M2372">
        <v>0</v>
      </c>
      <c r="N2372" s="5">
        <v>0</v>
      </c>
      <c r="O2372" s="5">
        <f>VLOOKUP(B2372,[1]Dinosaur!$A$24:$D$47,3,FALSE)</f>
        <v>4082144.79</v>
      </c>
      <c r="P2372" s="5"/>
      <c r="Q2372" s="5">
        <v>0</v>
      </c>
      <c r="R2372" s="5">
        <f>VLOOKUP(B2372,[1]Dinosaur!$A$24:$D$47,4,FALSE)</f>
        <v>405465.408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4544.8374999999996</v>
      </c>
      <c r="AI2372">
        <v>299.48180000000002</v>
      </c>
      <c r="AJ2372">
        <v>0</v>
      </c>
      <c r="AK2372">
        <v>4844.3193000000001</v>
      </c>
    </row>
    <row r="2373" spans="1:37" hidden="1" outlineLevel="2" x14ac:dyDescent="0.25">
      <c r="A2373" s="1">
        <v>45159</v>
      </c>
      <c r="B2373" t="s">
        <v>5796</v>
      </c>
      <c r="C2373" t="b">
        <v>1</v>
      </c>
      <c r="D2373" t="s">
        <v>5797</v>
      </c>
      <c r="E2373" t="s">
        <v>33</v>
      </c>
      <c r="F2373" t="s">
        <v>224</v>
      </c>
      <c r="H2373" t="s">
        <v>5840</v>
      </c>
      <c r="J2373" t="s">
        <v>5841</v>
      </c>
      <c r="K2373">
        <v>0</v>
      </c>
      <c r="L2373">
        <v>0</v>
      </c>
      <c r="M2373">
        <v>0</v>
      </c>
      <c r="N2373" s="5">
        <v>0</v>
      </c>
      <c r="O2373" s="5">
        <f>VLOOKUP(B2373,[1]Dinosaur!$A$24:$D$47,3,FALSE)</f>
        <v>4082144.79</v>
      </c>
      <c r="P2373" s="5"/>
      <c r="Q2373" s="5">
        <v>0</v>
      </c>
      <c r="R2373" s="5">
        <f>VLOOKUP(B2373,[1]Dinosaur!$A$24:$D$47,4,FALSE)</f>
        <v>405465.408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-49.44</v>
      </c>
      <c r="AI2373">
        <v>82.554000000000002</v>
      </c>
      <c r="AJ2373">
        <v>0</v>
      </c>
      <c r="AK2373">
        <v>33.113999999999997</v>
      </c>
    </row>
    <row r="2374" spans="1:37" hidden="1" outlineLevel="2" x14ac:dyDescent="0.25">
      <c r="A2374" s="1">
        <v>45159</v>
      </c>
      <c r="B2374" t="s">
        <v>5796</v>
      </c>
      <c r="C2374" t="b">
        <v>1</v>
      </c>
      <c r="D2374" t="s">
        <v>5797</v>
      </c>
      <c r="E2374" t="s">
        <v>33</v>
      </c>
      <c r="F2374" t="s">
        <v>224</v>
      </c>
      <c r="H2374" t="s">
        <v>5842</v>
      </c>
      <c r="J2374" t="s">
        <v>5843</v>
      </c>
      <c r="K2374">
        <v>96.320999999999998</v>
      </c>
      <c r="L2374">
        <v>0.01</v>
      </c>
      <c r="M2374">
        <v>3.6</v>
      </c>
      <c r="N2374" s="5">
        <v>48160.5</v>
      </c>
      <c r="O2374" s="5">
        <f>VLOOKUP(B2374,[1]Dinosaur!$A$24:$D$47,3,FALSE)</f>
        <v>4082144.79</v>
      </c>
      <c r="P2374" s="5"/>
      <c r="Q2374" s="5">
        <v>48160.5</v>
      </c>
      <c r="R2374" s="5">
        <f>VLOOKUP(B2374,[1]Dinosaur!$A$24:$D$47,4,FALSE)</f>
        <v>405465.408</v>
      </c>
      <c r="S2374">
        <v>50000</v>
      </c>
      <c r="T2374">
        <v>50000</v>
      </c>
      <c r="U2374">
        <v>48160.5</v>
      </c>
      <c r="V2374">
        <v>48160.5</v>
      </c>
      <c r="W2374">
        <v>563.5</v>
      </c>
      <c r="X2374">
        <v>0</v>
      </c>
      <c r="Y2374">
        <v>4.9314999999999998</v>
      </c>
      <c r="Z2374">
        <v>0</v>
      </c>
      <c r="AA2374">
        <v>568.43150000000003</v>
      </c>
      <c r="AB2374">
        <v>650.29</v>
      </c>
      <c r="AC2374">
        <v>421.21</v>
      </c>
      <c r="AD2374">
        <v>143.01349999999999</v>
      </c>
      <c r="AE2374">
        <v>0</v>
      </c>
      <c r="AF2374">
        <v>1214.5135</v>
      </c>
      <c r="AG2374">
        <v>181.71</v>
      </c>
      <c r="AH2374">
        <v>1292.9449999999999</v>
      </c>
      <c r="AI2374">
        <v>640.60209999999995</v>
      </c>
      <c r="AJ2374">
        <v>0</v>
      </c>
      <c r="AK2374">
        <v>2115.2570999999998</v>
      </c>
    </row>
    <row r="2375" spans="1:37" hidden="1" outlineLevel="2" x14ac:dyDescent="0.25">
      <c r="A2375" s="1">
        <v>45159</v>
      </c>
      <c r="B2375" t="s">
        <v>5796</v>
      </c>
      <c r="C2375" t="b">
        <v>1</v>
      </c>
      <c r="D2375" t="s">
        <v>5797</v>
      </c>
      <c r="E2375" t="s">
        <v>33</v>
      </c>
      <c r="F2375" t="s">
        <v>224</v>
      </c>
      <c r="H2375" t="s">
        <v>5844</v>
      </c>
      <c r="J2375" t="s">
        <v>5845</v>
      </c>
      <c r="K2375">
        <v>95.594999999999999</v>
      </c>
      <c r="L2375">
        <v>0.01</v>
      </c>
      <c r="M2375">
        <v>3.35</v>
      </c>
      <c r="N2375" s="5">
        <v>7647.6</v>
      </c>
      <c r="O2375" s="5">
        <f>VLOOKUP(B2375,[1]Dinosaur!$A$24:$D$47,3,FALSE)</f>
        <v>4082144.79</v>
      </c>
      <c r="P2375" s="5"/>
      <c r="Q2375" s="5">
        <v>7647.6</v>
      </c>
      <c r="R2375" s="5">
        <f>VLOOKUP(B2375,[1]Dinosaur!$A$24:$D$47,4,FALSE)</f>
        <v>405465.408</v>
      </c>
      <c r="S2375">
        <v>8000</v>
      </c>
      <c r="T2375">
        <v>8000</v>
      </c>
      <c r="U2375">
        <v>7647.6</v>
      </c>
      <c r="V2375">
        <v>7647.6</v>
      </c>
      <c r="W2375">
        <v>92.56</v>
      </c>
      <c r="X2375">
        <v>0</v>
      </c>
      <c r="Y2375">
        <v>0.73419999999999996</v>
      </c>
      <c r="Z2375">
        <v>0</v>
      </c>
      <c r="AA2375">
        <v>93.294200000000004</v>
      </c>
      <c r="AB2375">
        <v>71.2</v>
      </c>
      <c r="AC2375">
        <v>0</v>
      </c>
      <c r="AD2375">
        <v>15.4185</v>
      </c>
      <c r="AE2375">
        <v>0</v>
      </c>
      <c r="AF2375">
        <v>86.618499999999997</v>
      </c>
      <c r="AG2375">
        <v>13.912800000000001</v>
      </c>
      <c r="AH2375">
        <v>537.1422</v>
      </c>
      <c r="AI2375">
        <v>68.650199999999998</v>
      </c>
      <c r="AJ2375">
        <v>0</v>
      </c>
      <c r="AK2375">
        <v>619.70519999999999</v>
      </c>
    </row>
    <row r="2376" spans="1:37" hidden="1" outlineLevel="2" x14ac:dyDescent="0.25">
      <c r="A2376" s="1">
        <v>45159</v>
      </c>
      <c r="B2376" t="s">
        <v>5796</v>
      </c>
      <c r="C2376" t="b">
        <v>1</v>
      </c>
      <c r="D2376" t="s">
        <v>5797</v>
      </c>
      <c r="E2376" t="s">
        <v>33</v>
      </c>
      <c r="F2376" t="s">
        <v>224</v>
      </c>
      <c r="H2376" t="s">
        <v>5846</v>
      </c>
      <c r="J2376" t="s">
        <v>5847</v>
      </c>
      <c r="K2376">
        <v>0</v>
      </c>
      <c r="L2376">
        <v>0</v>
      </c>
      <c r="M2376">
        <v>0</v>
      </c>
      <c r="N2376" s="5">
        <v>0</v>
      </c>
      <c r="O2376" s="5">
        <f>VLOOKUP(B2376,[1]Dinosaur!$A$24:$D$47,3,FALSE)</f>
        <v>4082144.79</v>
      </c>
      <c r="P2376" s="5"/>
      <c r="Q2376" s="5">
        <v>0</v>
      </c>
      <c r="R2376" s="5">
        <f>VLOOKUP(B2376,[1]Dinosaur!$A$24:$D$47,4,FALSE)</f>
        <v>405465.408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-65.010000000000005</v>
      </c>
      <c r="AI2376">
        <v>123.983</v>
      </c>
      <c r="AJ2376">
        <v>0</v>
      </c>
      <c r="AK2376">
        <v>58.972999999999999</v>
      </c>
    </row>
    <row r="2377" spans="1:37" hidden="1" outlineLevel="2" x14ac:dyDescent="0.25">
      <c r="A2377" s="1">
        <v>45159</v>
      </c>
      <c r="B2377" t="s">
        <v>5796</v>
      </c>
      <c r="C2377" t="b">
        <v>1</v>
      </c>
      <c r="D2377" t="s">
        <v>5797</v>
      </c>
      <c r="E2377" t="s">
        <v>33</v>
      </c>
      <c r="F2377" t="s">
        <v>224</v>
      </c>
      <c r="H2377" t="s">
        <v>5848</v>
      </c>
      <c r="J2377" t="s">
        <v>5849</v>
      </c>
      <c r="K2377">
        <v>0</v>
      </c>
      <c r="L2377">
        <v>0</v>
      </c>
      <c r="M2377">
        <v>0</v>
      </c>
      <c r="N2377" s="5">
        <v>0</v>
      </c>
      <c r="O2377" s="5">
        <f>VLOOKUP(B2377,[1]Dinosaur!$A$24:$D$47,3,FALSE)</f>
        <v>4082144.79</v>
      </c>
      <c r="P2377" s="5"/>
      <c r="Q2377" s="5">
        <v>0</v>
      </c>
      <c r="R2377" s="5">
        <f>VLOOKUP(B2377,[1]Dinosaur!$A$24:$D$47,4,FALSE)</f>
        <v>405465.408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1846.0255</v>
      </c>
      <c r="AI2377">
        <v>145.7533</v>
      </c>
      <c r="AJ2377">
        <v>0</v>
      </c>
      <c r="AK2377">
        <v>1991.7788</v>
      </c>
    </row>
    <row r="2378" spans="1:37" hidden="1" outlineLevel="2" x14ac:dyDescent="0.25">
      <c r="A2378" s="1">
        <v>45159</v>
      </c>
      <c r="B2378" t="s">
        <v>5796</v>
      </c>
      <c r="C2378" t="b">
        <v>1</v>
      </c>
      <c r="D2378" t="s">
        <v>5797</v>
      </c>
      <c r="E2378" t="s">
        <v>33</v>
      </c>
      <c r="F2378" t="s">
        <v>224</v>
      </c>
      <c r="H2378" t="s">
        <v>5850</v>
      </c>
      <c r="J2378" t="s">
        <v>5851</v>
      </c>
      <c r="K2378">
        <v>0</v>
      </c>
      <c r="L2378">
        <v>0</v>
      </c>
      <c r="M2378">
        <v>0</v>
      </c>
      <c r="N2378" s="5">
        <v>0</v>
      </c>
      <c r="O2378" s="5">
        <f>VLOOKUP(B2378,[1]Dinosaur!$A$24:$D$47,3,FALSE)</f>
        <v>4082144.79</v>
      </c>
      <c r="P2378" s="5"/>
      <c r="Q2378" s="5">
        <v>0</v>
      </c>
      <c r="R2378" s="5">
        <f>VLOOKUP(B2378,[1]Dinosaur!$A$24:$D$47,4,FALSE)</f>
        <v>405465.408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966.74249999999995</v>
      </c>
      <c r="AI2378">
        <v>58.445</v>
      </c>
      <c r="AJ2378">
        <v>0</v>
      </c>
      <c r="AK2378">
        <v>1025.1875</v>
      </c>
    </row>
    <row r="2379" spans="1:37" hidden="1" outlineLevel="2" x14ac:dyDescent="0.25">
      <c r="A2379" s="1">
        <v>45159</v>
      </c>
      <c r="B2379" t="s">
        <v>5796</v>
      </c>
      <c r="C2379" t="b">
        <v>1</v>
      </c>
      <c r="D2379" t="s">
        <v>5797</v>
      </c>
      <c r="E2379" t="s">
        <v>33</v>
      </c>
      <c r="F2379" t="s">
        <v>224</v>
      </c>
      <c r="H2379" t="s">
        <v>5852</v>
      </c>
      <c r="J2379" t="s">
        <v>5853</v>
      </c>
      <c r="K2379">
        <v>0</v>
      </c>
      <c r="L2379">
        <v>0</v>
      </c>
      <c r="M2379">
        <v>0</v>
      </c>
      <c r="N2379" s="5">
        <v>0</v>
      </c>
      <c r="O2379" s="5">
        <f>VLOOKUP(B2379,[1]Dinosaur!$A$24:$D$47,3,FALSE)</f>
        <v>4082144.79</v>
      </c>
      <c r="P2379" s="5"/>
      <c r="Q2379" s="5">
        <v>0</v>
      </c>
      <c r="R2379" s="5">
        <f>VLOOKUP(B2379,[1]Dinosaur!$A$24:$D$47,4,FALSE)</f>
        <v>405465.408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382.76</v>
      </c>
      <c r="AI2379">
        <v>141.3802</v>
      </c>
      <c r="AJ2379">
        <v>0</v>
      </c>
      <c r="AK2379">
        <v>524.14020000000005</v>
      </c>
    </row>
    <row r="2380" spans="1:37" hidden="1" outlineLevel="2" x14ac:dyDescent="0.25">
      <c r="A2380" s="1">
        <v>45159</v>
      </c>
      <c r="B2380" t="s">
        <v>5796</v>
      </c>
      <c r="C2380" t="b">
        <v>1</v>
      </c>
      <c r="D2380" t="s">
        <v>5797</v>
      </c>
      <c r="E2380" t="s">
        <v>33</v>
      </c>
      <c r="F2380" t="s">
        <v>224</v>
      </c>
      <c r="H2380" t="s">
        <v>5854</v>
      </c>
      <c r="J2380" t="s">
        <v>5855</v>
      </c>
      <c r="K2380">
        <v>0</v>
      </c>
      <c r="L2380">
        <v>0</v>
      </c>
      <c r="M2380">
        <v>0</v>
      </c>
      <c r="N2380" s="5">
        <v>0</v>
      </c>
      <c r="O2380" s="5">
        <f>VLOOKUP(B2380,[1]Dinosaur!$A$24:$D$47,3,FALSE)</f>
        <v>4082144.79</v>
      </c>
      <c r="P2380" s="5"/>
      <c r="Q2380" s="5">
        <v>0</v>
      </c>
      <c r="R2380" s="5">
        <f>VLOOKUP(B2380,[1]Dinosaur!$A$24:$D$47,4,FALSE)</f>
        <v>405465.408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-3862.8919000000001</v>
      </c>
      <c r="AI2380">
        <v>1840.9836</v>
      </c>
      <c r="AJ2380">
        <v>0</v>
      </c>
      <c r="AK2380">
        <v>-2021.9083000000001</v>
      </c>
    </row>
    <row r="2381" spans="1:37" hidden="1" outlineLevel="2" x14ac:dyDescent="0.25">
      <c r="A2381" s="1">
        <v>45159</v>
      </c>
      <c r="B2381" t="s">
        <v>5796</v>
      </c>
      <c r="C2381" t="b">
        <v>1</v>
      </c>
      <c r="D2381" t="s">
        <v>5797</v>
      </c>
      <c r="E2381" t="s">
        <v>33</v>
      </c>
      <c r="F2381" t="s">
        <v>224</v>
      </c>
      <c r="H2381" t="s">
        <v>5856</v>
      </c>
      <c r="J2381" t="s">
        <v>5857</v>
      </c>
      <c r="K2381">
        <v>0</v>
      </c>
      <c r="L2381">
        <v>0</v>
      </c>
      <c r="M2381">
        <v>0</v>
      </c>
      <c r="N2381" s="5">
        <v>0</v>
      </c>
      <c r="O2381" s="5">
        <f>VLOOKUP(B2381,[1]Dinosaur!$A$24:$D$47,3,FALSE)</f>
        <v>4082144.79</v>
      </c>
      <c r="P2381" s="5"/>
      <c r="Q2381" s="5">
        <v>0</v>
      </c>
      <c r="R2381" s="5">
        <f>VLOOKUP(B2381,[1]Dinosaur!$A$24:$D$47,4,FALSE)</f>
        <v>405465.408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293.10000000000002</v>
      </c>
      <c r="AI2381">
        <v>80.246300000000005</v>
      </c>
      <c r="AJ2381">
        <v>0</v>
      </c>
      <c r="AK2381">
        <v>373.34629999999999</v>
      </c>
    </row>
    <row r="2382" spans="1:37" hidden="1" outlineLevel="2" x14ac:dyDescent="0.25">
      <c r="A2382" s="1">
        <v>45159</v>
      </c>
      <c r="B2382" t="s">
        <v>5796</v>
      </c>
      <c r="C2382" t="b">
        <v>1</v>
      </c>
      <c r="D2382" t="s">
        <v>5797</v>
      </c>
      <c r="E2382" t="s">
        <v>33</v>
      </c>
      <c r="F2382" t="s">
        <v>224</v>
      </c>
      <c r="H2382" t="s">
        <v>5858</v>
      </c>
      <c r="J2382" t="s">
        <v>5859</v>
      </c>
      <c r="K2382">
        <v>0</v>
      </c>
      <c r="L2382">
        <v>0</v>
      </c>
      <c r="M2382">
        <v>0</v>
      </c>
      <c r="N2382" s="5">
        <v>0</v>
      </c>
      <c r="O2382" s="5">
        <f>VLOOKUP(B2382,[1]Dinosaur!$A$24:$D$47,3,FALSE)</f>
        <v>4082144.79</v>
      </c>
      <c r="P2382" s="5"/>
      <c r="Q2382" s="5">
        <v>0</v>
      </c>
      <c r="R2382" s="5">
        <f>VLOOKUP(B2382,[1]Dinosaur!$A$24:$D$47,4,FALSE)</f>
        <v>405465.408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1845.8626999999999</v>
      </c>
      <c r="AI2382">
        <v>628.154</v>
      </c>
      <c r="AJ2382">
        <v>0</v>
      </c>
      <c r="AK2382">
        <v>2474.0167000000001</v>
      </c>
    </row>
    <row r="2383" spans="1:37" hidden="1" outlineLevel="2" x14ac:dyDescent="0.25">
      <c r="A2383" s="1">
        <v>45159</v>
      </c>
      <c r="B2383" t="s">
        <v>5796</v>
      </c>
      <c r="C2383" t="b">
        <v>1</v>
      </c>
      <c r="D2383" t="s">
        <v>5797</v>
      </c>
      <c r="E2383" t="s">
        <v>33</v>
      </c>
      <c r="F2383" t="s">
        <v>224</v>
      </c>
      <c r="H2383" t="s">
        <v>5860</v>
      </c>
      <c r="J2383" t="s">
        <v>5861</v>
      </c>
      <c r="K2383">
        <v>0</v>
      </c>
      <c r="L2383">
        <v>0</v>
      </c>
      <c r="M2383">
        <v>0</v>
      </c>
      <c r="N2383" s="5">
        <v>0</v>
      </c>
      <c r="O2383" s="5">
        <f>VLOOKUP(B2383,[1]Dinosaur!$A$24:$D$47,3,FALSE)</f>
        <v>4082144.79</v>
      </c>
      <c r="P2383" s="5"/>
      <c r="Q2383" s="5">
        <v>0</v>
      </c>
      <c r="R2383" s="5">
        <f>VLOOKUP(B2383,[1]Dinosaur!$A$24:$D$47,4,FALSE)</f>
        <v>405465.408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-134.67359999999999</v>
      </c>
      <c r="AI2383">
        <v>184.72800000000001</v>
      </c>
      <c r="AJ2383">
        <v>0</v>
      </c>
      <c r="AK2383">
        <v>50.054400000000001</v>
      </c>
    </row>
    <row r="2384" spans="1:37" hidden="1" outlineLevel="2" x14ac:dyDescent="0.25">
      <c r="A2384" s="1">
        <v>45159</v>
      </c>
      <c r="B2384" t="s">
        <v>5796</v>
      </c>
      <c r="C2384" t="b">
        <v>1</v>
      </c>
      <c r="D2384" t="s">
        <v>5797</v>
      </c>
      <c r="E2384" t="s">
        <v>33</v>
      </c>
      <c r="F2384" t="s">
        <v>224</v>
      </c>
      <c r="H2384" t="s">
        <v>5862</v>
      </c>
      <c r="J2384" t="s">
        <v>5863</v>
      </c>
      <c r="K2384">
        <v>0</v>
      </c>
      <c r="L2384">
        <v>0</v>
      </c>
      <c r="M2384">
        <v>0</v>
      </c>
      <c r="N2384" s="5">
        <v>0</v>
      </c>
      <c r="O2384" s="5">
        <f>VLOOKUP(B2384,[1]Dinosaur!$A$24:$D$47,3,FALSE)</f>
        <v>4082144.79</v>
      </c>
      <c r="P2384" s="5"/>
      <c r="Q2384" s="5">
        <v>0</v>
      </c>
      <c r="R2384" s="5">
        <f>VLOOKUP(B2384,[1]Dinosaur!$A$24:$D$47,4,FALSE)</f>
        <v>405465.408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887.5</v>
      </c>
      <c r="AI2384">
        <v>14.904</v>
      </c>
      <c r="AJ2384">
        <v>0</v>
      </c>
      <c r="AK2384">
        <v>902.404</v>
      </c>
    </row>
    <row r="2385" spans="1:37" hidden="1" outlineLevel="2" x14ac:dyDescent="0.25">
      <c r="A2385" s="1">
        <v>45159</v>
      </c>
      <c r="B2385" t="s">
        <v>5796</v>
      </c>
      <c r="C2385" t="b">
        <v>1</v>
      </c>
      <c r="D2385" t="s">
        <v>5797</v>
      </c>
      <c r="E2385" t="s">
        <v>33</v>
      </c>
      <c r="F2385" t="s">
        <v>224</v>
      </c>
      <c r="H2385" t="s">
        <v>5864</v>
      </c>
      <c r="J2385" t="s">
        <v>5865</v>
      </c>
      <c r="K2385">
        <v>0</v>
      </c>
      <c r="L2385">
        <v>0</v>
      </c>
      <c r="M2385">
        <v>0</v>
      </c>
      <c r="N2385" s="5">
        <v>0</v>
      </c>
      <c r="O2385" s="5">
        <f>VLOOKUP(B2385,[1]Dinosaur!$A$24:$D$47,3,FALSE)</f>
        <v>4082144.79</v>
      </c>
      <c r="P2385" s="5"/>
      <c r="Q2385" s="5">
        <v>0</v>
      </c>
      <c r="R2385" s="5">
        <f>VLOOKUP(B2385,[1]Dinosaur!$A$24:$D$47,4,FALSE)</f>
        <v>405465.408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547.36249999999995</v>
      </c>
      <c r="AI2385">
        <v>0</v>
      </c>
      <c r="AJ2385">
        <v>0</v>
      </c>
      <c r="AK2385">
        <v>547.36249999999995</v>
      </c>
    </row>
    <row r="2386" spans="1:37" hidden="1" outlineLevel="2" x14ac:dyDescent="0.25">
      <c r="A2386" s="1">
        <v>45159</v>
      </c>
      <c r="B2386" t="s">
        <v>5796</v>
      </c>
      <c r="C2386" t="b">
        <v>1</v>
      </c>
      <c r="D2386" t="s">
        <v>5797</v>
      </c>
      <c r="E2386" t="s">
        <v>33</v>
      </c>
      <c r="F2386" t="s">
        <v>224</v>
      </c>
      <c r="H2386" t="s">
        <v>5866</v>
      </c>
      <c r="J2386" t="s">
        <v>5867</v>
      </c>
      <c r="K2386">
        <v>0</v>
      </c>
      <c r="L2386">
        <v>0</v>
      </c>
      <c r="M2386">
        <v>0</v>
      </c>
      <c r="N2386" s="5">
        <v>0</v>
      </c>
      <c r="O2386" s="5">
        <f>VLOOKUP(B2386,[1]Dinosaur!$A$24:$D$47,3,FALSE)</f>
        <v>4082144.79</v>
      </c>
      <c r="P2386" s="5"/>
      <c r="Q2386" s="5">
        <v>0</v>
      </c>
      <c r="R2386" s="5">
        <f>VLOOKUP(B2386,[1]Dinosaur!$A$24:$D$47,4,FALSE)</f>
        <v>405465.408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687.18619999999999</v>
      </c>
      <c r="AI2386">
        <v>105.47020000000001</v>
      </c>
      <c r="AJ2386">
        <v>0</v>
      </c>
      <c r="AK2386">
        <v>792.65639999999996</v>
      </c>
    </row>
    <row r="2387" spans="1:37" hidden="1" outlineLevel="2" x14ac:dyDescent="0.25">
      <c r="A2387" s="1">
        <v>45159</v>
      </c>
      <c r="B2387" t="s">
        <v>5796</v>
      </c>
      <c r="C2387" t="b">
        <v>1</v>
      </c>
      <c r="D2387" t="s">
        <v>5797</v>
      </c>
      <c r="E2387" t="s">
        <v>33</v>
      </c>
      <c r="F2387" t="s">
        <v>224</v>
      </c>
      <c r="H2387" t="s">
        <v>5868</v>
      </c>
      <c r="J2387" t="s">
        <v>5869</v>
      </c>
      <c r="K2387">
        <v>0</v>
      </c>
      <c r="L2387">
        <v>0</v>
      </c>
      <c r="M2387">
        <v>0</v>
      </c>
      <c r="N2387" s="5">
        <v>0</v>
      </c>
      <c r="O2387" s="5">
        <f>VLOOKUP(B2387,[1]Dinosaur!$A$24:$D$47,3,FALSE)</f>
        <v>4082144.79</v>
      </c>
      <c r="P2387" s="5"/>
      <c r="Q2387" s="5">
        <v>0</v>
      </c>
      <c r="R2387" s="5">
        <f>VLOOKUP(B2387,[1]Dinosaur!$A$24:$D$47,4,FALSE)</f>
        <v>405465.408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-226.19499999999999</v>
      </c>
      <c r="AI2387">
        <v>188.6977</v>
      </c>
      <c r="AJ2387">
        <v>0</v>
      </c>
      <c r="AK2387">
        <v>-37.497300000000003</v>
      </c>
    </row>
    <row r="2388" spans="1:37" hidden="1" outlineLevel="2" x14ac:dyDescent="0.25">
      <c r="A2388" s="1">
        <v>45159</v>
      </c>
      <c r="B2388" t="s">
        <v>5796</v>
      </c>
      <c r="C2388" t="b">
        <v>1</v>
      </c>
      <c r="D2388" t="s">
        <v>5797</v>
      </c>
      <c r="E2388" t="s">
        <v>33</v>
      </c>
      <c r="F2388" t="s">
        <v>224</v>
      </c>
      <c r="H2388" t="s">
        <v>5870</v>
      </c>
      <c r="J2388" t="s">
        <v>5871</v>
      </c>
      <c r="K2388">
        <v>0</v>
      </c>
      <c r="L2388">
        <v>0</v>
      </c>
      <c r="M2388">
        <v>0</v>
      </c>
      <c r="N2388" s="5">
        <v>0</v>
      </c>
      <c r="O2388" s="5">
        <f>VLOOKUP(B2388,[1]Dinosaur!$A$24:$D$47,3,FALSE)</f>
        <v>4082144.79</v>
      </c>
      <c r="P2388" s="5"/>
      <c r="Q2388" s="5">
        <v>0</v>
      </c>
      <c r="R2388" s="5">
        <f>VLOOKUP(B2388,[1]Dinosaur!$A$24:$D$47,4,FALSE)</f>
        <v>405465.408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1409.7850000000001</v>
      </c>
      <c r="AI2388">
        <v>128.71289999999999</v>
      </c>
      <c r="AJ2388">
        <v>0</v>
      </c>
      <c r="AK2388">
        <v>1538.4979000000001</v>
      </c>
    </row>
    <row r="2389" spans="1:37" hidden="1" outlineLevel="2" x14ac:dyDescent="0.25">
      <c r="A2389" s="1">
        <v>45159</v>
      </c>
      <c r="B2389" t="s">
        <v>5796</v>
      </c>
      <c r="C2389" t="b">
        <v>1</v>
      </c>
      <c r="D2389" t="s">
        <v>5797</v>
      </c>
      <c r="E2389" t="s">
        <v>33</v>
      </c>
      <c r="F2389" t="s">
        <v>224</v>
      </c>
      <c r="H2389" t="s">
        <v>5872</v>
      </c>
      <c r="J2389" t="s">
        <v>5873</v>
      </c>
      <c r="K2389">
        <v>0</v>
      </c>
      <c r="L2389">
        <v>0</v>
      </c>
      <c r="M2389">
        <v>0</v>
      </c>
      <c r="N2389" s="5">
        <v>0</v>
      </c>
      <c r="O2389" s="5">
        <f>VLOOKUP(B2389,[1]Dinosaur!$A$24:$D$47,3,FALSE)</f>
        <v>4082144.79</v>
      </c>
      <c r="P2389" s="5"/>
      <c r="Q2389" s="5">
        <v>0</v>
      </c>
      <c r="R2389" s="5">
        <f>VLOOKUP(B2389,[1]Dinosaur!$A$24:$D$47,4,FALSE)</f>
        <v>405465.408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1495.2</v>
      </c>
      <c r="AI2389">
        <v>113.0959</v>
      </c>
      <c r="AJ2389">
        <v>0</v>
      </c>
      <c r="AK2389">
        <v>1608.2959000000001</v>
      </c>
    </row>
    <row r="2390" spans="1:37" hidden="1" outlineLevel="2" x14ac:dyDescent="0.25">
      <c r="A2390" s="1">
        <v>45159</v>
      </c>
      <c r="B2390" t="s">
        <v>5796</v>
      </c>
      <c r="C2390" t="b">
        <v>1</v>
      </c>
      <c r="D2390" t="s">
        <v>5797</v>
      </c>
      <c r="E2390" t="s">
        <v>33</v>
      </c>
      <c r="F2390" t="s">
        <v>224</v>
      </c>
      <c r="H2390" t="s">
        <v>5874</v>
      </c>
      <c r="J2390" t="s">
        <v>5875</v>
      </c>
      <c r="K2390">
        <v>0</v>
      </c>
      <c r="L2390">
        <v>0</v>
      </c>
      <c r="M2390">
        <v>0</v>
      </c>
      <c r="N2390" s="5">
        <v>0</v>
      </c>
      <c r="O2390" s="5">
        <f>VLOOKUP(B2390,[1]Dinosaur!$A$24:$D$47,3,FALSE)</f>
        <v>4082144.79</v>
      </c>
      <c r="P2390" s="5"/>
      <c r="Q2390" s="5">
        <v>0</v>
      </c>
      <c r="R2390" s="5">
        <f>VLOOKUP(B2390,[1]Dinosaur!$A$24:$D$47,4,FALSE)</f>
        <v>405465.408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938.178</v>
      </c>
      <c r="AI2390">
        <v>4.9314999999999998</v>
      </c>
      <c r="AJ2390">
        <v>0</v>
      </c>
      <c r="AK2390">
        <v>943.10950000000003</v>
      </c>
    </row>
    <row r="2391" spans="1:37" hidden="1" outlineLevel="2" x14ac:dyDescent="0.25">
      <c r="A2391" s="1">
        <v>45159</v>
      </c>
      <c r="B2391" t="s">
        <v>5796</v>
      </c>
      <c r="C2391" t="b">
        <v>1</v>
      </c>
      <c r="D2391" t="s">
        <v>5797</v>
      </c>
      <c r="E2391" t="s">
        <v>33</v>
      </c>
      <c r="F2391" t="s">
        <v>224</v>
      </c>
      <c r="H2391" t="s">
        <v>5876</v>
      </c>
      <c r="J2391" t="s">
        <v>5877</v>
      </c>
      <c r="K2391">
        <v>0</v>
      </c>
      <c r="L2391">
        <v>0</v>
      </c>
      <c r="M2391">
        <v>0</v>
      </c>
      <c r="N2391" s="5">
        <v>0</v>
      </c>
      <c r="O2391" s="5">
        <f>VLOOKUP(B2391,[1]Dinosaur!$A$24:$D$47,3,FALSE)</f>
        <v>4082144.79</v>
      </c>
      <c r="P2391" s="5"/>
      <c r="Q2391" s="5">
        <v>0</v>
      </c>
      <c r="R2391" s="5">
        <f>VLOOKUP(B2391,[1]Dinosaur!$A$24:$D$47,4,FALSE)</f>
        <v>405465.408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3789.9</v>
      </c>
      <c r="AI2391">
        <v>61.643599999999999</v>
      </c>
      <c r="AJ2391">
        <v>0</v>
      </c>
      <c r="AK2391">
        <v>3851.5436</v>
      </c>
    </row>
    <row r="2392" spans="1:37" hidden="1" outlineLevel="2" x14ac:dyDescent="0.25">
      <c r="A2392" s="1">
        <v>45159</v>
      </c>
      <c r="B2392" t="s">
        <v>5796</v>
      </c>
      <c r="C2392" t="b">
        <v>1</v>
      </c>
      <c r="D2392" t="s">
        <v>5797</v>
      </c>
      <c r="E2392" t="s">
        <v>33</v>
      </c>
      <c r="F2392" t="s">
        <v>224</v>
      </c>
      <c r="H2392" t="s">
        <v>5878</v>
      </c>
      <c r="J2392" t="s">
        <v>5879</v>
      </c>
      <c r="K2392">
        <v>0</v>
      </c>
      <c r="L2392">
        <v>0</v>
      </c>
      <c r="M2392">
        <v>0</v>
      </c>
      <c r="N2392" s="5">
        <v>0</v>
      </c>
      <c r="O2392" s="5">
        <f>VLOOKUP(B2392,[1]Dinosaur!$A$24:$D$47,3,FALSE)</f>
        <v>4082144.79</v>
      </c>
      <c r="P2392" s="5"/>
      <c r="Q2392" s="5">
        <v>0</v>
      </c>
      <c r="R2392" s="5">
        <f>VLOOKUP(B2392,[1]Dinosaur!$A$24:$D$47,4,FALSE)</f>
        <v>405465.408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384.79</v>
      </c>
      <c r="AI2392">
        <v>23.944400000000002</v>
      </c>
      <c r="AJ2392">
        <v>0</v>
      </c>
      <c r="AK2392">
        <v>408.73439999999999</v>
      </c>
    </row>
    <row r="2393" spans="1:37" hidden="1" outlineLevel="2" x14ac:dyDescent="0.25">
      <c r="A2393" s="1">
        <v>45159</v>
      </c>
      <c r="B2393" t="s">
        <v>5796</v>
      </c>
      <c r="C2393" t="b">
        <v>1</v>
      </c>
      <c r="D2393" t="s">
        <v>5797</v>
      </c>
      <c r="E2393" t="s">
        <v>33</v>
      </c>
      <c r="F2393" t="s">
        <v>224</v>
      </c>
      <c r="H2393" t="s">
        <v>5880</v>
      </c>
      <c r="J2393" t="s">
        <v>5881</v>
      </c>
      <c r="K2393">
        <v>0</v>
      </c>
      <c r="L2393">
        <v>0</v>
      </c>
      <c r="M2393">
        <v>0</v>
      </c>
      <c r="N2393" s="5">
        <v>0</v>
      </c>
      <c r="O2393" s="5">
        <f>VLOOKUP(B2393,[1]Dinosaur!$A$24:$D$47,3,FALSE)</f>
        <v>4082144.79</v>
      </c>
      <c r="P2393" s="5"/>
      <c r="Q2393" s="5">
        <v>0</v>
      </c>
      <c r="R2393" s="5">
        <f>VLOOKUP(B2393,[1]Dinosaur!$A$24:$D$47,4,FALSE)</f>
        <v>405465.408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5523.3</v>
      </c>
      <c r="AI2393">
        <v>316.38389999999998</v>
      </c>
      <c r="AJ2393">
        <v>0</v>
      </c>
      <c r="AK2393">
        <v>5839.6839</v>
      </c>
    </row>
    <row r="2394" spans="1:37" hidden="1" outlineLevel="2" x14ac:dyDescent="0.25">
      <c r="A2394" s="1">
        <v>45159</v>
      </c>
      <c r="B2394" t="s">
        <v>5796</v>
      </c>
      <c r="C2394" t="b">
        <v>1</v>
      </c>
      <c r="D2394" t="s">
        <v>5797</v>
      </c>
      <c r="E2394" t="s">
        <v>33</v>
      </c>
      <c r="F2394" t="s">
        <v>224</v>
      </c>
      <c r="H2394" t="s">
        <v>5882</v>
      </c>
      <c r="J2394" t="s">
        <v>5883</v>
      </c>
      <c r="K2394">
        <v>0</v>
      </c>
      <c r="L2394">
        <v>0</v>
      </c>
      <c r="M2394">
        <v>0</v>
      </c>
      <c r="N2394" s="5">
        <v>0</v>
      </c>
      <c r="O2394" s="5">
        <f>VLOOKUP(B2394,[1]Dinosaur!$A$24:$D$47,3,FALSE)</f>
        <v>4082144.79</v>
      </c>
      <c r="P2394" s="5"/>
      <c r="Q2394" s="5">
        <v>0</v>
      </c>
      <c r="R2394" s="5">
        <f>VLOOKUP(B2394,[1]Dinosaur!$A$24:$D$47,4,FALSE)</f>
        <v>405465.408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1464.38</v>
      </c>
      <c r="AD2394">
        <v>143.9451</v>
      </c>
      <c r="AE2394">
        <v>0</v>
      </c>
      <c r="AF2394">
        <v>1608.3251</v>
      </c>
      <c r="AG2394">
        <v>0</v>
      </c>
      <c r="AH2394">
        <v>721.90099999999995</v>
      </c>
      <c r="AI2394">
        <v>2472.5542</v>
      </c>
      <c r="AJ2394">
        <v>0</v>
      </c>
      <c r="AK2394">
        <v>3194.4551999999999</v>
      </c>
    </row>
    <row r="2395" spans="1:37" hidden="1" outlineLevel="2" x14ac:dyDescent="0.25">
      <c r="A2395" s="1">
        <v>45159</v>
      </c>
      <c r="B2395" t="s">
        <v>5796</v>
      </c>
      <c r="C2395" t="b">
        <v>1</v>
      </c>
      <c r="D2395" t="s">
        <v>5797</v>
      </c>
      <c r="E2395" t="s">
        <v>33</v>
      </c>
      <c r="F2395" t="s">
        <v>224</v>
      </c>
      <c r="H2395" t="s">
        <v>5884</v>
      </c>
      <c r="J2395" t="s">
        <v>5885</v>
      </c>
      <c r="K2395">
        <v>0</v>
      </c>
      <c r="L2395">
        <v>0</v>
      </c>
      <c r="M2395">
        <v>0</v>
      </c>
      <c r="N2395" s="5">
        <v>0</v>
      </c>
      <c r="O2395" s="5">
        <f>VLOOKUP(B2395,[1]Dinosaur!$A$24:$D$47,3,FALSE)</f>
        <v>4082144.79</v>
      </c>
      <c r="P2395" s="5"/>
      <c r="Q2395" s="5">
        <v>0</v>
      </c>
      <c r="R2395" s="5">
        <f>VLOOKUP(B2395,[1]Dinosaur!$A$24:$D$47,4,FALSE)</f>
        <v>405465.408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1574</v>
      </c>
      <c r="AI2395">
        <v>182.3563</v>
      </c>
      <c r="AJ2395">
        <v>0</v>
      </c>
      <c r="AK2395">
        <v>1756.3562999999999</v>
      </c>
    </row>
    <row r="2396" spans="1:37" hidden="1" outlineLevel="2" x14ac:dyDescent="0.25">
      <c r="A2396" s="1">
        <v>45159</v>
      </c>
      <c r="B2396" t="s">
        <v>5796</v>
      </c>
      <c r="C2396" t="b">
        <v>1</v>
      </c>
      <c r="D2396" t="s">
        <v>5797</v>
      </c>
      <c r="E2396" t="s">
        <v>33</v>
      </c>
      <c r="F2396" t="s">
        <v>224</v>
      </c>
      <c r="H2396" t="s">
        <v>5886</v>
      </c>
      <c r="J2396" t="s">
        <v>5887</v>
      </c>
      <c r="K2396">
        <v>0</v>
      </c>
      <c r="L2396">
        <v>0</v>
      </c>
      <c r="M2396">
        <v>0</v>
      </c>
      <c r="N2396" s="5">
        <v>0</v>
      </c>
      <c r="O2396" s="5">
        <f>VLOOKUP(B2396,[1]Dinosaur!$A$24:$D$47,3,FALSE)</f>
        <v>4082144.79</v>
      </c>
      <c r="P2396" s="5"/>
      <c r="Q2396" s="5">
        <v>0</v>
      </c>
      <c r="R2396" s="5">
        <f>VLOOKUP(B2396,[1]Dinosaur!$A$24:$D$47,4,FALSE)</f>
        <v>405465.408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3.6301000000000001</v>
      </c>
      <c r="AJ2396">
        <v>0</v>
      </c>
      <c r="AK2396">
        <v>3.6301000000000001</v>
      </c>
    </row>
    <row r="2397" spans="1:37" hidden="1" outlineLevel="2" x14ac:dyDescent="0.25">
      <c r="A2397" s="1">
        <v>45159</v>
      </c>
      <c r="B2397" t="s">
        <v>5796</v>
      </c>
      <c r="C2397" t="b">
        <v>1</v>
      </c>
      <c r="D2397" t="s">
        <v>5797</v>
      </c>
      <c r="E2397" t="s">
        <v>33</v>
      </c>
      <c r="F2397" t="s">
        <v>224</v>
      </c>
      <c r="H2397" t="s">
        <v>5888</v>
      </c>
      <c r="J2397" t="s">
        <v>5889</v>
      </c>
      <c r="K2397">
        <v>0</v>
      </c>
      <c r="L2397">
        <v>0</v>
      </c>
      <c r="M2397">
        <v>0</v>
      </c>
      <c r="N2397" s="5">
        <v>0</v>
      </c>
      <c r="O2397" s="5">
        <f>VLOOKUP(B2397,[1]Dinosaur!$A$24:$D$47,3,FALSE)</f>
        <v>4082144.79</v>
      </c>
      <c r="P2397" s="5"/>
      <c r="Q2397" s="5">
        <v>0</v>
      </c>
      <c r="R2397" s="5">
        <f>VLOOKUP(B2397,[1]Dinosaur!$A$24:$D$47,4,FALSE)</f>
        <v>405465.408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55.87</v>
      </c>
      <c r="AI2397">
        <v>169.27459999999999</v>
      </c>
      <c r="AJ2397">
        <v>0</v>
      </c>
      <c r="AK2397">
        <v>225.1446</v>
      </c>
    </row>
    <row r="2398" spans="1:37" hidden="1" outlineLevel="2" x14ac:dyDescent="0.25">
      <c r="A2398" s="1">
        <v>45159</v>
      </c>
      <c r="B2398" t="s">
        <v>5796</v>
      </c>
      <c r="C2398" t="b">
        <v>1</v>
      </c>
      <c r="D2398" t="s">
        <v>5797</v>
      </c>
      <c r="E2398" t="s">
        <v>33</v>
      </c>
      <c r="F2398" t="s">
        <v>224</v>
      </c>
      <c r="H2398" t="s">
        <v>5890</v>
      </c>
      <c r="J2398" t="s">
        <v>5891</v>
      </c>
      <c r="K2398">
        <v>0</v>
      </c>
      <c r="L2398">
        <v>0</v>
      </c>
      <c r="M2398">
        <v>0</v>
      </c>
      <c r="N2398" s="5">
        <v>0</v>
      </c>
      <c r="O2398" s="5">
        <f>VLOOKUP(B2398,[1]Dinosaur!$A$24:$D$47,3,FALSE)</f>
        <v>4082144.79</v>
      </c>
      <c r="P2398" s="5"/>
      <c r="Q2398" s="5">
        <v>0</v>
      </c>
      <c r="R2398" s="5">
        <f>VLOOKUP(B2398,[1]Dinosaur!$A$24:$D$47,4,FALSE)</f>
        <v>405465.408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438.41</v>
      </c>
      <c r="AI2398">
        <v>38.191499999999998</v>
      </c>
      <c r="AJ2398">
        <v>0</v>
      </c>
      <c r="AK2398">
        <v>476.60149999999999</v>
      </c>
    </row>
    <row r="2399" spans="1:37" hidden="1" outlineLevel="2" x14ac:dyDescent="0.25">
      <c r="A2399" s="1">
        <v>45159</v>
      </c>
      <c r="B2399" t="s">
        <v>5796</v>
      </c>
      <c r="C2399" t="b">
        <v>1</v>
      </c>
      <c r="D2399" t="s">
        <v>5797</v>
      </c>
      <c r="E2399" t="s">
        <v>33</v>
      </c>
      <c r="F2399" t="s">
        <v>224</v>
      </c>
      <c r="H2399" t="s">
        <v>5892</v>
      </c>
      <c r="J2399" t="s">
        <v>5893</v>
      </c>
      <c r="K2399">
        <v>0</v>
      </c>
      <c r="L2399">
        <v>0</v>
      </c>
      <c r="M2399">
        <v>0</v>
      </c>
      <c r="N2399" s="5">
        <v>0</v>
      </c>
      <c r="O2399" s="5">
        <f>VLOOKUP(B2399,[1]Dinosaur!$A$24:$D$47,3,FALSE)</f>
        <v>4082144.79</v>
      </c>
      <c r="P2399" s="5"/>
      <c r="Q2399" s="5">
        <v>0</v>
      </c>
      <c r="R2399" s="5">
        <f>VLOOKUP(B2399,[1]Dinosaur!$A$24:$D$47,4,FALSE)</f>
        <v>405465.408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400.75</v>
      </c>
      <c r="AI2399">
        <v>14.726000000000001</v>
      </c>
      <c r="AJ2399">
        <v>0</v>
      </c>
      <c r="AK2399">
        <v>415.476</v>
      </c>
    </row>
    <row r="2400" spans="1:37" hidden="1" outlineLevel="2" x14ac:dyDescent="0.25">
      <c r="A2400" s="1">
        <v>45159</v>
      </c>
      <c r="B2400" t="s">
        <v>5796</v>
      </c>
      <c r="C2400" t="b">
        <v>1</v>
      </c>
      <c r="D2400" t="s">
        <v>5797</v>
      </c>
      <c r="E2400" t="s">
        <v>33</v>
      </c>
      <c r="F2400" t="s">
        <v>224</v>
      </c>
      <c r="H2400" t="s">
        <v>5894</v>
      </c>
      <c r="J2400" t="s">
        <v>5895</v>
      </c>
      <c r="K2400">
        <v>0</v>
      </c>
      <c r="L2400">
        <v>0</v>
      </c>
      <c r="M2400">
        <v>0</v>
      </c>
      <c r="N2400" s="5">
        <v>0</v>
      </c>
      <c r="O2400" s="5">
        <f>VLOOKUP(B2400,[1]Dinosaur!$A$24:$D$47,3,FALSE)</f>
        <v>4082144.79</v>
      </c>
      <c r="P2400" s="5"/>
      <c r="Q2400" s="5">
        <v>0</v>
      </c>
      <c r="R2400" s="5">
        <f>VLOOKUP(B2400,[1]Dinosaur!$A$24:$D$47,4,FALSE)</f>
        <v>405465.408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8.98</v>
      </c>
      <c r="AI2400">
        <v>0.41060000000000002</v>
      </c>
      <c r="AJ2400">
        <v>0</v>
      </c>
      <c r="AK2400">
        <v>9.3905999999999992</v>
      </c>
    </row>
    <row r="2401" spans="1:37" hidden="1" outlineLevel="2" x14ac:dyDescent="0.25">
      <c r="A2401" s="1">
        <v>45159</v>
      </c>
      <c r="B2401" t="s">
        <v>5796</v>
      </c>
      <c r="C2401" t="b">
        <v>1</v>
      </c>
      <c r="D2401" t="s">
        <v>5797</v>
      </c>
      <c r="E2401" t="s">
        <v>33</v>
      </c>
      <c r="F2401" t="s">
        <v>224</v>
      </c>
      <c r="H2401" t="s">
        <v>5896</v>
      </c>
      <c r="J2401" t="s">
        <v>5897</v>
      </c>
      <c r="K2401">
        <v>0</v>
      </c>
      <c r="L2401">
        <v>0</v>
      </c>
      <c r="M2401">
        <v>0</v>
      </c>
      <c r="N2401" s="5">
        <v>0</v>
      </c>
      <c r="O2401" s="5">
        <f>VLOOKUP(B2401,[1]Dinosaur!$A$24:$D$47,3,FALSE)</f>
        <v>4082144.79</v>
      </c>
      <c r="P2401" s="5"/>
      <c r="Q2401" s="5">
        <v>0</v>
      </c>
      <c r="R2401" s="5">
        <f>VLOOKUP(B2401,[1]Dinosaur!$A$24:$D$47,4,FALSE)</f>
        <v>405465.408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1316.75</v>
      </c>
      <c r="AI2401">
        <v>116.5414</v>
      </c>
      <c r="AJ2401">
        <v>0</v>
      </c>
      <c r="AK2401">
        <v>1433.2914000000001</v>
      </c>
    </row>
    <row r="2402" spans="1:37" hidden="1" outlineLevel="2" x14ac:dyDescent="0.25">
      <c r="A2402" s="1">
        <v>45159</v>
      </c>
      <c r="B2402" t="s">
        <v>5796</v>
      </c>
      <c r="C2402" t="b">
        <v>1</v>
      </c>
      <c r="D2402" t="s">
        <v>5797</v>
      </c>
      <c r="E2402" t="s">
        <v>33</v>
      </c>
      <c r="F2402" t="s">
        <v>224</v>
      </c>
      <c r="H2402" t="s">
        <v>5898</v>
      </c>
      <c r="J2402" t="s">
        <v>5899</v>
      </c>
      <c r="K2402">
        <v>0</v>
      </c>
      <c r="L2402">
        <v>0</v>
      </c>
      <c r="M2402">
        <v>0</v>
      </c>
      <c r="N2402" s="5">
        <v>0</v>
      </c>
      <c r="O2402" s="5">
        <f>VLOOKUP(B2402,[1]Dinosaur!$A$24:$D$47,3,FALSE)</f>
        <v>4082144.79</v>
      </c>
      <c r="P2402" s="5"/>
      <c r="Q2402" s="5">
        <v>0</v>
      </c>
      <c r="R2402" s="5">
        <f>VLOOKUP(B2402,[1]Dinosaur!$A$24:$D$47,4,FALSE)</f>
        <v>405465.408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209.32499999999999</v>
      </c>
      <c r="AI2402">
        <v>133.16550000000001</v>
      </c>
      <c r="AJ2402">
        <v>0</v>
      </c>
      <c r="AK2402">
        <v>342.4905</v>
      </c>
    </row>
    <row r="2403" spans="1:37" hidden="1" outlineLevel="2" x14ac:dyDescent="0.25">
      <c r="A2403" s="1">
        <v>45159</v>
      </c>
      <c r="B2403" t="s">
        <v>5796</v>
      </c>
      <c r="C2403" t="b">
        <v>1</v>
      </c>
      <c r="D2403" t="s">
        <v>5797</v>
      </c>
      <c r="E2403" t="s">
        <v>33</v>
      </c>
      <c r="F2403" t="s">
        <v>224</v>
      </c>
      <c r="H2403" t="s">
        <v>5900</v>
      </c>
      <c r="J2403" t="s">
        <v>5901</v>
      </c>
      <c r="K2403">
        <v>0</v>
      </c>
      <c r="L2403">
        <v>0</v>
      </c>
      <c r="M2403">
        <v>0</v>
      </c>
      <c r="N2403" s="5">
        <v>0</v>
      </c>
      <c r="O2403" s="5">
        <f>VLOOKUP(B2403,[1]Dinosaur!$A$24:$D$47,3,FALSE)</f>
        <v>4082144.79</v>
      </c>
      <c r="P2403" s="5"/>
      <c r="Q2403" s="5">
        <v>0</v>
      </c>
      <c r="R2403" s="5">
        <f>VLOOKUP(B2403,[1]Dinosaur!$A$24:$D$47,4,FALSE)</f>
        <v>405465.408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806.79840000000002</v>
      </c>
      <c r="AI2403">
        <v>15.4191</v>
      </c>
      <c r="AJ2403">
        <v>0</v>
      </c>
      <c r="AK2403">
        <v>822.21749999999997</v>
      </c>
    </row>
    <row r="2404" spans="1:37" hidden="1" outlineLevel="2" x14ac:dyDescent="0.25">
      <c r="A2404" s="1">
        <v>45159</v>
      </c>
      <c r="B2404" t="s">
        <v>5796</v>
      </c>
      <c r="C2404" t="b">
        <v>1</v>
      </c>
      <c r="D2404" t="s">
        <v>5797</v>
      </c>
      <c r="E2404" t="s">
        <v>33</v>
      </c>
      <c r="F2404" t="s">
        <v>224</v>
      </c>
      <c r="H2404" t="s">
        <v>5902</v>
      </c>
      <c r="J2404" t="s">
        <v>5903</v>
      </c>
      <c r="K2404">
        <v>0</v>
      </c>
      <c r="L2404">
        <v>0</v>
      </c>
      <c r="M2404">
        <v>0</v>
      </c>
      <c r="N2404" s="5">
        <v>0</v>
      </c>
      <c r="O2404" s="5">
        <f>VLOOKUP(B2404,[1]Dinosaur!$A$24:$D$47,3,FALSE)</f>
        <v>4082144.79</v>
      </c>
      <c r="P2404" s="5"/>
      <c r="Q2404" s="5">
        <v>0</v>
      </c>
      <c r="R2404" s="5">
        <f>VLOOKUP(B2404,[1]Dinosaur!$A$24:$D$47,4,FALSE)</f>
        <v>405465.408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515.85249999999996</v>
      </c>
      <c r="AI2404">
        <v>32.1646</v>
      </c>
      <c r="AJ2404">
        <v>0</v>
      </c>
      <c r="AK2404">
        <v>548.01710000000003</v>
      </c>
    </row>
    <row r="2405" spans="1:37" hidden="1" outlineLevel="2" x14ac:dyDescent="0.25">
      <c r="A2405" s="1">
        <v>45159</v>
      </c>
      <c r="B2405" t="s">
        <v>5796</v>
      </c>
      <c r="C2405" t="b">
        <v>1</v>
      </c>
      <c r="D2405" t="s">
        <v>5797</v>
      </c>
      <c r="E2405" t="s">
        <v>33</v>
      </c>
      <c r="F2405" t="s">
        <v>224</v>
      </c>
      <c r="H2405" t="s">
        <v>5904</v>
      </c>
      <c r="J2405" t="s">
        <v>5905</v>
      </c>
      <c r="K2405">
        <v>0</v>
      </c>
      <c r="L2405">
        <v>0</v>
      </c>
      <c r="M2405">
        <v>0</v>
      </c>
      <c r="N2405" s="5">
        <v>0</v>
      </c>
      <c r="O2405" s="5">
        <f>VLOOKUP(B2405,[1]Dinosaur!$A$24:$D$47,3,FALSE)</f>
        <v>4082144.79</v>
      </c>
      <c r="P2405" s="5"/>
      <c r="Q2405" s="5">
        <v>0</v>
      </c>
      <c r="R2405" s="5">
        <f>VLOOKUP(B2405,[1]Dinosaur!$A$24:$D$47,4,FALSE)</f>
        <v>405465.408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-581.49</v>
      </c>
      <c r="AI2405">
        <v>799.37519999999995</v>
      </c>
      <c r="AJ2405">
        <v>0</v>
      </c>
      <c r="AK2405">
        <v>217.8852</v>
      </c>
    </row>
    <row r="2406" spans="1:37" hidden="1" outlineLevel="2" x14ac:dyDescent="0.25">
      <c r="A2406" s="1">
        <v>45159</v>
      </c>
      <c r="B2406" t="s">
        <v>5796</v>
      </c>
      <c r="C2406" t="b">
        <v>1</v>
      </c>
      <c r="D2406" t="s">
        <v>5797</v>
      </c>
      <c r="E2406" t="s">
        <v>33</v>
      </c>
      <c r="F2406" t="s">
        <v>224</v>
      </c>
      <c r="H2406" t="s">
        <v>5906</v>
      </c>
      <c r="J2406" t="s">
        <v>5907</v>
      </c>
      <c r="K2406">
        <v>0</v>
      </c>
      <c r="L2406">
        <v>0</v>
      </c>
      <c r="M2406">
        <v>0</v>
      </c>
      <c r="N2406" s="5">
        <v>0</v>
      </c>
      <c r="O2406" s="5">
        <f>VLOOKUP(B2406,[1]Dinosaur!$A$24:$D$47,3,FALSE)</f>
        <v>4082144.79</v>
      </c>
      <c r="P2406" s="5"/>
      <c r="Q2406" s="5">
        <v>0</v>
      </c>
      <c r="R2406" s="5">
        <f>VLOOKUP(B2406,[1]Dinosaur!$A$24:$D$47,4,FALSE)</f>
        <v>405465.408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644.30200000000002</v>
      </c>
      <c r="AI2406">
        <v>83.280600000000007</v>
      </c>
      <c r="AJ2406">
        <v>0</v>
      </c>
      <c r="AK2406">
        <v>727.58259999999996</v>
      </c>
    </row>
    <row r="2407" spans="1:37" hidden="1" outlineLevel="2" x14ac:dyDescent="0.25">
      <c r="A2407" s="1">
        <v>45159</v>
      </c>
      <c r="B2407" t="s">
        <v>5796</v>
      </c>
      <c r="C2407" t="b">
        <v>1</v>
      </c>
      <c r="D2407" t="s">
        <v>5797</v>
      </c>
      <c r="E2407" t="s">
        <v>33</v>
      </c>
      <c r="F2407" t="s">
        <v>224</v>
      </c>
      <c r="H2407" t="s">
        <v>5908</v>
      </c>
      <c r="J2407" t="s">
        <v>5909</v>
      </c>
      <c r="K2407">
        <v>0</v>
      </c>
      <c r="L2407">
        <v>0</v>
      </c>
      <c r="M2407">
        <v>0</v>
      </c>
      <c r="N2407" s="5">
        <v>0</v>
      </c>
      <c r="O2407" s="5">
        <f>VLOOKUP(B2407,[1]Dinosaur!$A$24:$D$47,3,FALSE)</f>
        <v>4082144.79</v>
      </c>
      <c r="P2407" s="5"/>
      <c r="Q2407" s="5">
        <v>0</v>
      </c>
      <c r="R2407" s="5">
        <f>VLOOKUP(B2407,[1]Dinosaur!$A$24:$D$47,4,FALSE)</f>
        <v>405465.408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217.16</v>
      </c>
      <c r="AI2407">
        <v>67.011899999999997</v>
      </c>
      <c r="AJ2407">
        <v>0</v>
      </c>
      <c r="AK2407">
        <v>284.17189999999999</v>
      </c>
    </row>
    <row r="2408" spans="1:37" hidden="1" outlineLevel="2" x14ac:dyDescent="0.25">
      <c r="A2408" s="1">
        <v>45159</v>
      </c>
      <c r="B2408" t="s">
        <v>5796</v>
      </c>
      <c r="C2408" t="b">
        <v>1</v>
      </c>
      <c r="D2408" t="s">
        <v>5797</v>
      </c>
      <c r="E2408" t="s">
        <v>33</v>
      </c>
      <c r="F2408" t="s">
        <v>224</v>
      </c>
      <c r="H2408" t="s">
        <v>5910</v>
      </c>
      <c r="J2408" t="s">
        <v>5911</v>
      </c>
      <c r="K2408">
        <v>0</v>
      </c>
      <c r="L2408">
        <v>0</v>
      </c>
      <c r="M2408">
        <v>0</v>
      </c>
      <c r="N2408" s="5">
        <v>0</v>
      </c>
      <c r="O2408" s="5">
        <f>VLOOKUP(B2408,[1]Dinosaur!$A$24:$D$47,3,FALSE)</f>
        <v>4082144.79</v>
      </c>
      <c r="P2408" s="5"/>
      <c r="Q2408" s="5">
        <v>0</v>
      </c>
      <c r="R2408" s="5">
        <f>VLOOKUP(B2408,[1]Dinosaur!$A$24:$D$47,4,FALSE)</f>
        <v>405465.408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1238.21</v>
      </c>
      <c r="AI2408">
        <v>43.857599999999998</v>
      </c>
      <c r="AJ2408">
        <v>0</v>
      </c>
      <c r="AK2408">
        <v>1282.0676000000001</v>
      </c>
    </row>
    <row r="2409" spans="1:37" hidden="1" outlineLevel="2" x14ac:dyDescent="0.25">
      <c r="A2409" s="1">
        <v>45159</v>
      </c>
      <c r="B2409" t="s">
        <v>5796</v>
      </c>
      <c r="C2409" t="b">
        <v>1</v>
      </c>
      <c r="D2409" t="s">
        <v>5797</v>
      </c>
      <c r="E2409" t="s">
        <v>33</v>
      </c>
      <c r="F2409" t="s">
        <v>224</v>
      </c>
      <c r="H2409" t="s">
        <v>5912</v>
      </c>
      <c r="J2409" t="s">
        <v>5913</v>
      </c>
      <c r="K2409">
        <v>0</v>
      </c>
      <c r="L2409">
        <v>0</v>
      </c>
      <c r="M2409">
        <v>0</v>
      </c>
      <c r="N2409" s="5">
        <v>0</v>
      </c>
      <c r="O2409" s="5">
        <f>VLOOKUP(B2409,[1]Dinosaur!$A$24:$D$47,3,FALSE)</f>
        <v>4082144.79</v>
      </c>
      <c r="P2409" s="5"/>
      <c r="Q2409" s="5">
        <v>0</v>
      </c>
      <c r="R2409" s="5">
        <f>VLOOKUP(B2409,[1]Dinosaur!$A$24:$D$47,4,FALSE)</f>
        <v>405465.408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-791.2251</v>
      </c>
      <c r="AI2409">
        <v>124.2</v>
      </c>
      <c r="AJ2409">
        <v>0</v>
      </c>
      <c r="AK2409">
        <v>-667.02509999999995</v>
      </c>
    </row>
    <row r="2410" spans="1:37" hidden="1" outlineLevel="2" x14ac:dyDescent="0.25">
      <c r="A2410" s="1">
        <v>45159</v>
      </c>
      <c r="B2410" t="s">
        <v>5796</v>
      </c>
      <c r="C2410" t="b">
        <v>1</v>
      </c>
      <c r="D2410" t="s">
        <v>5797</v>
      </c>
      <c r="E2410" t="s">
        <v>33</v>
      </c>
      <c r="F2410" t="s">
        <v>224</v>
      </c>
      <c r="H2410" t="s">
        <v>5914</v>
      </c>
      <c r="J2410" t="s">
        <v>5915</v>
      </c>
      <c r="K2410">
        <v>0</v>
      </c>
      <c r="L2410">
        <v>0</v>
      </c>
      <c r="M2410">
        <v>0</v>
      </c>
      <c r="N2410" s="5">
        <v>0</v>
      </c>
      <c r="O2410" s="5">
        <f>VLOOKUP(B2410,[1]Dinosaur!$A$24:$D$47,3,FALSE)</f>
        <v>4082144.79</v>
      </c>
      <c r="P2410" s="5"/>
      <c r="Q2410" s="5">
        <v>0</v>
      </c>
      <c r="R2410" s="5">
        <f>VLOOKUP(B2410,[1]Dinosaur!$A$24:$D$47,4,FALSE)</f>
        <v>405465.408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1643.0425</v>
      </c>
      <c r="AI2410">
        <v>247.87710000000001</v>
      </c>
      <c r="AJ2410">
        <v>0</v>
      </c>
      <c r="AK2410">
        <v>1890.9195999999999</v>
      </c>
    </row>
    <row r="2411" spans="1:37" hidden="1" outlineLevel="2" x14ac:dyDescent="0.25">
      <c r="A2411" s="1">
        <v>45159</v>
      </c>
      <c r="B2411" t="s">
        <v>5796</v>
      </c>
      <c r="C2411" t="b">
        <v>1</v>
      </c>
      <c r="D2411" t="s">
        <v>5797</v>
      </c>
      <c r="E2411" t="s">
        <v>33</v>
      </c>
      <c r="F2411" t="s">
        <v>224</v>
      </c>
      <c r="H2411" t="s">
        <v>5916</v>
      </c>
      <c r="J2411" t="s">
        <v>5917</v>
      </c>
      <c r="K2411">
        <v>0</v>
      </c>
      <c r="L2411">
        <v>0</v>
      </c>
      <c r="M2411">
        <v>0</v>
      </c>
      <c r="N2411" s="5">
        <v>0</v>
      </c>
      <c r="O2411" s="5">
        <f>VLOOKUP(B2411,[1]Dinosaur!$A$24:$D$47,3,FALSE)</f>
        <v>4082144.79</v>
      </c>
      <c r="P2411" s="5"/>
      <c r="Q2411" s="5">
        <v>0</v>
      </c>
      <c r="R2411" s="5">
        <f>VLOOKUP(B2411,[1]Dinosaur!$A$24:$D$47,4,FALSE)</f>
        <v>405465.408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1565.1479999999999</v>
      </c>
      <c r="AI2411">
        <v>1081.5353</v>
      </c>
      <c r="AJ2411">
        <v>0</v>
      </c>
      <c r="AK2411">
        <v>2646.6833000000001</v>
      </c>
    </row>
    <row r="2412" spans="1:37" hidden="1" outlineLevel="2" x14ac:dyDescent="0.25">
      <c r="A2412" s="1">
        <v>45159</v>
      </c>
      <c r="B2412" t="s">
        <v>5796</v>
      </c>
      <c r="C2412" t="b">
        <v>1</v>
      </c>
      <c r="D2412" t="s">
        <v>5797</v>
      </c>
      <c r="E2412" t="s">
        <v>33</v>
      </c>
      <c r="F2412" t="s">
        <v>224</v>
      </c>
      <c r="H2412" t="s">
        <v>5918</v>
      </c>
      <c r="J2412" t="s">
        <v>5919</v>
      </c>
      <c r="K2412">
        <v>0</v>
      </c>
      <c r="L2412">
        <v>0</v>
      </c>
      <c r="M2412">
        <v>0</v>
      </c>
      <c r="N2412" s="5">
        <v>0</v>
      </c>
      <c r="O2412" s="5">
        <f>VLOOKUP(B2412,[1]Dinosaur!$A$24:$D$47,3,FALSE)</f>
        <v>4082144.79</v>
      </c>
      <c r="P2412" s="5"/>
      <c r="Q2412" s="5">
        <v>0</v>
      </c>
      <c r="R2412" s="5">
        <f>VLOOKUP(B2412,[1]Dinosaur!$A$24:$D$47,4,FALSE)</f>
        <v>405465.408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229.53</v>
      </c>
      <c r="AI2412">
        <v>364.37079999999997</v>
      </c>
      <c r="AJ2412">
        <v>0</v>
      </c>
      <c r="AK2412">
        <v>593.9008</v>
      </c>
    </row>
    <row r="2413" spans="1:37" hidden="1" outlineLevel="2" x14ac:dyDescent="0.25">
      <c r="A2413" s="1">
        <v>45159</v>
      </c>
      <c r="B2413" t="s">
        <v>5796</v>
      </c>
      <c r="C2413" t="b">
        <v>1</v>
      </c>
      <c r="D2413" t="s">
        <v>5797</v>
      </c>
      <c r="E2413" t="s">
        <v>33</v>
      </c>
      <c r="F2413" t="s">
        <v>224</v>
      </c>
      <c r="H2413" t="s">
        <v>5920</v>
      </c>
      <c r="J2413" t="s">
        <v>5921</v>
      </c>
      <c r="K2413">
        <v>0</v>
      </c>
      <c r="L2413">
        <v>0</v>
      </c>
      <c r="M2413">
        <v>0</v>
      </c>
      <c r="N2413" s="5">
        <v>0</v>
      </c>
      <c r="O2413" s="5">
        <f>VLOOKUP(B2413,[1]Dinosaur!$A$24:$D$47,3,FALSE)</f>
        <v>4082144.79</v>
      </c>
      <c r="P2413" s="5"/>
      <c r="Q2413" s="5">
        <v>0</v>
      </c>
      <c r="R2413" s="5">
        <f>VLOOKUP(B2413,[1]Dinosaur!$A$24:$D$47,4,FALSE)</f>
        <v>405465.408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-227.185</v>
      </c>
      <c r="AI2413">
        <v>32.123199999999997</v>
      </c>
      <c r="AJ2413">
        <v>0</v>
      </c>
      <c r="AK2413">
        <v>-195.06180000000001</v>
      </c>
    </row>
    <row r="2414" spans="1:37" hidden="1" outlineLevel="2" x14ac:dyDescent="0.25">
      <c r="A2414" s="1">
        <v>45159</v>
      </c>
      <c r="B2414" t="s">
        <v>5796</v>
      </c>
      <c r="C2414" t="b">
        <v>1</v>
      </c>
      <c r="D2414" t="s">
        <v>5797</v>
      </c>
      <c r="E2414" t="s">
        <v>33</v>
      </c>
      <c r="F2414" t="s">
        <v>224</v>
      </c>
      <c r="H2414" t="s">
        <v>5922</v>
      </c>
      <c r="J2414" t="s">
        <v>5923</v>
      </c>
      <c r="K2414">
        <v>0</v>
      </c>
      <c r="L2414">
        <v>0</v>
      </c>
      <c r="M2414">
        <v>0</v>
      </c>
      <c r="N2414" s="5">
        <v>0</v>
      </c>
      <c r="O2414" s="5">
        <f>VLOOKUP(B2414,[1]Dinosaur!$A$24:$D$47,3,FALSE)</f>
        <v>4082144.79</v>
      </c>
      <c r="P2414" s="5"/>
      <c r="Q2414" s="5">
        <v>0</v>
      </c>
      <c r="R2414" s="5">
        <f>VLOOKUP(B2414,[1]Dinosaur!$A$24:$D$47,4,FALSE)</f>
        <v>405465.408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386.6</v>
      </c>
      <c r="AI2414">
        <v>7.6711999999999998</v>
      </c>
      <c r="AJ2414">
        <v>0</v>
      </c>
      <c r="AK2414">
        <v>394.27120000000002</v>
      </c>
    </row>
    <row r="2415" spans="1:37" hidden="1" outlineLevel="2" x14ac:dyDescent="0.25">
      <c r="A2415" s="1">
        <v>45159</v>
      </c>
      <c r="B2415" t="s">
        <v>5796</v>
      </c>
      <c r="C2415" t="b">
        <v>1</v>
      </c>
      <c r="D2415" t="s">
        <v>5797</v>
      </c>
      <c r="E2415" t="s">
        <v>33</v>
      </c>
      <c r="F2415" t="s">
        <v>224</v>
      </c>
      <c r="H2415" t="s">
        <v>5924</v>
      </c>
      <c r="J2415" t="s">
        <v>5925</v>
      </c>
      <c r="K2415">
        <v>0</v>
      </c>
      <c r="L2415">
        <v>0</v>
      </c>
      <c r="M2415">
        <v>0</v>
      </c>
      <c r="N2415" s="5">
        <v>0</v>
      </c>
      <c r="O2415" s="5">
        <f>VLOOKUP(B2415,[1]Dinosaur!$A$24:$D$47,3,FALSE)</f>
        <v>4082144.79</v>
      </c>
      <c r="P2415" s="5"/>
      <c r="Q2415" s="5">
        <v>0</v>
      </c>
      <c r="R2415" s="5">
        <f>VLOOKUP(B2415,[1]Dinosaur!$A$24:$D$47,4,FALSE)</f>
        <v>405465.408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2623.54</v>
      </c>
      <c r="AI2415">
        <v>110.4365</v>
      </c>
      <c r="AJ2415">
        <v>0</v>
      </c>
      <c r="AK2415">
        <v>2733.9765000000002</v>
      </c>
    </row>
    <row r="2416" spans="1:37" hidden="1" outlineLevel="2" x14ac:dyDescent="0.25">
      <c r="A2416" s="1">
        <v>45159</v>
      </c>
      <c r="B2416" t="s">
        <v>5796</v>
      </c>
      <c r="C2416" t="b">
        <v>1</v>
      </c>
      <c r="D2416" t="s">
        <v>5797</v>
      </c>
      <c r="E2416" t="s">
        <v>33</v>
      </c>
      <c r="F2416" t="s">
        <v>224</v>
      </c>
      <c r="H2416" t="s">
        <v>5926</v>
      </c>
      <c r="J2416" t="s">
        <v>5927</v>
      </c>
      <c r="K2416">
        <v>0</v>
      </c>
      <c r="L2416">
        <v>0</v>
      </c>
      <c r="M2416">
        <v>0</v>
      </c>
      <c r="N2416" s="5">
        <v>0</v>
      </c>
      <c r="O2416" s="5">
        <f>VLOOKUP(B2416,[1]Dinosaur!$A$24:$D$47,3,FALSE)</f>
        <v>4082144.79</v>
      </c>
      <c r="P2416" s="5"/>
      <c r="Q2416" s="5">
        <v>0</v>
      </c>
      <c r="R2416" s="5">
        <f>VLOOKUP(B2416,[1]Dinosaur!$A$24:$D$47,4,FALSE)</f>
        <v>405465.408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5307.0465000000004</v>
      </c>
      <c r="AI2416">
        <v>167.2877</v>
      </c>
      <c r="AJ2416">
        <v>0</v>
      </c>
      <c r="AK2416">
        <v>5474.3342000000002</v>
      </c>
    </row>
    <row r="2417" spans="1:37" hidden="1" outlineLevel="2" x14ac:dyDescent="0.25">
      <c r="A2417" s="1">
        <v>45159</v>
      </c>
      <c r="B2417" t="s">
        <v>5796</v>
      </c>
      <c r="C2417" t="b">
        <v>1</v>
      </c>
      <c r="D2417" t="s">
        <v>5797</v>
      </c>
      <c r="E2417" t="s">
        <v>33</v>
      </c>
      <c r="F2417" t="s">
        <v>224</v>
      </c>
      <c r="H2417" t="s">
        <v>5928</v>
      </c>
      <c r="J2417" t="s">
        <v>5929</v>
      </c>
      <c r="K2417">
        <v>97.968000000000004</v>
      </c>
      <c r="L2417">
        <v>0.01</v>
      </c>
      <c r="M2417">
        <v>4.5</v>
      </c>
      <c r="N2417" s="5">
        <v>43105.919999999998</v>
      </c>
      <c r="O2417" s="5">
        <f>VLOOKUP(B2417,[1]Dinosaur!$A$24:$D$47,3,FALSE)</f>
        <v>4082144.79</v>
      </c>
      <c r="P2417" s="5"/>
      <c r="Q2417" s="5">
        <v>43105.919999999998</v>
      </c>
      <c r="R2417" s="5">
        <f>VLOOKUP(B2417,[1]Dinosaur!$A$24:$D$47,4,FALSE)</f>
        <v>405465.408</v>
      </c>
      <c r="S2417">
        <v>44000</v>
      </c>
      <c r="T2417">
        <v>44000</v>
      </c>
      <c r="U2417">
        <v>43105.919999999998</v>
      </c>
      <c r="V2417">
        <v>43105.919999999998</v>
      </c>
      <c r="W2417">
        <v>-20.68</v>
      </c>
      <c r="X2417">
        <v>0</v>
      </c>
      <c r="Y2417">
        <v>5.4246999999999996</v>
      </c>
      <c r="Z2417">
        <v>0</v>
      </c>
      <c r="AA2417">
        <v>-15.2553</v>
      </c>
      <c r="AB2417">
        <v>385.48849999999999</v>
      </c>
      <c r="AC2417">
        <v>255.73650000000001</v>
      </c>
      <c r="AD2417">
        <v>123.1647</v>
      </c>
      <c r="AE2417">
        <v>0</v>
      </c>
      <c r="AF2417">
        <v>764.38969999999995</v>
      </c>
      <c r="AG2417">
        <v>-312.22840000000002</v>
      </c>
      <c r="AH2417">
        <v>1619.8485000000001</v>
      </c>
      <c r="AI2417">
        <v>556.64390000000003</v>
      </c>
      <c r="AJ2417">
        <v>0</v>
      </c>
      <c r="AK2417">
        <v>1864.2639999999999</v>
      </c>
    </row>
    <row r="2418" spans="1:37" hidden="1" outlineLevel="2" x14ac:dyDescent="0.25">
      <c r="A2418" s="1">
        <v>45159</v>
      </c>
      <c r="B2418" t="s">
        <v>5796</v>
      </c>
      <c r="C2418" t="b">
        <v>1</v>
      </c>
      <c r="D2418" t="s">
        <v>5797</v>
      </c>
      <c r="E2418" t="s">
        <v>33</v>
      </c>
      <c r="F2418" t="s">
        <v>224</v>
      </c>
      <c r="H2418" t="s">
        <v>5930</v>
      </c>
      <c r="J2418" t="s">
        <v>5931</v>
      </c>
      <c r="K2418">
        <v>0</v>
      </c>
      <c r="L2418">
        <v>0</v>
      </c>
      <c r="M2418">
        <v>0</v>
      </c>
      <c r="N2418" s="5">
        <v>0</v>
      </c>
      <c r="O2418" s="5">
        <f>VLOOKUP(B2418,[1]Dinosaur!$A$24:$D$47,3,FALSE)</f>
        <v>4082144.79</v>
      </c>
      <c r="P2418" s="5"/>
      <c r="Q2418" s="5">
        <v>0</v>
      </c>
      <c r="R2418" s="5">
        <f>VLOOKUP(B2418,[1]Dinosaur!$A$24:$D$47,4,FALSE)</f>
        <v>405465.408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209</v>
      </c>
      <c r="AI2418">
        <v>33.314599999999999</v>
      </c>
      <c r="AJ2418">
        <v>0</v>
      </c>
      <c r="AK2418">
        <v>242.31460000000001</v>
      </c>
    </row>
    <row r="2419" spans="1:37" hidden="1" outlineLevel="2" x14ac:dyDescent="0.25">
      <c r="A2419" s="1">
        <v>45159</v>
      </c>
      <c r="B2419" t="s">
        <v>5796</v>
      </c>
      <c r="C2419" t="b">
        <v>1</v>
      </c>
      <c r="D2419" t="s">
        <v>5797</v>
      </c>
      <c r="E2419" t="s">
        <v>33</v>
      </c>
      <c r="F2419" t="s">
        <v>224</v>
      </c>
      <c r="H2419" t="s">
        <v>5932</v>
      </c>
      <c r="J2419" t="s">
        <v>5933</v>
      </c>
      <c r="K2419">
        <v>0</v>
      </c>
      <c r="L2419">
        <v>0</v>
      </c>
      <c r="M2419">
        <v>0</v>
      </c>
      <c r="N2419" s="5">
        <v>0</v>
      </c>
      <c r="O2419" s="5">
        <f>VLOOKUP(B2419,[1]Dinosaur!$A$24:$D$47,3,FALSE)</f>
        <v>4082144.79</v>
      </c>
      <c r="P2419" s="5"/>
      <c r="Q2419" s="5">
        <v>0</v>
      </c>
      <c r="R2419" s="5">
        <f>VLOOKUP(B2419,[1]Dinosaur!$A$24:$D$47,4,FALSE)</f>
        <v>405465.408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2237.2020000000002</v>
      </c>
      <c r="AI2419">
        <v>37.5</v>
      </c>
      <c r="AJ2419">
        <v>0</v>
      </c>
      <c r="AK2419">
        <v>2274.7020000000002</v>
      </c>
    </row>
    <row r="2420" spans="1:37" hidden="1" outlineLevel="2" x14ac:dyDescent="0.25">
      <c r="A2420" s="1">
        <v>45159</v>
      </c>
      <c r="B2420" t="s">
        <v>5796</v>
      </c>
      <c r="C2420" t="b">
        <v>1</v>
      </c>
      <c r="D2420" t="s">
        <v>5797</v>
      </c>
      <c r="E2420" t="s">
        <v>33</v>
      </c>
      <c r="F2420" t="s">
        <v>224</v>
      </c>
      <c r="H2420" t="s">
        <v>5934</v>
      </c>
      <c r="J2420" t="s">
        <v>5935</v>
      </c>
      <c r="K2420">
        <v>90.347999999999999</v>
      </c>
      <c r="L2420">
        <v>0.01</v>
      </c>
      <c r="M2420">
        <v>2</v>
      </c>
      <c r="N2420" s="5">
        <v>18973.080000000002</v>
      </c>
      <c r="O2420" s="5">
        <f>VLOOKUP(B2420,[1]Dinosaur!$A$24:$D$47,3,FALSE)</f>
        <v>4082144.79</v>
      </c>
      <c r="P2420" s="5"/>
      <c r="Q2420" s="5">
        <v>18973.080000000002</v>
      </c>
      <c r="R2420" s="5">
        <f>VLOOKUP(B2420,[1]Dinosaur!$A$24:$D$47,4,FALSE)</f>
        <v>405465.408</v>
      </c>
      <c r="S2420">
        <v>21000</v>
      </c>
      <c r="T2420">
        <v>21000</v>
      </c>
      <c r="U2420">
        <v>18973.080000000002</v>
      </c>
      <c r="V2420">
        <v>18973.080000000002</v>
      </c>
      <c r="W2420">
        <v>117.39</v>
      </c>
      <c r="X2420">
        <v>0</v>
      </c>
      <c r="Y2420">
        <v>1.1507000000000001</v>
      </c>
      <c r="Z2420">
        <v>0</v>
      </c>
      <c r="AA2420">
        <v>118.5407</v>
      </c>
      <c r="AB2420">
        <v>354.34</v>
      </c>
      <c r="AC2420">
        <v>126.54</v>
      </c>
      <c r="AD2420">
        <v>40.822099999999999</v>
      </c>
      <c r="AE2420">
        <v>0</v>
      </c>
      <c r="AF2420">
        <v>521.70209999999997</v>
      </c>
      <c r="AG2420">
        <v>-102.06</v>
      </c>
      <c r="AH2420">
        <v>1405.6750999999999</v>
      </c>
      <c r="AI2420">
        <v>198.30199999999999</v>
      </c>
      <c r="AJ2420">
        <v>0</v>
      </c>
      <c r="AK2420">
        <v>1501.9170999999999</v>
      </c>
    </row>
    <row r="2421" spans="1:37" hidden="1" outlineLevel="2" x14ac:dyDescent="0.25">
      <c r="A2421" s="1">
        <v>45159</v>
      </c>
      <c r="B2421" t="s">
        <v>5796</v>
      </c>
      <c r="C2421" t="b">
        <v>1</v>
      </c>
      <c r="D2421" t="s">
        <v>5797</v>
      </c>
      <c r="E2421" t="s">
        <v>33</v>
      </c>
      <c r="F2421" t="s">
        <v>224</v>
      </c>
      <c r="H2421" t="s">
        <v>5936</v>
      </c>
      <c r="J2421" t="s">
        <v>5937</v>
      </c>
      <c r="K2421">
        <v>0</v>
      </c>
      <c r="L2421">
        <v>0</v>
      </c>
      <c r="M2421">
        <v>0</v>
      </c>
      <c r="N2421" s="5">
        <v>0</v>
      </c>
      <c r="O2421" s="5">
        <f>VLOOKUP(B2421,[1]Dinosaur!$A$24:$D$47,3,FALSE)</f>
        <v>4082144.79</v>
      </c>
      <c r="P2421" s="5"/>
      <c r="Q2421" s="5">
        <v>0</v>
      </c>
      <c r="R2421" s="5">
        <f>VLOOKUP(B2421,[1]Dinosaur!$A$24:$D$47,4,FALSE)</f>
        <v>405465.408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216.2</v>
      </c>
      <c r="AI2421">
        <v>13.233000000000001</v>
      </c>
      <c r="AJ2421">
        <v>0</v>
      </c>
      <c r="AK2421">
        <v>229.43299999999999</v>
      </c>
    </row>
    <row r="2422" spans="1:37" hidden="1" outlineLevel="2" x14ac:dyDescent="0.25">
      <c r="A2422" s="1">
        <v>45159</v>
      </c>
      <c r="B2422" t="s">
        <v>5796</v>
      </c>
      <c r="C2422" t="b">
        <v>1</v>
      </c>
      <c r="D2422" t="s">
        <v>5797</v>
      </c>
      <c r="E2422" t="s">
        <v>33</v>
      </c>
      <c r="F2422" t="s">
        <v>224</v>
      </c>
      <c r="H2422" t="s">
        <v>5938</v>
      </c>
      <c r="J2422" t="s">
        <v>5939</v>
      </c>
      <c r="K2422">
        <v>93.015000000000001</v>
      </c>
      <c r="L2422">
        <v>0.01</v>
      </c>
      <c r="M2422">
        <v>2.2000000000000002</v>
      </c>
      <c r="N2422" s="5">
        <v>88364.25</v>
      </c>
      <c r="O2422" s="5">
        <f>VLOOKUP(B2422,[1]Dinosaur!$A$24:$D$47,3,FALSE)</f>
        <v>4082144.79</v>
      </c>
      <c r="P2422" s="5"/>
      <c r="Q2422" s="5">
        <v>88364.25</v>
      </c>
      <c r="R2422" s="5">
        <f>VLOOKUP(B2422,[1]Dinosaur!$A$24:$D$47,4,FALSE)</f>
        <v>405465.408</v>
      </c>
      <c r="S2422">
        <v>95000</v>
      </c>
      <c r="T2422">
        <v>95000</v>
      </c>
      <c r="U2422">
        <v>88364.25</v>
      </c>
      <c r="V2422">
        <v>88364.25</v>
      </c>
      <c r="W2422">
        <v>581.4</v>
      </c>
      <c r="X2422">
        <v>0</v>
      </c>
      <c r="Y2422">
        <v>5.726</v>
      </c>
      <c r="Z2422">
        <v>0</v>
      </c>
      <c r="AA2422">
        <v>587.12599999999998</v>
      </c>
      <c r="AB2422">
        <v>-341.65800000000002</v>
      </c>
      <c r="AC2422">
        <v>225.28</v>
      </c>
      <c r="AD2422">
        <v>28.630099999999999</v>
      </c>
      <c r="AE2422">
        <v>0</v>
      </c>
      <c r="AF2422">
        <v>-87.747900000000001</v>
      </c>
      <c r="AG2422">
        <v>-341.65800000000002</v>
      </c>
      <c r="AH2422">
        <v>225.28</v>
      </c>
      <c r="AI2422">
        <v>28.630099999999999</v>
      </c>
      <c r="AJ2422">
        <v>0</v>
      </c>
      <c r="AK2422">
        <v>-87.747900000000001</v>
      </c>
    </row>
    <row r="2423" spans="1:37" hidden="1" outlineLevel="2" x14ac:dyDescent="0.25">
      <c r="A2423" s="1">
        <v>45159</v>
      </c>
      <c r="B2423" t="s">
        <v>5796</v>
      </c>
      <c r="C2423" t="b">
        <v>1</v>
      </c>
      <c r="D2423" t="s">
        <v>5797</v>
      </c>
      <c r="E2423" t="s">
        <v>33</v>
      </c>
      <c r="F2423" t="s">
        <v>224</v>
      </c>
      <c r="H2423" t="s">
        <v>5940</v>
      </c>
      <c r="J2423" t="s">
        <v>5941</v>
      </c>
      <c r="K2423">
        <v>0</v>
      </c>
      <c r="L2423">
        <v>0</v>
      </c>
      <c r="M2423">
        <v>0</v>
      </c>
      <c r="N2423" s="5">
        <v>0</v>
      </c>
      <c r="O2423" s="5">
        <f>VLOOKUP(B2423,[1]Dinosaur!$A$24:$D$47,3,FALSE)</f>
        <v>4082144.79</v>
      </c>
      <c r="P2423" s="5"/>
      <c r="Q2423" s="5">
        <v>0</v>
      </c>
      <c r="R2423" s="5">
        <f>VLOOKUP(B2423,[1]Dinosaur!$A$24:$D$47,4,FALSE)</f>
        <v>405465.408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414.07799999999997</v>
      </c>
      <c r="AI2423">
        <v>60.473100000000002</v>
      </c>
      <c r="AJ2423">
        <v>0</v>
      </c>
      <c r="AK2423">
        <v>474.55110000000002</v>
      </c>
    </row>
    <row r="2424" spans="1:37" hidden="1" outlineLevel="2" x14ac:dyDescent="0.25">
      <c r="A2424" s="1">
        <v>45159</v>
      </c>
      <c r="B2424" t="s">
        <v>5796</v>
      </c>
      <c r="C2424" t="b">
        <v>1</v>
      </c>
      <c r="D2424" t="s">
        <v>5797</v>
      </c>
      <c r="E2424" t="s">
        <v>33</v>
      </c>
      <c r="F2424" t="s">
        <v>224</v>
      </c>
      <c r="H2424" t="s">
        <v>5942</v>
      </c>
      <c r="J2424" t="s">
        <v>5943</v>
      </c>
      <c r="K2424">
        <v>0</v>
      </c>
      <c r="L2424">
        <v>0</v>
      </c>
      <c r="M2424">
        <v>0</v>
      </c>
      <c r="N2424" s="5">
        <v>0</v>
      </c>
      <c r="O2424" s="5">
        <f>VLOOKUP(B2424,[1]Dinosaur!$A$24:$D$47,3,FALSE)</f>
        <v>4082144.79</v>
      </c>
      <c r="P2424" s="5"/>
      <c r="Q2424" s="5">
        <v>0</v>
      </c>
      <c r="R2424" s="5">
        <f>VLOOKUP(B2424,[1]Dinosaur!$A$24:$D$47,4,FALSE)</f>
        <v>405465.408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300.97000000000003</v>
      </c>
      <c r="AI2424">
        <v>132.32910000000001</v>
      </c>
      <c r="AJ2424">
        <v>0</v>
      </c>
      <c r="AK2424">
        <v>433.29910000000001</v>
      </c>
    </row>
    <row r="2425" spans="1:37" hidden="1" outlineLevel="2" x14ac:dyDescent="0.25">
      <c r="A2425" s="1">
        <v>45159</v>
      </c>
      <c r="B2425" t="s">
        <v>5796</v>
      </c>
      <c r="C2425" t="b">
        <v>1</v>
      </c>
      <c r="D2425" t="s">
        <v>5797</v>
      </c>
      <c r="E2425" t="s">
        <v>33</v>
      </c>
      <c r="F2425" t="s">
        <v>224</v>
      </c>
      <c r="H2425" t="s">
        <v>5944</v>
      </c>
      <c r="J2425" t="s">
        <v>5945</v>
      </c>
      <c r="K2425">
        <v>0</v>
      </c>
      <c r="L2425">
        <v>0</v>
      </c>
      <c r="M2425">
        <v>0</v>
      </c>
      <c r="N2425" s="5">
        <v>0</v>
      </c>
      <c r="O2425" s="5">
        <f>VLOOKUP(B2425,[1]Dinosaur!$A$24:$D$47,3,FALSE)</f>
        <v>4082144.79</v>
      </c>
      <c r="P2425" s="5"/>
      <c r="Q2425" s="5">
        <v>0</v>
      </c>
      <c r="R2425" s="5">
        <f>VLOOKUP(B2425,[1]Dinosaur!$A$24:$D$47,4,FALSE)</f>
        <v>405465.408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843.29300000000001</v>
      </c>
      <c r="AI2425">
        <v>22.2864</v>
      </c>
      <c r="AJ2425">
        <v>0</v>
      </c>
      <c r="AK2425">
        <v>865.57939999999996</v>
      </c>
    </row>
    <row r="2426" spans="1:37" hidden="1" outlineLevel="2" x14ac:dyDescent="0.25">
      <c r="A2426" s="1">
        <v>45159</v>
      </c>
      <c r="B2426" t="s">
        <v>5796</v>
      </c>
      <c r="C2426" t="b">
        <v>1</v>
      </c>
      <c r="D2426" t="s">
        <v>5797</v>
      </c>
      <c r="E2426" t="s">
        <v>33</v>
      </c>
      <c r="F2426" t="s">
        <v>224</v>
      </c>
      <c r="H2426" t="s">
        <v>5946</v>
      </c>
      <c r="J2426" t="s">
        <v>5947</v>
      </c>
      <c r="K2426">
        <v>92.326999999999998</v>
      </c>
      <c r="L2426">
        <v>0.01</v>
      </c>
      <c r="M2426">
        <v>2.65</v>
      </c>
      <c r="N2426" s="5">
        <v>61859.09</v>
      </c>
      <c r="O2426" s="5">
        <f>VLOOKUP(B2426,[1]Dinosaur!$A$24:$D$47,3,FALSE)</f>
        <v>4082144.79</v>
      </c>
      <c r="P2426" s="5"/>
      <c r="Q2426" s="5">
        <v>0</v>
      </c>
      <c r="R2426" s="5">
        <f>VLOOKUP(B2426,[1]Dinosaur!$A$24:$D$47,4,FALSE)</f>
        <v>405465.408</v>
      </c>
      <c r="S2426">
        <v>67000</v>
      </c>
      <c r="T2426">
        <v>0</v>
      </c>
      <c r="U2426">
        <v>61859.09</v>
      </c>
      <c r="V2426">
        <v>0</v>
      </c>
      <c r="W2426">
        <v>-305.33</v>
      </c>
      <c r="X2426">
        <v>0</v>
      </c>
      <c r="Y2426">
        <v>0</v>
      </c>
      <c r="Z2426">
        <v>0</v>
      </c>
      <c r="AA2426">
        <v>-305.33</v>
      </c>
      <c r="AB2426">
        <v>-305.33</v>
      </c>
      <c r="AC2426">
        <v>0</v>
      </c>
      <c r="AD2426">
        <v>0</v>
      </c>
      <c r="AE2426">
        <v>0</v>
      </c>
      <c r="AF2426">
        <v>-305.33</v>
      </c>
      <c r="AG2426">
        <v>-305.33</v>
      </c>
      <c r="AH2426">
        <v>2677.6469999999999</v>
      </c>
      <c r="AI2426">
        <v>93.657499999999999</v>
      </c>
      <c r="AJ2426">
        <v>0</v>
      </c>
      <c r="AK2426">
        <v>2465.9744999999998</v>
      </c>
    </row>
    <row r="2427" spans="1:37" hidden="1" outlineLevel="2" x14ac:dyDescent="0.25">
      <c r="A2427" s="1">
        <v>45159</v>
      </c>
      <c r="B2427" t="s">
        <v>5796</v>
      </c>
      <c r="C2427" t="b">
        <v>1</v>
      </c>
      <c r="D2427" t="s">
        <v>5797</v>
      </c>
      <c r="E2427" t="s">
        <v>33</v>
      </c>
      <c r="F2427" t="s">
        <v>224</v>
      </c>
      <c r="H2427" t="s">
        <v>5948</v>
      </c>
      <c r="J2427" t="s">
        <v>5949</v>
      </c>
      <c r="K2427">
        <v>0</v>
      </c>
      <c r="L2427">
        <v>0</v>
      </c>
      <c r="M2427">
        <v>0</v>
      </c>
      <c r="N2427" s="5">
        <v>0</v>
      </c>
      <c r="O2427" s="5">
        <f>VLOOKUP(B2427,[1]Dinosaur!$A$24:$D$47,3,FALSE)</f>
        <v>4082144.79</v>
      </c>
      <c r="P2427" s="5"/>
      <c r="Q2427" s="5">
        <v>0</v>
      </c>
      <c r="R2427" s="5">
        <f>VLOOKUP(B2427,[1]Dinosaur!$A$24:$D$47,4,FALSE)</f>
        <v>405465.408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205.61</v>
      </c>
      <c r="AI2427">
        <v>69.815799999999996</v>
      </c>
      <c r="AJ2427">
        <v>0</v>
      </c>
      <c r="AK2427">
        <v>275.42579999999998</v>
      </c>
    </row>
    <row r="2428" spans="1:37" hidden="1" outlineLevel="2" x14ac:dyDescent="0.25">
      <c r="A2428" s="1">
        <v>45159</v>
      </c>
      <c r="B2428" t="s">
        <v>5796</v>
      </c>
      <c r="C2428" t="b">
        <v>1</v>
      </c>
      <c r="D2428" t="s">
        <v>5797</v>
      </c>
      <c r="E2428" t="s">
        <v>33</v>
      </c>
      <c r="F2428" t="s">
        <v>224</v>
      </c>
      <c r="H2428" t="s">
        <v>5950</v>
      </c>
      <c r="J2428" t="s">
        <v>5951</v>
      </c>
      <c r="K2428">
        <v>0</v>
      </c>
      <c r="L2428">
        <v>0</v>
      </c>
      <c r="M2428">
        <v>0</v>
      </c>
      <c r="N2428" s="5">
        <v>0</v>
      </c>
      <c r="O2428" s="5">
        <f>VLOOKUP(B2428,[1]Dinosaur!$A$24:$D$47,3,FALSE)</f>
        <v>4082144.79</v>
      </c>
      <c r="P2428" s="5"/>
      <c r="Q2428" s="5">
        <v>0</v>
      </c>
      <c r="R2428" s="5">
        <f>VLOOKUP(B2428,[1]Dinosaur!$A$24:$D$47,4,FALSE)</f>
        <v>405465.408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358.19630000000001</v>
      </c>
      <c r="AI2428">
        <v>904.26499999999999</v>
      </c>
      <c r="AJ2428">
        <v>0</v>
      </c>
      <c r="AK2428">
        <v>1262.4612999999999</v>
      </c>
    </row>
    <row r="2429" spans="1:37" hidden="1" outlineLevel="2" x14ac:dyDescent="0.25">
      <c r="A2429" s="1">
        <v>45159</v>
      </c>
      <c r="B2429" t="s">
        <v>5796</v>
      </c>
      <c r="C2429" t="b">
        <v>1</v>
      </c>
      <c r="D2429" t="s">
        <v>5797</v>
      </c>
      <c r="E2429" t="s">
        <v>33</v>
      </c>
      <c r="F2429" t="s">
        <v>224</v>
      </c>
      <c r="H2429" t="s">
        <v>5952</v>
      </c>
      <c r="J2429" t="s">
        <v>5953</v>
      </c>
      <c r="K2429">
        <v>0</v>
      </c>
      <c r="L2429">
        <v>0</v>
      </c>
      <c r="M2429">
        <v>0</v>
      </c>
      <c r="N2429" s="5">
        <v>0</v>
      </c>
      <c r="O2429" s="5">
        <f>VLOOKUP(B2429,[1]Dinosaur!$A$24:$D$47,3,FALSE)</f>
        <v>4082144.79</v>
      </c>
      <c r="P2429" s="5"/>
      <c r="Q2429" s="5">
        <v>0</v>
      </c>
      <c r="R2429" s="5">
        <f>VLOOKUP(B2429,[1]Dinosaur!$A$24:$D$47,4,FALSE)</f>
        <v>405465.408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519.89049999999997</v>
      </c>
      <c r="AI2429">
        <v>224.3845</v>
      </c>
      <c r="AJ2429">
        <v>0</v>
      </c>
      <c r="AK2429">
        <v>744.27499999999998</v>
      </c>
    </row>
    <row r="2430" spans="1:37" hidden="1" outlineLevel="2" x14ac:dyDescent="0.25">
      <c r="A2430" s="1">
        <v>45159</v>
      </c>
      <c r="B2430" t="s">
        <v>5796</v>
      </c>
      <c r="C2430" t="b">
        <v>1</v>
      </c>
      <c r="D2430" t="s">
        <v>5797</v>
      </c>
      <c r="E2430" t="s">
        <v>33</v>
      </c>
      <c r="F2430" t="s">
        <v>224</v>
      </c>
      <c r="H2430" t="s">
        <v>5954</v>
      </c>
      <c r="J2430" t="s">
        <v>5955</v>
      </c>
      <c r="K2430">
        <v>95.79</v>
      </c>
      <c r="L2430">
        <v>0.01</v>
      </c>
      <c r="M2430">
        <v>3.4</v>
      </c>
      <c r="N2430" s="5">
        <v>47895</v>
      </c>
      <c r="O2430" s="5">
        <f>VLOOKUP(B2430,[1]Dinosaur!$A$24:$D$47,3,FALSE)</f>
        <v>4082144.79</v>
      </c>
      <c r="P2430" s="5"/>
      <c r="Q2430" s="5">
        <v>47895</v>
      </c>
      <c r="R2430" s="5">
        <f>VLOOKUP(B2430,[1]Dinosaur!$A$24:$D$47,4,FALSE)</f>
        <v>405465.408</v>
      </c>
      <c r="S2430">
        <v>50000</v>
      </c>
      <c r="T2430">
        <v>50000</v>
      </c>
      <c r="U2430">
        <v>47895</v>
      </c>
      <c r="V2430">
        <v>47895</v>
      </c>
      <c r="W2430">
        <v>488.5</v>
      </c>
      <c r="X2430">
        <v>0</v>
      </c>
      <c r="Y2430">
        <v>4.6574999999999998</v>
      </c>
      <c r="Z2430">
        <v>0</v>
      </c>
      <c r="AA2430">
        <v>493.15750000000003</v>
      </c>
      <c r="AB2430">
        <v>381.5</v>
      </c>
      <c r="AC2430">
        <v>0</v>
      </c>
      <c r="AD2430">
        <v>97.8078</v>
      </c>
      <c r="AE2430">
        <v>0</v>
      </c>
      <c r="AF2430">
        <v>479.30779999999999</v>
      </c>
      <c r="AG2430">
        <v>-39.6</v>
      </c>
      <c r="AH2430">
        <v>0</v>
      </c>
      <c r="AI2430">
        <v>153.69800000000001</v>
      </c>
      <c r="AJ2430">
        <v>0</v>
      </c>
      <c r="AK2430">
        <v>114.098</v>
      </c>
    </row>
    <row r="2431" spans="1:37" hidden="1" outlineLevel="2" x14ac:dyDescent="0.25">
      <c r="A2431" s="1">
        <v>45159</v>
      </c>
      <c r="B2431" t="s">
        <v>5796</v>
      </c>
      <c r="C2431" t="b">
        <v>1</v>
      </c>
      <c r="D2431" t="s">
        <v>5797</v>
      </c>
      <c r="E2431" t="s">
        <v>33</v>
      </c>
      <c r="F2431" t="s">
        <v>224</v>
      </c>
      <c r="H2431" t="s">
        <v>5956</v>
      </c>
      <c r="J2431" t="s">
        <v>5957</v>
      </c>
      <c r="K2431">
        <v>0</v>
      </c>
      <c r="L2431">
        <v>0</v>
      </c>
      <c r="M2431">
        <v>0</v>
      </c>
      <c r="N2431" s="5">
        <v>0</v>
      </c>
      <c r="O2431" s="5">
        <f>VLOOKUP(B2431,[1]Dinosaur!$A$24:$D$47,3,FALSE)</f>
        <v>4082144.79</v>
      </c>
      <c r="P2431" s="5"/>
      <c r="Q2431" s="5">
        <v>0</v>
      </c>
      <c r="R2431" s="5">
        <f>VLOOKUP(B2431,[1]Dinosaur!$A$24:$D$47,4,FALSE)</f>
        <v>405465.408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2022.1780000000001</v>
      </c>
      <c r="AI2431">
        <v>42.534100000000002</v>
      </c>
      <c r="AJ2431">
        <v>0</v>
      </c>
      <c r="AK2431">
        <v>2064.7121000000002</v>
      </c>
    </row>
    <row r="2432" spans="1:37" hidden="1" outlineLevel="2" x14ac:dyDescent="0.25">
      <c r="A2432" s="1">
        <v>45159</v>
      </c>
      <c r="B2432" t="s">
        <v>5796</v>
      </c>
      <c r="C2432" t="b">
        <v>1</v>
      </c>
      <c r="D2432" t="s">
        <v>5797</v>
      </c>
      <c r="E2432" t="s">
        <v>33</v>
      </c>
      <c r="F2432" t="s">
        <v>224</v>
      </c>
      <c r="H2432" t="s">
        <v>5958</v>
      </c>
      <c r="J2432" t="s">
        <v>5959</v>
      </c>
      <c r="K2432">
        <v>0</v>
      </c>
      <c r="L2432">
        <v>0</v>
      </c>
      <c r="M2432">
        <v>0</v>
      </c>
      <c r="N2432" s="5">
        <v>0</v>
      </c>
      <c r="O2432" s="5">
        <f>VLOOKUP(B2432,[1]Dinosaur!$A$24:$D$47,3,FALSE)</f>
        <v>4082144.79</v>
      </c>
      <c r="P2432" s="5"/>
      <c r="Q2432" s="5">
        <v>0</v>
      </c>
      <c r="R2432" s="5">
        <f>VLOOKUP(B2432,[1]Dinosaur!$A$24:$D$47,4,FALSE)</f>
        <v>405465.408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81.855000000000004</v>
      </c>
      <c r="AI2432">
        <v>63.342100000000002</v>
      </c>
      <c r="AJ2432">
        <v>0</v>
      </c>
      <c r="AK2432">
        <v>145.19710000000001</v>
      </c>
    </row>
    <row r="2433" spans="1:37" hidden="1" outlineLevel="2" x14ac:dyDescent="0.25">
      <c r="A2433" s="1">
        <v>45159</v>
      </c>
      <c r="B2433" t="s">
        <v>5796</v>
      </c>
      <c r="C2433" t="b">
        <v>1</v>
      </c>
      <c r="D2433" t="s">
        <v>5797</v>
      </c>
      <c r="E2433" t="s">
        <v>33</v>
      </c>
      <c r="F2433" t="s">
        <v>224</v>
      </c>
      <c r="H2433" t="s">
        <v>5960</v>
      </c>
      <c r="J2433" t="s">
        <v>5961</v>
      </c>
      <c r="K2433">
        <v>0</v>
      </c>
      <c r="L2433">
        <v>0</v>
      </c>
      <c r="M2433">
        <v>0</v>
      </c>
      <c r="N2433" s="5">
        <v>0</v>
      </c>
      <c r="O2433" s="5">
        <f>VLOOKUP(B2433,[1]Dinosaur!$A$24:$D$47,3,FALSE)</f>
        <v>4082144.79</v>
      </c>
      <c r="P2433" s="5"/>
      <c r="Q2433" s="5">
        <v>0</v>
      </c>
      <c r="R2433" s="5">
        <f>VLOOKUP(B2433,[1]Dinosaur!$A$24:$D$47,4,FALSE)</f>
        <v>405465.408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3356.64</v>
      </c>
      <c r="AI2433">
        <v>280.72570000000002</v>
      </c>
      <c r="AJ2433">
        <v>0</v>
      </c>
      <c r="AK2433">
        <v>3637.3656999999998</v>
      </c>
    </row>
    <row r="2434" spans="1:37" hidden="1" outlineLevel="2" x14ac:dyDescent="0.25">
      <c r="A2434" s="1">
        <v>45159</v>
      </c>
      <c r="B2434" t="s">
        <v>5796</v>
      </c>
      <c r="C2434" t="b">
        <v>1</v>
      </c>
      <c r="D2434" t="s">
        <v>5797</v>
      </c>
      <c r="E2434" t="s">
        <v>33</v>
      </c>
      <c r="F2434" t="s">
        <v>224</v>
      </c>
      <c r="H2434" t="s">
        <v>5962</v>
      </c>
      <c r="J2434" t="s">
        <v>5963</v>
      </c>
      <c r="K2434">
        <v>0</v>
      </c>
      <c r="L2434">
        <v>0</v>
      </c>
      <c r="M2434">
        <v>0</v>
      </c>
      <c r="N2434" s="5">
        <v>0</v>
      </c>
      <c r="O2434" s="5">
        <f>VLOOKUP(B2434,[1]Dinosaur!$A$24:$D$47,3,FALSE)</f>
        <v>4082144.79</v>
      </c>
      <c r="P2434" s="5"/>
      <c r="Q2434" s="5">
        <v>0</v>
      </c>
      <c r="R2434" s="5">
        <f>VLOOKUP(B2434,[1]Dinosaur!$A$24:$D$47,4,FALSE)</f>
        <v>405465.408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-52.708500000000001</v>
      </c>
      <c r="AI2434">
        <v>102.9335</v>
      </c>
      <c r="AJ2434">
        <v>0</v>
      </c>
      <c r="AK2434">
        <v>50.225000000000001</v>
      </c>
    </row>
    <row r="2435" spans="1:37" hidden="1" outlineLevel="2" x14ac:dyDescent="0.25">
      <c r="A2435" s="1">
        <v>45159</v>
      </c>
      <c r="B2435" t="s">
        <v>5796</v>
      </c>
      <c r="C2435" t="b">
        <v>1</v>
      </c>
      <c r="D2435" t="s">
        <v>5797</v>
      </c>
      <c r="E2435" t="s">
        <v>33</v>
      </c>
      <c r="F2435" t="s">
        <v>224</v>
      </c>
      <c r="H2435" t="s">
        <v>5964</v>
      </c>
      <c r="J2435" t="s">
        <v>5965</v>
      </c>
      <c r="K2435">
        <v>0</v>
      </c>
      <c r="L2435">
        <v>0</v>
      </c>
      <c r="M2435">
        <v>0</v>
      </c>
      <c r="N2435" s="5">
        <v>0</v>
      </c>
      <c r="O2435" s="5">
        <f>VLOOKUP(B2435,[1]Dinosaur!$A$24:$D$47,3,FALSE)</f>
        <v>4082144.79</v>
      </c>
      <c r="P2435" s="5"/>
      <c r="Q2435" s="5">
        <v>0</v>
      </c>
      <c r="R2435" s="5">
        <f>VLOOKUP(B2435,[1]Dinosaur!$A$24:$D$47,4,FALSE)</f>
        <v>405465.408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1744.982</v>
      </c>
      <c r="AI2435">
        <v>240.6842</v>
      </c>
      <c r="AJ2435">
        <v>0</v>
      </c>
      <c r="AK2435">
        <v>1985.6661999999999</v>
      </c>
    </row>
    <row r="2436" spans="1:37" hidden="1" outlineLevel="2" x14ac:dyDescent="0.25">
      <c r="A2436" s="1">
        <v>45159</v>
      </c>
      <c r="B2436" t="s">
        <v>5796</v>
      </c>
      <c r="C2436" t="b">
        <v>1</v>
      </c>
      <c r="D2436" t="s">
        <v>5797</v>
      </c>
      <c r="E2436" t="s">
        <v>33</v>
      </c>
      <c r="F2436" t="s">
        <v>224</v>
      </c>
      <c r="H2436" t="s">
        <v>5966</v>
      </c>
      <c r="J2436" t="s">
        <v>5967</v>
      </c>
      <c r="K2436">
        <v>0</v>
      </c>
      <c r="L2436">
        <v>0</v>
      </c>
      <c r="M2436">
        <v>0</v>
      </c>
      <c r="N2436" s="5">
        <v>0</v>
      </c>
      <c r="O2436" s="5">
        <f>VLOOKUP(B2436,[1]Dinosaur!$A$24:$D$47,3,FALSE)</f>
        <v>4082144.79</v>
      </c>
      <c r="P2436" s="5"/>
      <c r="Q2436" s="5">
        <v>0</v>
      </c>
      <c r="R2436" s="5">
        <f>VLOOKUP(B2436,[1]Dinosaur!$A$24:$D$47,4,FALSE)</f>
        <v>405465.408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-320.79919999999998</v>
      </c>
      <c r="AI2436">
        <v>128.68520000000001</v>
      </c>
      <c r="AJ2436">
        <v>0</v>
      </c>
      <c r="AK2436">
        <v>-192.114</v>
      </c>
    </row>
    <row r="2437" spans="1:37" hidden="1" outlineLevel="2" x14ac:dyDescent="0.25">
      <c r="A2437" s="1">
        <v>45159</v>
      </c>
      <c r="B2437" t="s">
        <v>5796</v>
      </c>
      <c r="C2437" t="b">
        <v>1</v>
      </c>
      <c r="D2437" t="s">
        <v>5797</v>
      </c>
      <c r="E2437" t="s">
        <v>33</v>
      </c>
      <c r="F2437" t="s">
        <v>224</v>
      </c>
      <c r="H2437" t="s">
        <v>5968</v>
      </c>
      <c r="J2437" t="s">
        <v>5969</v>
      </c>
      <c r="K2437">
        <v>94.227999999999994</v>
      </c>
      <c r="L2437">
        <v>0.01</v>
      </c>
      <c r="M2437">
        <v>3.4</v>
      </c>
      <c r="N2437" s="5">
        <v>94228</v>
      </c>
      <c r="O2437" s="5">
        <f>VLOOKUP(B2437,[1]Dinosaur!$A$24:$D$47,3,FALSE)</f>
        <v>4082144.79</v>
      </c>
      <c r="P2437" s="5"/>
      <c r="Q2437" s="5">
        <v>94228</v>
      </c>
      <c r="R2437" s="5">
        <f>VLOOKUP(B2437,[1]Dinosaur!$A$24:$D$47,4,FALSE)</f>
        <v>405465.408</v>
      </c>
      <c r="S2437">
        <v>100000</v>
      </c>
      <c r="T2437">
        <v>100000</v>
      </c>
      <c r="U2437">
        <v>94228</v>
      </c>
      <c r="V2437">
        <v>94228</v>
      </c>
      <c r="W2437">
        <v>-21</v>
      </c>
      <c r="X2437">
        <v>0</v>
      </c>
      <c r="Y2437">
        <v>9.3150999999999993</v>
      </c>
      <c r="Z2437">
        <v>0</v>
      </c>
      <c r="AA2437">
        <v>-11.684900000000001</v>
      </c>
      <c r="AB2437">
        <v>325</v>
      </c>
      <c r="AC2437">
        <v>0</v>
      </c>
      <c r="AD2437">
        <v>195.61680000000001</v>
      </c>
      <c r="AE2437">
        <v>0</v>
      </c>
      <c r="AF2437">
        <v>520.61680000000001</v>
      </c>
      <c r="AG2437">
        <v>-762.04</v>
      </c>
      <c r="AH2437">
        <v>0</v>
      </c>
      <c r="AI2437">
        <v>232.87710000000001</v>
      </c>
      <c r="AJ2437">
        <v>0</v>
      </c>
      <c r="AK2437">
        <v>-529.16290000000004</v>
      </c>
    </row>
    <row r="2438" spans="1:37" hidden="1" outlineLevel="2" x14ac:dyDescent="0.25">
      <c r="A2438" s="1">
        <v>45159</v>
      </c>
      <c r="B2438" t="s">
        <v>5796</v>
      </c>
      <c r="C2438" t="b">
        <v>1</v>
      </c>
      <c r="D2438" t="s">
        <v>5797</v>
      </c>
      <c r="E2438" t="s">
        <v>33</v>
      </c>
      <c r="F2438" t="s">
        <v>224</v>
      </c>
      <c r="H2438" t="s">
        <v>5970</v>
      </c>
      <c r="J2438" t="s">
        <v>5971</v>
      </c>
      <c r="K2438">
        <v>0</v>
      </c>
      <c r="L2438">
        <v>0</v>
      </c>
      <c r="M2438">
        <v>0</v>
      </c>
      <c r="N2438" s="5">
        <v>0</v>
      </c>
      <c r="O2438" s="5">
        <f>VLOOKUP(B2438,[1]Dinosaur!$A$24:$D$47,3,FALSE)</f>
        <v>4082144.79</v>
      </c>
      <c r="P2438" s="5"/>
      <c r="Q2438" s="5">
        <v>0</v>
      </c>
      <c r="R2438" s="5">
        <f>VLOOKUP(B2438,[1]Dinosaur!$A$24:$D$47,4,FALSE)</f>
        <v>405465.408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409.2</v>
      </c>
      <c r="AI2438">
        <v>99.452100000000002</v>
      </c>
      <c r="AJ2438">
        <v>0</v>
      </c>
      <c r="AK2438">
        <v>508.65210000000002</v>
      </c>
    </row>
    <row r="2439" spans="1:37" hidden="1" outlineLevel="2" x14ac:dyDescent="0.25">
      <c r="A2439" s="1">
        <v>45159</v>
      </c>
      <c r="B2439" t="s">
        <v>5796</v>
      </c>
      <c r="C2439" t="b">
        <v>1</v>
      </c>
      <c r="D2439" t="s">
        <v>5797</v>
      </c>
      <c r="E2439" t="s">
        <v>33</v>
      </c>
      <c r="F2439" t="s">
        <v>224</v>
      </c>
      <c r="H2439" t="s">
        <v>5972</v>
      </c>
      <c r="J2439" t="s">
        <v>5973</v>
      </c>
      <c r="K2439">
        <v>94.319000000000003</v>
      </c>
      <c r="L2439">
        <v>0.01</v>
      </c>
      <c r="M2439">
        <v>3.45</v>
      </c>
      <c r="N2439" s="5">
        <v>18863.8</v>
      </c>
      <c r="O2439" s="5">
        <f>VLOOKUP(B2439,[1]Dinosaur!$A$24:$D$47,3,FALSE)</f>
        <v>4082144.79</v>
      </c>
      <c r="P2439" s="5"/>
      <c r="Q2439" s="5">
        <v>18863.8</v>
      </c>
      <c r="R2439" s="5">
        <f>VLOOKUP(B2439,[1]Dinosaur!$A$24:$D$47,4,FALSE)</f>
        <v>405465.408</v>
      </c>
      <c r="S2439">
        <v>20000</v>
      </c>
      <c r="T2439">
        <v>20000</v>
      </c>
      <c r="U2439">
        <v>18863.8</v>
      </c>
      <c r="V2439">
        <v>18863.8</v>
      </c>
      <c r="W2439">
        <v>-10</v>
      </c>
      <c r="X2439">
        <v>0</v>
      </c>
      <c r="Y2439">
        <v>1.8904000000000001</v>
      </c>
      <c r="Z2439">
        <v>0</v>
      </c>
      <c r="AA2439">
        <v>-8.1096000000000004</v>
      </c>
      <c r="AB2439">
        <v>67.400000000000006</v>
      </c>
      <c r="AC2439">
        <v>0</v>
      </c>
      <c r="AD2439">
        <v>39.698399999999999</v>
      </c>
      <c r="AE2439">
        <v>0</v>
      </c>
      <c r="AF2439">
        <v>107.0984</v>
      </c>
      <c r="AG2439">
        <v>-137</v>
      </c>
      <c r="AH2439">
        <v>412.2</v>
      </c>
      <c r="AI2439">
        <v>115.3145</v>
      </c>
      <c r="AJ2439">
        <v>0</v>
      </c>
      <c r="AK2439">
        <v>390.5145</v>
      </c>
    </row>
    <row r="2440" spans="1:37" hidden="1" outlineLevel="2" x14ac:dyDescent="0.25">
      <c r="A2440" s="1">
        <v>45159</v>
      </c>
      <c r="B2440" t="s">
        <v>5796</v>
      </c>
      <c r="C2440" t="b">
        <v>1</v>
      </c>
      <c r="D2440" t="s">
        <v>5797</v>
      </c>
      <c r="E2440" t="s">
        <v>33</v>
      </c>
      <c r="F2440" t="s">
        <v>224</v>
      </c>
      <c r="H2440" t="s">
        <v>5974</v>
      </c>
      <c r="J2440" t="s">
        <v>5975</v>
      </c>
      <c r="K2440">
        <v>0</v>
      </c>
      <c r="L2440">
        <v>0</v>
      </c>
      <c r="M2440">
        <v>0</v>
      </c>
      <c r="N2440" s="5">
        <v>0</v>
      </c>
      <c r="O2440" s="5">
        <f>VLOOKUP(B2440,[1]Dinosaur!$A$24:$D$47,3,FALSE)</f>
        <v>4082144.79</v>
      </c>
      <c r="P2440" s="5"/>
      <c r="Q2440" s="5">
        <v>0</v>
      </c>
      <c r="R2440" s="5">
        <f>VLOOKUP(B2440,[1]Dinosaur!$A$24:$D$47,4,FALSE)</f>
        <v>405465.408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795.16290000000004</v>
      </c>
      <c r="AI2440">
        <v>12.098699999999999</v>
      </c>
      <c r="AJ2440">
        <v>0</v>
      </c>
      <c r="AK2440">
        <v>807.26160000000004</v>
      </c>
    </row>
    <row r="2441" spans="1:37" hidden="1" outlineLevel="2" x14ac:dyDescent="0.25">
      <c r="A2441" s="1">
        <v>45159</v>
      </c>
      <c r="B2441" t="s">
        <v>5796</v>
      </c>
      <c r="C2441" t="b">
        <v>1</v>
      </c>
      <c r="D2441" t="s">
        <v>5797</v>
      </c>
      <c r="E2441" t="s">
        <v>33</v>
      </c>
      <c r="F2441" t="s">
        <v>224</v>
      </c>
      <c r="H2441" t="s">
        <v>5976</v>
      </c>
      <c r="J2441" t="s">
        <v>5977</v>
      </c>
      <c r="K2441">
        <v>0</v>
      </c>
      <c r="L2441">
        <v>0</v>
      </c>
      <c r="M2441">
        <v>0</v>
      </c>
      <c r="N2441" s="5">
        <v>0</v>
      </c>
      <c r="O2441" s="5">
        <f>VLOOKUP(B2441,[1]Dinosaur!$A$24:$D$47,3,FALSE)</f>
        <v>4082144.79</v>
      </c>
      <c r="P2441" s="5"/>
      <c r="Q2441" s="5">
        <v>0</v>
      </c>
      <c r="R2441" s="5">
        <f>VLOOKUP(B2441,[1]Dinosaur!$A$24:$D$47,4,FALSE)</f>
        <v>405465.408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1127.5160000000001</v>
      </c>
      <c r="AI2441">
        <v>18.493400000000001</v>
      </c>
      <c r="AJ2441">
        <v>0</v>
      </c>
      <c r="AK2441">
        <v>1146.0093999999999</v>
      </c>
    </row>
    <row r="2442" spans="1:37" hidden="1" outlineLevel="2" x14ac:dyDescent="0.25">
      <c r="A2442" s="1">
        <v>45159</v>
      </c>
      <c r="B2442" t="s">
        <v>5796</v>
      </c>
      <c r="C2442" t="b">
        <v>1</v>
      </c>
      <c r="D2442" t="s">
        <v>5797</v>
      </c>
      <c r="E2442" t="s">
        <v>33</v>
      </c>
      <c r="F2442" t="s">
        <v>224</v>
      </c>
      <c r="H2442" t="s">
        <v>5978</v>
      </c>
      <c r="J2442" t="s">
        <v>5979</v>
      </c>
      <c r="K2442">
        <v>94.122</v>
      </c>
      <c r="L2442">
        <v>0.01</v>
      </c>
      <c r="M2442">
        <v>3.35</v>
      </c>
      <c r="N2442" s="5">
        <v>94122</v>
      </c>
      <c r="O2442" s="5">
        <f>VLOOKUP(B2442,[1]Dinosaur!$A$24:$D$47,3,FALSE)</f>
        <v>4082144.79</v>
      </c>
      <c r="P2442" s="5"/>
      <c r="Q2442" s="5">
        <v>94122</v>
      </c>
      <c r="R2442" s="5">
        <f>VLOOKUP(B2442,[1]Dinosaur!$A$24:$D$47,4,FALSE)</f>
        <v>405465.408</v>
      </c>
      <c r="S2442">
        <v>100000</v>
      </c>
      <c r="T2442">
        <v>100000</v>
      </c>
      <c r="U2442">
        <v>94122</v>
      </c>
      <c r="V2442">
        <v>94122</v>
      </c>
      <c r="W2442">
        <v>92</v>
      </c>
      <c r="X2442">
        <v>0</v>
      </c>
      <c r="Y2442">
        <v>9.1781000000000006</v>
      </c>
      <c r="Z2442">
        <v>0</v>
      </c>
      <c r="AA2442">
        <v>101.1781</v>
      </c>
      <c r="AB2442">
        <v>372</v>
      </c>
      <c r="AC2442">
        <v>0</v>
      </c>
      <c r="AD2442">
        <v>192.7398</v>
      </c>
      <c r="AE2442">
        <v>0</v>
      </c>
      <c r="AF2442">
        <v>564.73979999999995</v>
      </c>
      <c r="AG2442">
        <v>-694.38</v>
      </c>
      <c r="AH2442">
        <v>0</v>
      </c>
      <c r="AI2442">
        <v>321.233</v>
      </c>
      <c r="AJ2442">
        <v>0</v>
      </c>
      <c r="AK2442">
        <v>-373.14699999999999</v>
      </c>
    </row>
    <row r="2443" spans="1:37" hidden="1" outlineLevel="2" x14ac:dyDescent="0.25">
      <c r="A2443" s="1">
        <v>45159</v>
      </c>
      <c r="B2443" t="s">
        <v>5796</v>
      </c>
      <c r="C2443" t="b">
        <v>1</v>
      </c>
      <c r="D2443" t="s">
        <v>5797</v>
      </c>
      <c r="E2443" t="s">
        <v>33</v>
      </c>
      <c r="F2443" t="s">
        <v>224</v>
      </c>
      <c r="H2443" t="s">
        <v>5980</v>
      </c>
      <c r="J2443" t="s">
        <v>5981</v>
      </c>
      <c r="K2443">
        <v>0</v>
      </c>
      <c r="L2443">
        <v>0</v>
      </c>
      <c r="M2443">
        <v>0</v>
      </c>
      <c r="N2443" s="5">
        <v>0</v>
      </c>
      <c r="O2443" s="5">
        <f>VLOOKUP(B2443,[1]Dinosaur!$A$24:$D$47,3,FALSE)</f>
        <v>4082144.79</v>
      </c>
      <c r="P2443" s="5"/>
      <c r="Q2443" s="5">
        <v>0</v>
      </c>
      <c r="R2443" s="5">
        <f>VLOOKUP(B2443,[1]Dinosaur!$A$24:$D$47,4,FALSE)</f>
        <v>405465.408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1352.8789999999999</v>
      </c>
      <c r="AI2443">
        <v>6.0274000000000001</v>
      </c>
      <c r="AJ2443">
        <v>0</v>
      </c>
      <c r="AK2443">
        <v>1358.9064000000001</v>
      </c>
    </row>
    <row r="2444" spans="1:37" hidden="1" outlineLevel="2" x14ac:dyDescent="0.25">
      <c r="A2444" s="1">
        <v>45159</v>
      </c>
      <c r="B2444" t="s">
        <v>5796</v>
      </c>
      <c r="C2444" t="b">
        <v>1</v>
      </c>
      <c r="D2444" t="s">
        <v>5797</v>
      </c>
      <c r="E2444" t="s">
        <v>33</v>
      </c>
      <c r="F2444" t="s">
        <v>224</v>
      </c>
      <c r="H2444" t="s">
        <v>5982</v>
      </c>
      <c r="J2444" t="s">
        <v>5983</v>
      </c>
      <c r="K2444">
        <v>0</v>
      </c>
      <c r="L2444">
        <v>0</v>
      </c>
      <c r="M2444">
        <v>0</v>
      </c>
      <c r="N2444" s="5">
        <v>0</v>
      </c>
      <c r="O2444" s="5">
        <f>VLOOKUP(B2444,[1]Dinosaur!$A$24:$D$47,3,FALSE)</f>
        <v>4082144.79</v>
      </c>
      <c r="P2444" s="5"/>
      <c r="Q2444" s="5">
        <v>0</v>
      </c>
      <c r="R2444" s="5">
        <f>VLOOKUP(B2444,[1]Dinosaur!$A$24:$D$47,4,FALSE)</f>
        <v>405465.408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1168.308</v>
      </c>
      <c r="AI2444">
        <v>19.002800000000001</v>
      </c>
      <c r="AJ2444">
        <v>0</v>
      </c>
      <c r="AK2444">
        <v>1187.3108</v>
      </c>
    </row>
    <row r="2445" spans="1:37" hidden="1" outlineLevel="2" x14ac:dyDescent="0.25">
      <c r="A2445" s="1">
        <v>45159</v>
      </c>
      <c r="B2445" t="s">
        <v>5796</v>
      </c>
      <c r="C2445" t="b">
        <v>1</v>
      </c>
      <c r="D2445" t="s">
        <v>5797</v>
      </c>
      <c r="E2445" t="s">
        <v>33</v>
      </c>
      <c r="F2445" t="s">
        <v>224</v>
      </c>
      <c r="H2445" t="s">
        <v>5984</v>
      </c>
      <c r="J2445" t="s">
        <v>5985</v>
      </c>
      <c r="K2445">
        <v>0</v>
      </c>
      <c r="L2445">
        <v>0</v>
      </c>
      <c r="M2445">
        <v>0</v>
      </c>
      <c r="N2445" s="5">
        <v>0</v>
      </c>
      <c r="O2445" s="5">
        <f>VLOOKUP(B2445,[1]Dinosaur!$A$24:$D$47,3,FALSE)</f>
        <v>4082144.79</v>
      </c>
      <c r="P2445" s="5"/>
      <c r="Q2445" s="5">
        <v>0</v>
      </c>
      <c r="R2445" s="5">
        <f>VLOOKUP(B2445,[1]Dinosaur!$A$24:$D$47,4,FALSE)</f>
        <v>405465.408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449.96</v>
      </c>
      <c r="AI2445">
        <v>0</v>
      </c>
      <c r="AJ2445">
        <v>0</v>
      </c>
      <c r="AK2445">
        <v>449.96</v>
      </c>
    </row>
    <row r="2446" spans="1:37" hidden="1" outlineLevel="2" x14ac:dyDescent="0.25">
      <c r="A2446" s="1">
        <v>45159</v>
      </c>
      <c r="B2446" t="s">
        <v>5796</v>
      </c>
      <c r="C2446" t="b">
        <v>1</v>
      </c>
      <c r="D2446" t="s">
        <v>5797</v>
      </c>
      <c r="E2446" t="s">
        <v>33</v>
      </c>
      <c r="F2446" t="s">
        <v>224</v>
      </c>
      <c r="H2446" t="s">
        <v>5986</v>
      </c>
      <c r="J2446" t="s">
        <v>5987</v>
      </c>
      <c r="K2446">
        <v>0</v>
      </c>
      <c r="L2446">
        <v>0</v>
      </c>
      <c r="M2446">
        <v>0</v>
      </c>
      <c r="N2446" s="5">
        <v>0</v>
      </c>
      <c r="O2446" s="5">
        <f>VLOOKUP(B2446,[1]Dinosaur!$A$24:$D$47,3,FALSE)</f>
        <v>4082144.79</v>
      </c>
      <c r="P2446" s="5"/>
      <c r="Q2446" s="5">
        <v>0</v>
      </c>
      <c r="R2446" s="5">
        <f>VLOOKUP(B2446,[1]Dinosaur!$A$24:$D$47,4,FALSE)</f>
        <v>405465.408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4831.2910000000002</v>
      </c>
      <c r="AI2446">
        <v>14.780799999999999</v>
      </c>
      <c r="AJ2446">
        <v>0</v>
      </c>
      <c r="AK2446">
        <v>4846.0717999999997</v>
      </c>
    </row>
    <row r="2447" spans="1:37" hidden="1" outlineLevel="2" x14ac:dyDescent="0.25">
      <c r="A2447" s="1">
        <v>45159</v>
      </c>
      <c r="B2447" t="s">
        <v>5796</v>
      </c>
      <c r="C2447" t="b">
        <v>1</v>
      </c>
      <c r="D2447" t="s">
        <v>5797</v>
      </c>
      <c r="E2447" t="s">
        <v>33</v>
      </c>
      <c r="F2447" t="s">
        <v>224</v>
      </c>
      <c r="H2447" t="s">
        <v>5988</v>
      </c>
      <c r="J2447" t="s">
        <v>5989</v>
      </c>
      <c r="K2447">
        <v>95.036000000000001</v>
      </c>
      <c r="L2447">
        <v>0.01</v>
      </c>
      <c r="M2447">
        <v>3.05</v>
      </c>
      <c r="N2447" s="5">
        <v>107390.68</v>
      </c>
      <c r="O2447" s="5">
        <f>VLOOKUP(B2447,[1]Dinosaur!$A$24:$D$47,3,FALSE)</f>
        <v>4082144.79</v>
      </c>
      <c r="P2447" s="5"/>
      <c r="Q2447" s="5">
        <v>123546.8</v>
      </c>
      <c r="R2447" s="5">
        <f>VLOOKUP(B2447,[1]Dinosaur!$A$24:$D$47,4,FALSE)</f>
        <v>405465.408</v>
      </c>
      <c r="S2447">
        <v>113000</v>
      </c>
      <c r="T2447">
        <v>130000</v>
      </c>
      <c r="U2447">
        <v>107390.68</v>
      </c>
      <c r="V2447">
        <v>123546.8</v>
      </c>
      <c r="W2447">
        <v>732.24</v>
      </c>
      <c r="X2447">
        <v>0</v>
      </c>
      <c r="Y2447">
        <v>10.863</v>
      </c>
      <c r="Z2447">
        <v>0</v>
      </c>
      <c r="AA2447">
        <v>743.10299999999995</v>
      </c>
      <c r="AB2447">
        <v>-391.22859999999997</v>
      </c>
      <c r="AC2447">
        <v>78.162599999999998</v>
      </c>
      <c r="AD2447">
        <v>43.451999999999998</v>
      </c>
      <c r="AE2447">
        <v>0</v>
      </c>
      <c r="AF2447">
        <v>-269.61399999999998</v>
      </c>
      <c r="AG2447">
        <v>-391.22859999999997</v>
      </c>
      <c r="AH2447">
        <v>78.162599999999998</v>
      </c>
      <c r="AI2447">
        <v>43.451999999999998</v>
      </c>
      <c r="AJ2447">
        <v>0</v>
      </c>
      <c r="AK2447">
        <v>-269.61399999999998</v>
      </c>
    </row>
    <row r="2448" spans="1:37" hidden="1" outlineLevel="2" x14ac:dyDescent="0.25">
      <c r="A2448" s="1">
        <v>45159</v>
      </c>
      <c r="B2448" t="s">
        <v>5796</v>
      </c>
      <c r="C2448" t="b">
        <v>1</v>
      </c>
      <c r="D2448" t="s">
        <v>5797</v>
      </c>
      <c r="E2448" t="s">
        <v>33</v>
      </c>
      <c r="F2448" t="s">
        <v>224</v>
      </c>
      <c r="H2448" t="s">
        <v>5990</v>
      </c>
      <c r="J2448" t="s">
        <v>5991</v>
      </c>
      <c r="K2448">
        <v>0</v>
      </c>
      <c r="L2448">
        <v>0</v>
      </c>
      <c r="M2448">
        <v>0</v>
      </c>
      <c r="N2448" s="5">
        <v>0</v>
      </c>
      <c r="O2448" s="5">
        <f>VLOOKUP(B2448,[1]Dinosaur!$A$24:$D$47,3,FALSE)</f>
        <v>4082144.79</v>
      </c>
      <c r="P2448" s="5"/>
      <c r="Q2448" s="5">
        <v>0</v>
      </c>
      <c r="R2448" s="5">
        <f>VLOOKUP(B2448,[1]Dinosaur!$A$24:$D$47,4,FALSE)</f>
        <v>405465.408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935.75649999999996</v>
      </c>
      <c r="AI2448">
        <v>36.436799999999998</v>
      </c>
      <c r="AJ2448">
        <v>0</v>
      </c>
      <c r="AK2448">
        <v>972.19330000000002</v>
      </c>
    </row>
    <row r="2449" spans="1:37" hidden="1" outlineLevel="2" x14ac:dyDescent="0.25">
      <c r="A2449" s="1">
        <v>45159</v>
      </c>
      <c r="B2449" t="s">
        <v>5796</v>
      </c>
      <c r="C2449" t="b">
        <v>1</v>
      </c>
      <c r="D2449" t="s">
        <v>5797</v>
      </c>
      <c r="E2449" t="s">
        <v>33</v>
      </c>
      <c r="F2449" t="s">
        <v>224</v>
      </c>
      <c r="H2449" t="s">
        <v>5992</v>
      </c>
      <c r="J2449" t="s">
        <v>5993</v>
      </c>
      <c r="K2449">
        <v>0</v>
      </c>
      <c r="L2449">
        <v>0</v>
      </c>
      <c r="M2449">
        <v>0</v>
      </c>
      <c r="N2449" s="5">
        <v>0</v>
      </c>
      <c r="O2449" s="5">
        <f>VLOOKUP(B2449,[1]Dinosaur!$A$24:$D$47,3,FALSE)</f>
        <v>4082144.79</v>
      </c>
      <c r="P2449" s="5"/>
      <c r="Q2449" s="5">
        <v>0</v>
      </c>
      <c r="R2449" s="5">
        <f>VLOOKUP(B2449,[1]Dinosaur!$A$24:$D$47,4,FALSE)</f>
        <v>405465.408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707.93</v>
      </c>
      <c r="AI2449">
        <v>16.274000000000001</v>
      </c>
      <c r="AJ2449">
        <v>0</v>
      </c>
      <c r="AK2449">
        <v>724.20399999999995</v>
      </c>
    </row>
    <row r="2450" spans="1:37" hidden="1" outlineLevel="2" x14ac:dyDescent="0.25">
      <c r="A2450" s="1">
        <v>45159</v>
      </c>
      <c r="B2450" t="s">
        <v>5796</v>
      </c>
      <c r="C2450" t="b">
        <v>1</v>
      </c>
      <c r="D2450" t="s">
        <v>5797</v>
      </c>
      <c r="E2450" t="s">
        <v>33</v>
      </c>
      <c r="F2450" t="s">
        <v>224</v>
      </c>
      <c r="H2450" t="s">
        <v>5994</v>
      </c>
      <c r="J2450" t="s">
        <v>5995</v>
      </c>
      <c r="K2450">
        <v>0</v>
      </c>
      <c r="L2450">
        <v>0</v>
      </c>
      <c r="M2450">
        <v>0</v>
      </c>
      <c r="N2450" s="5">
        <v>0</v>
      </c>
      <c r="O2450" s="5">
        <f>VLOOKUP(B2450,[1]Dinosaur!$A$24:$D$47,3,FALSE)</f>
        <v>4082144.79</v>
      </c>
      <c r="P2450" s="5"/>
      <c r="Q2450" s="5">
        <v>0</v>
      </c>
      <c r="R2450" s="5">
        <f>VLOOKUP(B2450,[1]Dinosaur!$A$24:$D$47,4,FALSE)</f>
        <v>405465.408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1817.07</v>
      </c>
      <c r="AI2450">
        <v>14.794499999999999</v>
      </c>
      <c r="AJ2450">
        <v>0</v>
      </c>
      <c r="AK2450">
        <v>1831.8644999999999</v>
      </c>
    </row>
    <row r="2451" spans="1:37" hidden="1" outlineLevel="2" x14ac:dyDescent="0.25">
      <c r="A2451" s="1">
        <v>45159</v>
      </c>
      <c r="B2451" t="s">
        <v>5796</v>
      </c>
      <c r="C2451" t="b">
        <v>1</v>
      </c>
      <c r="D2451" t="s">
        <v>5797</v>
      </c>
      <c r="E2451" t="s">
        <v>33</v>
      </c>
      <c r="F2451" t="s">
        <v>224</v>
      </c>
      <c r="H2451" t="s">
        <v>5996</v>
      </c>
      <c r="J2451" t="s">
        <v>5997</v>
      </c>
      <c r="K2451">
        <v>0</v>
      </c>
      <c r="L2451">
        <v>0</v>
      </c>
      <c r="M2451">
        <v>0</v>
      </c>
      <c r="N2451" s="5">
        <v>0</v>
      </c>
      <c r="O2451" s="5">
        <f>VLOOKUP(B2451,[1]Dinosaur!$A$24:$D$47,3,FALSE)</f>
        <v>4082144.79</v>
      </c>
      <c r="P2451" s="5"/>
      <c r="Q2451" s="5">
        <v>0</v>
      </c>
      <c r="R2451" s="5">
        <f>VLOOKUP(B2451,[1]Dinosaur!$A$24:$D$47,4,FALSE)</f>
        <v>405465.408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398.5856</v>
      </c>
      <c r="AI2451">
        <v>256.31459999999998</v>
      </c>
      <c r="AJ2451">
        <v>0</v>
      </c>
      <c r="AK2451">
        <v>654.90020000000004</v>
      </c>
    </row>
    <row r="2452" spans="1:37" hidden="1" outlineLevel="2" x14ac:dyDescent="0.25">
      <c r="A2452" s="1">
        <v>45159</v>
      </c>
      <c r="B2452" t="s">
        <v>5796</v>
      </c>
      <c r="C2452" t="b">
        <v>1</v>
      </c>
      <c r="D2452" t="s">
        <v>5797</v>
      </c>
      <c r="E2452" t="s">
        <v>33</v>
      </c>
      <c r="F2452" t="s">
        <v>224</v>
      </c>
      <c r="H2452" t="s">
        <v>5998</v>
      </c>
      <c r="J2452" t="s">
        <v>5999</v>
      </c>
      <c r="K2452">
        <v>0</v>
      </c>
      <c r="L2452">
        <v>0</v>
      </c>
      <c r="M2452">
        <v>0</v>
      </c>
      <c r="N2452" s="5">
        <v>0</v>
      </c>
      <c r="O2452" s="5">
        <f>VLOOKUP(B2452,[1]Dinosaur!$A$24:$D$47,3,FALSE)</f>
        <v>4082144.79</v>
      </c>
      <c r="P2452" s="5"/>
      <c r="Q2452" s="5">
        <v>0</v>
      </c>
      <c r="R2452" s="5">
        <f>VLOOKUP(B2452,[1]Dinosaur!$A$24:$D$47,4,FALSE)</f>
        <v>405465.408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2126.4</v>
      </c>
      <c r="AD2452">
        <v>148.10929999999999</v>
      </c>
      <c r="AE2452">
        <v>0</v>
      </c>
      <c r="AF2452">
        <v>2274.5093000000002</v>
      </c>
      <c r="AG2452">
        <v>0</v>
      </c>
      <c r="AH2452">
        <v>1619.4</v>
      </c>
      <c r="AI2452">
        <v>479.17779999999999</v>
      </c>
      <c r="AJ2452">
        <v>0</v>
      </c>
      <c r="AK2452">
        <v>2098.5778</v>
      </c>
    </row>
    <row r="2453" spans="1:37" hidden="1" outlineLevel="2" x14ac:dyDescent="0.25">
      <c r="A2453" s="1">
        <v>45159</v>
      </c>
      <c r="B2453" t="s">
        <v>5796</v>
      </c>
      <c r="C2453" t="b">
        <v>1</v>
      </c>
      <c r="D2453" t="s">
        <v>5797</v>
      </c>
      <c r="E2453" t="s">
        <v>33</v>
      </c>
      <c r="F2453" t="s">
        <v>224</v>
      </c>
      <c r="H2453" t="s">
        <v>6000</v>
      </c>
      <c r="J2453" t="s">
        <v>6001</v>
      </c>
      <c r="K2453">
        <v>0</v>
      </c>
      <c r="L2453">
        <v>0</v>
      </c>
      <c r="M2453">
        <v>0</v>
      </c>
      <c r="N2453" s="5">
        <v>0</v>
      </c>
      <c r="O2453" s="5">
        <f>VLOOKUP(B2453,[1]Dinosaur!$A$24:$D$47,3,FALSE)</f>
        <v>4082144.79</v>
      </c>
      <c r="P2453" s="5"/>
      <c r="Q2453" s="5">
        <v>0</v>
      </c>
      <c r="R2453" s="5">
        <f>VLOOKUP(B2453,[1]Dinosaur!$A$24:$D$47,4,FALSE)</f>
        <v>405465.408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87.9</v>
      </c>
      <c r="AD2453">
        <v>2.3014999999999999</v>
      </c>
      <c r="AE2453">
        <v>0</v>
      </c>
      <c r="AF2453">
        <v>90.201499999999996</v>
      </c>
      <c r="AG2453">
        <v>0</v>
      </c>
      <c r="AH2453">
        <v>1437.6610000000001</v>
      </c>
      <c r="AI2453">
        <v>92.822000000000003</v>
      </c>
      <c r="AJ2453">
        <v>0</v>
      </c>
      <c r="AK2453">
        <v>1530.4829999999999</v>
      </c>
    </row>
    <row r="2454" spans="1:37" hidden="1" outlineLevel="2" x14ac:dyDescent="0.25">
      <c r="A2454" s="1">
        <v>45159</v>
      </c>
      <c r="B2454" t="s">
        <v>5796</v>
      </c>
      <c r="C2454" t="b">
        <v>1</v>
      </c>
      <c r="D2454" t="s">
        <v>5797</v>
      </c>
      <c r="E2454" t="s">
        <v>33</v>
      </c>
      <c r="F2454" t="s">
        <v>224</v>
      </c>
      <c r="H2454" t="s">
        <v>6002</v>
      </c>
      <c r="J2454" t="s">
        <v>6003</v>
      </c>
      <c r="K2454">
        <v>0</v>
      </c>
      <c r="L2454">
        <v>0</v>
      </c>
      <c r="M2454">
        <v>0</v>
      </c>
      <c r="N2454" s="5">
        <v>0</v>
      </c>
      <c r="O2454" s="5">
        <f>VLOOKUP(B2454,[1]Dinosaur!$A$24:$D$47,3,FALSE)</f>
        <v>4082144.79</v>
      </c>
      <c r="P2454" s="5"/>
      <c r="Q2454" s="5">
        <v>0</v>
      </c>
      <c r="R2454" s="5">
        <f>VLOOKUP(B2454,[1]Dinosaur!$A$24:$D$47,4,FALSE)</f>
        <v>405465.408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2259.6</v>
      </c>
      <c r="AI2454">
        <v>45.863100000000003</v>
      </c>
      <c r="AJ2454">
        <v>0</v>
      </c>
      <c r="AK2454">
        <v>2305.4630999999999</v>
      </c>
    </row>
    <row r="2455" spans="1:37" hidden="1" outlineLevel="2" x14ac:dyDescent="0.25">
      <c r="A2455" s="1">
        <v>45159</v>
      </c>
      <c r="B2455" t="s">
        <v>5796</v>
      </c>
      <c r="C2455" t="b">
        <v>1</v>
      </c>
      <c r="D2455" t="s">
        <v>5797</v>
      </c>
      <c r="E2455" t="s">
        <v>33</v>
      </c>
      <c r="F2455" t="s">
        <v>224</v>
      </c>
      <c r="H2455" t="s">
        <v>6004</v>
      </c>
      <c r="J2455" t="s">
        <v>6005</v>
      </c>
      <c r="K2455">
        <v>91.59</v>
      </c>
      <c r="L2455">
        <v>0.01</v>
      </c>
      <c r="M2455">
        <v>2.6</v>
      </c>
      <c r="N2455" s="5">
        <v>43963.199999999997</v>
      </c>
      <c r="O2455" s="5">
        <f>VLOOKUP(B2455,[1]Dinosaur!$A$24:$D$47,3,FALSE)</f>
        <v>4082144.79</v>
      </c>
      <c r="P2455" s="5"/>
      <c r="Q2455" s="5">
        <v>43963.199999999997</v>
      </c>
      <c r="R2455" s="5">
        <f>VLOOKUP(B2455,[1]Dinosaur!$A$24:$D$47,4,FALSE)</f>
        <v>405465.408</v>
      </c>
      <c r="S2455">
        <v>48000</v>
      </c>
      <c r="T2455">
        <v>48000</v>
      </c>
      <c r="U2455">
        <v>43963.199999999997</v>
      </c>
      <c r="V2455">
        <v>43963.199999999997</v>
      </c>
      <c r="W2455">
        <v>63.84</v>
      </c>
      <c r="X2455">
        <v>0</v>
      </c>
      <c r="Y2455">
        <v>3.4192</v>
      </c>
      <c r="Z2455">
        <v>0</v>
      </c>
      <c r="AA2455">
        <v>67.259200000000007</v>
      </c>
      <c r="AB2455">
        <v>-300.64499999999998</v>
      </c>
      <c r="AC2455">
        <v>0</v>
      </c>
      <c r="AD2455">
        <v>62.186399999999999</v>
      </c>
      <c r="AE2455">
        <v>0</v>
      </c>
      <c r="AF2455">
        <v>-238.45859999999999</v>
      </c>
      <c r="AG2455">
        <v>328.25400000000002</v>
      </c>
      <c r="AH2455">
        <v>-523.17999999999995</v>
      </c>
      <c r="AI2455">
        <v>178.4391</v>
      </c>
      <c r="AJ2455">
        <v>0</v>
      </c>
      <c r="AK2455">
        <v>-16.486899999999999</v>
      </c>
    </row>
    <row r="2456" spans="1:37" hidden="1" outlineLevel="2" x14ac:dyDescent="0.25">
      <c r="A2456" s="1">
        <v>45159</v>
      </c>
      <c r="B2456" t="s">
        <v>5796</v>
      </c>
      <c r="C2456" t="b">
        <v>1</v>
      </c>
      <c r="D2456" t="s">
        <v>5797</v>
      </c>
      <c r="E2456" t="s">
        <v>33</v>
      </c>
      <c r="F2456" t="s">
        <v>224</v>
      </c>
      <c r="H2456" t="s">
        <v>6006</v>
      </c>
      <c r="J2456" t="s">
        <v>6007</v>
      </c>
      <c r="K2456">
        <v>91.552999999999997</v>
      </c>
      <c r="L2456">
        <v>0.01</v>
      </c>
      <c r="M2456">
        <v>2.6</v>
      </c>
      <c r="N2456" s="5">
        <v>91553</v>
      </c>
      <c r="O2456" s="5">
        <f>VLOOKUP(B2456,[1]Dinosaur!$A$24:$D$47,3,FALSE)</f>
        <v>4082144.79</v>
      </c>
      <c r="P2456" s="5"/>
      <c r="Q2456" s="5">
        <v>91553</v>
      </c>
      <c r="R2456" s="5">
        <f>VLOOKUP(B2456,[1]Dinosaur!$A$24:$D$47,4,FALSE)</f>
        <v>405465.408</v>
      </c>
      <c r="S2456">
        <v>100000</v>
      </c>
      <c r="T2456">
        <v>100000</v>
      </c>
      <c r="U2456">
        <v>91553</v>
      </c>
      <c r="V2456">
        <v>91553</v>
      </c>
      <c r="W2456">
        <v>108</v>
      </c>
      <c r="X2456">
        <v>0</v>
      </c>
      <c r="Y2456">
        <v>7.1233000000000004</v>
      </c>
      <c r="Z2456">
        <v>0</v>
      </c>
      <c r="AA2456">
        <v>115.1233</v>
      </c>
      <c r="AB2456">
        <v>408</v>
      </c>
      <c r="AC2456">
        <v>0</v>
      </c>
      <c r="AD2456">
        <v>149.58930000000001</v>
      </c>
      <c r="AE2456">
        <v>0</v>
      </c>
      <c r="AF2456">
        <v>557.58929999999998</v>
      </c>
      <c r="AG2456">
        <v>-680</v>
      </c>
      <c r="AH2456">
        <v>0</v>
      </c>
      <c r="AI2456">
        <v>185.20580000000001</v>
      </c>
      <c r="AJ2456">
        <v>0</v>
      </c>
      <c r="AK2456">
        <v>-494.79419999999999</v>
      </c>
    </row>
    <row r="2457" spans="1:37" hidden="1" outlineLevel="2" x14ac:dyDescent="0.25">
      <c r="A2457" s="1">
        <v>45159</v>
      </c>
      <c r="B2457" t="s">
        <v>5796</v>
      </c>
      <c r="C2457" t="b">
        <v>1</v>
      </c>
      <c r="D2457" t="s">
        <v>5797</v>
      </c>
      <c r="E2457" t="s">
        <v>33</v>
      </c>
      <c r="F2457" t="s">
        <v>224</v>
      </c>
      <c r="H2457" t="s">
        <v>6008</v>
      </c>
      <c r="J2457" t="s">
        <v>6009</v>
      </c>
      <c r="K2457">
        <v>0</v>
      </c>
      <c r="L2457">
        <v>0</v>
      </c>
      <c r="M2457">
        <v>0</v>
      </c>
      <c r="N2457" s="5">
        <v>0</v>
      </c>
      <c r="O2457" s="5">
        <f>VLOOKUP(B2457,[1]Dinosaur!$A$24:$D$47,3,FALSE)</f>
        <v>4082144.79</v>
      </c>
      <c r="P2457" s="5"/>
      <c r="Q2457" s="5">
        <v>0</v>
      </c>
      <c r="R2457" s="5">
        <f>VLOOKUP(B2457,[1]Dinosaur!$A$24:$D$47,4,FALSE)</f>
        <v>405465.408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131.19999999999999</v>
      </c>
      <c r="AD2457">
        <v>1.6848000000000001</v>
      </c>
      <c r="AE2457">
        <v>0</v>
      </c>
      <c r="AF2457">
        <v>132.88480000000001</v>
      </c>
      <c r="AG2457">
        <v>0</v>
      </c>
      <c r="AH2457">
        <v>354.15499999999997</v>
      </c>
      <c r="AI2457">
        <v>27.520299999999999</v>
      </c>
      <c r="AJ2457">
        <v>0</v>
      </c>
      <c r="AK2457">
        <v>381.67529999999999</v>
      </c>
    </row>
    <row r="2458" spans="1:37" hidden="1" outlineLevel="2" x14ac:dyDescent="0.25">
      <c r="A2458" s="1">
        <v>45159</v>
      </c>
      <c r="B2458" t="s">
        <v>5796</v>
      </c>
      <c r="C2458" t="b">
        <v>1</v>
      </c>
      <c r="D2458" t="s">
        <v>5797</v>
      </c>
      <c r="E2458" t="s">
        <v>33</v>
      </c>
      <c r="F2458" t="s">
        <v>224</v>
      </c>
      <c r="H2458" t="s">
        <v>6010</v>
      </c>
      <c r="J2458" t="s">
        <v>6011</v>
      </c>
      <c r="K2458">
        <v>0</v>
      </c>
      <c r="L2458">
        <v>0</v>
      </c>
      <c r="M2458">
        <v>0</v>
      </c>
      <c r="N2458" s="5">
        <v>0</v>
      </c>
      <c r="O2458" s="5">
        <f>VLOOKUP(B2458,[1]Dinosaur!$A$24:$D$47,3,FALSE)</f>
        <v>4082144.79</v>
      </c>
      <c r="P2458" s="5"/>
      <c r="Q2458" s="5">
        <v>0</v>
      </c>
      <c r="R2458" s="5">
        <f>VLOOKUP(B2458,[1]Dinosaur!$A$24:$D$47,4,FALSE)</f>
        <v>405465.408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427.07499999999999</v>
      </c>
      <c r="AI2458">
        <v>135.61680000000001</v>
      </c>
      <c r="AJ2458">
        <v>0</v>
      </c>
      <c r="AK2458">
        <v>562.69179999999994</v>
      </c>
    </row>
    <row r="2459" spans="1:37" hidden="1" outlineLevel="2" x14ac:dyDescent="0.25">
      <c r="A2459" s="1">
        <v>45159</v>
      </c>
      <c r="B2459" t="s">
        <v>5796</v>
      </c>
      <c r="C2459" t="b">
        <v>1</v>
      </c>
      <c r="D2459" t="s">
        <v>5797</v>
      </c>
      <c r="E2459" t="s">
        <v>33</v>
      </c>
      <c r="F2459" t="s">
        <v>224</v>
      </c>
      <c r="H2459" t="s">
        <v>6012</v>
      </c>
      <c r="J2459" t="s">
        <v>6013</v>
      </c>
      <c r="K2459">
        <v>0</v>
      </c>
      <c r="L2459">
        <v>0</v>
      </c>
      <c r="M2459">
        <v>0</v>
      </c>
      <c r="N2459" s="5">
        <v>0</v>
      </c>
      <c r="O2459" s="5">
        <f>VLOOKUP(B2459,[1]Dinosaur!$A$24:$D$47,3,FALSE)</f>
        <v>4082144.79</v>
      </c>
      <c r="P2459" s="5"/>
      <c r="Q2459" s="5">
        <v>0</v>
      </c>
      <c r="R2459" s="5">
        <f>VLOOKUP(B2459,[1]Dinosaur!$A$24:$D$47,4,FALSE)</f>
        <v>405465.408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710.12</v>
      </c>
      <c r="AI2459">
        <v>36.450699999999998</v>
      </c>
      <c r="AJ2459">
        <v>0</v>
      </c>
      <c r="AK2459">
        <v>746.57069999999999</v>
      </c>
    </row>
    <row r="2460" spans="1:37" hidden="1" outlineLevel="2" x14ac:dyDescent="0.25">
      <c r="A2460" s="1">
        <v>45159</v>
      </c>
      <c r="B2460" t="s">
        <v>5796</v>
      </c>
      <c r="C2460" t="b">
        <v>1</v>
      </c>
      <c r="D2460" t="s">
        <v>5797</v>
      </c>
      <c r="E2460" t="s">
        <v>33</v>
      </c>
      <c r="F2460" t="s">
        <v>224</v>
      </c>
      <c r="H2460" t="s">
        <v>6014</v>
      </c>
      <c r="J2460" t="s">
        <v>6015</v>
      </c>
      <c r="K2460">
        <v>0</v>
      </c>
      <c r="L2460">
        <v>0</v>
      </c>
      <c r="M2460">
        <v>0</v>
      </c>
      <c r="N2460" s="5">
        <v>0</v>
      </c>
      <c r="O2460" s="5">
        <f>VLOOKUP(B2460,[1]Dinosaur!$A$24:$D$47,3,FALSE)</f>
        <v>4082144.79</v>
      </c>
      <c r="P2460" s="5"/>
      <c r="Q2460" s="5">
        <v>0</v>
      </c>
      <c r="R2460" s="5">
        <f>VLOOKUP(B2460,[1]Dinosaur!$A$24:$D$47,4,FALSE)</f>
        <v>405465.408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3.54</v>
      </c>
      <c r="AI2460">
        <v>29.714300000000001</v>
      </c>
      <c r="AJ2460">
        <v>0</v>
      </c>
      <c r="AK2460">
        <v>33.254300000000001</v>
      </c>
    </row>
    <row r="2461" spans="1:37" hidden="1" outlineLevel="2" x14ac:dyDescent="0.25">
      <c r="A2461" s="1">
        <v>45159</v>
      </c>
      <c r="B2461" t="s">
        <v>5796</v>
      </c>
      <c r="C2461" t="b">
        <v>1</v>
      </c>
      <c r="D2461" t="s">
        <v>5797</v>
      </c>
      <c r="E2461" t="s">
        <v>33</v>
      </c>
      <c r="F2461" t="s">
        <v>224</v>
      </c>
      <c r="H2461" t="s">
        <v>6016</v>
      </c>
      <c r="J2461" t="s">
        <v>6017</v>
      </c>
      <c r="K2461">
        <v>0</v>
      </c>
      <c r="L2461">
        <v>0</v>
      </c>
      <c r="M2461">
        <v>0</v>
      </c>
      <c r="N2461" s="5">
        <v>0</v>
      </c>
      <c r="O2461" s="5">
        <f>VLOOKUP(B2461,[1]Dinosaur!$A$24:$D$47,3,FALSE)</f>
        <v>4082144.79</v>
      </c>
      <c r="P2461" s="5"/>
      <c r="Q2461" s="5">
        <v>0</v>
      </c>
      <c r="R2461" s="5">
        <f>VLOOKUP(B2461,[1]Dinosaur!$A$24:$D$47,4,FALSE)</f>
        <v>405465.408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354.78500000000003</v>
      </c>
      <c r="AI2461">
        <v>16.438400000000001</v>
      </c>
      <c r="AJ2461">
        <v>0</v>
      </c>
      <c r="AK2461">
        <v>371.22340000000003</v>
      </c>
    </row>
    <row r="2462" spans="1:37" hidden="1" outlineLevel="2" x14ac:dyDescent="0.25">
      <c r="A2462" s="1">
        <v>45159</v>
      </c>
      <c r="B2462" t="s">
        <v>5796</v>
      </c>
      <c r="C2462" t="b">
        <v>1</v>
      </c>
      <c r="D2462" t="s">
        <v>5797</v>
      </c>
      <c r="E2462" t="s">
        <v>33</v>
      </c>
      <c r="F2462" t="s">
        <v>224</v>
      </c>
      <c r="H2462" t="s">
        <v>6018</v>
      </c>
      <c r="J2462" t="s">
        <v>6019</v>
      </c>
      <c r="K2462">
        <v>0</v>
      </c>
      <c r="L2462">
        <v>0</v>
      </c>
      <c r="M2462">
        <v>0</v>
      </c>
      <c r="N2462" s="5">
        <v>0</v>
      </c>
      <c r="O2462" s="5">
        <f>VLOOKUP(B2462,[1]Dinosaur!$A$24:$D$47,3,FALSE)</f>
        <v>4082144.79</v>
      </c>
      <c r="P2462" s="5"/>
      <c r="Q2462" s="5">
        <v>0</v>
      </c>
      <c r="R2462" s="5">
        <f>VLOOKUP(B2462,[1]Dinosaur!$A$24:$D$47,4,FALSE)</f>
        <v>405465.408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2596.11</v>
      </c>
      <c r="AI2462">
        <v>419.74509999999998</v>
      </c>
      <c r="AJ2462">
        <v>0</v>
      </c>
      <c r="AK2462">
        <v>3015.8551000000002</v>
      </c>
    </row>
    <row r="2463" spans="1:37" hidden="1" outlineLevel="2" x14ac:dyDescent="0.25">
      <c r="A2463" s="1">
        <v>45159</v>
      </c>
      <c r="B2463" t="s">
        <v>5796</v>
      </c>
      <c r="C2463" t="b">
        <v>1</v>
      </c>
      <c r="D2463" t="s">
        <v>5797</v>
      </c>
      <c r="E2463" t="s">
        <v>33</v>
      </c>
      <c r="F2463" t="s">
        <v>224</v>
      </c>
      <c r="H2463" t="s">
        <v>6020</v>
      </c>
      <c r="J2463" t="s">
        <v>6021</v>
      </c>
      <c r="K2463">
        <v>0</v>
      </c>
      <c r="L2463">
        <v>0</v>
      </c>
      <c r="M2463">
        <v>0</v>
      </c>
      <c r="N2463" s="5">
        <v>0</v>
      </c>
      <c r="O2463" s="5">
        <f>VLOOKUP(B2463,[1]Dinosaur!$A$24:$D$47,3,FALSE)</f>
        <v>4082144.79</v>
      </c>
      <c r="P2463" s="5"/>
      <c r="Q2463" s="5">
        <v>0</v>
      </c>
      <c r="R2463" s="5">
        <f>VLOOKUP(B2463,[1]Dinosaur!$A$24:$D$47,4,FALSE)</f>
        <v>405465.408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366.06</v>
      </c>
      <c r="AI2463">
        <v>112.2264</v>
      </c>
      <c r="AJ2463">
        <v>0</v>
      </c>
      <c r="AK2463">
        <v>478.28640000000001</v>
      </c>
    </row>
    <row r="2464" spans="1:37" hidden="1" outlineLevel="2" x14ac:dyDescent="0.25">
      <c r="A2464" s="1">
        <v>45159</v>
      </c>
      <c r="B2464" t="s">
        <v>5796</v>
      </c>
      <c r="C2464" t="b">
        <v>1</v>
      </c>
      <c r="D2464" t="s">
        <v>5797</v>
      </c>
      <c r="E2464" t="s">
        <v>33</v>
      </c>
      <c r="F2464" t="s">
        <v>224</v>
      </c>
      <c r="H2464" t="s">
        <v>6022</v>
      </c>
      <c r="J2464" t="s">
        <v>6023</v>
      </c>
      <c r="K2464">
        <v>0</v>
      </c>
      <c r="L2464">
        <v>0</v>
      </c>
      <c r="M2464">
        <v>0</v>
      </c>
      <c r="N2464" s="5">
        <v>0</v>
      </c>
      <c r="O2464" s="5">
        <f>VLOOKUP(B2464,[1]Dinosaur!$A$24:$D$47,3,FALSE)</f>
        <v>4082144.79</v>
      </c>
      <c r="P2464" s="5"/>
      <c r="Q2464" s="5">
        <v>0</v>
      </c>
      <c r="R2464" s="5">
        <f>VLOOKUP(B2464,[1]Dinosaur!$A$24:$D$47,4,FALSE)</f>
        <v>405465.408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781.05</v>
      </c>
      <c r="AI2464">
        <v>5.8903999999999996</v>
      </c>
      <c r="AJ2464">
        <v>0</v>
      </c>
      <c r="AK2464">
        <v>786.94039999999995</v>
      </c>
    </row>
    <row r="2465" spans="1:37" hidden="1" outlineLevel="2" x14ac:dyDescent="0.25">
      <c r="A2465" s="1">
        <v>45159</v>
      </c>
      <c r="B2465" t="s">
        <v>5796</v>
      </c>
      <c r="C2465" t="b">
        <v>1</v>
      </c>
      <c r="D2465" t="s">
        <v>5797</v>
      </c>
      <c r="E2465" t="s">
        <v>33</v>
      </c>
      <c r="F2465" t="s">
        <v>224</v>
      </c>
      <c r="H2465" t="s">
        <v>6024</v>
      </c>
      <c r="J2465" t="s">
        <v>6025</v>
      </c>
      <c r="K2465">
        <v>0</v>
      </c>
      <c r="L2465">
        <v>0</v>
      </c>
      <c r="M2465">
        <v>0</v>
      </c>
      <c r="N2465" s="5">
        <v>0</v>
      </c>
      <c r="O2465" s="5">
        <f>VLOOKUP(B2465,[1]Dinosaur!$A$24:$D$47,3,FALSE)</f>
        <v>4082144.79</v>
      </c>
      <c r="P2465" s="5"/>
      <c r="Q2465" s="5">
        <v>0</v>
      </c>
      <c r="R2465" s="5">
        <f>VLOOKUP(B2465,[1]Dinosaur!$A$24:$D$47,4,FALSE)</f>
        <v>405465.408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-584.41</v>
      </c>
      <c r="AI2465">
        <v>190.6848</v>
      </c>
      <c r="AJ2465">
        <v>0</v>
      </c>
      <c r="AK2465">
        <v>-393.72519999999997</v>
      </c>
    </row>
    <row r="2466" spans="1:37" hidden="1" outlineLevel="2" x14ac:dyDescent="0.25">
      <c r="A2466" s="1">
        <v>45159</v>
      </c>
      <c r="B2466" t="s">
        <v>5796</v>
      </c>
      <c r="C2466" t="b">
        <v>1</v>
      </c>
      <c r="D2466" t="s">
        <v>5797</v>
      </c>
      <c r="E2466" t="s">
        <v>33</v>
      </c>
      <c r="F2466" t="s">
        <v>224</v>
      </c>
      <c r="H2466" t="s">
        <v>6026</v>
      </c>
      <c r="J2466" t="s">
        <v>6027</v>
      </c>
      <c r="K2466">
        <v>98.218000000000004</v>
      </c>
      <c r="L2466">
        <v>0.01</v>
      </c>
      <c r="M2466">
        <v>4.5</v>
      </c>
      <c r="N2466" s="5">
        <v>47144.639999999999</v>
      </c>
      <c r="O2466" s="5">
        <f>VLOOKUP(B2466,[1]Dinosaur!$A$24:$D$47,3,FALSE)</f>
        <v>4082144.79</v>
      </c>
      <c r="P2466" s="5"/>
      <c r="Q2466" s="5">
        <v>47144.639999999999</v>
      </c>
      <c r="R2466" s="5">
        <f>VLOOKUP(B2466,[1]Dinosaur!$A$24:$D$47,4,FALSE)</f>
        <v>405465.408</v>
      </c>
      <c r="S2466">
        <v>48000</v>
      </c>
      <c r="T2466">
        <v>48000</v>
      </c>
      <c r="U2466">
        <v>47144.639999999999</v>
      </c>
      <c r="V2466">
        <v>47144.639999999999</v>
      </c>
      <c r="W2466">
        <v>60</v>
      </c>
      <c r="X2466">
        <v>0</v>
      </c>
      <c r="Y2466">
        <v>5.9177999999999997</v>
      </c>
      <c r="Z2466">
        <v>0</v>
      </c>
      <c r="AA2466">
        <v>65.9178</v>
      </c>
      <c r="AB2466">
        <v>304.85759999999999</v>
      </c>
      <c r="AC2466">
        <v>96.182400000000001</v>
      </c>
      <c r="AD2466">
        <v>146.46610000000001</v>
      </c>
      <c r="AE2466">
        <v>0</v>
      </c>
      <c r="AF2466">
        <v>547.50609999999995</v>
      </c>
      <c r="AG2466">
        <v>-398.63040000000001</v>
      </c>
      <c r="AH2466">
        <v>623.42489999999998</v>
      </c>
      <c r="AI2466">
        <v>375.78160000000003</v>
      </c>
      <c r="AJ2466">
        <v>0</v>
      </c>
      <c r="AK2466">
        <v>600.5761</v>
      </c>
    </row>
    <row r="2467" spans="1:37" hidden="1" outlineLevel="2" x14ac:dyDescent="0.25">
      <c r="A2467" s="1">
        <v>45159</v>
      </c>
      <c r="B2467" t="s">
        <v>5796</v>
      </c>
      <c r="C2467" t="b">
        <v>1</v>
      </c>
      <c r="D2467" t="s">
        <v>5797</v>
      </c>
      <c r="E2467" t="s">
        <v>33</v>
      </c>
      <c r="F2467" t="s">
        <v>224</v>
      </c>
      <c r="H2467" t="s">
        <v>6028</v>
      </c>
      <c r="J2467" t="s">
        <v>6029</v>
      </c>
      <c r="K2467">
        <v>0</v>
      </c>
      <c r="L2467">
        <v>0</v>
      </c>
      <c r="M2467">
        <v>0</v>
      </c>
      <c r="N2467" s="5">
        <v>0</v>
      </c>
      <c r="O2467" s="5">
        <f>VLOOKUP(B2467,[1]Dinosaur!$A$24:$D$47,3,FALSE)</f>
        <v>4082144.79</v>
      </c>
      <c r="P2467" s="5"/>
      <c r="Q2467" s="5">
        <v>0</v>
      </c>
      <c r="R2467" s="5">
        <f>VLOOKUP(B2467,[1]Dinosaur!$A$24:$D$47,4,FALSE)</f>
        <v>405465.408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545.29999999999995</v>
      </c>
      <c r="AI2467">
        <v>175.6831</v>
      </c>
      <c r="AJ2467">
        <v>0</v>
      </c>
      <c r="AK2467">
        <v>720.98310000000004</v>
      </c>
    </row>
    <row r="2468" spans="1:37" hidden="1" outlineLevel="2" x14ac:dyDescent="0.25">
      <c r="A2468" s="1">
        <v>45159</v>
      </c>
      <c r="B2468" t="s">
        <v>5796</v>
      </c>
      <c r="C2468" t="b">
        <v>1</v>
      </c>
      <c r="D2468" t="s">
        <v>5797</v>
      </c>
      <c r="E2468" t="s">
        <v>33</v>
      </c>
      <c r="F2468" t="s">
        <v>224</v>
      </c>
      <c r="H2468" t="s">
        <v>6030</v>
      </c>
      <c r="J2468" t="s">
        <v>6031</v>
      </c>
      <c r="K2468">
        <v>91.340999999999994</v>
      </c>
      <c r="L2468">
        <v>0.01</v>
      </c>
      <c r="M2468">
        <v>2.65</v>
      </c>
      <c r="N2468" s="5">
        <v>14614.56</v>
      </c>
      <c r="O2468" s="5">
        <f>VLOOKUP(B2468,[1]Dinosaur!$A$24:$D$47,3,FALSE)</f>
        <v>4082144.79</v>
      </c>
      <c r="P2468" s="5"/>
      <c r="Q2468" s="5">
        <v>14614.56</v>
      </c>
      <c r="R2468" s="5">
        <f>VLOOKUP(B2468,[1]Dinosaur!$A$24:$D$47,4,FALSE)</f>
        <v>405465.408</v>
      </c>
      <c r="S2468">
        <v>16000</v>
      </c>
      <c r="T2468">
        <v>16000</v>
      </c>
      <c r="U2468">
        <v>14614.56</v>
      </c>
      <c r="V2468">
        <v>14614.56</v>
      </c>
      <c r="W2468">
        <v>-6.4</v>
      </c>
      <c r="X2468">
        <v>0</v>
      </c>
      <c r="Y2468">
        <v>1.1616</v>
      </c>
      <c r="Z2468">
        <v>0</v>
      </c>
      <c r="AA2468">
        <v>-5.2384000000000004</v>
      </c>
      <c r="AB2468">
        <v>-131.24</v>
      </c>
      <c r="AC2468">
        <v>405.83249999999998</v>
      </c>
      <c r="AD2468">
        <v>21.126999999999999</v>
      </c>
      <c r="AE2468">
        <v>0</v>
      </c>
      <c r="AF2468">
        <v>295.71949999999998</v>
      </c>
      <c r="AG2468">
        <v>-131.24</v>
      </c>
      <c r="AH2468">
        <v>405.83249999999998</v>
      </c>
      <c r="AI2468">
        <v>21.126999999999999</v>
      </c>
      <c r="AJ2468">
        <v>0</v>
      </c>
      <c r="AK2468">
        <v>295.71949999999998</v>
      </c>
    </row>
    <row r="2469" spans="1:37" hidden="1" outlineLevel="2" x14ac:dyDescent="0.25">
      <c r="A2469" s="1">
        <v>45159</v>
      </c>
      <c r="B2469" t="s">
        <v>5796</v>
      </c>
      <c r="C2469" t="b">
        <v>1</v>
      </c>
      <c r="D2469" t="s">
        <v>5797</v>
      </c>
      <c r="E2469" t="s">
        <v>33</v>
      </c>
      <c r="F2469" t="s">
        <v>224</v>
      </c>
      <c r="H2469" t="s">
        <v>6032</v>
      </c>
      <c r="J2469" t="s">
        <v>6033</v>
      </c>
      <c r="K2469">
        <v>0</v>
      </c>
      <c r="L2469">
        <v>0</v>
      </c>
      <c r="M2469">
        <v>0</v>
      </c>
      <c r="N2469" s="5">
        <v>0</v>
      </c>
      <c r="O2469" s="5">
        <f>VLOOKUP(B2469,[1]Dinosaur!$A$24:$D$47,3,FALSE)</f>
        <v>4082144.79</v>
      </c>
      <c r="P2469" s="5"/>
      <c r="Q2469" s="5">
        <v>0</v>
      </c>
      <c r="R2469" s="5">
        <f>VLOOKUP(B2469,[1]Dinosaur!$A$24:$D$47,4,FALSE)</f>
        <v>405465.408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1880.6256000000001</v>
      </c>
      <c r="AI2469">
        <v>134.83850000000001</v>
      </c>
      <c r="AJ2469">
        <v>0</v>
      </c>
      <c r="AK2469">
        <v>2015.4640999999999</v>
      </c>
    </row>
    <row r="2470" spans="1:37" hidden="1" outlineLevel="2" x14ac:dyDescent="0.25">
      <c r="A2470" s="1">
        <v>45159</v>
      </c>
      <c r="B2470" t="s">
        <v>5796</v>
      </c>
      <c r="C2470" t="b">
        <v>1</v>
      </c>
      <c r="D2470" t="s">
        <v>5797</v>
      </c>
      <c r="E2470" t="s">
        <v>33</v>
      </c>
      <c r="F2470" t="s">
        <v>224</v>
      </c>
      <c r="H2470" s="2">
        <v>2.5500000000000002E+74</v>
      </c>
      <c r="J2470" t="s">
        <v>6034</v>
      </c>
      <c r="K2470">
        <v>0</v>
      </c>
      <c r="L2470">
        <v>0</v>
      </c>
      <c r="M2470">
        <v>0</v>
      </c>
      <c r="N2470" s="5">
        <v>0</v>
      </c>
      <c r="O2470" s="5">
        <f>VLOOKUP(B2470,[1]Dinosaur!$A$24:$D$47,3,FALSE)</f>
        <v>4082144.79</v>
      </c>
      <c r="P2470" s="5"/>
      <c r="Q2470" s="5">
        <v>0</v>
      </c>
      <c r="R2470" s="5">
        <f>VLOOKUP(B2470,[1]Dinosaur!$A$24:$D$47,4,FALSE)</f>
        <v>405465.408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-580.22159999999997</v>
      </c>
      <c r="AI2470">
        <v>303.71710000000002</v>
      </c>
      <c r="AJ2470">
        <v>0</v>
      </c>
      <c r="AK2470">
        <v>-276.50450000000001</v>
      </c>
    </row>
    <row r="2471" spans="1:37" hidden="1" outlineLevel="2" x14ac:dyDescent="0.25">
      <c r="A2471" s="1">
        <v>45159</v>
      </c>
      <c r="B2471" t="s">
        <v>5796</v>
      </c>
      <c r="C2471" t="b">
        <v>1</v>
      </c>
      <c r="D2471" t="s">
        <v>5797</v>
      </c>
      <c r="E2471" t="s">
        <v>33</v>
      </c>
      <c r="F2471" t="s">
        <v>224</v>
      </c>
      <c r="H2471" t="s">
        <v>6035</v>
      </c>
      <c r="J2471" t="s">
        <v>6036</v>
      </c>
      <c r="K2471">
        <v>0</v>
      </c>
      <c r="L2471">
        <v>0</v>
      </c>
      <c r="M2471">
        <v>0</v>
      </c>
      <c r="N2471" s="5">
        <v>0</v>
      </c>
      <c r="O2471" s="5">
        <f>VLOOKUP(B2471,[1]Dinosaur!$A$24:$D$47,3,FALSE)</f>
        <v>4082144.79</v>
      </c>
      <c r="P2471" s="5"/>
      <c r="Q2471" s="5">
        <v>0</v>
      </c>
      <c r="R2471" s="5">
        <f>VLOOKUP(B2471,[1]Dinosaur!$A$24:$D$47,4,FALSE)</f>
        <v>405465.408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1895.7417</v>
      </c>
      <c r="AI2471">
        <v>2866.3535999999999</v>
      </c>
      <c r="AJ2471">
        <v>0</v>
      </c>
      <c r="AK2471">
        <v>4762.0953</v>
      </c>
    </row>
    <row r="2472" spans="1:37" hidden="1" outlineLevel="2" x14ac:dyDescent="0.25">
      <c r="A2472" s="1">
        <v>45159</v>
      </c>
      <c r="B2472" t="s">
        <v>5796</v>
      </c>
      <c r="C2472" t="b">
        <v>1</v>
      </c>
      <c r="D2472" t="s">
        <v>5797</v>
      </c>
      <c r="E2472" t="s">
        <v>33</v>
      </c>
      <c r="F2472" t="s">
        <v>224</v>
      </c>
      <c r="H2472" t="s">
        <v>6037</v>
      </c>
      <c r="J2472" t="s">
        <v>6038</v>
      </c>
      <c r="K2472">
        <v>93.856999999999999</v>
      </c>
      <c r="L2472">
        <v>0.01</v>
      </c>
      <c r="M2472">
        <v>3.2</v>
      </c>
      <c r="N2472" s="5">
        <v>46928.5</v>
      </c>
      <c r="O2472" s="5">
        <f>VLOOKUP(B2472,[1]Dinosaur!$A$24:$D$47,3,FALSE)</f>
        <v>4082144.79</v>
      </c>
      <c r="P2472" s="5"/>
      <c r="Q2472" s="5">
        <v>46928.5</v>
      </c>
      <c r="R2472" s="5">
        <f>VLOOKUP(B2472,[1]Dinosaur!$A$24:$D$47,4,FALSE)</f>
        <v>405465.408</v>
      </c>
      <c r="S2472">
        <v>50000</v>
      </c>
      <c r="T2472">
        <v>50000</v>
      </c>
      <c r="U2472">
        <v>46928.5</v>
      </c>
      <c r="V2472">
        <v>46928.5</v>
      </c>
      <c r="W2472">
        <v>136.5</v>
      </c>
      <c r="X2472">
        <v>0</v>
      </c>
      <c r="Y2472">
        <v>4.3836000000000004</v>
      </c>
      <c r="Z2472">
        <v>0</v>
      </c>
      <c r="AA2472">
        <v>140.8836</v>
      </c>
      <c r="AB2472">
        <v>233</v>
      </c>
      <c r="AC2472">
        <v>0</v>
      </c>
      <c r="AD2472">
        <v>92.055300000000003</v>
      </c>
      <c r="AE2472">
        <v>0</v>
      </c>
      <c r="AF2472">
        <v>325.05529999999999</v>
      </c>
      <c r="AG2472">
        <v>-323.5</v>
      </c>
      <c r="AH2472">
        <v>0</v>
      </c>
      <c r="AI2472">
        <v>127.124</v>
      </c>
      <c r="AJ2472">
        <v>0</v>
      </c>
      <c r="AK2472">
        <v>-196.376</v>
      </c>
    </row>
    <row r="2473" spans="1:37" hidden="1" outlineLevel="2" x14ac:dyDescent="0.25">
      <c r="A2473" s="1">
        <v>45159</v>
      </c>
      <c r="B2473" t="s">
        <v>5796</v>
      </c>
      <c r="C2473" t="b">
        <v>1</v>
      </c>
      <c r="D2473" t="s">
        <v>5797</v>
      </c>
      <c r="E2473" t="s">
        <v>33</v>
      </c>
      <c r="F2473" t="s">
        <v>224</v>
      </c>
      <c r="H2473" t="s">
        <v>6039</v>
      </c>
      <c r="J2473" t="s">
        <v>6040</v>
      </c>
      <c r="K2473">
        <v>0</v>
      </c>
      <c r="L2473">
        <v>0</v>
      </c>
      <c r="M2473">
        <v>0</v>
      </c>
      <c r="N2473" s="5">
        <v>0</v>
      </c>
      <c r="O2473" s="5">
        <f>VLOOKUP(B2473,[1]Dinosaur!$A$24:$D$47,3,FALSE)</f>
        <v>4082144.79</v>
      </c>
      <c r="P2473" s="5"/>
      <c r="Q2473" s="5">
        <v>0</v>
      </c>
      <c r="R2473" s="5">
        <f>VLOOKUP(B2473,[1]Dinosaur!$A$24:$D$47,4,FALSE)</f>
        <v>405465.408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708.798</v>
      </c>
      <c r="AI2473">
        <v>7.7671000000000001</v>
      </c>
      <c r="AJ2473">
        <v>0</v>
      </c>
      <c r="AK2473">
        <v>716.56510000000003</v>
      </c>
    </row>
    <row r="2474" spans="1:37" hidden="1" outlineLevel="2" x14ac:dyDescent="0.25">
      <c r="A2474" s="1">
        <v>45159</v>
      </c>
      <c r="B2474" t="s">
        <v>5796</v>
      </c>
      <c r="C2474" t="b">
        <v>1</v>
      </c>
      <c r="D2474" t="s">
        <v>5797</v>
      </c>
      <c r="E2474" t="s">
        <v>33</v>
      </c>
      <c r="F2474" t="s">
        <v>224</v>
      </c>
      <c r="H2474" t="s">
        <v>6041</v>
      </c>
      <c r="J2474" t="s">
        <v>6042</v>
      </c>
      <c r="K2474">
        <v>0</v>
      </c>
      <c r="L2474">
        <v>0</v>
      </c>
      <c r="M2474">
        <v>0</v>
      </c>
      <c r="N2474" s="5">
        <v>0</v>
      </c>
      <c r="O2474" s="5">
        <f>VLOOKUP(B2474,[1]Dinosaur!$A$24:$D$47,3,FALSE)</f>
        <v>4082144.79</v>
      </c>
      <c r="P2474" s="5"/>
      <c r="Q2474" s="5">
        <v>0</v>
      </c>
      <c r="R2474" s="5">
        <f>VLOOKUP(B2474,[1]Dinosaur!$A$24:$D$47,4,FALSE)</f>
        <v>405465.408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1169.3800000000001</v>
      </c>
      <c r="AI2474">
        <v>94.175799999999995</v>
      </c>
      <c r="AJ2474">
        <v>0</v>
      </c>
      <c r="AK2474">
        <v>1263.5558000000001</v>
      </c>
    </row>
    <row r="2475" spans="1:37" hidden="1" outlineLevel="2" x14ac:dyDescent="0.25">
      <c r="A2475" s="1">
        <v>45159</v>
      </c>
      <c r="B2475" t="s">
        <v>5796</v>
      </c>
      <c r="C2475" t="b">
        <v>1</v>
      </c>
      <c r="D2475" t="s">
        <v>5797</v>
      </c>
      <c r="E2475" t="s">
        <v>33</v>
      </c>
      <c r="F2475" t="s">
        <v>224</v>
      </c>
      <c r="H2475" t="s">
        <v>6043</v>
      </c>
      <c r="J2475" t="s">
        <v>6044</v>
      </c>
      <c r="K2475">
        <v>94.179000000000002</v>
      </c>
      <c r="L2475">
        <v>0.01</v>
      </c>
      <c r="M2475">
        <v>3.35</v>
      </c>
      <c r="N2475" s="5">
        <v>117723.75</v>
      </c>
      <c r="O2475" s="5">
        <f>VLOOKUP(B2475,[1]Dinosaur!$A$24:$D$47,3,FALSE)</f>
        <v>4082144.79</v>
      </c>
      <c r="P2475" s="5"/>
      <c r="Q2475" s="5">
        <v>117723.75</v>
      </c>
      <c r="R2475" s="5">
        <f>VLOOKUP(B2475,[1]Dinosaur!$A$24:$D$47,4,FALSE)</f>
        <v>405465.408</v>
      </c>
      <c r="S2475">
        <v>125000</v>
      </c>
      <c r="T2475">
        <v>125000</v>
      </c>
      <c r="U2475">
        <v>117723.75</v>
      </c>
      <c r="V2475">
        <v>117723.75</v>
      </c>
      <c r="W2475">
        <v>130</v>
      </c>
      <c r="X2475">
        <v>0</v>
      </c>
      <c r="Y2475">
        <v>11.4726</v>
      </c>
      <c r="Z2475">
        <v>0</v>
      </c>
      <c r="AA2475">
        <v>141.4726</v>
      </c>
      <c r="AB2475">
        <v>1938.375</v>
      </c>
      <c r="AC2475">
        <v>902.875</v>
      </c>
      <c r="AD2475">
        <v>344.178</v>
      </c>
      <c r="AE2475">
        <v>0</v>
      </c>
      <c r="AF2475">
        <v>3185.4279999999999</v>
      </c>
      <c r="AG2475">
        <v>-998.375</v>
      </c>
      <c r="AH2475">
        <v>3403.9625000000001</v>
      </c>
      <c r="AI2475">
        <v>789.40660000000003</v>
      </c>
      <c r="AJ2475">
        <v>0</v>
      </c>
      <c r="AK2475">
        <v>3194.9940999999999</v>
      </c>
    </row>
    <row r="2476" spans="1:37" hidden="1" outlineLevel="2" x14ac:dyDescent="0.25">
      <c r="A2476" s="1">
        <v>45159</v>
      </c>
      <c r="B2476" t="s">
        <v>5796</v>
      </c>
      <c r="C2476" t="b">
        <v>1</v>
      </c>
      <c r="D2476" t="s">
        <v>5797</v>
      </c>
      <c r="E2476" t="s">
        <v>33</v>
      </c>
      <c r="F2476" t="s">
        <v>224</v>
      </c>
      <c r="H2476" t="s">
        <v>6045</v>
      </c>
      <c r="J2476" t="s">
        <v>6046</v>
      </c>
      <c r="K2476">
        <v>0</v>
      </c>
      <c r="L2476">
        <v>0</v>
      </c>
      <c r="M2476">
        <v>0</v>
      </c>
      <c r="N2476" s="5">
        <v>0</v>
      </c>
      <c r="O2476" s="5">
        <f>VLOOKUP(B2476,[1]Dinosaur!$A$24:$D$47,3,FALSE)</f>
        <v>4082144.79</v>
      </c>
      <c r="P2476" s="5"/>
      <c r="Q2476" s="5">
        <v>0</v>
      </c>
      <c r="R2476" s="5">
        <f>VLOOKUP(B2476,[1]Dinosaur!$A$24:$D$47,4,FALSE)</f>
        <v>405465.408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1094.6510000000001</v>
      </c>
      <c r="AI2476">
        <v>350.7946</v>
      </c>
      <c r="AJ2476">
        <v>0</v>
      </c>
      <c r="AK2476">
        <v>1445.4456</v>
      </c>
    </row>
    <row r="2477" spans="1:37" hidden="1" outlineLevel="2" x14ac:dyDescent="0.25">
      <c r="A2477" s="1">
        <v>45159</v>
      </c>
      <c r="B2477" t="s">
        <v>5796</v>
      </c>
      <c r="C2477" t="b">
        <v>1</v>
      </c>
      <c r="D2477" t="s">
        <v>5797</v>
      </c>
      <c r="E2477" t="s">
        <v>33</v>
      </c>
      <c r="F2477" t="s">
        <v>224</v>
      </c>
      <c r="H2477" t="s">
        <v>6047</v>
      </c>
      <c r="J2477" t="s">
        <v>6048</v>
      </c>
      <c r="K2477">
        <v>0</v>
      </c>
      <c r="L2477">
        <v>0</v>
      </c>
      <c r="M2477">
        <v>0</v>
      </c>
      <c r="N2477" s="5">
        <v>0</v>
      </c>
      <c r="O2477" s="5">
        <f>VLOOKUP(B2477,[1]Dinosaur!$A$24:$D$47,3,FALSE)</f>
        <v>4082144.79</v>
      </c>
      <c r="P2477" s="5"/>
      <c r="Q2477" s="5">
        <v>0</v>
      </c>
      <c r="R2477" s="5">
        <f>VLOOKUP(B2477,[1]Dinosaur!$A$24:$D$47,4,FALSE)</f>
        <v>405465.408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-15.57</v>
      </c>
      <c r="AI2477">
        <v>21.7501</v>
      </c>
      <c r="AJ2477">
        <v>0</v>
      </c>
      <c r="AK2477">
        <v>6.1801000000000004</v>
      </c>
    </row>
    <row r="2478" spans="1:37" hidden="1" outlineLevel="2" x14ac:dyDescent="0.25">
      <c r="A2478" s="1">
        <v>45159</v>
      </c>
      <c r="B2478" t="s">
        <v>5796</v>
      </c>
      <c r="C2478" t="b">
        <v>1</v>
      </c>
      <c r="D2478" t="s">
        <v>5797</v>
      </c>
      <c r="E2478" t="s">
        <v>33</v>
      </c>
      <c r="F2478" t="s">
        <v>224</v>
      </c>
      <c r="H2478" t="s">
        <v>6049</v>
      </c>
      <c r="J2478" t="s">
        <v>6050</v>
      </c>
      <c r="K2478">
        <v>0</v>
      </c>
      <c r="L2478">
        <v>0</v>
      </c>
      <c r="M2478">
        <v>0</v>
      </c>
      <c r="N2478" s="5">
        <v>0</v>
      </c>
      <c r="O2478" s="5">
        <f>VLOOKUP(B2478,[1]Dinosaur!$A$24:$D$47,3,FALSE)</f>
        <v>4082144.79</v>
      </c>
      <c r="P2478" s="5"/>
      <c r="Q2478" s="5">
        <v>0</v>
      </c>
      <c r="R2478" s="5">
        <f>VLOOKUP(B2478,[1]Dinosaur!$A$24:$D$47,4,FALSE)</f>
        <v>405465.408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2713.65</v>
      </c>
      <c r="AI2478">
        <v>111.8492</v>
      </c>
      <c r="AJ2478">
        <v>0</v>
      </c>
      <c r="AK2478">
        <v>2825.4992000000002</v>
      </c>
    </row>
    <row r="2479" spans="1:37" hidden="1" outlineLevel="2" x14ac:dyDescent="0.25">
      <c r="A2479" s="1">
        <v>45159</v>
      </c>
      <c r="B2479" t="s">
        <v>5796</v>
      </c>
      <c r="C2479" t="b">
        <v>1</v>
      </c>
      <c r="D2479" t="s">
        <v>5797</v>
      </c>
      <c r="E2479" t="s">
        <v>33</v>
      </c>
      <c r="F2479" t="s">
        <v>224</v>
      </c>
      <c r="H2479" t="s">
        <v>6051</v>
      </c>
      <c r="J2479" t="s">
        <v>6052</v>
      </c>
      <c r="K2479">
        <v>0</v>
      </c>
      <c r="L2479">
        <v>0</v>
      </c>
      <c r="M2479">
        <v>0</v>
      </c>
      <c r="N2479" s="5">
        <v>0</v>
      </c>
      <c r="O2479" s="5">
        <f>VLOOKUP(B2479,[1]Dinosaur!$A$24:$D$47,3,FALSE)</f>
        <v>4082144.79</v>
      </c>
      <c r="P2479" s="5"/>
      <c r="Q2479" s="5">
        <v>0</v>
      </c>
      <c r="R2479" s="5">
        <f>VLOOKUP(B2479,[1]Dinosaur!$A$24:$D$47,4,FALSE)</f>
        <v>405465.408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10577.75</v>
      </c>
      <c r="AI2479">
        <v>342.45249999999999</v>
      </c>
      <c r="AJ2479">
        <v>0</v>
      </c>
      <c r="AK2479">
        <v>10920.202499999999</v>
      </c>
    </row>
    <row r="2480" spans="1:37" hidden="1" outlineLevel="2" x14ac:dyDescent="0.25">
      <c r="A2480" s="1">
        <v>45159</v>
      </c>
      <c r="B2480" t="s">
        <v>5796</v>
      </c>
      <c r="C2480" t="b">
        <v>1</v>
      </c>
      <c r="D2480" t="s">
        <v>5797</v>
      </c>
      <c r="E2480" t="s">
        <v>33</v>
      </c>
      <c r="F2480" t="s">
        <v>224</v>
      </c>
      <c r="H2480" t="s">
        <v>6053</v>
      </c>
      <c r="J2480" t="s">
        <v>6054</v>
      </c>
      <c r="K2480">
        <v>0</v>
      </c>
      <c r="L2480">
        <v>0</v>
      </c>
      <c r="M2480">
        <v>0</v>
      </c>
      <c r="N2480" s="5">
        <v>0</v>
      </c>
      <c r="O2480" s="5">
        <f>VLOOKUP(B2480,[1]Dinosaur!$A$24:$D$47,3,FALSE)</f>
        <v>4082144.79</v>
      </c>
      <c r="P2480" s="5"/>
      <c r="Q2480" s="5">
        <v>0</v>
      </c>
      <c r="R2480" s="5">
        <f>VLOOKUP(B2480,[1]Dinosaur!$A$24:$D$47,4,FALSE)</f>
        <v>405465.408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-883.76750000000004</v>
      </c>
      <c r="AI2480">
        <v>176.67779999999999</v>
      </c>
      <c r="AJ2480">
        <v>0</v>
      </c>
      <c r="AK2480">
        <v>-707.08969999999999</v>
      </c>
    </row>
    <row r="2481" spans="1:37" hidden="1" outlineLevel="2" x14ac:dyDescent="0.25">
      <c r="A2481" s="1">
        <v>45159</v>
      </c>
      <c r="B2481" t="s">
        <v>5796</v>
      </c>
      <c r="C2481" t="b">
        <v>1</v>
      </c>
      <c r="D2481" t="s">
        <v>5797</v>
      </c>
      <c r="E2481" t="s">
        <v>33</v>
      </c>
      <c r="F2481" t="s">
        <v>224</v>
      </c>
      <c r="H2481" t="s">
        <v>6055</v>
      </c>
      <c r="J2481" t="s">
        <v>6056</v>
      </c>
      <c r="K2481">
        <v>0</v>
      </c>
      <c r="L2481">
        <v>0</v>
      </c>
      <c r="M2481">
        <v>0</v>
      </c>
      <c r="N2481" s="5">
        <v>0</v>
      </c>
      <c r="O2481" s="5">
        <f>VLOOKUP(B2481,[1]Dinosaur!$A$24:$D$47,3,FALSE)</f>
        <v>4082144.79</v>
      </c>
      <c r="P2481" s="5"/>
      <c r="Q2481" s="5">
        <v>0</v>
      </c>
      <c r="R2481" s="5">
        <f>VLOOKUP(B2481,[1]Dinosaur!$A$24:$D$47,4,FALSE)</f>
        <v>405465.408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1486.009</v>
      </c>
      <c r="AI2481">
        <v>26.6492</v>
      </c>
      <c r="AJ2481">
        <v>0</v>
      </c>
      <c r="AK2481">
        <v>1512.6582000000001</v>
      </c>
    </row>
    <row r="2482" spans="1:37" hidden="1" outlineLevel="2" x14ac:dyDescent="0.25">
      <c r="A2482" s="1">
        <v>45159</v>
      </c>
      <c r="B2482" t="s">
        <v>5796</v>
      </c>
      <c r="C2482" t="b">
        <v>1</v>
      </c>
      <c r="D2482" t="s">
        <v>5797</v>
      </c>
      <c r="E2482" t="s">
        <v>33</v>
      </c>
      <c r="F2482" t="s">
        <v>224</v>
      </c>
      <c r="H2482" t="s">
        <v>6057</v>
      </c>
      <c r="J2482" t="s">
        <v>6058</v>
      </c>
      <c r="K2482">
        <v>0</v>
      </c>
      <c r="L2482">
        <v>0</v>
      </c>
      <c r="M2482">
        <v>0</v>
      </c>
      <c r="N2482" s="5">
        <v>0</v>
      </c>
      <c r="O2482" s="5">
        <f>VLOOKUP(B2482,[1]Dinosaur!$A$24:$D$47,3,FALSE)</f>
        <v>4082144.79</v>
      </c>
      <c r="P2482" s="5"/>
      <c r="Q2482" s="5">
        <v>0</v>
      </c>
      <c r="R2482" s="5">
        <f>VLOOKUP(B2482,[1]Dinosaur!$A$24:$D$47,4,FALSE)</f>
        <v>405465.408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905.22</v>
      </c>
      <c r="AI2482">
        <v>0</v>
      </c>
      <c r="AJ2482">
        <v>0</v>
      </c>
      <c r="AK2482">
        <v>905.22</v>
      </c>
    </row>
    <row r="2483" spans="1:37" hidden="1" outlineLevel="2" x14ac:dyDescent="0.25">
      <c r="A2483" s="1">
        <v>45159</v>
      </c>
      <c r="B2483" t="s">
        <v>5796</v>
      </c>
      <c r="C2483" t="b">
        <v>1</v>
      </c>
      <c r="D2483" t="s">
        <v>5797</v>
      </c>
      <c r="E2483" t="s">
        <v>33</v>
      </c>
      <c r="F2483" t="s">
        <v>224</v>
      </c>
      <c r="H2483" t="s">
        <v>6059</v>
      </c>
      <c r="J2483" t="s">
        <v>6060</v>
      </c>
      <c r="K2483">
        <v>0</v>
      </c>
      <c r="L2483">
        <v>0</v>
      </c>
      <c r="M2483">
        <v>0</v>
      </c>
      <c r="N2483" s="5">
        <v>0</v>
      </c>
      <c r="O2483" s="5">
        <f>VLOOKUP(B2483,[1]Dinosaur!$A$24:$D$47,3,FALSE)</f>
        <v>4082144.79</v>
      </c>
      <c r="P2483" s="5"/>
      <c r="Q2483" s="5">
        <v>0</v>
      </c>
      <c r="R2483" s="5">
        <f>VLOOKUP(B2483,[1]Dinosaur!$A$24:$D$47,4,FALSE)</f>
        <v>405465.408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1029.46</v>
      </c>
      <c r="AI2483">
        <v>41.712400000000002</v>
      </c>
      <c r="AJ2483">
        <v>0</v>
      </c>
      <c r="AK2483">
        <v>1071.1723999999999</v>
      </c>
    </row>
    <row r="2484" spans="1:37" hidden="1" outlineLevel="2" x14ac:dyDescent="0.25">
      <c r="A2484" s="1">
        <v>45159</v>
      </c>
      <c r="B2484" t="s">
        <v>5796</v>
      </c>
      <c r="C2484" t="b">
        <v>1</v>
      </c>
      <c r="D2484" t="s">
        <v>5797</v>
      </c>
      <c r="E2484" t="s">
        <v>33</v>
      </c>
      <c r="F2484" t="s">
        <v>224</v>
      </c>
      <c r="H2484" t="s">
        <v>6061</v>
      </c>
      <c r="J2484" t="s">
        <v>6062</v>
      </c>
      <c r="K2484">
        <v>0</v>
      </c>
      <c r="L2484">
        <v>0</v>
      </c>
      <c r="M2484">
        <v>0</v>
      </c>
      <c r="N2484" s="5">
        <v>0</v>
      </c>
      <c r="O2484" s="5">
        <f>VLOOKUP(B2484,[1]Dinosaur!$A$24:$D$47,3,FALSE)</f>
        <v>4082144.79</v>
      </c>
      <c r="P2484" s="5"/>
      <c r="Q2484" s="5">
        <v>0</v>
      </c>
      <c r="R2484" s="5">
        <f>VLOOKUP(B2484,[1]Dinosaur!$A$24:$D$47,4,FALSE)</f>
        <v>405465.408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540.13</v>
      </c>
      <c r="AI2484">
        <v>65.124899999999997</v>
      </c>
      <c r="AJ2484">
        <v>0</v>
      </c>
      <c r="AK2484">
        <v>605.25490000000002</v>
      </c>
    </row>
    <row r="2485" spans="1:37" hidden="1" outlineLevel="2" x14ac:dyDescent="0.25">
      <c r="A2485" s="1">
        <v>45159</v>
      </c>
      <c r="B2485" t="s">
        <v>5796</v>
      </c>
      <c r="C2485" t="b">
        <v>1</v>
      </c>
      <c r="D2485" t="s">
        <v>5797</v>
      </c>
      <c r="E2485" t="s">
        <v>33</v>
      </c>
      <c r="F2485" t="s">
        <v>224</v>
      </c>
      <c r="H2485" t="s">
        <v>6063</v>
      </c>
      <c r="J2485" t="s">
        <v>6064</v>
      </c>
      <c r="K2485">
        <v>0</v>
      </c>
      <c r="L2485">
        <v>0</v>
      </c>
      <c r="M2485">
        <v>0</v>
      </c>
      <c r="N2485" s="5">
        <v>0</v>
      </c>
      <c r="O2485" s="5">
        <f>VLOOKUP(B2485,[1]Dinosaur!$A$24:$D$47,3,FALSE)</f>
        <v>4082144.79</v>
      </c>
      <c r="P2485" s="5"/>
      <c r="Q2485" s="5">
        <v>0</v>
      </c>
      <c r="R2485" s="5">
        <f>VLOOKUP(B2485,[1]Dinosaur!$A$24:$D$47,4,FALSE)</f>
        <v>405465.408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733.36500000000001</v>
      </c>
      <c r="AI2485">
        <v>0</v>
      </c>
      <c r="AJ2485">
        <v>0</v>
      </c>
      <c r="AK2485">
        <v>733.36500000000001</v>
      </c>
    </row>
    <row r="2486" spans="1:37" hidden="1" outlineLevel="2" x14ac:dyDescent="0.25">
      <c r="A2486" s="1">
        <v>45159</v>
      </c>
      <c r="B2486" t="s">
        <v>5796</v>
      </c>
      <c r="C2486" t="b">
        <v>1</v>
      </c>
      <c r="D2486" t="s">
        <v>5797</v>
      </c>
      <c r="E2486" t="s">
        <v>33</v>
      </c>
      <c r="F2486" t="s">
        <v>224</v>
      </c>
      <c r="H2486" t="s">
        <v>6065</v>
      </c>
      <c r="J2486" t="s">
        <v>6066</v>
      </c>
      <c r="K2486">
        <v>0</v>
      </c>
      <c r="L2486">
        <v>0</v>
      </c>
      <c r="M2486">
        <v>0</v>
      </c>
      <c r="N2486" s="5">
        <v>0</v>
      </c>
      <c r="O2486" s="5">
        <f>VLOOKUP(B2486,[1]Dinosaur!$A$24:$D$47,3,FALSE)</f>
        <v>4082144.79</v>
      </c>
      <c r="P2486" s="5"/>
      <c r="Q2486" s="5">
        <v>0</v>
      </c>
      <c r="R2486" s="5">
        <f>VLOOKUP(B2486,[1]Dinosaur!$A$24:$D$47,4,FALSE)</f>
        <v>405465.408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297</v>
      </c>
      <c r="AD2486">
        <v>5.4863999999999997</v>
      </c>
      <c r="AE2486">
        <v>0</v>
      </c>
      <c r="AF2486">
        <v>302.4864</v>
      </c>
      <c r="AG2486">
        <v>0</v>
      </c>
      <c r="AH2486">
        <v>3428.2449999999999</v>
      </c>
      <c r="AI2486">
        <v>131.67099999999999</v>
      </c>
      <c r="AJ2486">
        <v>0</v>
      </c>
      <c r="AK2486">
        <v>3559.9160000000002</v>
      </c>
    </row>
    <row r="2487" spans="1:37" hidden="1" outlineLevel="2" x14ac:dyDescent="0.25">
      <c r="A2487" s="1">
        <v>45159</v>
      </c>
      <c r="B2487" t="s">
        <v>5796</v>
      </c>
      <c r="C2487" t="b">
        <v>1</v>
      </c>
      <c r="D2487" t="s">
        <v>5797</v>
      </c>
      <c r="E2487" t="s">
        <v>33</v>
      </c>
      <c r="F2487" t="s">
        <v>224</v>
      </c>
      <c r="H2487" t="s">
        <v>6067</v>
      </c>
      <c r="J2487" t="s">
        <v>6068</v>
      </c>
      <c r="K2487">
        <v>97.766000000000005</v>
      </c>
      <c r="L2487">
        <v>0.01</v>
      </c>
      <c r="M2487">
        <v>4.45</v>
      </c>
      <c r="N2487" s="5">
        <v>0</v>
      </c>
      <c r="O2487" s="5">
        <f>VLOOKUP(B2487,[1]Dinosaur!$A$24:$D$47,3,FALSE)</f>
        <v>4082144.79</v>
      </c>
      <c r="P2487" s="5"/>
      <c r="Q2487" s="5">
        <v>18575.54</v>
      </c>
      <c r="R2487" s="5">
        <f>VLOOKUP(B2487,[1]Dinosaur!$A$24:$D$47,4,FALSE)</f>
        <v>405465.408</v>
      </c>
      <c r="S2487">
        <v>0</v>
      </c>
      <c r="T2487">
        <v>19000</v>
      </c>
      <c r="U2487">
        <v>0</v>
      </c>
      <c r="V2487">
        <v>18575.54</v>
      </c>
      <c r="W2487">
        <v>0</v>
      </c>
      <c r="X2487">
        <v>0</v>
      </c>
      <c r="Y2487">
        <v>2.3163999999999998</v>
      </c>
      <c r="Z2487">
        <v>0</v>
      </c>
      <c r="AA2487">
        <v>2.3163999999999998</v>
      </c>
      <c r="AB2487">
        <v>0</v>
      </c>
      <c r="AC2487">
        <v>1378.62</v>
      </c>
      <c r="AD2487">
        <v>133.9873</v>
      </c>
      <c r="AE2487">
        <v>0</v>
      </c>
      <c r="AF2487">
        <v>1512.6072999999999</v>
      </c>
      <c r="AG2487">
        <v>0</v>
      </c>
      <c r="AH2487">
        <v>1009.5325</v>
      </c>
      <c r="AI2487">
        <v>375.3845</v>
      </c>
      <c r="AJ2487">
        <v>0</v>
      </c>
      <c r="AK2487">
        <v>1384.9169999999999</v>
      </c>
    </row>
    <row r="2488" spans="1:37" hidden="1" outlineLevel="2" x14ac:dyDescent="0.25">
      <c r="A2488" s="1">
        <v>45159</v>
      </c>
      <c r="B2488" t="s">
        <v>5796</v>
      </c>
      <c r="C2488" t="b">
        <v>1</v>
      </c>
      <c r="D2488" t="s">
        <v>5797</v>
      </c>
      <c r="E2488" t="s">
        <v>33</v>
      </c>
      <c r="F2488" t="s">
        <v>224</v>
      </c>
      <c r="H2488" t="s">
        <v>6069</v>
      </c>
      <c r="J2488" t="s">
        <v>6070</v>
      </c>
      <c r="K2488">
        <v>0</v>
      </c>
      <c r="L2488">
        <v>0</v>
      </c>
      <c r="M2488">
        <v>0</v>
      </c>
      <c r="N2488" s="5">
        <v>0</v>
      </c>
      <c r="O2488" s="5">
        <f>VLOOKUP(B2488,[1]Dinosaur!$A$24:$D$47,3,FALSE)</f>
        <v>4082144.79</v>
      </c>
      <c r="P2488" s="5"/>
      <c r="Q2488" s="5">
        <v>0</v>
      </c>
      <c r="R2488" s="5">
        <f>VLOOKUP(B2488,[1]Dinosaur!$A$24:$D$47,4,FALSE)</f>
        <v>405465.408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945.11</v>
      </c>
      <c r="AI2488">
        <v>79.781000000000006</v>
      </c>
      <c r="AJ2488">
        <v>0</v>
      </c>
      <c r="AK2488">
        <v>1024.8910000000001</v>
      </c>
    </row>
    <row r="2489" spans="1:37" hidden="1" outlineLevel="2" x14ac:dyDescent="0.25">
      <c r="A2489" s="1">
        <v>45159</v>
      </c>
      <c r="B2489" t="s">
        <v>5796</v>
      </c>
      <c r="C2489" t="b">
        <v>1</v>
      </c>
      <c r="D2489" t="s">
        <v>5797</v>
      </c>
      <c r="E2489" t="s">
        <v>33</v>
      </c>
      <c r="F2489" t="s">
        <v>224</v>
      </c>
      <c r="H2489" t="s">
        <v>6071</v>
      </c>
      <c r="J2489" t="s">
        <v>6072</v>
      </c>
      <c r="K2489">
        <v>0</v>
      </c>
      <c r="L2489">
        <v>0</v>
      </c>
      <c r="M2489">
        <v>0</v>
      </c>
      <c r="N2489" s="5">
        <v>0</v>
      </c>
      <c r="O2489" s="5">
        <f>VLOOKUP(B2489,[1]Dinosaur!$A$24:$D$47,3,FALSE)</f>
        <v>4082144.79</v>
      </c>
      <c r="P2489" s="5"/>
      <c r="Q2489" s="5">
        <v>0</v>
      </c>
      <c r="R2489" s="5">
        <f>VLOOKUP(B2489,[1]Dinosaur!$A$24:$D$47,4,FALSE)</f>
        <v>405465.408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370.46910000000003</v>
      </c>
      <c r="AI2489">
        <v>30.180800000000001</v>
      </c>
      <c r="AJ2489">
        <v>0</v>
      </c>
      <c r="AK2489">
        <v>400.6499</v>
      </c>
    </row>
    <row r="2490" spans="1:37" hidden="1" outlineLevel="2" x14ac:dyDescent="0.25">
      <c r="A2490" s="1">
        <v>45159</v>
      </c>
      <c r="B2490" t="s">
        <v>5796</v>
      </c>
      <c r="C2490" t="b">
        <v>1</v>
      </c>
      <c r="D2490" t="s">
        <v>5797</v>
      </c>
      <c r="E2490" t="s">
        <v>33</v>
      </c>
      <c r="F2490" t="s">
        <v>224</v>
      </c>
      <c r="H2490" t="s">
        <v>6073</v>
      </c>
      <c r="J2490" t="s">
        <v>6074</v>
      </c>
      <c r="K2490">
        <v>0</v>
      </c>
      <c r="L2490">
        <v>0</v>
      </c>
      <c r="M2490">
        <v>0</v>
      </c>
      <c r="N2490" s="5">
        <v>0</v>
      </c>
      <c r="O2490" s="5">
        <f>VLOOKUP(B2490,[1]Dinosaur!$A$24:$D$47,3,FALSE)</f>
        <v>4082144.79</v>
      </c>
      <c r="P2490" s="5"/>
      <c r="Q2490" s="5">
        <v>0</v>
      </c>
      <c r="R2490" s="5">
        <f>VLOOKUP(B2490,[1]Dinosaur!$A$24:$D$47,4,FALSE)</f>
        <v>405465.408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406.476</v>
      </c>
      <c r="AD2490">
        <v>8.7533999999999992</v>
      </c>
      <c r="AE2490">
        <v>0</v>
      </c>
      <c r="AF2490">
        <v>415.2294</v>
      </c>
      <c r="AG2490">
        <v>0</v>
      </c>
      <c r="AH2490">
        <v>406.476</v>
      </c>
      <c r="AI2490">
        <v>8.7533999999999992</v>
      </c>
      <c r="AJ2490">
        <v>0</v>
      </c>
      <c r="AK2490">
        <v>415.2294</v>
      </c>
    </row>
    <row r="2491" spans="1:37" hidden="1" outlineLevel="2" x14ac:dyDescent="0.25">
      <c r="A2491" s="1">
        <v>45159</v>
      </c>
      <c r="B2491" t="s">
        <v>5796</v>
      </c>
      <c r="C2491" t="b">
        <v>1</v>
      </c>
      <c r="D2491" t="s">
        <v>5797</v>
      </c>
      <c r="E2491" t="s">
        <v>33</v>
      </c>
      <c r="F2491" t="s">
        <v>224</v>
      </c>
      <c r="H2491" t="s">
        <v>6075</v>
      </c>
      <c r="J2491" t="s">
        <v>6076</v>
      </c>
      <c r="K2491">
        <v>0</v>
      </c>
      <c r="L2491">
        <v>0</v>
      </c>
      <c r="M2491">
        <v>0</v>
      </c>
      <c r="N2491" s="5">
        <v>0</v>
      </c>
      <c r="O2491" s="5">
        <f>VLOOKUP(B2491,[1]Dinosaur!$A$24:$D$47,3,FALSE)</f>
        <v>4082144.79</v>
      </c>
      <c r="P2491" s="5"/>
      <c r="Q2491" s="5">
        <v>0</v>
      </c>
      <c r="R2491" s="5">
        <f>VLOOKUP(B2491,[1]Dinosaur!$A$24:$D$47,4,FALSE)</f>
        <v>405465.408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497.96839999999997</v>
      </c>
      <c r="AI2491">
        <v>99.150599999999997</v>
      </c>
      <c r="AJ2491">
        <v>0</v>
      </c>
      <c r="AK2491">
        <v>597.11900000000003</v>
      </c>
    </row>
    <row r="2492" spans="1:37" hidden="1" outlineLevel="2" x14ac:dyDescent="0.25">
      <c r="A2492" s="1">
        <v>45159</v>
      </c>
      <c r="B2492" t="s">
        <v>5796</v>
      </c>
      <c r="C2492" t="b">
        <v>1</v>
      </c>
      <c r="D2492" t="s">
        <v>5797</v>
      </c>
      <c r="E2492" t="s">
        <v>33</v>
      </c>
      <c r="F2492" t="s">
        <v>224</v>
      </c>
      <c r="H2492" t="s">
        <v>6077</v>
      </c>
      <c r="J2492" t="s">
        <v>6078</v>
      </c>
      <c r="K2492">
        <v>95.991</v>
      </c>
      <c r="L2492">
        <v>0.01</v>
      </c>
      <c r="M2492">
        <v>3.4</v>
      </c>
      <c r="N2492" s="5">
        <v>335008.59000000003</v>
      </c>
      <c r="O2492" s="5">
        <f>VLOOKUP(B2492,[1]Dinosaur!$A$24:$D$47,3,FALSE)</f>
        <v>4082144.79</v>
      </c>
      <c r="P2492" s="5"/>
      <c r="Q2492" s="5">
        <v>417560.85</v>
      </c>
      <c r="R2492" s="5">
        <f>VLOOKUP(B2492,[1]Dinosaur!$A$24:$D$47,4,FALSE)</f>
        <v>405465.408</v>
      </c>
      <c r="S2492">
        <v>349000</v>
      </c>
      <c r="T2492">
        <v>435000</v>
      </c>
      <c r="U2492">
        <v>335008.59000000003</v>
      </c>
      <c r="V2492">
        <v>417560.85</v>
      </c>
      <c r="W2492">
        <v>1396</v>
      </c>
      <c r="X2492">
        <v>0</v>
      </c>
      <c r="Y2492">
        <v>40.520499999999998</v>
      </c>
      <c r="Z2492">
        <v>0</v>
      </c>
      <c r="AA2492">
        <v>1436.5205000000001</v>
      </c>
      <c r="AB2492">
        <v>379.19240000000002</v>
      </c>
      <c r="AC2492">
        <v>705.94759999999997</v>
      </c>
      <c r="AD2492">
        <v>463.42430000000002</v>
      </c>
      <c r="AE2492">
        <v>0</v>
      </c>
      <c r="AF2492">
        <v>1548.5643</v>
      </c>
      <c r="AG2492">
        <v>-2208.8406</v>
      </c>
      <c r="AH2492">
        <v>705.94759999999997</v>
      </c>
      <c r="AI2492">
        <v>874.21879999999999</v>
      </c>
      <c r="AJ2492">
        <v>0</v>
      </c>
      <c r="AK2492">
        <v>-628.67420000000004</v>
      </c>
    </row>
    <row r="2493" spans="1:37" hidden="1" outlineLevel="2" x14ac:dyDescent="0.25">
      <c r="A2493" s="1">
        <v>45159</v>
      </c>
      <c r="B2493" t="s">
        <v>5796</v>
      </c>
      <c r="C2493" t="b">
        <v>1</v>
      </c>
      <c r="D2493" t="s">
        <v>5797</v>
      </c>
      <c r="E2493" t="s">
        <v>33</v>
      </c>
      <c r="F2493" t="s">
        <v>224</v>
      </c>
      <c r="H2493" t="s">
        <v>6079</v>
      </c>
      <c r="J2493" t="s">
        <v>6080</v>
      </c>
      <c r="K2493">
        <v>95.734999999999999</v>
      </c>
      <c r="L2493">
        <v>0.01</v>
      </c>
      <c r="M2493">
        <v>3.3</v>
      </c>
      <c r="N2493" s="5">
        <v>47867.5</v>
      </c>
      <c r="O2493" s="5">
        <f>VLOOKUP(B2493,[1]Dinosaur!$A$24:$D$47,3,FALSE)</f>
        <v>4082144.79</v>
      </c>
      <c r="P2493" s="5"/>
      <c r="Q2493" s="5">
        <v>47867.5</v>
      </c>
      <c r="R2493" s="5">
        <f>VLOOKUP(B2493,[1]Dinosaur!$A$24:$D$47,4,FALSE)</f>
        <v>405465.408</v>
      </c>
      <c r="S2493">
        <v>50000</v>
      </c>
      <c r="T2493">
        <v>50000</v>
      </c>
      <c r="U2493">
        <v>47867.5</v>
      </c>
      <c r="V2493">
        <v>47867.5</v>
      </c>
      <c r="W2493">
        <v>226</v>
      </c>
      <c r="X2493">
        <v>0</v>
      </c>
      <c r="Y2493">
        <v>4.5205000000000002</v>
      </c>
      <c r="Z2493">
        <v>0</v>
      </c>
      <c r="AA2493">
        <v>230.5205</v>
      </c>
      <c r="AB2493">
        <v>209</v>
      </c>
      <c r="AC2493">
        <v>0</v>
      </c>
      <c r="AD2493">
        <v>94.930800000000005</v>
      </c>
      <c r="AE2493">
        <v>0</v>
      </c>
      <c r="AF2493">
        <v>303.93079999999998</v>
      </c>
      <c r="AG2493">
        <v>-113.9815</v>
      </c>
      <c r="AH2493">
        <v>1227.0885000000001</v>
      </c>
      <c r="AI2493">
        <v>281.08609999999999</v>
      </c>
      <c r="AJ2493">
        <v>0</v>
      </c>
      <c r="AK2493">
        <v>1394.1931</v>
      </c>
    </row>
    <row r="2494" spans="1:37" hidden="1" outlineLevel="2" x14ac:dyDescent="0.25">
      <c r="A2494" s="1">
        <v>45159</v>
      </c>
      <c r="B2494" t="s">
        <v>5796</v>
      </c>
      <c r="C2494" t="b">
        <v>1</v>
      </c>
      <c r="D2494" t="s">
        <v>5797</v>
      </c>
      <c r="E2494" t="s">
        <v>33</v>
      </c>
      <c r="F2494" t="s">
        <v>224</v>
      </c>
      <c r="H2494" t="s">
        <v>6081</v>
      </c>
      <c r="J2494" t="s">
        <v>6082</v>
      </c>
      <c r="K2494">
        <v>0</v>
      </c>
      <c r="L2494">
        <v>0</v>
      </c>
      <c r="M2494">
        <v>0</v>
      </c>
      <c r="N2494" s="5">
        <v>0</v>
      </c>
      <c r="O2494" s="5">
        <f>VLOOKUP(B2494,[1]Dinosaur!$A$24:$D$47,3,FALSE)</f>
        <v>4082144.79</v>
      </c>
      <c r="P2494" s="5"/>
      <c r="Q2494" s="5">
        <v>0</v>
      </c>
      <c r="R2494" s="5">
        <f>VLOOKUP(B2494,[1]Dinosaur!$A$24:$D$47,4,FALSE)</f>
        <v>405465.408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808.71050000000002</v>
      </c>
      <c r="AI2494">
        <v>23.863099999999999</v>
      </c>
      <c r="AJ2494">
        <v>0</v>
      </c>
      <c r="AK2494">
        <v>832.57360000000006</v>
      </c>
    </row>
    <row r="2495" spans="1:37" hidden="1" outlineLevel="2" x14ac:dyDescent="0.25">
      <c r="A2495" s="1">
        <v>45159</v>
      </c>
      <c r="B2495" t="s">
        <v>5796</v>
      </c>
      <c r="C2495" t="b">
        <v>1</v>
      </c>
      <c r="D2495" t="s">
        <v>5797</v>
      </c>
      <c r="E2495" t="s">
        <v>33</v>
      </c>
      <c r="F2495" t="s">
        <v>224</v>
      </c>
      <c r="H2495" t="s">
        <v>6083</v>
      </c>
      <c r="J2495" t="s">
        <v>6084</v>
      </c>
      <c r="K2495">
        <v>0</v>
      </c>
      <c r="L2495">
        <v>0</v>
      </c>
      <c r="M2495">
        <v>0</v>
      </c>
      <c r="N2495" s="5">
        <v>0</v>
      </c>
      <c r="O2495" s="5">
        <f>VLOOKUP(B2495,[1]Dinosaur!$A$24:$D$47,3,FALSE)</f>
        <v>4082144.79</v>
      </c>
      <c r="P2495" s="5"/>
      <c r="Q2495" s="5">
        <v>0</v>
      </c>
      <c r="R2495" s="5">
        <f>VLOOKUP(B2495,[1]Dinosaur!$A$24:$D$47,4,FALSE)</f>
        <v>405465.408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-23.8</v>
      </c>
      <c r="AI2495">
        <v>17.4391</v>
      </c>
      <c r="AJ2495">
        <v>0</v>
      </c>
      <c r="AK2495">
        <v>-6.3609</v>
      </c>
    </row>
    <row r="2496" spans="1:37" hidden="1" outlineLevel="2" x14ac:dyDescent="0.25">
      <c r="A2496" s="1">
        <v>45159</v>
      </c>
      <c r="B2496" t="s">
        <v>5796</v>
      </c>
      <c r="C2496" t="b">
        <v>1</v>
      </c>
      <c r="D2496" t="s">
        <v>5797</v>
      </c>
      <c r="E2496" t="s">
        <v>33</v>
      </c>
      <c r="F2496" t="s">
        <v>224</v>
      </c>
      <c r="H2496" t="s">
        <v>6085</v>
      </c>
      <c r="J2496" t="s">
        <v>6086</v>
      </c>
      <c r="K2496">
        <v>0</v>
      </c>
      <c r="L2496">
        <v>0</v>
      </c>
      <c r="M2496">
        <v>0</v>
      </c>
      <c r="N2496" s="5">
        <v>0</v>
      </c>
      <c r="O2496" s="5">
        <f>VLOOKUP(B2496,[1]Dinosaur!$A$24:$D$47,3,FALSE)</f>
        <v>4082144.79</v>
      </c>
      <c r="P2496" s="5"/>
      <c r="Q2496" s="5">
        <v>0</v>
      </c>
      <c r="R2496" s="5">
        <f>VLOOKUP(B2496,[1]Dinosaur!$A$24:$D$47,4,FALSE)</f>
        <v>405465.408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90.576999999999998</v>
      </c>
      <c r="AI2496">
        <v>6.0961999999999996</v>
      </c>
      <c r="AJ2496">
        <v>0</v>
      </c>
      <c r="AK2496">
        <v>96.673199999999994</v>
      </c>
    </row>
    <row r="2497" spans="1:37" hidden="1" outlineLevel="2" x14ac:dyDescent="0.25">
      <c r="A2497" s="1">
        <v>45159</v>
      </c>
      <c r="B2497" t="s">
        <v>5796</v>
      </c>
      <c r="C2497" t="b">
        <v>1</v>
      </c>
      <c r="D2497" t="s">
        <v>5797</v>
      </c>
      <c r="E2497" t="s">
        <v>33</v>
      </c>
      <c r="F2497" t="s">
        <v>224</v>
      </c>
      <c r="H2497" t="s">
        <v>6087</v>
      </c>
      <c r="J2497" t="s">
        <v>6088</v>
      </c>
      <c r="K2497">
        <v>0</v>
      </c>
      <c r="L2497">
        <v>0</v>
      </c>
      <c r="M2497">
        <v>0</v>
      </c>
      <c r="N2497" s="5">
        <v>0</v>
      </c>
      <c r="O2497" s="5">
        <f>VLOOKUP(B2497,[1]Dinosaur!$A$24:$D$47,3,FALSE)</f>
        <v>4082144.79</v>
      </c>
      <c r="P2497" s="5"/>
      <c r="Q2497" s="5">
        <v>0</v>
      </c>
      <c r="R2497" s="5">
        <f>VLOOKUP(B2497,[1]Dinosaur!$A$24:$D$47,4,FALSE)</f>
        <v>405465.408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693</v>
      </c>
      <c r="AI2497">
        <v>0</v>
      </c>
      <c r="AJ2497">
        <v>0</v>
      </c>
      <c r="AK2497">
        <v>693</v>
      </c>
    </row>
    <row r="2498" spans="1:37" hidden="1" outlineLevel="2" x14ac:dyDescent="0.25">
      <c r="A2498" s="1">
        <v>45159</v>
      </c>
      <c r="B2498" t="s">
        <v>5796</v>
      </c>
      <c r="C2498" t="b">
        <v>1</v>
      </c>
      <c r="D2498" t="s">
        <v>5797</v>
      </c>
      <c r="E2498" t="s">
        <v>33</v>
      </c>
      <c r="F2498" t="s">
        <v>224</v>
      </c>
      <c r="H2498" t="s">
        <v>6089</v>
      </c>
      <c r="J2498" t="s">
        <v>6090</v>
      </c>
      <c r="K2498">
        <v>89.287999999999997</v>
      </c>
      <c r="L2498">
        <v>0.01</v>
      </c>
      <c r="M2498">
        <v>3</v>
      </c>
      <c r="N2498" s="5">
        <v>75894.8</v>
      </c>
      <c r="O2498" s="5">
        <f>VLOOKUP(B2498,[1]Dinosaur!$A$24:$D$47,3,FALSE)</f>
        <v>4082144.79</v>
      </c>
      <c r="P2498" s="5"/>
      <c r="Q2498" s="5">
        <v>75894.8</v>
      </c>
      <c r="R2498" s="5">
        <f>VLOOKUP(B2498,[1]Dinosaur!$A$24:$D$47,4,FALSE)</f>
        <v>405465.408</v>
      </c>
      <c r="S2498">
        <v>85000</v>
      </c>
      <c r="T2498">
        <v>85000</v>
      </c>
      <c r="U2498">
        <v>75894.8</v>
      </c>
      <c r="V2498">
        <v>75894.8</v>
      </c>
      <c r="W2498">
        <v>16.149999999999999</v>
      </c>
      <c r="X2498">
        <v>0</v>
      </c>
      <c r="Y2498">
        <v>6.9863</v>
      </c>
      <c r="Z2498">
        <v>0</v>
      </c>
      <c r="AA2498">
        <v>23.136299999999999</v>
      </c>
      <c r="AB2498">
        <v>-1042.8900000000001</v>
      </c>
      <c r="AC2498">
        <v>0</v>
      </c>
      <c r="AD2498">
        <v>138.4931</v>
      </c>
      <c r="AE2498">
        <v>0</v>
      </c>
      <c r="AF2498">
        <v>-904.39689999999996</v>
      </c>
      <c r="AG2498">
        <v>-1882.673</v>
      </c>
      <c r="AH2498">
        <v>628.02800000000002</v>
      </c>
      <c r="AI2498">
        <v>210.82149999999999</v>
      </c>
      <c r="AJ2498">
        <v>0</v>
      </c>
      <c r="AK2498">
        <v>-1043.8235</v>
      </c>
    </row>
    <row r="2499" spans="1:37" hidden="1" outlineLevel="2" x14ac:dyDescent="0.25">
      <c r="A2499" s="1">
        <v>45159</v>
      </c>
      <c r="B2499" t="s">
        <v>5796</v>
      </c>
      <c r="C2499" t="b">
        <v>1</v>
      </c>
      <c r="D2499" t="s">
        <v>5797</v>
      </c>
      <c r="E2499" t="s">
        <v>33</v>
      </c>
      <c r="F2499" t="s">
        <v>224</v>
      </c>
      <c r="H2499" t="s">
        <v>6091</v>
      </c>
      <c r="J2499" t="s">
        <v>6092</v>
      </c>
      <c r="K2499">
        <v>87.796000000000006</v>
      </c>
      <c r="L2499">
        <v>0.01</v>
      </c>
      <c r="M2499">
        <v>2.75</v>
      </c>
      <c r="N2499" s="5">
        <v>199296.92</v>
      </c>
      <c r="O2499" s="5">
        <f>VLOOKUP(B2499,[1]Dinosaur!$A$24:$D$47,3,FALSE)</f>
        <v>4082144.79</v>
      </c>
      <c r="P2499" s="5"/>
      <c r="Q2499" s="5">
        <v>199296.92</v>
      </c>
      <c r="R2499" s="5">
        <f>VLOOKUP(B2499,[1]Dinosaur!$A$24:$D$47,4,FALSE)</f>
        <v>405465.408</v>
      </c>
      <c r="S2499">
        <v>227000</v>
      </c>
      <c r="T2499">
        <v>227000</v>
      </c>
      <c r="U2499">
        <v>199296.92</v>
      </c>
      <c r="V2499">
        <v>199296.92</v>
      </c>
      <c r="W2499">
        <v>43.13</v>
      </c>
      <c r="X2499">
        <v>0</v>
      </c>
      <c r="Y2499">
        <v>17.102699999999999</v>
      </c>
      <c r="Z2499">
        <v>0</v>
      </c>
      <c r="AA2499">
        <v>60.232700000000001</v>
      </c>
      <c r="AB2499">
        <v>917.53899999999999</v>
      </c>
      <c r="AC2499">
        <v>1510.42</v>
      </c>
      <c r="AD2499">
        <v>346.34960000000001</v>
      </c>
      <c r="AE2499">
        <v>0</v>
      </c>
      <c r="AF2499">
        <v>2774.3085999999998</v>
      </c>
      <c r="AG2499">
        <v>-4747.2110000000002</v>
      </c>
      <c r="AH2499">
        <v>1510.42</v>
      </c>
      <c r="AI2499">
        <v>365.10989999999998</v>
      </c>
      <c r="AJ2499">
        <v>0</v>
      </c>
      <c r="AK2499">
        <v>-2871.6810999999998</v>
      </c>
    </row>
    <row r="2500" spans="1:37" hidden="1" outlineLevel="2" x14ac:dyDescent="0.25">
      <c r="A2500" s="1">
        <v>45159</v>
      </c>
      <c r="B2500" t="s">
        <v>5796</v>
      </c>
      <c r="C2500" t="b">
        <v>1</v>
      </c>
      <c r="D2500" t="s">
        <v>5797</v>
      </c>
      <c r="E2500" t="s">
        <v>33</v>
      </c>
      <c r="F2500" t="s">
        <v>224</v>
      </c>
      <c r="H2500" t="s">
        <v>6093</v>
      </c>
      <c r="J2500" t="s">
        <v>6094</v>
      </c>
      <c r="K2500">
        <v>92.835999999999999</v>
      </c>
      <c r="L2500">
        <v>0.01</v>
      </c>
      <c r="M2500">
        <v>3.75</v>
      </c>
      <c r="N2500" s="5">
        <v>46418</v>
      </c>
      <c r="O2500" s="5">
        <f>VLOOKUP(B2500,[1]Dinosaur!$A$24:$D$47,3,FALSE)</f>
        <v>4082144.79</v>
      </c>
      <c r="P2500" s="5"/>
      <c r="Q2500" s="5">
        <v>46418</v>
      </c>
      <c r="R2500" s="5">
        <f>VLOOKUP(B2500,[1]Dinosaur!$A$24:$D$47,4,FALSE)</f>
        <v>405465.408</v>
      </c>
      <c r="S2500">
        <v>50000</v>
      </c>
      <c r="T2500">
        <v>50000</v>
      </c>
      <c r="U2500">
        <v>46418</v>
      </c>
      <c r="V2500">
        <v>46418</v>
      </c>
      <c r="W2500">
        <v>3</v>
      </c>
      <c r="X2500">
        <v>0</v>
      </c>
      <c r="Y2500">
        <v>5.1369999999999996</v>
      </c>
      <c r="Z2500">
        <v>0</v>
      </c>
      <c r="AA2500">
        <v>8.1370000000000005</v>
      </c>
      <c r="AB2500">
        <v>-979.88499999999999</v>
      </c>
      <c r="AC2500">
        <v>0</v>
      </c>
      <c r="AD2500">
        <v>71.918000000000006</v>
      </c>
      <c r="AE2500">
        <v>0</v>
      </c>
      <c r="AF2500">
        <v>-907.96699999999998</v>
      </c>
      <c r="AG2500">
        <v>-979.88499999999999</v>
      </c>
      <c r="AH2500">
        <v>0</v>
      </c>
      <c r="AI2500">
        <v>71.918000000000006</v>
      </c>
      <c r="AJ2500">
        <v>0</v>
      </c>
      <c r="AK2500">
        <v>-907.96699999999998</v>
      </c>
    </row>
    <row r="2501" spans="1:37" hidden="1" outlineLevel="2" x14ac:dyDescent="0.25">
      <c r="A2501" s="1">
        <v>45159</v>
      </c>
      <c r="B2501" t="s">
        <v>5796</v>
      </c>
      <c r="C2501" t="b">
        <v>1</v>
      </c>
      <c r="D2501" t="s">
        <v>5797</v>
      </c>
      <c r="E2501" t="s">
        <v>33</v>
      </c>
      <c r="F2501" t="s">
        <v>224</v>
      </c>
      <c r="H2501" t="s">
        <v>6095</v>
      </c>
      <c r="J2501" t="s">
        <v>6096</v>
      </c>
      <c r="K2501">
        <v>0</v>
      </c>
      <c r="L2501">
        <v>0</v>
      </c>
      <c r="M2501">
        <v>0</v>
      </c>
      <c r="N2501" s="5">
        <v>0</v>
      </c>
      <c r="O2501" s="5">
        <f>VLOOKUP(B2501,[1]Dinosaur!$A$24:$D$47,3,FALSE)</f>
        <v>4082144.79</v>
      </c>
      <c r="P2501" s="5"/>
      <c r="Q2501" s="5">
        <v>0</v>
      </c>
      <c r="R2501" s="5">
        <f>VLOOKUP(B2501,[1]Dinosaur!$A$24:$D$47,4,FALSE)</f>
        <v>405465.408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2652.4792000000002</v>
      </c>
      <c r="AI2501">
        <v>14.7287</v>
      </c>
      <c r="AJ2501">
        <v>0</v>
      </c>
      <c r="AK2501">
        <v>2667.2078999999999</v>
      </c>
    </row>
    <row r="2502" spans="1:37" hidden="1" outlineLevel="2" x14ac:dyDescent="0.25">
      <c r="A2502" s="1">
        <v>45159</v>
      </c>
      <c r="B2502" t="s">
        <v>5796</v>
      </c>
      <c r="C2502" t="b">
        <v>1</v>
      </c>
      <c r="D2502" t="s">
        <v>5797</v>
      </c>
      <c r="E2502" t="s">
        <v>33</v>
      </c>
      <c r="F2502" t="s">
        <v>224</v>
      </c>
      <c r="H2502" t="s">
        <v>6097</v>
      </c>
      <c r="J2502" t="s">
        <v>6098</v>
      </c>
      <c r="K2502">
        <v>0</v>
      </c>
      <c r="L2502">
        <v>0</v>
      </c>
      <c r="M2502">
        <v>0</v>
      </c>
      <c r="N2502" s="5">
        <v>0</v>
      </c>
      <c r="O2502" s="5">
        <f>VLOOKUP(B2502,[1]Dinosaur!$A$24:$D$47,3,FALSE)</f>
        <v>4082144.79</v>
      </c>
      <c r="P2502" s="5"/>
      <c r="Q2502" s="5">
        <v>0</v>
      </c>
      <c r="R2502" s="5">
        <f>VLOOKUP(B2502,[1]Dinosaur!$A$24:$D$47,4,FALSE)</f>
        <v>405465.408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322.20999999999998</v>
      </c>
      <c r="AI2502">
        <v>89.772599999999997</v>
      </c>
      <c r="AJ2502">
        <v>0</v>
      </c>
      <c r="AK2502">
        <v>411.98259999999999</v>
      </c>
    </row>
    <row r="2503" spans="1:37" hidden="1" outlineLevel="2" x14ac:dyDescent="0.25">
      <c r="A2503" s="1">
        <v>45159</v>
      </c>
      <c r="B2503" t="s">
        <v>5796</v>
      </c>
      <c r="C2503" t="b">
        <v>1</v>
      </c>
      <c r="D2503" t="s">
        <v>5797</v>
      </c>
      <c r="E2503" t="s">
        <v>33</v>
      </c>
      <c r="F2503" t="s">
        <v>224</v>
      </c>
      <c r="H2503" t="s">
        <v>6099</v>
      </c>
      <c r="J2503" t="s">
        <v>6100</v>
      </c>
      <c r="K2503">
        <v>0</v>
      </c>
      <c r="L2503">
        <v>0</v>
      </c>
      <c r="M2503">
        <v>0</v>
      </c>
      <c r="N2503" s="5">
        <v>0</v>
      </c>
      <c r="O2503" s="5">
        <f>VLOOKUP(B2503,[1]Dinosaur!$A$24:$D$47,3,FALSE)</f>
        <v>4082144.79</v>
      </c>
      <c r="P2503" s="5"/>
      <c r="Q2503" s="5">
        <v>0</v>
      </c>
      <c r="R2503" s="5">
        <f>VLOOKUP(B2503,[1]Dinosaur!$A$24:$D$47,4,FALSE)</f>
        <v>405465.408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144.9786</v>
      </c>
      <c r="AI2503">
        <v>281.17770000000002</v>
      </c>
      <c r="AJ2503">
        <v>0</v>
      </c>
      <c r="AK2503">
        <v>426.15629999999999</v>
      </c>
    </row>
    <row r="2504" spans="1:37" hidden="1" outlineLevel="2" x14ac:dyDescent="0.25">
      <c r="A2504" s="1">
        <v>45159</v>
      </c>
      <c r="B2504" t="s">
        <v>5796</v>
      </c>
      <c r="C2504" t="b">
        <v>1</v>
      </c>
      <c r="D2504" t="s">
        <v>5797</v>
      </c>
      <c r="E2504" t="s">
        <v>33</v>
      </c>
      <c r="F2504" t="s">
        <v>224</v>
      </c>
      <c r="H2504" t="s">
        <v>6101</v>
      </c>
      <c r="J2504" t="s">
        <v>6102</v>
      </c>
      <c r="K2504">
        <v>0</v>
      </c>
      <c r="L2504">
        <v>0</v>
      </c>
      <c r="M2504">
        <v>0</v>
      </c>
      <c r="N2504" s="5">
        <v>0</v>
      </c>
      <c r="O2504" s="5">
        <f>VLOOKUP(B2504,[1]Dinosaur!$A$24:$D$47,3,FALSE)</f>
        <v>4082144.79</v>
      </c>
      <c r="P2504" s="5"/>
      <c r="Q2504" s="5">
        <v>0</v>
      </c>
      <c r="R2504" s="5">
        <f>VLOOKUP(B2504,[1]Dinosaur!$A$24:$D$47,4,FALSE)</f>
        <v>405465.408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-2.7311999999999999</v>
      </c>
      <c r="AI2504">
        <v>139.88290000000001</v>
      </c>
      <c r="AJ2504">
        <v>0</v>
      </c>
      <c r="AK2504">
        <v>137.15170000000001</v>
      </c>
    </row>
    <row r="2505" spans="1:37" hidden="1" outlineLevel="2" x14ac:dyDescent="0.25">
      <c r="A2505" s="1">
        <v>45159</v>
      </c>
      <c r="B2505" t="s">
        <v>5796</v>
      </c>
      <c r="C2505" t="b">
        <v>1</v>
      </c>
      <c r="D2505" t="s">
        <v>5797</v>
      </c>
      <c r="E2505" t="s">
        <v>33</v>
      </c>
      <c r="F2505" t="s">
        <v>224</v>
      </c>
      <c r="H2505" t="s">
        <v>6103</v>
      </c>
      <c r="J2505" t="s">
        <v>6104</v>
      </c>
      <c r="K2505">
        <v>0</v>
      </c>
      <c r="L2505">
        <v>0</v>
      </c>
      <c r="M2505">
        <v>0</v>
      </c>
      <c r="N2505" s="5">
        <v>0</v>
      </c>
      <c r="O2505" s="5">
        <f>VLOOKUP(B2505,[1]Dinosaur!$A$24:$D$47,3,FALSE)</f>
        <v>4082144.79</v>
      </c>
      <c r="P2505" s="5"/>
      <c r="Q2505" s="5">
        <v>0</v>
      </c>
      <c r="R2505" s="5">
        <f>VLOOKUP(B2505,[1]Dinosaur!$A$24:$D$47,4,FALSE)</f>
        <v>405465.408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1260.3499999999999</v>
      </c>
      <c r="AI2505">
        <v>0</v>
      </c>
      <c r="AJ2505">
        <v>0</v>
      </c>
      <c r="AK2505">
        <v>1260.3499999999999</v>
      </c>
    </row>
    <row r="2506" spans="1:37" hidden="1" outlineLevel="2" x14ac:dyDescent="0.25">
      <c r="A2506" s="1">
        <v>45159</v>
      </c>
      <c r="B2506" t="s">
        <v>5796</v>
      </c>
      <c r="C2506" t="b">
        <v>1</v>
      </c>
      <c r="D2506" t="s">
        <v>5797</v>
      </c>
      <c r="E2506" t="s">
        <v>33</v>
      </c>
      <c r="F2506" t="s">
        <v>224</v>
      </c>
      <c r="H2506" t="s">
        <v>6105</v>
      </c>
      <c r="J2506" t="s">
        <v>6106</v>
      </c>
      <c r="K2506">
        <v>0</v>
      </c>
      <c r="L2506">
        <v>0</v>
      </c>
      <c r="M2506">
        <v>0</v>
      </c>
      <c r="N2506" s="5">
        <v>0</v>
      </c>
      <c r="O2506" s="5">
        <f>VLOOKUP(B2506,[1]Dinosaur!$A$24:$D$47,3,FALSE)</f>
        <v>4082144.79</v>
      </c>
      <c r="P2506" s="5"/>
      <c r="Q2506" s="5">
        <v>0</v>
      </c>
      <c r="R2506" s="5">
        <f>VLOOKUP(B2506,[1]Dinosaur!$A$24:$D$47,4,FALSE)</f>
        <v>405465.408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201.18</v>
      </c>
      <c r="AI2506">
        <v>22.060500000000001</v>
      </c>
      <c r="AJ2506">
        <v>0</v>
      </c>
      <c r="AK2506">
        <v>223.2405</v>
      </c>
    </row>
    <row r="2507" spans="1:37" hidden="1" outlineLevel="2" x14ac:dyDescent="0.25">
      <c r="A2507" s="1">
        <v>45159</v>
      </c>
      <c r="B2507" t="s">
        <v>5796</v>
      </c>
      <c r="C2507" t="b">
        <v>1</v>
      </c>
      <c r="D2507" t="s">
        <v>5797</v>
      </c>
      <c r="E2507" t="s">
        <v>33</v>
      </c>
      <c r="F2507" t="s">
        <v>224</v>
      </c>
      <c r="H2507" t="s">
        <v>6107</v>
      </c>
      <c r="J2507" t="s">
        <v>6108</v>
      </c>
      <c r="K2507">
        <v>0</v>
      </c>
      <c r="L2507">
        <v>0</v>
      </c>
      <c r="M2507">
        <v>0</v>
      </c>
      <c r="N2507" s="5">
        <v>0</v>
      </c>
      <c r="O2507" s="5">
        <f>VLOOKUP(B2507,[1]Dinosaur!$A$24:$D$47,3,FALSE)</f>
        <v>4082144.79</v>
      </c>
      <c r="P2507" s="5"/>
      <c r="Q2507" s="5">
        <v>0</v>
      </c>
      <c r="R2507" s="5">
        <f>VLOOKUP(B2507,[1]Dinosaur!$A$24:$D$47,4,FALSE)</f>
        <v>405465.408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2071.498</v>
      </c>
      <c r="AI2507">
        <v>10.0959</v>
      </c>
      <c r="AJ2507">
        <v>0</v>
      </c>
      <c r="AK2507">
        <v>2081.5938999999998</v>
      </c>
    </row>
    <row r="2508" spans="1:37" hidden="1" outlineLevel="2" x14ac:dyDescent="0.25">
      <c r="A2508" s="1">
        <v>45159</v>
      </c>
      <c r="B2508" t="s">
        <v>5796</v>
      </c>
      <c r="C2508" t="b">
        <v>1</v>
      </c>
      <c r="D2508" t="s">
        <v>5797</v>
      </c>
      <c r="E2508" t="s">
        <v>33</v>
      </c>
      <c r="F2508" t="s">
        <v>224</v>
      </c>
      <c r="H2508" t="s">
        <v>6109</v>
      </c>
      <c r="J2508" t="s">
        <v>6110</v>
      </c>
      <c r="K2508">
        <v>0</v>
      </c>
      <c r="L2508">
        <v>0</v>
      </c>
      <c r="M2508">
        <v>0</v>
      </c>
      <c r="N2508" s="5">
        <v>0</v>
      </c>
      <c r="O2508" s="5">
        <f>VLOOKUP(B2508,[1]Dinosaur!$A$24:$D$47,3,FALSE)</f>
        <v>4082144.79</v>
      </c>
      <c r="P2508" s="5"/>
      <c r="Q2508" s="5">
        <v>0</v>
      </c>
      <c r="R2508" s="5">
        <f>VLOOKUP(B2508,[1]Dinosaur!$A$24:$D$47,4,FALSE)</f>
        <v>405465.408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472.185</v>
      </c>
      <c r="AI2508">
        <v>53.479399999999998</v>
      </c>
      <c r="AJ2508">
        <v>0</v>
      </c>
      <c r="AK2508">
        <v>525.6644</v>
      </c>
    </row>
    <row r="2509" spans="1:37" hidden="1" outlineLevel="2" x14ac:dyDescent="0.25">
      <c r="A2509" s="1">
        <v>45159</v>
      </c>
      <c r="B2509" t="s">
        <v>5796</v>
      </c>
      <c r="C2509" t="b">
        <v>1</v>
      </c>
      <c r="D2509" t="s">
        <v>5797</v>
      </c>
      <c r="E2509" t="s">
        <v>33</v>
      </c>
      <c r="F2509" t="s">
        <v>224</v>
      </c>
      <c r="H2509" t="s">
        <v>6111</v>
      </c>
      <c r="J2509" t="s">
        <v>6112</v>
      </c>
      <c r="K2509">
        <v>0</v>
      </c>
      <c r="L2509">
        <v>0</v>
      </c>
      <c r="M2509">
        <v>0</v>
      </c>
      <c r="N2509" s="5">
        <v>0</v>
      </c>
      <c r="O2509" s="5">
        <f>VLOOKUP(B2509,[1]Dinosaur!$A$24:$D$47,3,FALSE)</f>
        <v>4082144.79</v>
      </c>
      <c r="P2509" s="5"/>
      <c r="Q2509" s="5">
        <v>0</v>
      </c>
      <c r="R2509" s="5">
        <f>VLOOKUP(B2509,[1]Dinosaur!$A$24:$D$47,4,FALSE)</f>
        <v>405465.408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270.39999999999998</v>
      </c>
      <c r="AI2509">
        <v>208.52109999999999</v>
      </c>
      <c r="AJ2509">
        <v>0</v>
      </c>
      <c r="AK2509">
        <v>478.92110000000002</v>
      </c>
    </row>
    <row r="2510" spans="1:37" hidden="1" outlineLevel="2" x14ac:dyDescent="0.25">
      <c r="A2510" s="1">
        <v>45159</v>
      </c>
      <c r="B2510" t="s">
        <v>5796</v>
      </c>
      <c r="C2510" t="b">
        <v>1</v>
      </c>
      <c r="D2510" t="s">
        <v>5797</v>
      </c>
      <c r="E2510" t="s">
        <v>33</v>
      </c>
      <c r="F2510" t="s">
        <v>224</v>
      </c>
      <c r="H2510" t="s">
        <v>6113</v>
      </c>
      <c r="J2510" t="s">
        <v>6114</v>
      </c>
      <c r="K2510">
        <v>0</v>
      </c>
      <c r="L2510">
        <v>0</v>
      </c>
      <c r="M2510">
        <v>0</v>
      </c>
      <c r="N2510" s="5">
        <v>0</v>
      </c>
      <c r="O2510" s="5">
        <f>VLOOKUP(B2510,[1]Dinosaur!$A$24:$D$47,3,FALSE)</f>
        <v>4082144.79</v>
      </c>
      <c r="P2510" s="5"/>
      <c r="Q2510" s="5">
        <v>0</v>
      </c>
      <c r="R2510" s="5">
        <f>VLOOKUP(B2510,[1]Dinosaur!$A$24:$D$47,4,FALSE)</f>
        <v>405465.408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834.28499999999997</v>
      </c>
      <c r="AI2510">
        <v>249.00729999999999</v>
      </c>
      <c r="AJ2510">
        <v>0</v>
      </c>
      <c r="AK2510">
        <v>1083.2923000000001</v>
      </c>
    </row>
    <row r="2511" spans="1:37" hidden="1" outlineLevel="2" x14ac:dyDescent="0.25">
      <c r="A2511" s="1">
        <v>45159</v>
      </c>
      <c r="B2511" t="s">
        <v>5796</v>
      </c>
      <c r="C2511" t="b">
        <v>1</v>
      </c>
      <c r="D2511" t="s">
        <v>5797</v>
      </c>
      <c r="E2511" t="s">
        <v>33</v>
      </c>
      <c r="F2511" t="s">
        <v>224</v>
      </c>
      <c r="H2511" t="s">
        <v>6115</v>
      </c>
      <c r="J2511" t="s">
        <v>6116</v>
      </c>
      <c r="K2511">
        <v>0</v>
      </c>
      <c r="L2511">
        <v>0</v>
      </c>
      <c r="M2511">
        <v>0</v>
      </c>
      <c r="N2511" s="5">
        <v>0</v>
      </c>
      <c r="O2511" s="5">
        <f>VLOOKUP(B2511,[1]Dinosaur!$A$24:$D$47,3,FALSE)</f>
        <v>4082144.79</v>
      </c>
      <c r="P2511" s="5"/>
      <c r="Q2511" s="5">
        <v>0</v>
      </c>
      <c r="R2511" s="5">
        <f>VLOOKUP(B2511,[1]Dinosaur!$A$24:$D$47,4,FALSE)</f>
        <v>405465.408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-309.726</v>
      </c>
      <c r="AI2511">
        <v>222.0496</v>
      </c>
      <c r="AJ2511">
        <v>0</v>
      </c>
      <c r="AK2511">
        <v>-87.676400000000001</v>
      </c>
    </row>
    <row r="2512" spans="1:37" hidden="1" outlineLevel="2" x14ac:dyDescent="0.25">
      <c r="A2512" s="1">
        <v>45159</v>
      </c>
      <c r="B2512" t="s">
        <v>5796</v>
      </c>
      <c r="C2512" t="b">
        <v>1</v>
      </c>
      <c r="D2512" t="s">
        <v>5797</v>
      </c>
      <c r="E2512" t="s">
        <v>33</v>
      </c>
      <c r="F2512" t="s">
        <v>224</v>
      </c>
      <c r="H2512" t="s">
        <v>6117</v>
      </c>
      <c r="J2512" t="s">
        <v>6118</v>
      </c>
      <c r="K2512">
        <v>0</v>
      </c>
      <c r="L2512">
        <v>0</v>
      </c>
      <c r="M2512">
        <v>0</v>
      </c>
      <c r="N2512" s="5">
        <v>0</v>
      </c>
      <c r="O2512" s="5">
        <f>VLOOKUP(B2512,[1]Dinosaur!$A$24:$D$47,3,FALSE)</f>
        <v>4082144.79</v>
      </c>
      <c r="P2512" s="5"/>
      <c r="Q2512" s="5">
        <v>0</v>
      </c>
      <c r="R2512" s="5">
        <f>VLOOKUP(B2512,[1]Dinosaur!$A$24:$D$47,4,FALSE)</f>
        <v>405465.408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-1207.93</v>
      </c>
      <c r="AI2512">
        <v>716.505</v>
      </c>
      <c r="AJ2512">
        <v>0</v>
      </c>
      <c r="AK2512">
        <v>-491.42500000000001</v>
      </c>
    </row>
    <row r="2513" spans="1:37" hidden="1" outlineLevel="2" x14ac:dyDescent="0.25">
      <c r="A2513" s="1">
        <v>45159</v>
      </c>
      <c r="B2513" t="s">
        <v>5796</v>
      </c>
      <c r="C2513" t="b">
        <v>1</v>
      </c>
      <c r="D2513" t="s">
        <v>5797</v>
      </c>
      <c r="E2513" t="s">
        <v>33</v>
      </c>
      <c r="F2513" t="s">
        <v>224</v>
      </c>
      <c r="H2513" t="s">
        <v>6119</v>
      </c>
      <c r="J2513" t="s">
        <v>6120</v>
      </c>
      <c r="K2513">
        <v>0</v>
      </c>
      <c r="L2513">
        <v>0</v>
      </c>
      <c r="M2513">
        <v>0</v>
      </c>
      <c r="N2513" s="5">
        <v>0</v>
      </c>
      <c r="O2513" s="5">
        <f>VLOOKUP(B2513,[1]Dinosaur!$A$24:$D$47,3,FALSE)</f>
        <v>4082144.79</v>
      </c>
      <c r="P2513" s="5"/>
      <c r="Q2513" s="5">
        <v>0</v>
      </c>
      <c r="R2513" s="5">
        <f>VLOOKUP(B2513,[1]Dinosaur!$A$24:$D$47,4,FALSE)</f>
        <v>405465.408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512.20000000000005</v>
      </c>
      <c r="AI2513">
        <v>778.19230000000005</v>
      </c>
      <c r="AJ2513">
        <v>0</v>
      </c>
      <c r="AK2513">
        <v>1290.3923</v>
      </c>
    </row>
    <row r="2514" spans="1:37" hidden="1" outlineLevel="2" x14ac:dyDescent="0.25">
      <c r="A2514" s="1">
        <v>45159</v>
      </c>
      <c r="B2514" t="s">
        <v>5796</v>
      </c>
      <c r="C2514" t="b">
        <v>1</v>
      </c>
      <c r="D2514" t="s">
        <v>5797</v>
      </c>
      <c r="E2514" t="s">
        <v>33</v>
      </c>
      <c r="F2514" t="s">
        <v>224</v>
      </c>
      <c r="H2514" t="s">
        <v>6121</v>
      </c>
      <c r="J2514" t="s">
        <v>6122</v>
      </c>
      <c r="K2514">
        <v>0</v>
      </c>
      <c r="L2514">
        <v>0</v>
      </c>
      <c r="M2514">
        <v>0</v>
      </c>
      <c r="N2514" s="5">
        <v>0</v>
      </c>
      <c r="O2514" s="5">
        <f>VLOOKUP(B2514,[1]Dinosaur!$A$24:$D$47,3,FALSE)</f>
        <v>4082144.79</v>
      </c>
      <c r="P2514" s="5"/>
      <c r="Q2514" s="5">
        <v>0</v>
      </c>
      <c r="R2514" s="5">
        <f>VLOOKUP(B2514,[1]Dinosaur!$A$24:$D$47,4,FALSE)</f>
        <v>405465.408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750.28499999999997</v>
      </c>
      <c r="AI2514">
        <v>125.2396</v>
      </c>
      <c r="AJ2514">
        <v>0</v>
      </c>
      <c r="AK2514">
        <v>875.52459999999996</v>
      </c>
    </row>
    <row r="2515" spans="1:37" hidden="1" outlineLevel="2" x14ac:dyDescent="0.25">
      <c r="A2515" s="1">
        <v>45159</v>
      </c>
      <c r="B2515" t="s">
        <v>5796</v>
      </c>
      <c r="C2515" t="b">
        <v>1</v>
      </c>
      <c r="D2515" t="s">
        <v>5797</v>
      </c>
      <c r="E2515" t="s">
        <v>33</v>
      </c>
      <c r="F2515" t="s">
        <v>224</v>
      </c>
      <c r="H2515" t="s">
        <v>6123</v>
      </c>
      <c r="J2515" t="s">
        <v>6124</v>
      </c>
      <c r="K2515">
        <v>92.406999999999996</v>
      </c>
      <c r="L2515">
        <v>0.01</v>
      </c>
      <c r="M2515">
        <v>2.7</v>
      </c>
      <c r="N2515" s="5">
        <v>36962.800000000003</v>
      </c>
      <c r="O2515" s="5">
        <f>VLOOKUP(B2515,[1]Dinosaur!$A$24:$D$47,3,FALSE)</f>
        <v>4082144.79</v>
      </c>
      <c r="P2515" s="5"/>
      <c r="Q2515" s="5">
        <v>36962.800000000003</v>
      </c>
      <c r="R2515" s="5">
        <f>VLOOKUP(B2515,[1]Dinosaur!$A$24:$D$47,4,FALSE)</f>
        <v>405465.408</v>
      </c>
      <c r="S2515">
        <v>40000</v>
      </c>
      <c r="T2515">
        <v>40000</v>
      </c>
      <c r="U2515">
        <v>36962.800000000003</v>
      </c>
      <c r="V2515">
        <v>36962.800000000003</v>
      </c>
      <c r="W2515">
        <v>174</v>
      </c>
      <c r="X2515">
        <v>0</v>
      </c>
      <c r="Y2515">
        <v>2.9588999999999999</v>
      </c>
      <c r="Z2515">
        <v>0</v>
      </c>
      <c r="AA2515">
        <v>176.9589</v>
      </c>
      <c r="AB2515">
        <v>321.3</v>
      </c>
      <c r="AC2515">
        <v>76.5</v>
      </c>
      <c r="AD2515">
        <v>74.712000000000003</v>
      </c>
      <c r="AE2515">
        <v>0</v>
      </c>
      <c r="AF2515">
        <v>472.512</v>
      </c>
      <c r="AG2515">
        <v>-151.19999999999999</v>
      </c>
      <c r="AH2515">
        <v>76.5</v>
      </c>
      <c r="AI2515">
        <v>144.98570000000001</v>
      </c>
      <c r="AJ2515">
        <v>0</v>
      </c>
      <c r="AK2515">
        <v>70.285700000000006</v>
      </c>
    </row>
    <row r="2516" spans="1:37" hidden="1" outlineLevel="2" x14ac:dyDescent="0.25">
      <c r="A2516" s="1">
        <v>45159</v>
      </c>
      <c r="B2516" t="s">
        <v>5796</v>
      </c>
      <c r="C2516" t="b">
        <v>1</v>
      </c>
      <c r="D2516" t="s">
        <v>5797</v>
      </c>
      <c r="E2516" t="s">
        <v>33</v>
      </c>
      <c r="F2516" t="s">
        <v>224</v>
      </c>
      <c r="H2516" t="s">
        <v>6125</v>
      </c>
      <c r="J2516" t="s">
        <v>6126</v>
      </c>
      <c r="K2516">
        <v>92.697000000000003</v>
      </c>
      <c r="L2516">
        <v>0.01</v>
      </c>
      <c r="M2516">
        <v>2.8</v>
      </c>
      <c r="N2516" s="5">
        <v>29663.040000000001</v>
      </c>
      <c r="O2516" s="5">
        <f>VLOOKUP(B2516,[1]Dinosaur!$A$24:$D$47,3,FALSE)</f>
        <v>4082144.79</v>
      </c>
      <c r="P2516" s="5"/>
      <c r="Q2516" s="5">
        <v>29663.040000000001</v>
      </c>
      <c r="R2516" s="5">
        <f>VLOOKUP(B2516,[1]Dinosaur!$A$24:$D$47,4,FALSE)</f>
        <v>405465.408</v>
      </c>
      <c r="S2516">
        <v>32000</v>
      </c>
      <c r="T2516">
        <v>32000</v>
      </c>
      <c r="U2516">
        <v>29663.040000000001</v>
      </c>
      <c r="V2516">
        <v>29663.040000000001</v>
      </c>
      <c r="W2516">
        <v>130.88</v>
      </c>
      <c r="X2516">
        <v>0</v>
      </c>
      <c r="Y2516">
        <v>2.4548000000000001</v>
      </c>
      <c r="Z2516">
        <v>0</v>
      </c>
      <c r="AA2516">
        <v>133.3348</v>
      </c>
      <c r="AB2516">
        <v>176</v>
      </c>
      <c r="AC2516">
        <v>0</v>
      </c>
      <c r="AD2516">
        <v>51.550800000000002</v>
      </c>
      <c r="AE2516">
        <v>0</v>
      </c>
      <c r="AF2516">
        <v>227.55080000000001</v>
      </c>
      <c r="AG2516">
        <v>-133.12</v>
      </c>
      <c r="AH2516">
        <v>1046.6600000000001</v>
      </c>
      <c r="AI2516">
        <v>182.9588</v>
      </c>
      <c r="AJ2516">
        <v>0</v>
      </c>
      <c r="AK2516">
        <v>1096.4988000000001</v>
      </c>
    </row>
    <row r="2517" spans="1:37" hidden="1" outlineLevel="2" x14ac:dyDescent="0.25">
      <c r="A2517" s="1">
        <v>45159</v>
      </c>
      <c r="B2517" t="s">
        <v>5796</v>
      </c>
      <c r="C2517" t="b">
        <v>1</v>
      </c>
      <c r="D2517" t="s">
        <v>5797</v>
      </c>
      <c r="E2517" t="s">
        <v>33</v>
      </c>
      <c r="F2517" t="s">
        <v>224</v>
      </c>
      <c r="H2517" t="s">
        <v>6127</v>
      </c>
      <c r="J2517" t="s">
        <v>6128</v>
      </c>
      <c r="K2517">
        <v>0</v>
      </c>
      <c r="L2517">
        <v>0</v>
      </c>
      <c r="M2517">
        <v>0</v>
      </c>
      <c r="N2517" s="5">
        <v>0</v>
      </c>
      <c r="O2517" s="5">
        <f>VLOOKUP(B2517,[1]Dinosaur!$A$24:$D$47,3,FALSE)</f>
        <v>4082144.79</v>
      </c>
      <c r="P2517" s="5"/>
      <c r="Q2517" s="5">
        <v>0</v>
      </c>
      <c r="R2517" s="5">
        <f>VLOOKUP(B2517,[1]Dinosaur!$A$24:$D$47,4,FALSE)</f>
        <v>405465.408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510.1705</v>
      </c>
      <c r="AI2517">
        <v>156.49430000000001</v>
      </c>
      <c r="AJ2517">
        <v>0</v>
      </c>
      <c r="AK2517">
        <v>666.66480000000001</v>
      </c>
    </row>
    <row r="2518" spans="1:37" hidden="1" outlineLevel="2" x14ac:dyDescent="0.25">
      <c r="A2518" s="1">
        <v>45159</v>
      </c>
      <c r="B2518" t="s">
        <v>5796</v>
      </c>
      <c r="C2518" t="b">
        <v>1</v>
      </c>
      <c r="D2518" t="s">
        <v>5797</v>
      </c>
      <c r="E2518" t="s">
        <v>33</v>
      </c>
      <c r="F2518" t="s">
        <v>224</v>
      </c>
      <c r="H2518" t="s">
        <v>6129</v>
      </c>
      <c r="J2518" t="s">
        <v>6130</v>
      </c>
      <c r="K2518">
        <v>94.403999999999996</v>
      </c>
      <c r="L2518">
        <v>0.01</v>
      </c>
      <c r="M2518">
        <v>2.85</v>
      </c>
      <c r="N2518" s="5">
        <v>47202</v>
      </c>
      <c r="O2518" s="5">
        <f>VLOOKUP(B2518,[1]Dinosaur!$A$24:$D$47,3,FALSE)</f>
        <v>4082144.79</v>
      </c>
      <c r="P2518" s="5"/>
      <c r="Q2518" s="5">
        <v>47202</v>
      </c>
      <c r="R2518" s="5">
        <f>VLOOKUP(B2518,[1]Dinosaur!$A$24:$D$47,4,FALSE)</f>
        <v>405465.408</v>
      </c>
      <c r="S2518">
        <v>50000</v>
      </c>
      <c r="T2518">
        <v>50000</v>
      </c>
      <c r="U2518">
        <v>47202</v>
      </c>
      <c r="V2518">
        <v>47202</v>
      </c>
      <c r="W2518">
        <v>427</v>
      </c>
      <c r="X2518">
        <v>0</v>
      </c>
      <c r="Y2518">
        <v>3.9041000000000001</v>
      </c>
      <c r="Z2518">
        <v>0</v>
      </c>
      <c r="AA2518">
        <v>430.90410000000003</v>
      </c>
      <c r="AB2518">
        <v>355.5</v>
      </c>
      <c r="AC2518">
        <v>0</v>
      </c>
      <c r="AD2518">
        <v>81.986099999999993</v>
      </c>
      <c r="AE2518">
        <v>0</v>
      </c>
      <c r="AF2518">
        <v>437.48610000000002</v>
      </c>
      <c r="AG2518">
        <v>163.506</v>
      </c>
      <c r="AH2518">
        <v>2607.0630000000001</v>
      </c>
      <c r="AI2518">
        <v>389.62880000000001</v>
      </c>
      <c r="AJ2518">
        <v>0</v>
      </c>
      <c r="AK2518">
        <v>3160.1977999999999</v>
      </c>
    </row>
    <row r="2519" spans="1:37" hidden="1" outlineLevel="2" x14ac:dyDescent="0.25">
      <c r="A2519" s="1">
        <v>45159</v>
      </c>
      <c r="B2519" t="s">
        <v>5796</v>
      </c>
      <c r="C2519" t="b">
        <v>1</v>
      </c>
      <c r="D2519" t="s">
        <v>5797</v>
      </c>
      <c r="E2519" t="s">
        <v>33</v>
      </c>
      <c r="F2519" t="s">
        <v>224</v>
      </c>
      <c r="H2519" t="s">
        <v>6131</v>
      </c>
      <c r="J2519" t="s">
        <v>6132</v>
      </c>
      <c r="K2519">
        <v>85.31</v>
      </c>
      <c r="L2519">
        <v>0.01</v>
      </c>
      <c r="M2519">
        <v>1.1000000000000001</v>
      </c>
      <c r="N2519" s="5">
        <v>1706.2</v>
      </c>
      <c r="O2519" s="5">
        <f>VLOOKUP(B2519,[1]Dinosaur!$A$24:$D$47,3,FALSE)</f>
        <v>4082144.79</v>
      </c>
      <c r="P2519" s="5"/>
      <c r="Q2519" s="5">
        <v>1706.2</v>
      </c>
      <c r="R2519" s="5">
        <f>VLOOKUP(B2519,[1]Dinosaur!$A$24:$D$47,4,FALSE)</f>
        <v>405465.408</v>
      </c>
      <c r="S2519">
        <v>2000</v>
      </c>
      <c r="T2519">
        <v>2000</v>
      </c>
      <c r="U2519">
        <v>1706.2</v>
      </c>
      <c r="V2519">
        <v>1706.2</v>
      </c>
      <c r="W2519">
        <v>-0.44</v>
      </c>
      <c r="X2519">
        <v>0</v>
      </c>
      <c r="Y2519">
        <v>6.0299999999999999E-2</v>
      </c>
      <c r="Z2519">
        <v>0</v>
      </c>
      <c r="AA2519">
        <v>-0.37969999999999998</v>
      </c>
      <c r="AB2519">
        <v>8.1199999999999992</v>
      </c>
      <c r="AC2519">
        <v>0</v>
      </c>
      <c r="AD2519">
        <v>1.266</v>
      </c>
      <c r="AE2519">
        <v>0</v>
      </c>
      <c r="AF2519">
        <v>9.3859999999999992</v>
      </c>
      <c r="AG2519">
        <v>227.54</v>
      </c>
      <c r="AH2519">
        <v>-185.68</v>
      </c>
      <c r="AI2519">
        <v>26.876000000000001</v>
      </c>
      <c r="AJ2519">
        <v>0</v>
      </c>
      <c r="AK2519">
        <v>68.736000000000004</v>
      </c>
    </row>
    <row r="2520" spans="1:37" hidden="1" outlineLevel="2" x14ac:dyDescent="0.25">
      <c r="A2520" s="1">
        <v>45159</v>
      </c>
      <c r="B2520" t="s">
        <v>5796</v>
      </c>
      <c r="C2520" t="b">
        <v>1</v>
      </c>
      <c r="D2520" t="s">
        <v>5797</v>
      </c>
      <c r="E2520" t="s">
        <v>33</v>
      </c>
      <c r="F2520" t="s">
        <v>224</v>
      </c>
      <c r="H2520" t="s">
        <v>6133</v>
      </c>
      <c r="J2520" t="s">
        <v>6134</v>
      </c>
      <c r="K2520">
        <v>0</v>
      </c>
      <c r="L2520">
        <v>0</v>
      </c>
      <c r="M2520">
        <v>0</v>
      </c>
      <c r="N2520" s="5">
        <v>0</v>
      </c>
      <c r="O2520" s="5">
        <f>VLOOKUP(B2520,[1]Dinosaur!$A$24:$D$47,3,FALSE)</f>
        <v>4082144.79</v>
      </c>
      <c r="P2520" s="5"/>
      <c r="Q2520" s="5">
        <v>0</v>
      </c>
      <c r="R2520" s="5">
        <f>VLOOKUP(B2520,[1]Dinosaur!$A$24:$D$47,4,FALSE)</f>
        <v>405465.408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1044.92</v>
      </c>
      <c r="AI2520">
        <v>207.55459999999999</v>
      </c>
      <c r="AJ2520">
        <v>0</v>
      </c>
      <c r="AK2520">
        <v>1252.4746</v>
      </c>
    </row>
    <row r="2521" spans="1:37" hidden="1" outlineLevel="2" x14ac:dyDescent="0.25">
      <c r="A2521" s="1">
        <v>45159</v>
      </c>
      <c r="B2521" t="s">
        <v>5796</v>
      </c>
      <c r="C2521" t="b">
        <v>1</v>
      </c>
      <c r="D2521" t="s">
        <v>5797</v>
      </c>
      <c r="E2521" t="s">
        <v>33</v>
      </c>
      <c r="F2521" t="s">
        <v>224</v>
      </c>
      <c r="H2521" t="s">
        <v>6135</v>
      </c>
      <c r="J2521" t="s">
        <v>6136</v>
      </c>
      <c r="K2521">
        <v>0</v>
      </c>
      <c r="L2521">
        <v>0</v>
      </c>
      <c r="M2521">
        <v>0</v>
      </c>
      <c r="N2521" s="5">
        <v>0</v>
      </c>
      <c r="O2521" s="5">
        <f>VLOOKUP(B2521,[1]Dinosaur!$A$24:$D$47,3,FALSE)</f>
        <v>4082144.79</v>
      </c>
      <c r="P2521" s="5"/>
      <c r="Q2521" s="5">
        <v>0</v>
      </c>
      <c r="R2521" s="5">
        <f>VLOOKUP(B2521,[1]Dinosaur!$A$24:$D$47,4,FALSE)</f>
        <v>405465.408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7855.6444000000001</v>
      </c>
      <c r="AI2521">
        <v>909.19650000000001</v>
      </c>
      <c r="AJ2521">
        <v>0</v>
      </c>
      <c r="AK2521">
        <v>8764.8408999999992</v>
      </c>
    </row>
    <row r="2522" spans="1:37" hidden="1" outlineLevel="2" x14ac:dyDescent="0.25">
      <c r="A2522" s="1">
        <v>45159</v>
      </c>
      <c r="B2522" t="s">
        <v>5796</v>
      </c>
      <c r="C2522" t="b">
        <v>1</v>
      </c>
      <c r="D2522" t="s">
        <v>5797</v>
      </c>
      <c r="E2522" t="s">
        <v>33</v>
      </c>
      <c r="F2522" t="s">
        <v>224</v>
      </c>
      <c r="H2522" t="s">
        <v>6137</v>
      </c>
      <c r="J2522" t="s">
        <v>6138</v>
      </c>
      <c r="K2522">
        <v>90.36</v>
      </c>
      <c r="L2522">
        <v>0.01</v>
      </c>
      <c r="M2522">
        <v>1</v>
      </c>
      <c r="N2522" s="5">
        <v>83131.199999999997</v>
      </c>
      <c r="O2522" s="5">
        <f>VLOOKUP(B2522,[1]Dinosaur!$A$24:$D$47,3,FALSE)</f>
        <v>4082144.79</v>
      </c>
      <c r="P2522" s="5"/>
      <c r="Q2522" s="5">
        <v>83131.199999999997</v>
      </c>
      <c r="R2522" s="5">
        <f>VLOOKUP(B2522,[1]Dinosaur!$A$24:$D$47,4,FALSE)</f>
        <v>405465.408</v>
      </c>
      <c r="S2522">
        <v>92000</v>
      </c>
      <c r="T2522">
        <v>92000</v>
      </c>
      <c r="U2522">
        <v>83131.199999999997</v>
      </c>
      <c r="V2522">
        <v>83131.199999999997</v>
      </c>
      <c r="W2522">
        <v>449.88</v>
      </c>
      <c r="X2522">
        <v>0</v>
      </c>
      <c r="Y2522">
        <v>2.5205000000000002</v>
      </c>
      <c r="Z2522">
        <v>0</v>
      </c>
      <c r="AA2522">
        <v>452.40050000000002</v>
      </c>
      <c r="AB2522">
        <v>513.36</v>
      </c>
      <c r="AC2522">
        <v>0</v>
      </c>
      <c r="AD2522">
        <v>52.930799999999998</v>
      </c>
      <c r="AE2522">
        <v>0</v>
      </c>
      <c r="AF2522">
        <v>566.29079999999999</v>
      </c>
      <c r="AG2522">
        <v>-34.799199999999999</v>
      </c>
      <c r="AH2522">
        <v>0</v>
      </c>
      <c r="AI2522">
        <v>81.971500000000006</v>
      </c>
      <c r="AJ2522">
        <v>0</v>
      </c>
      <c r="AK2522">
        <v>47.1723</v>
      </c>
    </row>
    <row r="2523" spans="1:37" hidden="1" outlineLevel="2" x14ac:dyDescent="0.25">
      <c r="A2523" s="1">
        <v>45159</v>
      </c>
      <c r="B2523" t="s">
        <v>5796</v>
      </c>
      <c r="C2523" t="b">
        <v>1</v>
      </c>
      <c r="D2523" t="s">
        <v>5797</v>
      </c>
      <c r="E2523" t="s">
        <v>33</v>
      </c>
      <c r="F2523" t="s">
        <v>224</v>
      </c>
      <c r="H2523" t="s">
        <v>6139</v>
      </c>
      <c r="J2523" t="s">
        <v>6140</v>
      </c>
      <c r="K2523">
        <v>0</v>
      </c>
      <c r="L2523">
        <v>0</v>
      </c>
      <c r="M2523">
        <v>0</v>
      </c>
      <c r="N2523" s="5">
        <v>0</v>
      </c>
      <c r="O2523" s="5">
        <f>VLOOKUP(B2523,[1]Dinosaur!$A$24:$D$47,3,FALSE)</f>
        <v>4082144.79</v>
      </c>
      <c r="P2523" s="5"/>
      <c r="Q2523" s="5">
        <v>0</v>
      </c>
      <c r="R2523" s="5">
        <f>VLOOKUP(B2523,[1]Dinosaur!$A$24:$D$47,4,FALSE)</f>
        <v>405465.408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2115.9090000000001</v>
      </c>
      <c r="AI2523">
        <v>53.938099999999999</v>
      </c>
      <c r="AJ2523">
        <v>0</v>
      </c>
      <c r="AK2523">
        <v>2169.8471</v>
      </c>
    </row>
    <row r="2524" spans="1:37" hidden="1" outlineLevel="2" x14ac:dyDescent="0.25">
      <c r="A2524" s="1">
        <v>45159</v>
      </c>
      <c r="B2524" t="s">
        <v>5796</v>
      </c>
      <c r="C2524" t="b">
        <v>1</v>
      </c>
      <c r="D2524" t="s">
        <v>5797</v>
      </c>
      <c r="E2524" t="s">
        <v>33</v>
      </c>
      <c r="F2524" t="s">
        <v>224</v>
      </c>
      <c r="H2524" t="s">
        <v>6141</v>
      </c>
      <c r="J2524" t="s">
        <v>6142</v>
      </c>
      <c r="K2524">
        <v>0</v>
      </c>
      <c r="L2524">
        <v>0</v>
      </c>
      <c r="M2524">
        <v>0</v>
      </c>
      <c r="N2524" s="5">
        <v>0</v>
      </c>
      <c r="O2524" s="5">
        <f>VLOOKUP(B2524,[1]Dinosaur!$A$24:$D$47,3,FALSE)</f>
        <v>4082144.79</v>
      </c>
      <c r="P2524" s="5"/>
      <c r="Q2524" s="5">
        <v>0</v>
      </c>
      <c r="R2524" s="5">
        <f>VLOOKUP(B2524,[1]Dinosaur!$A$24:$D$47,4,FALSE)</f>
        <v>405465.408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-2149.5500000000002</v>
      </c>
      <c r="AI2524">
        <v>507.53379999999999</v>
      </c>
      <c r="AJ2524">
        <v>0</v>
      </c>
      <c r="AK2524">
        <v>-1642.0162</v>
      </c>
    </row>
    <row r="2525" spans="1:37" hidden="1" outlineLevel="2" x14ac:dyDescent="0.25">
      <c r="A2525" s="1">
        <v>45159</v>
      </c>
      <c r="B2525" t="s">
        <v>5796</v>
      </c>
      <c r="C2525" t="b">
        <v>1</v>
      </c>
      <c r="D2525" t="s">
        <v>5797</v>
      </c>
      <c r="E2525" t="s">
        <v>33</v>
      </c>
      <c r="F2525" t="s">
        <v>224</v>
      </c>
      <c r="H2525" t="s">
        <v>6143</v>
      </c>
      <c r="J2525" t="s">
        <v>6144</v>
      </c>
      <c r="K2525">
        <v>0</v>
      </c>
      <c r="L2525">
        <v>0</v>
      </c>
      <c r="M2525">
        <v>0</v>
      </c>
      <c r="N2525" s="5">
        <v>0</v>
      </c>
      <c r="O2525" s="5">
        <f>VLOOKUP(B2525,[1]Dinosaur!$A$24:$D$47,3,FALSE)</f>
        <v>4082144.79</v>
      </c>
      <c r="P2525" s="5"/>
      <c r="Q2525" s="5">
        <v>0</v>
      </c>
      <c r="R2525" s="5">
        <f>VLOOKUP(B2525,[1]Dinosaur!$A$24:$D$47,4,FALSE)</f>
        <v>405465.408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10465.046899999999</v>
      </c>
      <c r="AI2525">
        <v>727.99639999999999</v>
      </c>
      <c r="AJ2525">
        <v>0</v>
      </c>
      <c r="AK2525">
        <v>11193.043299999999</v>
      </c>
    </row>
    <row r="2526" spans="1:37" hidden="1" outlineLevel="2" x14ac:dyDescent="0.25">
      <c r="A2526" s="1">
        <v>45159</v>
      </c>
      <c r="B2526" t="s">
        <v>5796</v>
      </c>
      <c r="C2526" t="b">
        <v>1</v>
      </c>
      <c r="D2526" t="s">
        <v>5797</v>
      </c>
      <c r="E2526" t="s">
        <v>33</v>
      </c>
      <c r="F2526" t="s">
        <v>224</v>
      </c>
      <c r="H2526" t="s">
        <v>6145</v>
      </c>
      <c r="J2526" t="s">
        <v>6146</v>
      </c>
      <c r="K2526">
        <v>0</v>
      </c>
      <c r="L2526">
        <v>0</v>
      </c>
      <c r="M2526">
        <v>0</v>
      </c>
      <c r="N2526" s="5">
        <v>0</v>
      </c>
      <c r="O2526" s="5">
        <f>VLOOKUP(B2526,[1]Dinosaur!$A$24:$D$47,3,FALSE)</f>
        <v>4082144.79</v>
      </c>
      <c r="P2526" s="5"/>
      <c r="Q2526" s="5">
        <v>0</v>
      </c>
      <c r="R2526" s="5">
        <f>VLOOKUP(B2526,[1]Dinosaur!$A$24:$D$47,4,FALSE)</f>
        <v>405465.408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1010.89</v>
      </c>
      <c r="AI2526">
        <v>0</v>
      </c>
      <c r="AJ2526">
        <v>0</v>
      </c>
      <c r="AK2526">
        <v>1010.89</v>
      </c>
    </row>
    <row r="2527" spans="1:37" hidden="1" outlineLevel="2" x14ac:dyDescent="0.25">
      <c r="A2527" s="1">
        <v>45159</v>
      </c>
      <c r="B2527" t="s">
        <v>5796</v>
      </c>
      <c r="C2527" t="b">
        <v>1</v>
      </c>
      <c r="D2527" t="s">
        <v>5797</v>
      </c>
      <c r="E2527" t="s">
        <v>33</v>
      </c>
      <c r="F2527" t="s">
        <v>224</v>
      </c>
      <c r="H2527" t="s">
        <v>6147</v>
      </c>
      <c r="J2527" t="s">
        <v>6148</v>
      </c>
      <c r="K2527">
        <v>0</v>
      </c>
      <c r="L2527">
        <v>0</v>
      </c>
      <c r="M2527">
        <v>0</v>
      </c>
      <c r="N2527" s="5">
        <v>0</v>
      </c>
      <c r="O2527" s="5">
        <f>VLOOKUP(B2527,[1]Dinosaur!$A$24:$D$47,3,FALSE)</f>
        <v>4082144.79</v>
      </c>
      <c r="P2527" s="5"/>
      <c r="Q2527" s="5">
        <v>0</v>
      </c>
      <c r="R2527" s="5">
        <f>VLOOKUP(B2527,[1]Dinosaur!$A$24:$D$47,4,FALSE)</f>
        <v>405465.408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1661.4175</v>
      </c>
      <c r="AI2527">
        <v>378.863</v>
      </c>
      <c r="AJ2527">
        <v>0</v>
      </c>
      <c r="AK2527">
        <v>2040.2805000000001</v>
      </c>
    </row>
    <row r="2528" spans="1:37" hidden="1" outlineLevel="2" x14ac:dyDescent="0.25">
      <c r="A2528" s="1">
        <v>45159</v>
      </c>
      <c r="B2528" t="s">
        <v>5796</v>
      </c>
      <c r="C2528" t="b">
        <v>1</v>
      </c>
      <c r="D2528" t="s">
        <v>5797</v>
      </c>
      <c r="E2528" t="s">
        <v>33</v>
      </c>
      <c r="F2528" t="s">
        <v>224</v>
      </c>
      <c r="H2528" t="s">
        <v>6149</v>
      </c>
      <c r="J2528" t="s">
        <v>6150</v>
      </c>
      <c r="K2528">
        <v>0</v>
      </c>
      <c r="L2528">
        <v>0</v>
      </c>
      <c r="M2528">
        <v>0</v>
      </c>
      <c r="N2528" s="5">
        <v>0</v>
      </c>
      <c r="O2528" s="5">
        <f>VLOOKUP(B2528,[1]Dinosaur!$A$24:$D$47,3,FALSE)</f>
        <v>4082144.79</v>
      </c>
      <c r="P2528" s="5"/>
      <c r="Q2528" s="5">
        <v>0</v>
      </c>
      <c r="R2528" s="5">
        <f>VLOOKUP(B2528,[1]Dinosaur!$A$24:$D$47,4,FALSE)</f>
        <v>405465.408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6.4211999999999998</v>
      </c>
      <c r="AJ2528">
        <v>0</v>
      </c>
      <c r="AK2528">
        <v>6.4211999999999998</v>
      </c>
    </row>
    <row r="2529" spans="1:37" hidden="1" outlineLevel="2" x14ac:dyDescent="0.25">
      <c r="A2529" s="1">
        <v>45159</v>
      </c>
      <c r="B2529" t="s">
        <v>5796</v>
      </c>
      <c r="C2529" t="b">
        <v>1</v>
      </c>
      <c r="D2529" t="s">
        <v>5797</v>
      </c>
      <c r="E2529" t="s">
        <v>33</v>
      </c>
      <c r="F2529" t="s">
        <v>224</v>
      </c>
      <c r="H2529" t="s">
        <v>6151</v>
      </c>
      <c r="J2529" t="s">
        <v>6152</v>
      </c>
      <c r="K2529">
        <v>0</v>
      </c>
      <c r="L2529">
        <v>0</v>
      </c>
      <c r="M2529">
        <v>0</v>
      </c>
      <c r="N2529" s="5">
        <v>0</v>
      </c>
      <c r="O2529" s="5">
        <f>VLOOKUP(B2529,[1]Dinosaur!$A$24:$D$47,3,FALSE)</f>
        <v>4082144.79</v>
      </c>
      <c r="P2529" s="5"/>
      <c r="Q2529" s="5">
        <v>0</v>
      </c>
      <c r="R2529" s="5">
        <f>VLOOKUP(B2529,[1]Dinosaur!$A$24:$D$47,4,FALSE)</f>
        <v>405465.408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436.5</v>
      </c>
      <c r="AI2529">
        <v>71.197999999999993</v>
      </c>
      <c r="AJ2529">
        <v>0</v>
      </c>
      <c r="AK2529">
        <v>507.69799999999998</v>
      </c>
    </row>
    <row r="2530" spans="1:37" hidden="1" outlineLevel="2" x14ac:dyDescent="0.25">
      <c r="A2530" s="1">
        <v>45159</v>
      </c>
      <c r="B2530" t="s">
        <v>5796</v>
      </c>
      <c r="C2530" t="b">
        <v>1</v>
      </c>
      <c r="D2530" t="s">
        <v>5797</v>
      </c>
      <c r="E2530" t="s">
        <v>33</v>
      </c>
      <c r="F2530" t="s">
        <v>224</v>
      </c>
      <c r="H2530" t="s">
        <v>6153</v>
      </c>
      <c r="J2530" t="s">
        <v>6154</v>
      </c>
      <c r="K2530">
        <v>0</v>
      </c>
      <c r="L2530">
        <v>0</v>
      </c>
      <c r="M2530">
        <v>0</v>
      </c>
      <c r="N2530" s="5">
        <v>0</v>
      </c>
      <c r="O2530" s="5">
        <f>VLOOKUP(B2530,[1]Dinosaur!$A$24:$D$47,3,FALSE)</f>
        <v>4082144.79</v>
      </c>
      <c r="P2530" s="5"/>
      <c r="Q2530" s="5">
        <v>0</v>
      </c>
      <c r="R2530" s="5">
        <f>VLOOKUP(B2530,[1]Dinosaur!$A$24:$D$47,4,FALSE)</f>
        <v>405465.408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521.09</v>
      </c>
      <c r="AI2530">
        <v>361.42540000000002</v>
      </c>
      <c r="AJ2530">
        <v>0</v>
      </c>
      <c r="AK2530">
        <v>882.5154</v>
      </c>
    </row>
    <row r="2531" spans="1:37" hidden="1" outlineLevel="2" x14ac:dyDescent="0.25">
      <c r="A2531" s="1">
        <v>45159</v>
      </c>
      <c r="B2531" t="s">
        <v>5796</v>
      </c>
      <c r="C2531" t="b">
        <v>1</v>
      </c>
      <c r="D2531" t="s">
        <v>5797</v>
      </c>
      <c r="E2531" t="s">
        <v>33</v>
      </c>
      <c r="F2531" t="s">
        <v>224</v>
      </c>
      <c r="H2531" t="s">
        <v>6155</v>
      </c>
      <c r="J2531" t="s">
        <v>6156</v>
      </c>
      <c r="K2531">
        <v>95.662999999999997</v>
      </c>
      <c r="L2531">
        <v>0.01</v>
      </c>
      <c r="M2531">
        <v>3.75</v>
      </c>
      <c r="N2531" s="5">
        <v>38265.199999999997</v>
      </c>
      <c r="O2531" s="5">
        <f>VLOOKUP(B2531,[1]Dinosaur!$A$24:$D$47,3,FALSE)</f>
        <v>4082144.79</v>
      </c>
      <c r="P2531" s="5"/>
      <c r="Q2531" s="5">
        <v>38265.199999999997</v>
      </c>
      <c r="R2531" s="5">
        <f>VLOOKUP(B2531,[1]Dinosaur!$A$24:$D$47,4,FALSE)</f>
        <v>405465.408</v>
      </c>
      <c r="S2531">
        <v>40000</v>
      </c>
      <c r="T2531">
        <v>40000</v>
      </c>
      <c r="U2531">
        <v>38265.199999999997</v>
      </c>
      <c r="V2531">
        <v>38265.199999999997</v>
      </c>
      <c r="W2531">
        <v>99.6</v>
      </c>
      <c r="X2531">
        <v>0</v>
      </c>
      <c r="Y2531">
        <v>4.1096000000000004</v>
      </c>
      <c r="Z2531">
        <v>0</v>
      </c>
      <c r="AA2531">
        <v>103.70959999999999</v>
      </c>
      <c r="AB2531">
        <v>837.51</v>
      </c>
      <c r="AC2531">
        <v>1247.0899999999999</v>
      </c>
      <c r="AD2531">
        <v>273.28820000000002</v>
      </c>
      <c r="AE2531">
        <v>0</v>
      </c>
      <c r="AF2531">
        <v>2357.8881999999999</v>
      </c>
      <c r="AG2531">
        <v>-51.08</v>
      </c>
      <c r="AH2531">
        <v>1247.0899999999999</v>
      </c>
      <c r="AI2531">
        <v>640.06970000000001</v>
      </c>
      <c r="AJ2531">
        <v>0</v>
      </c>
      <c r="AK2531">
        <v>1836.0797</v>
      </c>
    </row>
    <row r="2532" spans="1:37" hidden="1" outlineLevel="2" x14ac:dyDescent="0.25">
      <c r="A2532" s="1">
        <v>45159</v>
      </c>
      <c r="B2532" t="s">
        <v>5796</v>
      </c>
      <c r="C2532" t="b">
        <v>1</v>
      </c>
      <c r="D2532" t="s">
        <v>5797</v>
      </c>
      <c r="E2532" t="s">
        <v>33</v>
      </c>
      <c r="F2532" t="s">
        <v>224</v>
      </c>
      <c r="H2532" t="s">
        <v>6157</v>
      </c>
      <c r="J2532" t="s">
        <v>6158</v>
      </c>
      <c r="K2532">
        <v>0</v>
      </c>
      <c r="L2532">
        <v>0</v>
      </c>
      <c r="M2532">
        <v>0</v>
      </c>
      <c r="N2532" s="5">
        <v>0</v>
      </c>
      <c r="O2532" s="5">
        <f>VLOOKUP(B2532,[1]Dinosaur!$A$24:$D$47,3,FALSE)</f>
        <v>4082144.79</v>
      </c>
      <c r="P2532" s="5"/>
      <c r="Q2532" s="5">
        <v>0</v>
      </c>
      <c r="R2532" s="5">
        <f>VLOOKUP(B2532,[1]Dinosaur!$A$24:$D$47,4,FALSE)</f>
        <v>405465.408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1629.2330999999999</v>
      </c>
      <c r="AI2532">
        <v>212.52770000000001</v>
      </c>
      <c r="AJ2532">
        <v>0</v>
      </c>
      <c r="AK2532">
        <v>1841.7608</v>
      </c>
    </row>
    <row r="2533" spans="1:37" hidden="1" outlineLevel="2" x14ac:dyDescent="0.25">
      <c r="A2533" s="1">
        <v>45159</v>
      </c>
      <c r="B2533" t="s">
        <v>5796</v>
      </c>
      <c r="C2533" t="b">
        <v>1</v>
      </c>
      <c r="D2533" t="s">
        <v>5797</v>
      </c>
      <c r="E2533" t="s">
        <v>33</v>
      </c>
      <c r="F2533" t="s">
        <v>224</v>
      </c>
      <c r="H2533" t="s">
        <v>6159</v>
      </c>
      <c r="J2533" t="s">
        <v>6160</v>
      </c>
      <c r="K2533">
        <v>0</v>
      </c>
      <c r="L2533">
        <v>0</v>
      </c>
      <c r="M2533">
        <v>0</v>
      </c>
      <c r="N2533" s="5">
        <v>0</v>
      </c>
      <c r="O2533" s="5">
        <f>VLOOKUP(B2533,[1]Dinosaur!$A$24:$D$47,3,FALSE)</f>
        <v>4082144.79</v>
      </c>
      <c r="P2533" s="5"/>
      <c r="Q2533" s="5">
        <v>0</v>
      </c>
      <c r="R2533" s="5">
        <f>VLOOKUP(B2533,[1]Dinosaur!$A$24:$D$47,4,FALSE)</f>
        <v>405465.408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987.12</v>
      </c>
      <c r="AI2533">
        <v>13.766999999999999</v>
      </c>
      <c r="AJ2533">
        <v>0</v>
      </c>
      <c r="AK2533">
        <v>1000.8869999999999</v>
      </c>
    </row>
    <row r="2534" spans="1:37" hidden="1" outlineLevel="2" x14ac:dyDescent="0.25">
      <c r="A2534" s="1">
        <v>45159</v>
      </c>
      <c r="B2534" t="s">
        <v>5796</v>
      </c>
      <c r="C2534" t="b">
        <v>1</v>
      </c>
      <c r="D2534" t="s">
        <v>5797</v>
      </c>
      <c r="E2534" t="s">
        <v>33</v>
      </c>
      <c r="F2534" t="s">
        <v>224</v>
      </c>
      <c r="H2534" t="s">
        <v>6161</v>
      </c>
      <c r="J2534" t="s">
        <v>6162</v>
      </c>
      <c r="K2534">
        <v>0</v>
      </c>
      <c r="L2534">
        <v>0</v>
      </c>
      <c r="M2534">
        <v>0</v>
      </c>
      <c r="N2534" s="5">
        <v>0</v>
      </c>
      <c r="O2534" s="5">
        <f>VLOOKUP(B2534,[1]Dinosaur!$A$24:$D$47,3,FALSE)</f>
        <v>4082144.79</v>
      </c>
      <c r="P2534" s="5"/>
      <c r="Q2534" s="5">
        <v>0</v>
      </c>
      <c r="R2534" s="5">
        <f>VLOOKUP(B2534,[1]Dinosaur!$A$24:$D$47,4,FALSE)</f>
        <v>405465.408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916.755</v>
      </c>
      <c r="AI2534">
        <v>226.767</v>
      </c>
      <c r="AJ2534">
        <v>0</v>
      </c>
      <c r="AK2534">
        <v>1143.5219999999999</v>
      </c>
    </row>
    <row r="2535" spans="1:37" hidden="1" outlineLevel="2" x14ac:dyDescent="0.25">
      <c r="A2535" s="1">
        <v>45159</v>
      </c>
      <c r="B2535" t="s">
        <v>5796</v>
      </c>
      <c r="C2535" t="b">
        <v>1</v>
      </c>
      <c r="D2535" t="s">
        <v>5797</v>
      </c>
      <c r="E2535" t="s">
        <v>33</v>
      </c>
      <c r="F2535" t="s">
        <v>224</v>
      </c>
      <c r="H2535" t="s">
        <v>6163</v>
      </c>
      <c r="J2535" t="s">
        <v>6164</v>
      </c>
      <c r="K2535">
        <v>94.825999999999993</v>
      </c>
      <c r="L2535">
        <v>0.01</v>
      </c>
      <c r="M2535">
        <v>3.55</v>
      </c>
      <c r="N2535" s="5">
        <v>47413</v>
      </c>
      <c r="O2535" s="5">
        <f>VLOOKUP(B2535,[1]Dinosaur!$A$24:$D$47,3,FALSE)</f>
        <v>4082144.79</v>
      </c>
      <c r="P2535" s="5"/>
      <c r="Q2535" s="5">
        <v>47413</v>
      </c>
      <c r="R2535" s="5">
        <f>VLOOKUP(B2535,[1]Dinosaur!$A$24:$D$47,4,FALSE)</f>
        <v>405465.408</v>
      </c>
      <c r="S2535">
        <v>50000</v>
      </c>
      <c r="T2535">
        <v>50000</v>
      </c>
      <c r="U2535">
        <v>47413</v>
      </c>
      <c r="V2535">
        <v>47413</v>
      </c>
      <c r="W2535">
        <v>44.5</v>
      </c>
      <c r="X2535">
        <v>0</v>
      </c>
      <c r="Y2535">
        <v>4.8630000000000004</v>
      </c>
      <c r="Z2535">
        <v>0</v>
      </c>
      <c r="AA2535">
        <v>49.363</v>
      </c>
      <c r="AB2535">
        <v>164.5</v>
      </c>
      <c r="AC2535">
        <v>0</v>
      </c>
      <c r="AD2535">
        <v>102.123</v>
      </c>
      <c r="AE2535">
        <v>0</v>
      </c>
      <c r="AF2535">
        <v>266.62299999999999</v>
      </c>
      <c r="AG2535">
        <v>-113.5</v>
      </c>
      <c r="AH2535">
        <v>0</v>
      </c>
      <c r="AI2535">
        <v>141.02699999999999</v>
      </c>
      <c r="AJ2535">
        <v>0</v>
      </c>
      <c r="AK2535">
        <v>27.527000000000001</v>
      </c>
    </row>
    <row r="2536" spans="1:37" hidden="1" outlineLevel="2" x14ac:dyDescent="0.25">
      <c r="A2536" s="1">
        <v>45159</v>
      </c>
      <c r="B2536" t="s">
        <v>5796</v>
      </c>
      <c r="C2536" t="b">
        <v>1</v>
      </c>
      <c r="D2536" t="s">
        <v>5797</v>
      </c>
      <c r="E2536" t="s">
        <v>33</v>
      </c>
      <c r="F2536" t="s">
        <v>224</v>
      </c>
      <c r="H2536" t="s">
        <v>6165</v>
      </c>
      <c r="J2536" t="s">
        <v>6166</v>
      </c>
      <c r="K2536">
        <v>96.771000000000001</v>
      </c>
      <c r="L2536">
        <v>0.01</v>
      </c>
      <c r="M2536">
        <v>4.1500000000000004</v>
      </c>
      <c r="N2536" s="5">
        <v>58062.6</v>
      </c>
      <c r="O2536" s="5">
        <f>VLOOKUP(B2536,[1]Dinosaur!$A$24:$D$47,3,FALSE)</f>
        <v>4082144.79</v>
      </c>
      <c r="P2536" s="5"/>
      <c r="Q2536" s="5">
        <v>58062.6</v>
      </c>
      <c r="R2536" s="5">
        <f>VLOOKUP(B2536,[1]Dinosaur!$A$24:$D$47,4,FALSE)</f>
        <v>405465.408</v>
      </c>
      <c r="S2536">
        <v>60000</v>
      </c>
      <c r="T2536">
        <v>60000</v>
      </c>
      <c r="U2536">
        <v>58062.6</v>
      </c>
      <c r="V2536">
        <v>58062.6</v>
      </c>
      <c r="W2536">
        <v>147</v>
      </c>
      <c r="X2536">
        <v>0</v>
      </c>
      <c r="Y2536">
        <v>6.8219000000000003</v>
      </c>
      <c r="Z2536">
        <v>0</v>
      </c>
      <c r="AA2536">
        <v>153.8219</v>
      </c>
      <c r="AB2536">
        <v>174.6</v>
      </c>
      <c r="AC2536">
        <v>0</v>
      </c>
      <c r="AD2536">
        <v>143.2602</v>
      </c>
      <c r="AE2536">
        <v>0</v>
      </c>
      <c r="AF2536">
        <v>317.86020000000002</v>
      </c>
      <c r="AG2536">
        <v>55.314</v>
      </c>
      <c r="AH2536">
        <v>0</v>
      </c>
      <c r="AI2536">
        <v>279.69850000000002</v>
      </c>
      <c r="AJ2536">
        <v>0</v>
      </c>
      <c r="AK2536">
        <v>335.01249999999999</v>
      </c>
    </row>
    <row r="2537" spans="1:37" hidden="1" outlineLevel="2" x14ac:dyDescent="0.25">
      <c r="A2537" s="1">
        <v>45159</v>
      </c>
      <c r="B2537" t="s">
        <v>5796</v>
      </c>
      <c r="C2537" t="b">
        <v>1</v>
      </c>
      <c r="D2537" t="s">
        <v>5797</v>
      </c>
      <c r="E2537" t="s">
        <v>33</v>
      </c>
      <c r="F2537" t="s">
        <v>224</v>
      </c>
      <c r="H2537" t="s">
        <v>6167</v>
      </c>
      <c r="J2537" t="s">
        <v>6168</v>
      </c>
      <c r="K2537">
        <v>97.903999999999996</v>
      </c>
      <c r="L2537">
        <v>0.01</v>
      </c>
      <c r="M2537">
        <v>4.45</v>
      </c>
      <c r="N2537" s="5">
        <v>97904</v>
      </c>
      <c r="O2537" s="5">
        <f>VLOOKUP(B2537,[1]Dinosaur!$A$24:$D$47,3,FALSE)</f>
        <v>4082144.79</v>
      </c>
      <c r="P2537" s="5"/>
      <c r="Q2537" s="5">
        <v>97904</v>
      </c>
      <c r="R2537" s="5">
        <f>VLOOKUP(B2537,[1]Dinosaur!$A$24:$D$47,4,FALSE)</f>
        <v>405465.408</v>
      </c>
      <c r="S2537">
        <v>100000</v>
      </c>
      <c r="T2537">
        <v>100000</v>
      </c>
      <c r="U2537">
        <v>97904</v>
      </c>
      <c r="V2537">
        <v>97904</v>
      </c>
      <c r="W2537">
        <v>513</v>
      </c>
      <c r="X2537">
        <v>0</v>
      </c>
      <c r="Y2537">
        <v>12.191800000000001</v>
      </c>
      <c r="Z2537">
        <v>0</v>
      </c>
      <c r="AA2537">
        <v>525.19179999999994</v>
      </c>
      <c r="AB2537">
        <v>275</v>
      </c>
      <c r="AC2537">
        <v>0</v>
      </c>
      <c r="AD2537">
        <v>256.02749999999997</v>
      </c>
      <c r="AE2537">
        <v>0</v>
      </c>
      <c r="AF2537">
        <v>531.02750000000003</v>
      </c>
      <c r="AG2537">
        <v>-548.24</v>
      </c>
      <c r="AH2537">
        <v>0</v>
      </c>
      <c r="AI2537">
        <v>414.52069999999998</v>
      </c>
      <c r="AJ2537">
        <v>0</v>
      </c>
      <c r="AK2537">
        <v>-133.7193</v>
      </c>
    </row>
    <row r="2538" spans="1:37" hidden="1" outlineLevel="2" x14ac:dyDescent="0.25">
      <c r="A2538" s="1">
        <v>45159</v>
      </c>
      <c r="B2538" t="s">
        <v>5796</v>
      </c>
      <c r="C2538" t="b">
        <v>1</v>
      </c>
      <c r="D2538" t="s">
        <v>5797</v>
      </c>
      <c r="E2538" t="s">
        <v>33</v>
      </c>
      <c r="F2538" t="s">
        <v>224</v>
      </c>
      <c r="H2538" t="s">
        <v>6169</v>
      </c>
      <c r="J2538" t="s">
        <v>6170</v>
      </c>
      <c r="K2538">
        <v>98.019000000000005</v>
      </c>
      <c r="L2538">
        <v>0.01</v>
      </c>
      <c r="M2538">
        <v>4.5</v>
      </c>
      <c r="N2538" s="5">
        <v>49009.5</v>
      </c>
      <c r="O2538" s="5">
        <f>VLOOKUP(B2538,[1]Dinosaur!$A$24:$D$47,3,FALSE)</f>
        <v>4082144.79</v>
      </c>
      <c r="P2538" s="5"/>
      <c r="Q2538" s="5">
        <v>49009.5</v>
      </c>
      <c r="R2538" s="5">
        <f>VLOOKUP(B2538,[1]Dinosaur!$A$24:$D$47,4,FALSE)</f>
        <v>405465.408</v>
      </c>
      <c r="S2538">
        <v>50000</v>
      </c>
      <c r="T2538">
        <v>50000</v>
      </c>
      <c r="U2538">
        <v>49009.5</v>
      </c>
      <c r="V2538">
        <v>49009.5</v>
      </c>
      <c r="W2538">
        <v>269</v>
      </c>
      <c r="X2538">
        <v>0</v>
      </c>
      <c r="Y2538">
        <v>6.1643999999999997</v>
      </c>
      <c r="Z2538">
        <v>0</v>
      </c>
      <c r="AA2538">
        <v>275.1644</v>
      </c>
      <c r="AB2538">
        <v>137</v>
      </c>
      <c r="AC2538">
        <v>0</v>
      </c>
      <c r="AD2538">
        <v>129.45240000000001</v>
      </c>
      <c r="AE2538">
        <v>0</v>
      </c>
      <c r="AF2538">
        <v>266.45240000000001</v>
      </c>
      <c r="AG2538">
        <v>101.6</v>
      </c>
      <c r="AH2538">
        <v>0</v>
      </c>
      <c r="AI2538">
        <v>258.90480000000002</v>
      </c>
      <c r="AJ2538">
        <v>0</v>
      </c>
      <c r="AK2538">
        <v>360.50479999999999</v>
      </c>
    </row>
    <row r="2539" spans="1:37" hidden="1" outlineLevel="2" x14ac:dyDescent="0.25">
      <c r="A2539" s="1">
        <v>45159</v>
      </c>
      <c r="B2539" t="s">
        <v>5796</v>
      </c>
      <c r="C2539" t="b">
        <v>1</v>
      </c>
      <c r="D2539" t="s">
        <v>5797</v>
      </c>
      <c r="E2539" t="s">
        <v>33</v>
      </c>
      <c r="F2539" t="s">
        <v>224</v>
      </c>
      <c r="H2539" t="s">
        <v>6171</v>
      </c>
      <c r="J2539" t="s">
        <v>6172</v>
      </c>
      <c r="K2539">
        <v>0</v>
      </c>
      <c r="L2539">
        <v>0</v>
      </c>
      <c r="M2539">
        <v>0</v>
      </c>
      <c r="N2539" s="5">
        <v>0</v>
      </c>
      <c r="O2539" s="5">
        <f>VLOOKUP(B2539,[1]Dinosaur!$A$24:$D$47,3,FALSE)</f>
        <v>4082144.79</v>
      </c>
      <c r="P2539" s="5"/>
      <c r="Q2539" s="5">
        <v>0</v>
      </c>
      <c r="R2539" s="5">
        <f>VLOOKUP(B2539,[1]Dinosaur!$A$24:$D$47,4,FALSE)</f>
        <v>405465.408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1090.8399999999999</v>
      </c>
      <c r="AI2539">
        <v>26.301400000000001</v>
      </c>
      <c r="AJ2539">
        <v>0</v>
      </c>
      <c r="AK2539">
        <v>1117.1414</v>
      </c>
    </row>
    <row r="2540" spans="1:37" hidden="1" outlineLevel="2" x14ac:dyDescent="0.25">
      <c r="A2540" s="1">
        <v>45159</v>
      </c>
      <c r="B2540" t="s">
        <v>5796</v>
      </c>
      <c r="C2540" t="b">
        <v>1</v>
      </c>
      <c r="D2540" t="s">
        <v>5797</v>
      </c>
      <c r="E2540" t="s">
        <v>33</v>
      </c>
      <c r="F2540" t="s">
        <v>224</v>
      </c>
      <c r="H2540" t="s">
        <v>6173</v>
      </c>
      <c r="J2540" t="s">
        <v>6174</v>
      </c>
      <c r="K2540">
        <v>0</v>
      </c>
      <c r="L2540">
        <v>0</v>
      </c>
      <c r="M2540">
        <v>0</v>
      </c>
      <c r="N2540" s="5">
        <v>0</v>
      </c>
      <c r="O2540" s="5">
        <f>VLOOKUP(B2540,[1]Dinosaur!$A$24:$D$47,3,FALSE)</f>
        <v>4082144.79</v>
      </c>
      <c r="P2540" s="5"/>
      <c r="Q2540" s="5">
        <v>0</v>
      </c>
      <c r="R2540" s="5">
        <f>VLOOKUP(B2540,[1]Dinosaur!$A$24:$D$47,4,FALSE)</f>
        <v>405465.408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5059.9780000000001</v>
      </c>
      <c r="AI2540">
        <v>70.110399999999998</v>
      </c>
      <c r="AJ2540">
        <v>0</v>
      </c>
      <c r="AK2540">
        <v>5130.0883999999996</v>
      </c>
    </row>
    <row r="2541" spans="1:37" hidden="1" outlineLevel="2" x14ac:dyDescent="0.25">
      <c r="A2541" s="1">
        <v>45159</v>
      </c>
      <c r="B2541" t="s">
        <v>5796</v>
      </c>
      <c r="C2541" t="b">
        <v>1</v>
      </c>
      <c r="D2541" t="s">
        <v>5797</v>
      </c>
      <c r="E2541" t="s">
        <v>33</v>
      </c>
      <c r="F2541" t="s">
        <v>224</v>
      </c>
      <c r="H2541" t="s">
        <v>6175</v>
      </c>
      <c r="J2541" t="s">
        <v>6176</v>
      </c>
      <c r="K2541">
        <v>85.733000000000004</v>
      </c>
      <c r="L2541">
        <v>0.01</v>
      </c>
      <c r="M2541">
        <v>0.75</v>
      </c>
      <c r="N2541" s="5">
        <v>214332.5</v>
      </c>
      <c r="O2541" s="5">
        <f>VLOOKUP(B2541,[1]Dinosaur!$A$24:$D$47,3,FALSE)</f>
        <v>4082144.79</v>
      </c>
      <c r="P2541" s="5"/>
      <c r="Q2541" s="5">
        <v>214332.5</v>
      </c>
      <c r="R2541" s="5">
        <f>VLOOKUP(B2541,[1]Dinosaur!$A$24:$D$47,4,FALSE)</f>
        <v>405465.408</v>
      </c>
      <c r="S2541">
        <v>250000</v>
      </c>
      <c r="T2541">
        <v>250000</v>
      </c>
      <c r="U2541">
        <v>214332.5</v>
      </c>
      <c r="V2541">
        <v>214332.5</v>
      </c>
      <c r="W2541">
        <v>895</v>
      </c>
      <c r="X2541">
        <v>0</v>
      </c>
      <c r="Y2541">
        <v>5.1369999999999996</v>
      </c>
      <c r="Z2541">
        <v>0</v>
      </c>
      <c r="AA2541">
        <v>900.13699999999994</v>
      </c>
      <c r="AB2541">
        <v>1510</v>
      </c>
      <c r="AC2541">
        <v>0</v>
      </c>
      <c r="AD2541">
        <v>107.877</v>
      </c>
      <c r="AE2541">
        <v>0</v>
      </c>
      <c r="AF2541">
        <v>1617.877</v>
      </c>
      <c r="AG2541">
        <v>-800.42499999999995</v>
      </c>
      <c r="AH2541">
        <v>0</v>
      </c>
      <c r="AI2541">
        <v>128.42500000000001</v>
      </c>
      <c r="AJ2541">
        <v>0</v>
      </c>
      <c r="AK2541">
        <v>-672</v>
      </c>
    </row>
    <row r="2542" spans="1:37" hidden="1" outlineLevel="2" x14ac:dyDescent="0.25">
      <c r="A2542" s="1">
        <v>45159</v>
      </c>
      <c r="B2542" t="s">
        <v>5796</v>
      </c>
      <c r="C2542" t="b">
        <v>1</v>
      </c>
      <c r="D2542" t="s">
        <v>5797</v>
      </c>
      <c r="E2542" t="s">
        <v>33</v>
      </c>
      <c r="F2542" t="s">
        <v>224</v>
      </c>
      <c r="H2542" t="s">
        <v>6177</v>
      </c>
      <c r="J2542" t="s">
        <v>6178</v>
      </c>
      <c r="K2542">
        <v>0</v>
      </c>
      <c r="L2542">
        <v>0</v>
      </c>
      <c r="M2542">
        <v>0</v>
      </c>
      <c r="N2542" s="5">
        <v>0</v>
      </c>
      <c r="O2542" s="5">
        <f>VLOOKUP(B2542,[1]Dinosaur!$A$24:$D$47,3,FALSE)</f>
        <v>4082144.79</v>
      </c>
      <c r="P2542" s="5"/>
      <c r="Q2542" s="5">
        <v>0</v>
      </c>
      <c r="R2542" s="5">
        <f>VLOOKUP(B2542,[1]Dinosaur!$A$24:$D$47,4,FALSE)</f>
        <v>405465.408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858.3</v>
      </c>
      <c r="AI2542">
        <v>160.27440000000001</v>
      </c>
      <c r="AJ2542">
        <v>0</v>
      </c>
      <c r="AK2542">
        <v>1018.5744</v>
      </c>
    </row>
    <row r="2543" spans="1:37" hidden="1" outlineLevel="2" x14ac:dyDescent="0.25">
      <c r="A2543" s="1">
        <v>45159</v>
      </c>
      <c r="B2543" t="s">
        <v>5796</v>
      </c>
      <c r="C2543" t="b">
        <v>1</v>
      </c>
      <c r="D2543" t="s">
        <v>5797</v>
      </c>
      <c r="E2543" t="s">
        <v>33</v>
      </c>
      <c r="F2543" t="s">
        <v>224</v>
      </c>
      <c r="H2543" t="s">
        <v>6179</v>
      </c>
      <c r="J2543" t="s">
        <v>6180</v>
      </c>
      <c r="K2543">
        <v>0</v>
      </c>
      <c r="L2543">
        <v>0</v>
      </c>
      <c r="M2543">
        <v>0</v>
      </c>
      <c r="N2543" s="5">
        <v>0</v>
      </c>
      <c r="O2543" s="5">
        <f>VLOOKUP(B2543,[1]Dinosaur!$A$24:$D$47,3,FALSE)</f>
        <v>4082144.79</v>
      </c>
      <c r="P2543" s="5"/>
      <c r="Q2543" s="5">
        <v>0</v>
      </c>
      <c r="R2543" s="5">
        <f>VLOOKUP(B2543,[1]Dinosaur!$A$24:$D$47,4,FALSE)</f>
        <v>405465.408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1780.798</v>
      </c>
      <c r="AI2543">
        <v>108.49379999999999</v>
      </c>
      <c r="AJ2543">
        <v>0</v>
      </c>
      <c r="AK2543">
        <v>1889.2918</v>
      </c>
    </row>
    <row r="2544" spans="1:37" hidden="1" outlineLevel="2" x14ac:dyDescent="0.25">
      <c r="A2544" s="1">
        <v>45159</v>
      </c>
      <c r="B2544" t="s">
        <v>5796</v>
      </c>
      <c r="C2544" t="b">
        <v>1</v>
      </c>
      <c r="D2544" t="s">
        <v>5797</v>
      </c>
      <c r="E2544" t="s">
        <v>33</v>
      </c>
      <c r="F2544" t="s">
        <v>224</v>
      </c>
      <c r="H2544" t="s">
        <v>6181</v>
      </c>
      <c r="J2544" t="s">
        <v>6182</v>
      </c>
      <c r="K2544">
        <v>0</v>
      </c>
      <c r="L2544">
        <v>0</v>
      </c>
      <c r="M2544">
        <v>0</v>
      </c>
      <c r="N2544" s="5">
        <v>0</v>
      </c>
      <c r="O2544" s="5">
        <f>VLOOKUP(B2544,[1]Dinosaur!$A$24:$D$47,3,FALSE)</f>
        <v>4082144.79</v>
      </c>
      <c r="P2544" s="5"/>
      <c r="Q2544" s="5">
        <v>0</v>
      </c>
      <c r="R2544" s="5">
        <f>VLOOKUP(B2544,[1]Dinosaur!$A$24:$D$47,4,FALSE)</f>
        <v>405465.408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684.96749999999997</v>
      </c>
      <c r="AI2544">
        <v>0</v>
      </c>
      <c r="AJ2544">
        <v>0</v>
      </c>
      <c r="AK2544">
        <v>684.96749999999997</v>
      </c>
    </row>
    <row r="2545" spans="1:37" hidden="1" outlineLevel="2" x14ac:dyDescent="0.25">
      <c r="A2545" s="1">
        <v>45159</v>
      </c>
      <c r="B2545" t="s">
        <v>5796</v>
      </c>
      <c r="C2545" t="b">
        <v>1</v>
      </c>
      <c r="D2545" t="s">
        <v>5797</v>
      </c>
      <c r="E2545" t="s">
        <v>33</v>
      </c>
      <c r="F2545" t="s">
        <v>224</v>
      </c>
      <c r="H2545" t="s">
        <v>6183</v>
      </c>
      <c r="J2545" t="s">
        <v>6184</v>
      </c>
      <c r="K2545">
        <v>0</v>
      </c>
      <c r="L2545">
        <v>0</v>
      </c>
      <c r="M2545">
        <v>0</v>
      </c>
      <c r="N2545" s="5">
        <v>0</v>
      </c>
      <c r="O2545" s="5">
        <f>VLOOKUP(B2545,[1]Dinosaur!$A$24:$D$47,3,FALSE)</f>
        <v>4082144.79</v>
      </c>
      <c r="P2545" s="5"/>
      <c r="Q2545" s="5">
        <v>0</v>
      </c>
      <c r="R2545" s="5">
        <f>VLOOKUP(B2545,[1]Dinosaur!$A$24:$D$47,4,FALSE)</f>
        <v>405465.408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810.57</v>
      </c>
      <c r="AI2545">
        <v>5.4794999999999998</v>
      </c>
      <c r="AJ2545">
        <v>0</v>
      </c>
      <c r="AK2545">
        <v>816.04949999999997</v>
      </c>
    </row>
    <row r="2546" spans="1:37" hidden="1" outlineLevel="2" x14ac:dyDescent="0.25">
      <c r="A2546" s="1">
        <v>45159</v>
      </c>
      <c r="B2546" t="s">
        <v>5796</v>
      </c>
      <c r="C2546" t="b">
        <v>1</v>
      </c>
      <c r="D2546" t="s">
        <v>5797</v>
      </c>
      <c r="E2546" t="s">
        <v>33</v>
      </c>
      <c r="F2546" t="s">
        <v>224</v>
      </c>
      <c r="H2546" t="s">
        <v>6185</v>
      </c>
      <c r="J2546" t="s">
        <v>6186</v>
      </c>
      <c r="K2546">
        <v>0</v>
      </c>
      <c r="L2546">
        <v>0</v>
      </c>
      <c r="M2546">
        <v>0</v>
      </c>
      <c r="N2546" s="5">
        <v>0</v>
      </c>
      <c r="O2546" s="5">
        <f>VLOOKUP(B2546,[1]Dinosaur!$A$24:$D$47,3,FALSE)</f>
        <v>4082144.79</v>
      </c>
      <c r="P2546" s="5"/>
      <c r="Q2546" s="5">
        <v>0</v>
      </c>
      <c r="R2546" s="5">
        <f>VLOOKUP(B2546,[1]Dinosaur!$A$24:$D$47,4,FALSE)</f>
        <v>405465.408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-486</v>
      </c>
      <c r="AI2546">
        <v>1199.1776</v>
      </c>
      <c r="AJ2546">
        <v>0</v>
      </c>
      <c r="AK2546">
        <v>713.17759999999998</v>
      </c>
    </row>
    <row r="2547" spans="1:37" hidden="1" outlineLevel="2" x14ac:dyDescent="0.25">
      <c r="A2547" s="1">
        <v>45159</v>
      </c>
      <c r="B2547" t="s">
        <v>5796</v>
      </c>
      <c r="C2547" t="b">
        <v>1</v>
      </c>
      <c r="D2547" t="s">
        <v>5797</v>
      </c>
      <c r="E2547" t="s">
        <v>33</v>
      </c>
      <c r="F2547" t="s">
        <v>224</v>
      </c>
      <c r="H2547" t="s">
        <v>6187</v>
      </c>
      <c r="J2547" t="s">
        <v>6188</v>
      </c>
      <c r="K2547">
        <v>88.093000000000004</v>
      </c>
      <c r="L2547">
        <v>0.01</v>
      </c>
      <c r="M2547">
        <v>2.2000000000000002</v>
      </c>
      <c r="N2547" s="5">
        <v>66069.75</v>
      </c>
      <c r="O2547" s="5">
        <f>VLOOKUP(B2547,[1]Dinosaur!$A$24:$D$47,3,FALSE)</f>
        <v>4082144.79</v>
      </c>
      <c r="P2547" s="5"/>
      <c r="Q2547" s="5">
        <v>66069.75</v>
      </c>
      <c r="R2547" s="5">
        <f>VLOOKUP(B2547,[1]Dinosaur!$A$24:$D$47,4,FALSE)</f>
        <v>405465.408</v>
      </c>
      <c r="S2547">
        <v>75000</v>
      </c>
      <c r="T2547">
        <v>75000</v>
      </c>
      <c r="U2547">
        <v>66069.75</v>
      </c>
      <c r="V2547">
        <v>66069.75</v>
      </c>
      <c r="W2547">
        <v>15.75</v>
      </c>
      <c r="X2547">
        <v>0</v>
      </c>
      <c r="Y2547">
        <v>4.5205000000000002</v>
      </c>
      <c r="Z2547">
        <v>0</v>
      </c>
      <c r="AA2547">
        <v>20.270499999999998</v>
      </c>
      <c r="AB2547">
        <v>-1030.5</v>
      </c>
      <c r="AC2547">
        <v>1024</v>
      </c>
      <c r="AD2547">
        <v>36.164299999999997</v>
      </c>
      <c r="AE2547">
        <v>0</v>
      </c>
      <c r="AF2547">
        <v>29.664300000000001</v>
      </c>
      <c r="AG2547">
        <v>-1030.5</v>
      </c>
      <c r="AH2547">
        <v>1024</v>
      </c>
      <c r="AI2547">
        <v>36.164299999999997</v>
      </c>
      <c r="AJ2547">
        <v>0</v>
      </c>
      <c r="AK2547">
        <v>29.664300000000001</v>
      </c>
    </row>
    <row r="2548" spans="1:37" hidden="1" outlineLevel="2" x14ac:dyDescent="0.25">
      <c r="A2548" s="1">
        <v>45159</v>
      </c>
      <c r="B2548" t="s">
        <v>5796</v>
      </c>
      <c r="C2548" t="b">
        <v>1</v>
      </c>
      <c r="D2548" t="s">
        <v>5797</v>
      </c>
      <c r="E2548" t="s">
        <v>33</v>
      </c>
      <c r="F2548" t="s">
        <v>224</v>
      </c>
      <c r="H2548" t="s">
        <v>6189</v>
      </c>
      <c r="J2548" t="s">
        <v>6190</v>
      </c>
      <c r="K2548">
        <v>92.918999999999997</v>
      </c>
      <c r="L2548">
        <v>0.01</v>
      </c>
      <c r="M2548">
        <v>2.85</v>
      </c>
      <c r="N2548" s="5">
        <v>92919</v>
      </c>
      <c r="O2548" s="5">
        <f>VLOOKUP(B2548,[1]Dinosaur!$A$24:$D$47,3,FALSE)</f>
        <v>4082144.79</v>
      </c>
      <c r="P2548" s="5"/>
      <c r="Q2548" s="5">
        <v>92919</v>
      </c>
      <c r="R2548" s="5">
        <f>VLOOKUP(B2548,[1]Dinosaur!$A$24:$D$47,4,FALSE)</f>
        <v>405465.408</v>
      </c>
      <c r="S2548">
        <v>100000</v>
      </c>
      <c r="T2548">
        <v>100000</v>
      </c>
      <c r="U2548">
        <v>92919</v>
      </c>
      <c r="V2548">
        <v>92919</v>
      </c>
      <c r="W2548">
        <v>437</v>
      </c>
      <c r="X2548">
        <v>0</v>
      </c>
      <c r="Y2548">
        <v>7.8082000000000003</v>
      </c>
      <c r="Z2548">
        <v>0</v>
      </c>
      <c r="AA2548">
        <v>444.8082</v>
      </c>
      <c r="AB2548">
        <v>560</v>
      </c>
      <c r="AC2548">
        <v>0</v>
      </c>
      <c r="AD2548">
        <v>163.9725</v>
      </c>
      <c r="AE2548">
        <v>0</v>
      </c>
      <c r="AF2548">
        <v>723.97249999999997</v>
      </c>
      <c r="AG2548">
        <v>430</v>
      </c>
      <c r="AH2548">
        <v>0</v>
      </c>
      <c r="AI2548">
        <v>308.42450000000002</v>
      </c>
      <c r="AJ2548">
        <v>0</v>
      </c>
      <c r="AK2548">
        <v>738.42449999999997</v>
      </c>
    </row>
    <row r="2549" spans="1:37" hidden="1" outlineLevel="2" x14ac:dyDescent="0.25">
      <c r="A2549" s="1">
        <v>45159</v>
      </c>
      <c r="B2549" t="s">
        <v>5796</v>
      </c>
      <c r="C2549" t="b">
        <v>1</v>
      </c>
      <c r="D2549" t="s">
        <v>5797</v>
      </c>
      <c r="E2549" t="s">
        <v>33</v>
      </c>
      <c r="F2549" t="s">
        <v>224</v>
      </c>
      <c r="H2549" t="s">
        <v>6191</v>
      </c>
      <c r="J2549" t="s">
        <v>6192</v>
      </c>
      <c r="K2549">
        <v>92.754000000000005</v>
      </c>
      <c r="L2549">
        <v>0.01</v>
      </c>
      <c r="M2549">
        <v>2.8</v>
      </c>
      <c r="N2549" s="5">
        <v>27826.2</v>
      </c>
      <c r="O2549" s="5">
        <f>VLOOKUP(B2549,[1]Dinosaur!$A$24:$D$47,3,FALSE)</f>
        <v>4082144.79</v>
      </c>
      <c r="P2549" s="5"/>
      <c r="Q2549" s="5">
        <v>27826.2</v>
      </c>
      <c r="R2549" s="5">
        <f>VLOOKUP(B2549,[1]Dinosaur!$A$24:$D$47,4,FALSE)</f>
        <v>405465.408</v>
      </c>
      <c r="S2549">
        <v>30000</v>
      </c>
      <c r="T2549">
        <v>30000</v>
      </c>
      <c r="U2549">
        <v>27826.2</v>
      </c>
      <c r="V2549">
        <v>27826.2</v>
      </c>
      <c r="W2549">
        <v>131.4</v>
      </c>
      <c r="X2549">
        <v>0</v>
      </c>
      <c r="Y2549">
        <v>2.3014000000000001</v>
      </c>
      <c r="Z2549">
        <v>0</v>
      </c>
      <c r="AA2549">
        <v>133.70140000000001</v>
      </c>
      <c r="AB2549">
        <v>168.9</v>
      </c>
      <c r="AC2549">
        <v>0</v>
      </c>
      <c r="AD2549">
        <v>48.329099999999997</v>
      </c>
      <c r="AE2549">
        <v>0</v>
      </c>
      <c r="AF2549">
        <v>217.22909999999999</v>
      </c>
      <c r="AG2549">
        <v>15.117000000000001</v>
      </c>
      <c r="AH2549">
        <v>169.27799999999999</v>
      </c>
      <c r="AI2549">
        <v>144.2191</v>
      </c>
      <c r="AJ2549">
        <v>0</v>
      </c>
      <c r="AK2549">
        <v>328.61410000000001</v>
      </c>
    </row>
    <row r="2550" spans="1:37" hidden="1" outlineLevel="2" x14ac:dyDescent="0.25">
      <c r="A2550" s="1">
        <v>45159</v>
      </c>
      <c r="B2550" t="s">
        <v>5796</v>
      </c>
      <c r="C2550" t="b">
        <v>1</v>
      </c>
      <c r="D2550" t="s">
        <v>5797</v>
      </c>
      <c r="E2550" t="s">
        <v>33</v>
      </c>
      <c r="F2550" t="s">
        <v>224</v>
      </c>
      <c r="H2550" t="s">
        <v>6193</v>
      </c>
      <c r="J2550" t="s">
        <v>6194</v>
      </c>
      <c r="K2550">
        <v>0</v>
      </c>
      <c r="L2550">
        <v>0</v>
      </c>
      <c r="M2550">
        <v>0</v>
      </c>
      <c r="N2550" s="5">
        <v>0</v>
      </c>
      <c r="O2550" s="5">
        <f>VLOOKUP(B2550,[1]Dinosaur!$A$24:$D$47,3,FALSE)</f>
        <v>4082144.79</v>
      </c>
      <c r="P2550" s="5"/>
      <c r="Q2550" s="5">
        <v>0</v>
      </c>
      <c r="R2550" s="5">
        <f>VLOOKUP(B2550,[1]Dinosaur!$A$24:$D$47,4,FALSE)</f>
        <v>405465.408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343.6</v>
      </c>
      <c r="AI2550">
        <v>36.8217</v>
      </c>
      <c r="AJ2550">
        <v>0</v>
      </c>
      <c r="AK2550">
        <v>380.42169999999999</v>
      </c>
    </row>
    <row r="2551" spans="1:37" hidden="1" outlineLevel="2" x14ac:dyDescent="0.25">
      <c r="A2551" s="1">
        <v>45159</v>
      </c>
      <c r="B2551" t="s">
        <v>5796</v>
      </c>
      <c r="C2551" t="b">
        <v>1</v>
      </c>
      <c r="D2551" t="s">
        <v>5797</v>
      </c>
      <c r="E2551" t="s">
        <v>33</v>
      </c>
      <c r="F2551" t="s">
        <v>224</v>
      </c>
      <c r="H2551" t="s">
        <v>6195</v>
      </c>
      <c r="J2551" t="s">
        <v>6196</v>
      </c>
      <c r="K2551">
        <v>0</v>
      </c>
      <c r="L2551">
        <v>0</v>
      </c>
      <c r="M2551">
        <v>0</v>
      </c>
      <c r="N2551" s="5">
        <v>0</v>
      </c>
      <c r="O2551" s="5">
        <f>VLOOKUP(B2551,[1]Dinosaur!$A$24:$D$47,3,FALSE)</f>
        <v>4082144.79</v>
      </c>
      <c r="P2551" s="5"/>
      <c r="Q2551" s="5">
        <v>0</v>
      </c>
      <c r="R2551" s="5">
        <f>VLOOKUP(B2551,[1]Dinosaur!$A$24:$D$47,4,FALSE)</f>
        <v>405465.408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2159</v>
      </c>
      <c r="AD2551">
        <v>0</v>
      </c>
      <c r="AE2551">
        <v>0</v>
      </c>
      <c r="AF2551">
        <v>2159</v>
      </c>
      <c r="AG2551">
        <v>0</v>
      </c>
      <c r="AH2551">
        <v>2159</v>
      </c>
      <c r="AI2551">
        <v>0</v>
      </c>
      <c r="AJ2551">
        <v>0</v>
      </c>
      <c r="AK2551">
        <v>2159</v>
      </c>
    </row>
    <row r="2552" spans="1:37" hidden="1" outlineLevel="2" x14ac:dyDescent="0.25">
      <c r="A2552" s="1">
        <v>45159</v>
      </c>
      <c r="B2552" t="s">
        <v>5796</v>
      </c>
      <c r="C2552" t="b">
        <v>1</v>
      </c>
      <c r="D2552" t="s">
        <v>5797</v>
      </c>
      <c r="E2552" t="s">
        <v>33</v>
      </c>
      <c r="F2552" t="s">
        <v>224</v>
      </c>
      <c r="H2552" t="s">
        <v>6197</v>
      </c>
      <c r="J2552" t="s">
        <v>6198</v>
      </c>
      <c r="K2552">
        <v>0</v>
      </c>
      <c r="L2552">
        <v>0</v>
      </c>
      <c r="M2552">
        <v>0</v>
      </c>
      <c r="N2552" s="5">
        <v>0</v>
      </c>
      <c r="O2552" s="5">
        <f>VLOOKUP(B2552,[1]Dinosaur!$A$24:$D$47,3,FALSE)</f>
        <v>4082144.79</v>
      </c>
      <c r="P2552" s="5"/>
      <c r="Q2552" s="5">
        <v>0</v>
      </c>
      <c r="R2552" s="5">
        <f>VLOOKUP(B2552,[1]Dinosaur!$A$24:$D$47,4,FALSE)</f>
        <v>405465.408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1192.2460000000001</v>
      </c>
      <c r="AI2552">
        <v>31.643599999999999</v>
      </c>
      <c r="AJ2552">
        <v>0</v>
      </c>
      <c r="AK2552">
        <v>1223.8896</v>
      </c>
    </row>
    <row r="2553" spans="1:37" hidden="1" outlineLevel="2" x14ac:dyDescent="0.25">
      <c r="A2553" s="1">
        <v>45159</v>
      </c>
      <c r="B2553" t="s">
        <v>5796</v>
      </c>
      <c r="C2553" t="b">
        <v>1</v>
      </c>
      <c r="D2553" t="s">
        <v>5797</v>
      </c>
      <c r="E2553" t="s">
        <v>33</v>
      </c>
      <c r="F2553" t="s">
        <v>224</v>
      </c>
      <c r="H2553" t="s">
        <v>6199</v>
      </c>
      <c r="J2553" t="s">
        <v>6200</v>
      </c>
      <c r="K2553">
        <v>0</v>
      </c>
      <c r="L2553">
        <v>0</v>
      </c>
      <c r="M2553">
        <v>0</v>
      </c>
      <c r="N2553" s="5">
        <v>0</v>
      </c>
      <c r="O2553" s="5">
        <f>VLOOKUP(B2553,[1]Dinosaur!$A$24:$D$47,3,FALSE)</f>
        <v>4082144.79</v>
      </c>
      <c r="P2553" s="5"/>
      <c r="Q2553" s="5">
        <v>0</v>
      </c>
      <c r="R2553" s="5">
        <f>VLOOKUP(B2553,[1]Dinosaur!$A$24:$D$47,4,FALSE)</f>
        <v>405465.408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2333.5115000000001</v>
      </c>
      <c r="AI2553">
        <v>22.534099999999999</v>
      </c>
      <c r="AJ2553">
        <v>0</v>
      </c>
      <c r="AK2553">
        <v>2356.0455999999999</v>
      </c>
    </row>
    <row r="2554" spans="1:37" hidden="1" outlineLevel="2" x14ac:dyDescent="0.25">
      <c r="A2554" s="1">
        <v>45159</v>
      </c>
      <c r="B2554" t="s">
        <v>5796</v>
      </c>
      <c r="C2554" t="b">
        <v>1</v>
      </c>
      <c r="D2554" t="s">
        <v>5797</v>
      </c>
      <c r="E2554" t="s">
        <v>33</v>
      </c>
      <c r="F2554" t="s">
        <v>224</v>
      </c>
      <c r="H2554" t="s">
        <v>6201</v>
      </c>
      <c r="J2554" t="s">
        <v>6202</v>
      </c>
      <c r="K2554">
        <v>0</v>
      </c>
      <c r="L2554">
        <v>0</v>
      </c>
      <c r="M2554">
        <v>0</v>
      </c>
      <c r="N2554" s="5">
        <v>0</v>
      </c>
      <c r="O2554" s="5">
        <f>VLOOKUP(B2554,[1]Dinosaur!$A$24:$D$47,3,FALSE)</f>
        <v>4082144.79</v>
      </c>
      <c r="P2554" s="5"/>
      <c r="Q2554" s="5">
        <v>0</v>
      </c>
      <c r="R2554" s="5">
        <f>VLOOKUP(B2554,[1]Dinosaur!$A$24:$D$47,4,FALSE)</f>
        <v>405465.408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238.81</v>
      </c>
      <c r="AI2554">
        <v>205.97929999999999</v>
      </c>
      <c r="AJ2554">
        <v>0</v>
      </c>
      <c r="AK2554">
        <v>444.78930000000003</v>
      </c>
    </row>
    <row r="2555" spans="1:37" hidden="1" outlineLevel="2" x14ac:dyDescent="0.25">
      <c r="A2555" s="1">
        <v>45159</v>
      </c>
      <c r="B2555" t="s">
        <v>5796</v>
      </c>
      <c r="C2555" t="b">
        <v>1</v>
      </c>
      <c r="D2555" t="s">
        <v>5797</v>
      </c>
      <c r="E2555" t="s">
        <v>33</v>
      </c>
      <c r="F2555" t="s">
        <v>224</v>
      </c>
      <c r="H2555" t="s">
        <v>6203</v>
      </c>
      <c r="J2555" t="s">
        <v>6204</v>
      </c>
      <c r="K2555">
        <v>0</v>
      </c>
      <c r="L2555">
        <v>0</v>
      </c>
      <c r="M2555">
        <v>0</v>
      </c>
      <c r="N2555" s="5">
        <v>0</v>
      </c>
      <c r="O2555" s="5">
        <f>VLOOKUP(B2555,[1]Dinosaur!$A$24:$D$47,3,FALSE)</f>
        <v>4082144.79</v>
      </c>
      <c r="P2555" s="5"/>
      <c r="Q2555" s="5">
        <v>0</v>
      </c>
      <c r="R2555" s="5">
        <f>VLOOKUP(B2555,[1]Dinosaur!$A$24:$D$47,4,FALSE)</f>
        <v>405465.408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632.79999999999995</v>
      </c>
      <c r="AI2555">
        <v>30.205500000000001</v>
      </c>
      <c r="AJ2555">
        <v>0</v>
      </c>
      <c r="AK2555">
        <v>663.00549999999998</v>
      </c>
    </row>
    <row r="2556" spans="1:37" hidden="1" outlineLevel="2" x14ac:dyDescent="0.25">
      <c r="A2556" s="1">
        <v>45159</v>
      </c>
      <c r="B2556" t="s">
        <v>5796</v>
      </c>
      <c r="C2556" t="b">
        <v>1</v>
      </c>
      <c r="D2556" t="s">
        <v>5797</v>
      </c>
      <c r="E2556" t="s">
        <v>33</v>
      </c>
      <c r="F2556" t="s">
        <v>224</v>
      </c>
      <c r="H2556" t="s">
        <v>6205</v>
      </c>
      <c r="J2556" t="s">
        <v>6206</v>
      </c>
      <c r="K2556">
        <v>96.959000000000003</v>
      </c>
      <c r="L2556">
        <v>0.01</v>
      </c>
      <c r="M2556">
        <v>4.4000000000000004</v>
      </c>
      <c r="N2556" s="5">
        <v>371352.97</v>
      </c>
      <c r="O2556" s="5">
        <f>VLOOKUP(B2556,[1]Dinosaur!$A$24:$D$47,3,FALSE)</f>
        <v>4082144.79</v>
      </c>
      <c r="P2556" s="5"/>
      <c r="Q2556" s="5">
        <v>371352.97</v>
      </c>
      <c r="R2556" s="5">
        <f>VLOOKUP(B2556,[1]Dinosaur!$A$24:$D$47,4,FALSE)</f>
        <v>405465.408</v>
      </c>
      <c r="S2556">
        <v>383000</v>
      </c>
      <c r="T2556">
        <v>383000</v>
      </c>
      <c r="U2556">
        <v>371352.97</v>
      </c>
      <c r="V2556">
        <v>371352.97</v>
      </c>
      <c r="W2556">
        <v>38.299999999999997</v>
      </c>
      <c r="X2556">
        <v>0</v>
      </c>
      <c r="Y2556">
        <v>46.169899999999998</v>
      </c>
      <c r="Z2556">
        <v>0</v>
      </c>
      <c r="AA2556">
        <v>84.469899999999996</v>
      </c>
      <c r="AB2556">
        <v>-3217.614</v>
      </c>
      <c r="AC2556">
        <v>348.62400000000002</v>
      </c>
      <c r="AD2556">
        <v>861.91790000000003</v>
      </c>
      <c r="AE2556">
        <v>0</v>
      </c>
      <c r="AF2556">
        <v>-2007.0721000000001</v>
      </c>
      <c r="AG2556">
        <v>-7220.174</v>
      </c>
      <c r="AH2556">
        <v>348.62400000000002</v>
      </c>
      <c r="AI2556">
        <v>1030.6850999999999</v>
      </c>
      <c r="AJ2556">
        <v>0</v>
      </c>
      <c r="AK2556">
        <v>-5840.8648999999996</v>
      </c>
    </row>
    <row r="2557" spans="1:37" hidden="1" outlineLevel="2" x14ac:dyDescent="0.25">
      <c r="A2557" s="1">
        <v>45159</v>
      </c>
      <c r="B2557" t="s">
        <v>5796</v>
      </c>
      <c r="C2557" t="b">
        <v>1</v>
      </c>
      <c r="D2557" t="s">
        <v>5797</v>
      </c>
      <c r="E2557" t="s">
        <v>33</v>
      </c>
      <c r="F2557" t="s">
        <v>224</v>
      </c>
      <c r="H2557" t="s">
        <v>6207</v>
      </c>
      <c r="J2557" t="s">
        <v>6208</v>
      </c>
      <c r="K2557">
        <v>98.703000000000003</v>
      </c>
      <c r="L2557">
        <v>0.01</v>
      </c>
      <c r="M2557">
        <v>4.55</v>
      </c>
      <c r="N2557" s="5">
        <v>15792.48</v>
      </c>
      <c r="O2557" s="5">
        <f>VLOOKUP(B2557,[1]Dinosaur!$A$24:$D$47,3,FALSE)</f>
        <v>4082144.79</v>
      </c>
      <c r="P2557" s="5"/>
      <c r="Q2557" s="5">
        <v>15792.48</v>
      </c>
      <c r="R2557" s="5">
        <f>VLOOKUP(B2557,[1]Dinosaur!$A$24:$D$47,4,FALSE)</f>
        <v>405465.408</v>
      </c>
      <c r="S2557">
        <v>16000</v>
      </c>
      <c r="T2557">
        <v>16000</v>
      </c>
      <c r="U2557">
        <v>15792.48</v>
      </c>
      <c r="V2557">
        <v>15792.48</v>
      </c>
      <c r="W2557">
        <v>118.72</v>
      </c>
      <c r="X2557">
        <v>0</v>
      </c>
      <c r="Y2557">
        <v>1.9944999999999999</v>
      </c>
      <c r="Z2557">
        <v>0</v>
      </c>
      <c r="AA2557">
        <v>120.7145</v>
      </c>
      <c r="AB2557">
        <v>90.72</v>
      </c>
      <c r="AC2557">
        <v>0</v>
      </c>
      <c r="AD2557">
        <v>41.884799999999998</v>
      </c>
      <c r="AE2557">
        <v>0</v>
      </c>
      <c r="AF2557">
        <v>132.60480000000001</v>
      </c>
      <c r="AG2557">
        <v>-56.300800000000002</v>
      </c>
      <c r="AH2557">
        <v>909.39200000000005</v>
      </c>
      <c r="AI2557">
        <v>271.75319999999999</v>
      </c>
      <c r="AJ2557">
        <v>0</v>
      </c>
      <c r="AK2557">
        <v>1124.8444</v>
      </c>
    </row>
    <row r="2558" spans="1:37" hidden="1" outlineLevel="2" x14ac:dyDescent="0.25">
      <c r="A2558" s="1">
        <v>45159</v>
      </c>
      <c r="B2558" t="s">
        <v>5796</v>
      </c>
      <c r="C2558" t="b">
        <v>1</v>
      </c>
      <c r="D2558" t="s">
        <v>5797</v>
      </c>
      <c r="E2558" t="s">
        <v>33</v>
      </c>
      <c r="F2558" t="s">
        <v>224</v>
      </c>
      <c r="H2558" t="s">
        <v>6209</v>
      </c>
      <c r="J2558" t="s">
        <v>6210</v>
      </c>
      <c r="K2558">
        <v>96.906000000000006</v>
      </c>
      <c r="L2558">
        <v>0.01</v>
      </c>
      <c r="M2558">
        <v>4.4000000000000004</v>
      </c>
      <c r="N2558" s="5">
        <v>82370.100000000006</v>
      </c>
      <c r="O2558" s="5">
        <f>VLOOKUP(B2558,[1]Dinosaur!$A$24:$D$47,3,FALSE)</f>
        <v>4082144.79</v>
      </c>
      <c r="P2558" s="5"/>
      <c r="Q2558" s="5">
        <v>82370.100000000006</v>
      </c>
      <c r="R2558" s="5">
        <f>VLOOKUP(B2558,[1]Dinosaur!$A$24:$D$47,4,FALSE)</f>
        <v>405465.408</v>
      </c>
      <c r="S2558">
        <v>85000</v>
      </c>
      <c r="T2558">
        <v>85000</v>
      </c>
      <c r="U2558">
        <v>82370.100000000006</v>
      </c>
      <c r="V2558">
        <v>82370.100000000006</v>
      </c>
      <c r="W2558">
        <v>11.9</v>
      </c>
      <c r="X2558">
        <v>0</v>
      </c>
      <c r="Y2558">
        <v>10.246600000000001</v>
      </c>
      <c r="Z2558">
        <v>0</v>
      </c>
      <c r="AA2558">
        <v>22.146599999999999</v>
      </c>
      <c r="AB2558">
        <v>104.55</v>
      </c>
      <c r="AC2558">
        <v>0</v>
      </c>
      <c r="AD2558">
        <v>215.17830000000001</v>
      </c>
      <c r="AE2558">
        <v>0</v>
      </c>
      <c r="AF2558">
        <v>319.72829999999999</v>
      </c>
      <c r="AG2558">
        <v>-1581.7225000000001</v>
      </c>
      <c r="AH2558">
        <v>0</v>
      </c>
      <c r="AI2558">
        <v>348.38389999999998</v>
      </c>
      <c r="AJ2558">
        <v>0</v>
      </c>
      <c r="AK2558">
        <v>-1233.3386</v>
      </c>
    </row>
    <row r="2559" spans="1:37" hidden="1" outlineLevel="2" x14ac:dyDescent="0.25">
      <c r="A2559" s="1">
        <v>45159</v>
      </c>
      <c r="B2559" t="s">
        <v>5796</v>
      </c>
      <c r="C2559" t="b">
        <v>1</v>
      </c>
      <c r="D2559" t="s">
        <v>5797</v>
      </c>
      <c r="E2559" t="s">
        <v>33</v>
      </c>
      <c r="F2559" t="s">
        <v>224</v>
      </c>
      <c r="H2559" t="s">
        <v>6211</v>
      </c>
      <c r="J2559" t="s">
        <v>6212</v>
      </c>
      <c r="K2559">
        <v>98.977000000000004</v>
      </c>
      <c r="L2559">
        <v>0.01</v>
      </c>
      <c r="M2559">
        <v>4.6500000000000004</v>
      </c>
      <c r="N2559" s="5">
        <v>124711.02</v>
      </c>
      <c r="O2559" s="5">
        <f>VLOOKUP(B2559,[1]Dinosaur!$A$24:$D$47,3,FALSE)</f>
        <v>4082144.79</v>
      </c>
      <c r="P2559" s="5"/>
      <c r="Q2559" s="5">
        <v>174199.52</v>
      </c>
      <c r="R2559" s="5">
        <f>VLOOKUP(B2559,[1]Dinosaur!$A$24:$D$47,4,FALSE)</f>
        <v>405465.408</v>
      </c>
      <c r="S2559">
        <v>126000</v>
      </c>
      <c r="T2559">
        <v>176000</v>
      </c>
      <c r="U2559">
        <v>124711.02</v>
      </c>
      <c r="V2559">
        <v>174199.52</v>
      </c>
      <c r="W2559">
        <v>1601.7750000000001</v>
      </c>
      <c r="X2559">
        <v>239.87</v>
      </c>
      <c r="Y2559">
        <v>22.421900000000001</v>
      </c>
      <c r="Z2559">
        <v>0</v>
      </c>
      <c r="AA2559">
        <v>1864.0669</v>
      </c>
      <c r="AB2559">
        <v>-506.05380000000002</v>
      </c>
      <c r="AC2559">
        <v>355.00760000000002</v>
      </c>
      <c r="AD2559">
        <v>323.0797</v>
      </c>
      <c r="AE2559">
        <v>0</v>
      </c>
      <c r="AF2559">
        <v>172.0335</v>
      </c>
      <c r="AG2559">
        <v>-506.05380000000002</v>
      </c>
      <c r="AH2559">
        <v>355.00760000000002</v>
      </c>
      <c r="AI2559">
        <v>323.0797</v>
      </c>
      <c r="AJ2559">
        <v>0</v>
      </c>
      <c r="AK2559">
        <v>172.0335</v>
      </c>
    </row>
    <row r="2560" spans="1:37" hidden="1" outlineLevel="2" x14ac:dyDescent="0.25">
      <c r="A2560" s="1">
        <v>45159</v>
      </c>
      <c r="B2560" t="s">
        <v>5796</v>
      </c>
      <c r="C2560" t="b">
        <v>1</v>
      </c>
      <c r="D2560" t="s">
        <v>5797</v>
      </c>
      <c r="E2560" t="s">
        <v>33</v>
      </c>
      <c r="F2560" t="s">
        <v>224</v>
      </c>
      <c r="H2560" t="s">
        <v>6213</v>
      </c>
      <c r="J2560" t="s">
        <v>6214</v>
      </c>
      <c r="K2560">
        <v>0</v>
      </c>
      <c r="L2560">
        <v>0</v>
      </c>
      <c r="M2560">
        <v>0</v>
      </c>
      <c r="N2560" s="5">
        <v>0</v>
      </c>
      <c r="O2560" s="5">
        <f>VLOOKUP(B2560,[1]Dinosaur!$A$24:$D$47,3,FALSE)</f>
        <v>4082144.79</v>
      </c>
      <c r="P2560" s="5"/>
      <c r="Q2560" s="5">
        <v>0</v>
      </c>
      <c r="R2560" s="5">
        <f>VLOOKUP(B2560,[1]Dinosaur!$A$24:$D$47,4,FALSE)</f>
        <v>405465.408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578.59749999999997</v>
      </c>
      <c r="AI2560">
        <v>81.918099999999995</v>
      </c>
      <c r="AJ2560">
        <v>0</v>
      </c>
      <c r="AK2560">
        <v>660.51559999999995</v>
      </c>
    </row>
    <row r="2561" spans="1:37" hidden="1" outlineLevel="2" x14ac:dyDescent="0.25">
      <c r="A2561" s="1">
        <v>45159</v>
      </c>
      <c r="B2561" t="s">
        <v>5796</v>
      </c>
      <c r="C2561" t="b">
        <v>1</v>
      </c>
      <c r="D2561" t="s">
        <v>5797</v>
      </c>
      <c r="E2561" t="s">
        <v>33</v>
      </c>
      <c r="F2561" t="s">
        <v>224</v>
      </c>
      <c r="H2561" t="s">
        <v>6215</v>
      </c>
      <c r="J2561" t="s">
        <v>6216</v>
      </c>
      <c r="K2561">
        <v>93.950999999999993</v>
      </c>
      <c r="L2561">
        <v>0.01</v>
      </c>
      <c r="M2561">
        <v>3.2</v>
      </c>
      <c r="N2561" s="5">
        <v>93951</v>
      </c>
      <c r="O2561" s="5">
        <f>VLOOKUP(B2561,[1]Dinosaur!$A$24:$D$47,3,FALSE)</f>
        <v>4082144.79</v>
      </c>
      <c r="P2561" s="5"/>
      <c r="Q2561" s="5">
        <v>93951</v>
      </c>
      <c r="R2561" s="5">
        <f>VLOOKUP(B2561,[1]Dinosaur!$A$24:$D$47,4,FALSE)</f>
        <v>405465.408</v>
      </c>
      <c r="S2561">
        <v>100000</v>
      </c>
      <c r="T2561">
        <v>100000</v>
      </c>
      <c r="U2561">
        <v>93951</v>
      </c>
      <c r="V2561">
        <v>93951</v>
      </c>
      <c r="W2561">
        <v>353</v>
      </c>
      <c r="X2561">
        <v>0</v>
      </c>
      <c r="Y2561">
        <v>8.7670999999999992</v>
      </c>
      <c r="Z2561">
        <v>0</v>
      </c>
      <c r="AA2561">
        <v>361.76710000000003</v>
      </c>
      <c r="AB2561">
        <v>506</v>
      </c>
      <c r="AC2561">
        <v>0</v>
      </c>
      <c r="AD2561">
        <v>184.10939999999999</v>
      </c>
      <c r="AE2561">
        <v>0</v>
      </c>
      <c r="AF2561">
        <v>690.10940000000005</v>
      </c>
      <c r="AG2561">
        <v>-809.76</v>
      </c>
      <c r="AH2561">
        <v>0</v>
      </c>
      <c r="AI2561">
        <v>315.61610000000002</v>
      </c>
      <c r="AJ2561">
        <v>0</v>
      </c>
      <c r="AK2561">
        <v>-494.14389999999997</v>
      </c>
    </row>
    <row r="2562" spans="1:37" hidden="1" outlineLevel="2" x14ac:dyDescent="0.25">
      <c r="A2562" s="1">
        <v>45159</v>
      </c>
      <c r="B2562" t="s">
        <v>5796</v>
      </c>
      <c r="C2562" t="b">
        <v>1</v>
      </c>
      <c r="D2562" t="s">
        <v>5797</v>
      </c>
      <c r="E2562" t="s">
        <v>33</v>
      </c>
      <c r="F2562" t="s">
        <v>224</v>
      </c>
      <c r="H2562" t="s">
        <v>6217</v>
      </c>
      <c r="J2562" t="s">
        <v>6218</v>
      </c>
      <c r="K2562">
        <v>0</v>
      </c>
      <c r="L2562">
        <v>0</v>
      </c>
      <c r="M2562">
        <v>0</v>
      </c>
      <c r="N2562" s="5">
        <v>0</v>
      </c>
      <c r="O2562" s="5">
        <f>VLOOKUP(B2562,[1]Dinosaur!$A$24:$D$47,3,FALSE)</f>
        <v>4082144.79</v>
      </c>
      <c r="P2562" s="5"/>
      <c r="Q2562" s="5">
        <v>0</v>
      </c>
      <c r="R2562" s="5">
        <f>VLOOKUP(B2562,[1]Dinosaur!$A$24:$D$47,4,FALSE)</f>
        <v>405465.408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3010.3625000000002</v>
      </c>
      <c r="AI2562">
        <v>440.54840000000002</v>
      </c>
      <c r="AJ2562">
        <v>0</v>
      </c>
      <c r="AK2562">
        <v>3450.9108999999999</v>
      </c>
    </row>
    <row r="2563" spans="1:37" hidden="1" outlineLevel="2" x14ac:dyDescent="0.25">
      <c r="A2563" s="1">
        <v>45159</v>
      </c>
      <c r="B2563" t="s">
        <v>5796</v>
      </c>
      <c r="C2563" t="b">
        <v>1</v>
      </c>
      <c r="D2563" t="s">
        <v>5797</v>
      </c>
      <c r="E2563" t="s">
        <v>33</v>
      </c>
      <c r="F2563" t="s">
        <v>224</v>
      </c>
      <c r="H2563" t="s">
        <v>6219</v>
      </c>
      <c r="J2563" t="s">
        <v>6220</v>
      </c>
      <c r="K2563">
        <v>94.084999999999994</v>
      </c>
      <c r="L2563">
        <v>0.01</v>
      </c>
      <c r="M2563">
        <v>3.25</v>
      </c>
      <c r="N2563" s="5">
        <v>75267.999999999985</v>
      </c>
      <c r="O2563" s="5">
        <f>VLOOKUP(B2563,[1]Dinosaur!$A$24:$D$47,3,FALSE)</f>
        <v>4082144.79</v>
      </c>
      <c r="P2563" s="5"/>
      <c r="Q2563" s="5">
        <v>75267.999999999985</v>
      </c>
      <c r="R2563" s="5">
        <f>VLOOKUP(B2563,[1]Dinosaur!$A$24:$D$47,4,FALSE)</f>
        <v>405465.408</v>
      </c>
      <c r="S2563">
        <v>80000</v>
      </c>
      <c r="T2563">
        <v>80000</v>
      </c>
      <c r="U2563">
        <v>75268</v>
      </c>
      <c r="V2563">
        <v>75268</v>
      </c>
      <c r="W2563">
        <v>259.2</v>
      </c>
      <c r="X2563">
        <v>0</v>
      </c>
      <c r="Y2563">
        <v>7.1233000000000004</v>
      </c>
      <c r="Z2563">
        <v>0</v>
      </c>
      <c r="AA2563">
        <v>266.32330000000002</v>
      </c>
      <c r="AB2563">
        <v>392</v>
      </c>
      <c r="AC2563">
        <v>0</v>
      </c>
      <c r="AD2563">
        <v>151.37010000000001</v>
      </c>
      <c r="AE2563">
        <v>0</v>
      </c>
      <c r="AF2563">
        <v>543.37009999999998</v>
      </c>
      <c r="AG2563">
        <v>-545.67999999999995</v>
      </c>
      <c r="AH2563">
        <v>2502.7836000000002</v>
      </c>
      <c r="AI2563">
        <v>413.95190000000002</v>
      </c>
      <c r="AJ2563">
        <v>0</v>
      </c>
      <c r="AK2563">
        <v>2371.0554999999999</v>
      </c>
    </row>
    <row r="2564" spans="1:37" hidden="1" outlineLevel="2" x14ac:dyDescent="0.25">
      <c r="A2564" s="1">
        <v>45159</v>
      </c>
      <c r="B2564" t="s">
        <v>5796</v>
      </c>
      <c r="C2564" t="b">
        <v>1</v>
      </c>
      <c r="D2564" t="s">
        <v>5797</v>
      </c>
      <c r="E2564" t="s">
        <v>33</v>
      </c>
      <c r="F2564" t="s">
        <v>224</v>
      </c>
      <c r="H2564" t="s">
        <v>6221</v>
      </c>
      <c r="J2564" t="s">
        <v>6222</v>
      </c>
      <c r="K2564">
        <v>0</v>
      </c>
      <c r="L2564">
        <v>0</v>
      </c>
      <c r="M2564">
        <v>0</v>
      </c>
      <c r="N2564" s="5">
        <v>0</v>
      </c>
      <c r="O2564" s="5">
        <f>VLOOKUP(B2564,[1]Dinosaur!$A$24:$D$47,3,FALSE)</f>
        <v>4082144.79</v>
      </c>
      <c r="P2564" s="5"/>
      <c r="Q2564" s="5">
        <v>0</v>
      </c>
      <c r="R2564" s="5">
        <f>VLOOKUP(B2564,[1]Dinosaur!$A$24:$D$47,4,FALSE)</f>
        <v>405465.408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862.6</v>
      </c>
      <c r="AI2564">
        <v>26.301500000000001</v>
      </c>
      <c r="AJ2564">
        <v>0</v>
      </c>
      <c r="AK2564">
        <v>888.90150000000006</v>
      </c>
    </row>
    <row r="2565" spans="1:37" hidden="1" outlineLevel="2" x14ac:dyDescent="0.25">
      <c r="A2565" s="1">
        <v>45159</v>
      </c>
      <c r="B2565" t="s">
        <v>5796</v>
      </c>
      <c r="C2565" t="b">
        <v>1</v>
      </c>
      <c r="D2565" t="s">
        <v>5797</v>
      </c>
      <c r="E2565" t="s">
        <v>33</v>
      </c>
      <c r="F2565" t="s">
        <v>224</v>
      </c>
      <c r="H2565" t="s">
        <v>6223</v>
      </c>
      <c r="J2565" t="s">
        <v>6224</v>
      </c>
      <c r="K2565">
        <v>0</v>
      </c>
      <c r="L2565">
        <v>0</v>
      </c>
      <c r="M2565">
        <v>0</v>
      </c>
      <c r="N2565" s="5">
        <v>0</v>
      </c>
      <c r="O2565" s="5">
        <f>VLOOKUP(B2565,[1]Dinosaur!$A$24:$D$47,3,FALSE)</f>
        <v>4082144.79</v>
      </c>
      <c r="P2565" s="5"/>
      <c r="Q2565" s="5">
        <v>0</v>
      </c>
      <c r="R2565" s="5">
        <f>VLOOKUP(B2565,[1]Dinosaur!$A$24:$D$47,4,FALSE)</f>
        <v>405465.408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540.14099999999996</v>
      </c>
      <c r="AI2565">
        <v>11.5069</v>
      </c>
      <c r="AJ2565">
        <v>0</v>
      </c>
      <c r="AK2565">
        <v>551.64790000000005</v>
      </c>
    </row>
    <row r="2566" spans="1:37" hidden="1" outlineLevel="2" x14ac:dyDescent="0.25">
      <c r="A2566" s="1">
        <v>45159</v>
      </c>
      <c r="B2566" t="s">
        <v>5796</v>
      </c>
      <c r="C2566" t="b">
        <v>1</v>
      </c>
      <c r="D2566" t="s">
        <v>5797</v>
      </c>
      <c r="E2566" t="s">
        <v>33</v>
      </c>
      <c r="F2566" t="s">
        <v>224</v>
      </c>
      <c r="H2566" t="s">
        <v>6225</v>
      </c>
      <c r="J2566" t="s">
        <v>6226</v>
      </c>
      <c r="K2566">
        <v>0</v>
      </c>
      <c r="L2566">
        <v>0</v>
      </c>
      <c r="M2566">
        <v>0</v>
      </c>
      <c r="N2566" s="5">
        <v>0</v>
      </c>
      <c r="O2566" s="5">
        <f>VLOOKUP(B2566,[1]Dinosaur!$A$24:$D$47,3,FALSE)</f>
        <v>4082144.79</v>
      </c>
      <c r="P2566" s="5"/>
      <c r="Q2566" s="5">
        <v>0</v>
      </c>
      <c r="R2566" s="5">
        <f>VLOOKUP(B2566,[1]Dinosaur!$A$24:$D$47,4,FALSE)</f>
        <v>405465.408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3446.6990000000001</v>
      </c>
      <c r="AI2566">
        <v>281.58969999999999</v>
      </c>
      <c r="AJ2566">
        <v>0</v>
      </c>
      <c r="AK2566">
        <v>3728.2887000000001</v>
      </c>
    </row>
    <row r="2567" spans="1:37" hidden="1" outlineLevel="2" x14ac:dyDescent="0.25">
      <c r="A2567" s="1">
        <v>45159</v>
      </c>
      <c r="B2567" t="s">
        <v>5796</v>
      </c>
      <c r="C2567" t="b">
        <v>1</v>
      </c>
      <c r="D2567" t="s">
        <v>5797</v>
      </c>
      <c r="E2567" t="s">
        <v>33</v>
      </c>
      <c r="F2567" t="s">
        <v>224</v>
      </c>
      <c r="H2567" t="s">
        <v>6227</v>
      </c>
      <c r="J2567" t="s">
        <v>6228</v>
      </c>
      <c r="K2567">
        <v>97.906000000000006</v>
      </c>
      <c r="L2567">
        <v>0.01</v>
      </c>
      <c r="M2567">
        <v>4.25</v>
      </c>
      <c r="N2567" s="5">
        <v>1958.12</v>
      </c>
      <c r="O2567" s="5">
        <f>VLOOKUP(B2567,[1]Dinosaur!$A$24:$D$47,3,FALSE)</f>
        <v>4082144.79</v>
      </c>
      <c r="P2567" s="5"/>
      <c r="Q2567" s="5">
        <v>11748.72</v>
      </c>
      <c r="R2567" s="5">
        <f>VLOOKUP(B2567,[1]Dinosaur!$A$24:$D$47,4,FALSE)</f>
        <v>405465.408</v>
      </c>
      <c r="S2567">
        <v>2000</v>
      </c>
      <c r="T2567">
        <v>12000</v>
      </c>
      <c r="U2567">
        <v>1958.12</v>
      </c>
      <c r="V2567">
        <v>11748.72</v>
      </c>
      <c r="W2567">
        <v>116.242</v>
      </c>
      <c r="X2567">
        <v>44.857999999999997</v>
      </c>
      <c r="Y2567">
        <v>1.3973</v>
      </c>
      <c r="Z2567">
        <v>0</v>
      </c>
      <c r="AA2567">
        <v>162.4973</v>
      </c>
      <c r="AB2567">
        <v>107.242</v>
      </c>
      <c r="AC2567">
        <v>44.857999999999997</v>
      </c>
      <c r="AD2567">
        <v>29.343</v>
      </c>
      <c r="AE2567">
        <v>0</v>
      </c>
      <c r="AF2567">
        <v>181.44300000000001</v>
      </c>
      <c r="AG2567">
        <v>-11.8484</v>
      </c>
      <c r="AH2567">
        <v>624.40840000000003</v>
      </c>
      <c r="AI2567">
        <v>68.466099999999997</v>
      </c>
      <c r="AJ2567">
        <v>0</v>
      </c>
      <c r="AK2567">
        <v>681.02610000000004</v>
      </c>
    </row>
    <row r="2568" spans="1:37" hidden="1" outlineLevel="2" x14ac:dyDescent="0.25">
      <c r="A2568" s="1">
        <v>45159</v>
      </c>
      <c r="B2568" t="s">
        <v>5796</v>
      </c>
      <c r="C2568" t="b">
        <v>1</v>
      </c>
      <c r="D2568" t="s">
        <v>5797</v>
      </c>
      <c r="E2568" t="s">
        <v>33</v>
      </c>
      <c r="F2568" t="s">
        <v>224</v>
      </c>
      <c r="H2568" t="s">
        <v>6229</v>
      </c>
      <c r="J2568" t="s">
        <v>6230</v>
      </c>
      <c r="K2568">
        <v>0</v>
      </c>
      <c r="L2568">
        <v>0</v>
      </c>
      <c r="M2568">
        <v>0</v>
      </c>
      <c r="N2568" s="5">
        <v>0</v>
      </c>
      <c r="O2568" s="5">
        <f>VLOOKUP(B2568,[1]Dinosaur!$A$24:$D$47,3,FALSE)</f>
        <v>4082144.79</v>
      </c>
      <c r="P2568" s="5"/>
      <c r="Q2568" s="5">
        <v>0</v>
      </c>
      <c r="R2568" s="5">
        <f>VLOOKUP(B2568,[1]Dinosaur!$A$24:$D$47,4,FALSE)</f>
        <v>405465.408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110</v>
      </c>
      <c r="AI2568">
        <v>133.25839999999999</v>
      </c>
      <c r="AJ2568">
        <v>0</v>
      </c>
      <c r="AK2568">
        <v>243.25839999999999</v>
      </c>
    </row>
    <row r="2569" spans="1:37" hidden="1" outlineLevel="2" x14ac:dyDescent="0.25">
      <c r="A2569" s="1">
        <v>45159</v>
      </c>
      <c r="B2569" t="s">
        <v>5796</v>
      </c>
      <c r="C2569" t="b">
        <v>1</v>
      </c>
      <c r="D2569" t="s">
        <v>5797</v>
      </c>
      <c r="E2569" t="s">
        <v>33</v>
      </c>
      <c r="F2569" t="s">
        <v>224</v>
      </c>
      <c r="H2569" t="s">
        <v>6231</v>
      </c>
      <c r="J2569" t="s">
        <v>6232</v>
      </c>
      <c r="K2569">
        <v>0</v>
      </c>
      <c r="L2569">
        <v>0</v>
      </c>
      <c r="M2569">
        <v>0</v>
      </c>
      <c r="N2569" s="5">
        <v>0</v>
      </c>
      <c r="O2569" s="5">
        <f>VLOOKUP(B2569,[1]Dinosaur!$A$24:$D$47,3,FALSE)</f>
        <v>4082144.79</v>
      </c>
      <c r="P2569" s="5"/>
      <c r="Q2569" s="5">
        <v>0</v>
      </c>
      <c r="R2569" s="5">
        <f>VLOOKUP(B2569,[1]Dinosaur!$A$24:$D$47,4,FALSE)</f>
        <v>405465.408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2733.21</v>
      </c>
      <c r="AI2569">
        <v>103.8028</v>
      </c>
      <c r="AJ2569">
        <v>0</v>
      </c>
      <c r="AK2569">
        <v>2837.0128</v>
      </c>
    </row>
    <row r="2570" spans="1:37" hidden="1" outlineLevel="2" x14ac:dyDescent="0.25">
      <c r="A2570" s="1">
        <v>45159</v>
      </c>
      <c r="B2570" t="s">
        <v>5796</v>
      </c>
      <c r="C2570" t="b">
        <v>1</v>
      </c>
      <c r="D2570" t="s">
        <v>5797</v>
      </c>
      <c r="E2570" t="s">
        <v>33</v>
      </c>
      <c r="F2570" t="s">
        <v>224</v>
      </c>
      <c r="H2570" t="s">
        <v>6233</v>
      </c>
      <c r="J2570" t="s">
        <v>6234</v>
      </c>
      <c r="K2570">
        <v>93.882000000000005</v>
      </c>
      <c r="L2570">
        <v>0.01</v>
      </c>
      <c r="M2570">
        <v>3.2</v>
      </c>
      <c r="N2570" s="5">
        <v>84493.8</v>
      </c>
      <c r="O2570" s="5">
        <f>VLOOKUP(B2570,[1]Dinosaur!$A$24:$D$47,3,FALSE)</f>
        <v>4082144.79</v>
      </c>
      <c r="P2570" s="5"/>
      <c r="Q2570" s="5">
        <v>84493.8</v>
      </c>
      <c r="R2570" s="5">
        <f>VLOOKUP(B2570,[1]Dinosaur!$A$24:$D$47,4,FALSE)</f>
        <v>405465.408</v>
      </c>
      <c r="S2570">
        <v>90000</v>
      </c>
      <c r="T2570">
        <v>90000</v>
      </c>
      <c r="U2570">
        <v>84493.8</v>
      </c>
      <c r="V2570">
        <v>84493.8</v>
      </c>
      <c r="W2570">
        <v>267.3</v>
      </c>
      <c r="X2570">
        <v>0</v>
      </c>
      <c r="Y2570">
        <v>7.8903999999999996</v>
      </c>
      <c r="Z2570">
        <v>0</v>
      </c>
      <c r="AA2570">
        <v>275.19040000000001</v>
      </c>
      <c r="AB2570">
        <v>546.68200000000002</v>
      </c>
      <c r="AC2570">
        <v>53.118000000000002</v>
      </c>
      <c r="AD2570">
        <v>179.72579999999999</v>
      </c>
      <c r="AE2570">
        <v>0</v>
      </c>
      <c r="AF2570">
        <v>779.5258</v>
      </c>
      <c r="AG2570">
        <v>-618.13800000000003</v>
      </c>
      <c r="AH2570">
        <v>-172.63200000000001</v>
      </c>
      <c r="AI2570">
        <v>653.15</v>
      </c>
      <c r="AJ2570">
        <v>0</v>
      </c>
      <c r="AK2570">
        <v>-137.62</v>
      </c>
    </row>
    <row r="2571" spans="1:37" hidden="1" outlineLevel="2" x14ac:dyDescent="0.25">
      <c r="A2571" s="1">
        <v>45159</v>
      </c>
      <c r="B2571" t="s">
        <v>5796</v>
      </c>
      <c r="C2571" t="b">
        <v>1</v>
      </c>
      <c r="D2571" t="s">
        <v>5797</v>
      </c>
      <c r="E2571" t="s">
        <v>33</v>
      </c>
      <c r="F2571" t="s">
        <v>224</v>
      </c>
      <c r="H2571" t="s">
        <v>6235</v>
      </c>
      <c r="J2571" t="s">
        <v>6236</v>
      </c>
      <c r="K2571">
        <v>97.900999999999996</v>
      </c>
      <c r="L2571">
        <v>0.01</v>
      </c>
      <c r="M2571">
        <v>4.25</v>
      </c>
      <c r="N2571" s="5">
        <v>14685.15</v>
      </c>
      <c r="O2571" s="5">
        <f>VLOOKUP(B2571,[1]Dinosaur!$A$24:$D$47,3,FALSE)</f>
        <v>4082144.79</v>
      </c>
      <c r="P2571" s="5"/>
      <c r="Q2571" s="5">
        <v>14685.15</v>
      </c>
      <c r="R2571" s="5">
        <f>VLOOKUP(B2571,[1]Dinosaur!$A$24:$D$47,4,FALSE)</f>
        <v>405465.408</v>
      </c>
      <c r="S2571">
        <v>15000</v>
      </c>
      <c r="T2571">
        <v>15000</v>
      </c>
      <c r="U2571">
        <v>14685.15</v>
      </c>
      <c r="V2571">
        <v>14685.15</v>
      </c>
      <c r="W2571">
        <v>67.650000000000006</v>
      </c>
      <c r="X2571">
        <v>0</v>
      </c>
      <c r="Y2571">
        <v>1.7465999999999999</v>
      </c>
      <c r="Z2571">
        <v>0</v>
      </c>
      <c r="AA2571">
        <v>69.396600000000007</v>
      </c>
      <c r="AB2571">
        <v>57.45</v>
      </c>
      <c r="AC2571">
        <v>0</v>
      </c>
      <c r="AD2571">
        <v>36.6783</v>
      </c>
      <c r="AE2571">
        <v>0</v>
      </c>
      <c r="AF2571">
        <v>94.128299999999996</v>
      </c>
      <c r="AG2571">
        <v>-93.022499999999994</v>
      </c>
      <c r="AH2571">
        <v>210.714</v>
      </c>
      <c r="AI2571">
        <v>58.801600000000001</v>
      </c>
      <c r="AJ2571">
        <v>0</v>
      </c>
      <c r="AK2571">
        <v>176.4931</v>
      </c>
    </row>
    <row r="2572" spans="1:37" hidden="1" outlineLevel="2" x14ac:dyDescent="0.25">
      <c r="A2572" s="1">
        <v>45159</v>
      </c>
      <c r="B2572" t="s">
        <v>5796</v>
      </c>
      <c r="C2572" t="b">
        <v>1</v>
      </c>
      <c r="D2572" t="s">
        <v>5797</v>
      </c>
      <c r="E2572" t="s">
        <v>33</v>
      </c>
      <c r="F2572" t="s">
        <v>224</v>
      </c>
      <c r="H2572" t="s">
        <v>6237</v>
      </c>
      <c r="J2572" t="s">
        <v>6238</v>
      </c>
      <c r="K2572">
        <v>97.906000000000006</v>
      </c>
      <c r="L2572">
        <v>0.01</v>
      </c>
      <c r="M2572">
        <v>4.25</v>
      </c>
      <c r="N2572" s="5">
        <v>24476.5</v>
      </c>
      <c r="O2572" s="5">
        <f>VLOOKUP(B2572,[1]Dinosaur!$A$24:$D$47,3,FALSE)</f>
        <v>4082144.79</v>
      </c>
      <c r="P2572" s="5"/>
      <c r="Q2572" s="5">
        <v>24476.5</v>
      </c>
      <c r="R2572" s="5">
        <f>VLOOKUP(B2572,[1]Dinosaur!$A$24:$D$47,4,FALSE)</f>
        <v>405465.408</v>
      </c>
      <c r="S2572">
        <v>25000</v>
      </c>
      <c r="T2572">
        <v>25000</v>
      </c>
      <c r="U2572">
        <v>24476.5</v>
      </c>
      <c r="V2572">
        <v>24476.5</v>
      </c>
      <c r="W2572">
        <v>118.75</v>
      </c>
      <c r="X2572">
        <v>0</v>
      </c>
      <c r="Y2572">
        <v>2.911</v>
      </c>
      <c r="Z2572">
        <v>0</v>
      </c>
      <c r="AA2572">
        <v>121.661</v>
      </c>
      <c r="AB2572">
        <v>844.31500000000005</v>
      </c>
      <c r="AC2572">
        <v>349.685</v>
      </c>
      <c r="AD2572">
        <v>116.43859999999999</v>
      </c>
      <c r="AE2572">
        <v>0</v>
      </c>
      <c r="AF2572">
        <v>1310.4386</v>
      </c>
      <c r="AG2572">
        <v>-148.10499999999999</v>
      </c>
      <c r="AH2572">
        <v>349.685</v>
      </c>
      <c r="AI2572">
        <v>279.452</v>
      </c>
      <c r="AJ2572">
        <v>0</v>
      </c>
      <c r="AK2572">
        <v>481.03199999999998</v>
      </c>
    </row>
    <row r="2573" spans="1:37" hidden="1" outlineLevel="2" x14ac:dyDescent="0.25">
      <c r="A2573" s="1">
        <v>45159</v>
      </c>
      <c r="B2573" t="s">
        <v>5796</v>
      </c>
      <c r="C2573" t="b">
        <v>1</v>
      </c>
      <c r="D2573" t="s">
        <v>5797</v>
      </c>
      <c r="E2573" t="s">
        <v>33</v>
      </c>
      <c r="F2573" t="s">
        <v>224</v>
      </c>
      <c r="H2573" t="s">
        <v>6239</v>
      </c>
      <c r="J2573" t="s">
        <v>6240</v>
      </c>
      <c r="K2573">
        <v>0</v>
      </c>
      <c r="L2573">
        <v>0</v>
      </c>
      <c r="M2573">
        <v>0</v>
      </c>
      <c r="N2573" s="5">
        <v>0</v>
      </c>
      <c r="O2573" s="5">
        <f>VLOOKUP(B2573,[1]Dinosaur!$A$24:$D$47,3,FALSE)</f>
        <v>4082144.79</v>
      </c>
      <c r="P2573" s="5"/>
      <c r="Q2573" s="5">
        <v>0</v>
      </c>
      <c r="R2573" s="5">
        <f>VLOOKUP(B2573,[1]Dinosaur!$A$24:$D$47,4,FALSE)</f>
        <v>405465.408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594.20000000000005</v>
      </c>
      <c r="AI2573">
        <v>265.2056</v>
      </c>
      <c r="AJ2573">
        <v>0</v>
      </c>
      <c r="AK2573">
        <v>859.40560000000005</v>
      </c>
    </row>
    <row r="2574" spans="1:37" hidden="1" outlineLevel="2" x14ac:dyDescent="0.25">
      <c r="A2574" s="1">
        <v>45159</v>
      </c>
      <c r="B2574" t="s">
        <v>5796</v>
      </c>
      <c r="C2574" t="b">
        <v>1</v>
      </c>
      <c r="D2574" t="s">
        <v>5797</v>
      </c>
      <c r="E2574" t="s">
        <v>33</v>
      </c>
      <c r="F2574" t="s">
        <v>224</v>
      </c>
      <c r="H2574" t="s">
        <v>6241</v>
      </c>
      <c r="J2574" t="s">
        <v>6242</v>
      </c>
      <c r="K2574">
        <v>99.477000000000004</v>
      </c>
      <c r="L2574">
        <v>0.01</v>
      </c>
      <c r="M2574">
        <v>4.45</v>
      </c>
      <c r="N2574" s="5">
        <v>0</v>
      </c>
      <c r="O2574" s="5">
        <f>VLOOKUP(B2574,[1]Dinosaur!$A$24:$D$47,3,FALSE)</f>
        <v>4082144.79</v>
      </c>
      <c r="P2574" s="5"/>
      <c r="Q2574" s="5">
        <v>34816.949999999997</v>
      </c>
      <c r="R2574" s="5">
        <f>VLOOKUP(B2574,[1]Dinosaur!$A$24:$D$47,4,FALSE)</f>
        <v>405465.408</v>
      </c>
      <c r="S2574">
        <v>0</v>
      </c>
      <c r="T2574">
        <v>35000</v>
      </c>
      <c r="U2574">
        <v>0</v>
      </c>
      <c r="V2574">
        <v>34816.949999999997</v>
      </c>
      <c r="W2574">
        <v>0</v>
      </c>
      <c r="X2574">
        <v>69.3</v>
      </c>
      <c r="Y2574">
        <v>4.2671000000000001</v>
      </c>
      <c r="Z2574">
        <v>0</v>
      </c>
      <c r="AA2574">
        <v>73.567099999999996</v>
      </c>
      <c r="AB2574">
        <v>0</v>
      </c>
      <c r="AC2574">
        <v>363.2</v>
      </c>
      <c r="AD2574">
        <v>275.53429999999997</v>
      </c>
      <c r="AE2574">
        <v>0</v>
      </c>
      <c r="AF2574">
        <v>638.73429999999996</v>
      </c>
      <c r="AG2574">
        <v>0</v>
      </c>
      <c r="AH2574">
        <v>1113.854</v>
      </c>
      <c r="AI2574">
        <v>489.5</v>
      </c>
      <c r="AJ2574">
        <v>0</v>
      </c>
      <c r="AK2574">
        <v>1603.354</v>
      </c>
    </row>
    <row r="2575" spans="1:37" hidden="1" outlineLevel="2" x14ac:dyDescent="0.25">
      <c r="A2575" s="1">
        <v>45159</v>
      </c>
      <c r="B2575" t="s">
        <v>5796</v>
      </c>
      <c r="C2575" t="b">
        <v>1</v>
      </c>
      <c r="D2575" t="s">
        <v>5797</v>
      </c>
      <c r="E2575" t="s">
        <v>33</v>
      </c>
      <c r="F2575" t="s">
        <v>224</v>
      </c>
      <c r="H2575" t="s">
        <v>6243</v>
      </c>
      <c r="J2575" t="s">
        <v>6244</v>
      </c>
      <c r="K2575">
        <v>0</v>
      </c>
      <c r="L2575">
        <v>0</v>
      </c>
      <c r="M2575">
        <v>0</v>
      </c>
      <c r="N2575" s="5">
        <v>0</v>
      </c>
      <c r="O2575" s="5">
        <f>VLOOKUP(B2575,[1]Dinosaur!$A$24:$D$47,3,FALSE)</f>
        <v>4082144.79</v>
      </c>
      <c r="P2575" s="5"/>
      <c r="Q2575" s="5">
        <v>0</v>
      </c>
      <c r="R2575" s="5">
        <f>VLOOKUP(B2575,[1]Dinosaur!$A$24:$D$47,4,FALSE)</f>
        <v>405465.408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297.35000000000002</v>
      </c>
      <c r="AI2575">
        <v>152.72280000000001</v>
      </c>
      <c r="AJ2575">
        <v>0</v>
      </c>
      <c r="AK2575">
        <v>450.07279999999997</v>
      </c>
    </row>
    <row r="2576" spans="1:37" hidden="1" outlineLevel="2" x14ac:dyDescent="0.25">
      <c r="A2576" s="1">
        <v>45159</v>
      </c>
      <c r="B2576" t="s">
        <v>5796</v>
      </c>
      <c r="C2576" t="b">
        <v>1</v>
      </c>
      <c r="D2576" t="s">
        <v>5797</v>
      </c>
      <c r="E2576" t="s">
        <v>33</v>
      </c>
      <c r="F2576" t="s">
        <v>224</v>
      </c>
      <c r="H2576" t="s">
        <v>6245</v>
      </c>
      <c r="J2576" t="s">
        <v>6246</v>
      </c>
      <c r="K2576">
        <v>0</v>
      </c>
      <c r="L2576">
        <v>0</v>
      </c>
      <c r="M2576">
        <v>0</v>
      </c>
      <c r="N2576" s="5">
        <v>0</v>
      </c>
      <c r="O2576" s="5">
        <f>VLOOKUP(B2576,[1]Dinosaur!$A$24:$D$47,3,FALSE)</f>
        <v>4082144.79</v>
      </c>
      <c r="P2576" s="5"/>
      <c r="Q2576" s="5">
        <v>0</v>
      </c>
      <c r="R2576" s="5">
        <f>VLOOKUP(B2576,[1]Dinosaur!$A$24:$D$47,4,FALSE)</f>
        <v>405465.408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5052.0780000000004</v>
      </c>
      <c r="AI2576">
        <v>915.51179999999999</v>
      </c>
      <c r="AJ2576">
        <v>0</v>
      </c>
      <c r="AK2576">
        <v>5967.5897999999997</v>
      </c>
    </row>
    <row r="2577" spans="1:37" hidden="1" outlineLevel="2" x14ac:dyDescent="0.25">
      <c r="A2577" s="1">
        <v>45159</v>
      </c>
      <c r="B2577" t="s">
        <v>5796</v>
      </c>
      <c r="C2577" t="b">
        <v>1</v>
      </c>
      <c r="D2577" t="s">
        <v>5797</v>
      </c>
      <c r="E2577" t="s">
        <v>33</v>
      </c>
      <c r="F2577" t="s">
        <v>224</v>
      </c>
      <c r="H2577" t="s">
        <v>6247</v>
      </c>
      <c r="J2577" t="s">
        <v>6248</v>
      </c>
      <c r="K2577">
        <v>0</v>
      </c>
      <c r="L2577">
        <v>0</v>
      </c>
      <c r="M2577">
        <v>0</v>
      </c>
      <c r="N2577" s="5">
        <v>0</v>
      </c>
      <c r="O2577" s="5">
        <f>VLOOKUP(B2577,[1]Dinosaur!$A$24:$D$47,3,FALSE)</f>
        <v>4082144.79</v>
      </c>
      <c r="P2577" s="5"/>
      <c r="Q2577" s="5">
        <v>0</v>
      </c>
      <c r="R2577" s="5">
        <f>VLOOKUP(B2577,[1]Dinosaur!$A$24:$D$47,4,FALSE)</f>
        <v>405465.408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219.48759999999999</v>
      </c>
      <c r="AI2577">
        <v>45.000300000000003</v>
      </c>
      <c r="AJ2577">
        <v>0</v>
      </c>
      <c r="AK2577">
        <v>264.48790000000002</v>
      </c>
    </row>
    <row r="2578" spans="1:37" hidden="1" outlineLevel="2" x14ac:dyDescent="0.25">
      <c r="A2578" s="1">
        <v>45159</v>
      </c>
      <c r="B2578" t="s">
        <v>5796</v>
      </c>
      <c r="C2578" t="b">
        <v>1</v>
      </c>
      <c r="D2578" t="s">
        <v>5797</v>
      </c>
      <c r="E2578" t="s">
        <v>33</v>
      </c>
      <c r="F2578" t="s">
        <v>224</v>
      </c>
      <c r="H2578" t="s">
        <v>6249</v>
      </c>
      <c r="J2578" t="s">
        <v>6250</v>
      </c>
      <c r="K2578">
        <v>98.912999999999997</v>
      </c>
      <c r="L2578">
        <v>0.01</v>
      </c>
      <c r="M2578">
        <v>4.75</v>
      </c>
      <c r="N2578" s="5">
        <v>123641.25</v>
      </c>
      <c r="O2578" s="5">
        <f>VLOOKUP(B2578,[1]Dinosaur!$A$24:$D$47,3,FALSE)</f>
        <v>4082144.79</v>
      </c>
      <c r="P2578" s="5"/>
      <c r="Q2578" s="5">
        <v>123641.25</v>
      </c>
      <c r="R2578" s="5">
        <f>VLOOKUP(B2578,[1]Dinosaur!$A$24:$D$47,4,FALSE)</f>
        <v>405465.408</v>
      </c>
      <c r="S2578">
        <v>125000</v>
      </c>
      <c r="T2578">
        <v>125000</v>
      </c>
      <c r="U2578">
        <v>123641.25</v>
      </c>
      <c r="V2578">
        <v>123641.25</v>
      </c>
      <c r="W2578">
        <v>977.5</v>
      </c>
      <c r="X2578">
        <v>0</v>
      </c>
      <c r="Y2578">
        <v>16.267099999999999</v>
      </c>
      <c r="Z2578">
        <v>0</v>
      </c>
      <c r="AA2578">
        <v>993.76710000000003</v>
      </c>
      <c r="AB2578">
        <v>342.291</v>
      </c>
      <c r="AC2578">
        <v>223.45</v>
      </c>
      <c r="AD2578">
        <v>358.52730000000003</v>
      </c>
      <c r="AE2578">
        <v>0</v>
      </c>
      <c r="AF2578">
        <v>924.26829999999995</v>
      </c>
      <c r="AG2578">
        <v>-56.228999999999999</v>
      </c>
      <c r="AH2578">
        <v>357.52</v>
      </c>
      <c r="AI2578">
        <v>649.38300000000004</v>
      </c>
      <c r="AJ2578">
        <v>0</v>
      </c>
      <c r="AK2578">
        <v>950.67399999999998</v>
      </c>
    </row>
    <row r="2579" spans="1:37" hidden="1" outlineLevel="2" x14ac:dyDescent="0.25">
      <c r="A2579" s="1">
        <v>45159</v>
      </c>
      <c r="B2579" t="s">
        <v>5796</v>
      </c>
      <c r="C2579" t="b">
        <v>1</v>
      </c>
      <c r="D2579" t="s">
        <v>5797</v>
      </c>
      <c r="E2579" t="s">
        <v>33</v>
      </c>
      <c r="F2579" t="s">
        <v>224</v>
      </c>
      <c r="H2579" t="s">
        <v>6251</v>
      </c>
      <c r="J2579" t="s">
        <v>6252</v>
      </c>
      <c r="K2579">
        <v>98.542000000000002</v>
      </c>
      <c r="L2579">
        <v>0.01</v>
      </c>
      <c r="M2579">
        <v>4.5999999999999996</v>
      </c>
      <c r="N2579" s="5">
        <v>9854.2000000000007</v>
      </c>
      <c r="O2579" s="5">
        <f>VLOOKUP(B2579,[1]Dinosaur!$A$24:$D$47,3,FALSE)</f>
        <v>4082144.79</v>
      </c>
      <c r="P2579" s="5"/>
      <c r="Q2579" s="5">
        <v>9854.2000000000007</v>
      </c>
      <c r="R2579" s="5">
        <f>VLOOKUP(B2579,[1]Dinosaur!$A$24:$D$47,4,FALSE)</f>
        <v>405465.408</v>
      </c>
      <c r="S2579">
        <v>10000</v>
      </c>
      <c r="T2579">
        <v>10000</v>
      </c>
      <c r="U2579">
        <v>9854.2000000000007</v>
      </c>
      <c r="V2579">
        <v>9854.2000000000007</v>
      </c>
      <c r="W2579">
        <v>45</v>
      </c>
      <c r="X2579">
        <v>0</v>
      </c>
      <c r="Y2579">
        <v>1.2603</v>
      </c>
      <c r="Z2579">
        <v>0</v>
      </c>
      <c r="AA2579">
        <v>46.260300000000001</v>
      </c>
      <c r="AB2579">
        <v>254.47499999999999</v>
      </c>
      <c r="AC2579">
        <v>570.125</v>
      </c>
      <c r="AD2579">
        <v>70.575299999999999</v>
      </c>
      <c r="AE2579">
        <v>0</v>
      </c>
      <c r="AF2579">
        <v>895.17529999999999</v>
      </c>
      <c r="AG2579">
        <v>-11.775</v>
      </c>
      <c r="AH2579">
        <v>1106.001</v>
      </c>
      <c r="AI2579">
        <v>225.58860000000001</v>
      </c>
      <c r="AJ2579">
        <v>0</v>
      </c>
      <c r="AK2579">
        <v>1319.8145999999999</v>
      </c>
    </row>
    <row r="2580" spans="1:37" hidden="1" outlineLevel="2" x14ac:dyDescent="0.25">
      <c r="A2580" s="1">
        <v>45159</v>
      </c>
      <c r="B2580" t="s">
        <v>5796</v>
      </c>
      <c r="C2580" t="b">
        <v>1</v>
      </c>
      <c r="D2580" t="s">
        <v>5797</v>
      </c>
      <c r="E2580" t="s">
        <v>33</v>
      </c>
      <c r="F2580" t="s">
        <v>224</v>
      </c>
      <c r="H2580" t="s">
        <v>6253</v>
      </c>
      <c r="J2580" t="s">
        <v>6254</v>
      </c>
      <c r="K2580">
        <v>97.77</v>
      </c>
      <c r="L2580">
        <v>0.01</v>
      </c>
      <c r="M2580">
        <v>4.7</v>
      </c>
      <c r="N2580" s="5">
        <v>17598.599999999999</v>
      </c>
      <c r="O2580" s="5">
        <f>VLOOKUP(B2580,[1]Dinosaur!$A$24:$D$47,3,FALSE)</f>
        <v>4082144.79</v>
      </c>
      <c r="P2580" s="5"/>
      <c r="Q2580" s="5">
        <v>17598.599999999999</v>
      </c>
      <c r="R2580" s="5">
        <f>VLOOKUP(B2580,[1]Dinosaur!$A$24:$D$47,4,FALSE)</f>
        <v>405465.408</v>
      </c>
      <c r="S2580">
        <v>18000</v>
      </c>
      <c r="T2580">
        <v>18000</v>
      </c>
      <c r="U2580">
        <v>17598.599999999999</v>
      </c>
      <c r="V2580">
        <v>17598.599999999999</v>
      </c>
      <c r="W2580">
        <v>5.04</v>
      </c>
      <c r="X2580">
        <v>0</v>
      </c>
      <c r="Y2580">
        <v>2.3178000000000001</v>
      </c>
      <c r="Z2580">
        <v>0</v>
      </c>
      <c r="AA2580">
        <v>7.3578000000000001</v>
      </c>
      <c r="AB2580">
        <v>40.536000000000001</v>
      </c>
      <c r="AC2580">
        <v>0</v>
      </c>
      <c r="AD2580">
        <v>44.038200000000003</v>
      </c>
      <c r="AE2580">
        <v>0</v>
      </c>
      <c r="AF2580">
        <v>84.574200000000005</v>
      </c>
      <c r="AG2580">
        <v>-1.9392</v>
      </c>
      <c r="AH2580">
        <v>518.57119999999998</v>
      </c>
      <c r="AI2580">
        <v>86.531400000000005</v>
      </c>
      <c r="AJ2580">
        <v>0</v>
      </c>
      <c r="AK2580">
        <v>603.16340000000002</v>
      </c>
    </row>
    <row r="2581" spans="1:37" hidden="1" outlineLevel="2" x14ac:dyDescent="0.25">
      <c r="A2581" s="1">
        <v>45159</v>
      </c>
      <c r="B2581" t="s">
        <v>5796</v>
      </c>
      <c r="C2581" t="b">
        <v>1</v>
      </c>
      <c r="D2581" t="s">
        <v>5797</v>
      </c>
      <c r="E2581" t="s">
        <v>33</v>
      </c>
      <c r="F2581" t="s">
        <v>224</v>
      </c>
      <c r="H2581" t="s">
        <v>6255</v>
      </c>
      <c r="J2581" t="s">
        <v>6256</v>
      </c>
      <c r="K2581">
        <v>0</v>
      </c>
      <c r="L2581">
        <v>0</v>
      </c>
      <c r="M2581">
        <v>0</v>
      </c>
      <c r="N2581" s="5">
        <v>0</v>
      </c>
      <c r="O2581" s="5">
        <f>VLOOKUP(B2581,[1]Dinosaur!$A$24:$D$47,3,FALSE)</f>
        <v>4082144.79</v>
      </c>
      <c r="P2581" s="5"/>
      <c r="Q2581" s="5">
        <v>0</v>
      </c>
      <c r="R2581" s="5">
        <f>VLOOKUP(B2581,[1]Dinosaur!$A$24:$D$47,4,FALSE)</f>
        <v>405465.408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2938.62</v>
      </c>
      <c r="AI2581">
        <v>65.753399999999999</v>
      </c>
      <c r="AJ2581">
        <v>0</v>
      </c>
      <c r="AK2581">
        <v>3004.3733999999999</v>
      </c>
    </row>
    <row r="2582" spans="1:37" hidden="1" outlineLevel="2" x14ac:dyDescent="0.25">
      <c r="A2582" s="1">
        <v>45159</v>
      </c>
      <c r="B2582" t="s">
        <v>5796</v>
      </c>
      <c r="C2582" t="b">
        <v>1</v>
      </c>
      <c r="D2582" t="s">
        <v>5797</v>
      </c>
      <c r="E2582" t="s">
        <v>33</v>
      </c>
      <c r="F2582" t="s">
        <v>224</v>
      </c>
      <c r="H2582" t="s">
        <v>6257</v>
      </c>
      <c r="J2582" t="s">
        <v>6258</v>
      </c>
      <c r="K2582">
        <v>0</v>
      </c>
      <c r="L2582">
        <v>0</v>
      </c>
      <c r="M2582">
        <v>0</v>
      </c>
      <c r="N2582" s="5">
        <v>0</v>
      </c>
      <c r="O2582" s="5">
        <f>VLOOKUP(B2582,[1]Dinosaur!$A$24:$D$47,3,FALSE)</f>
        <v>4082144.79</v>
      </c>
      <c r="P2582" s="5"/>
      <c r="Q2582" s="5">
        <v>0</v>
      </c>
      <c r="R2582" s="5">
        <f>VLOOKUP(B2582,[1]Dinosaur!$A$24:$D$47,4,FALSE)</f>
        <v>405465.408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3417.172</v>
      </c>
      <c r="AI2582">
        <v>1395.6180999999999</v>
      </c>
      <c r="AJ2582">
        <v>0</v>
      </c>
      <c r="AK2582">
        <v>4812.7901000000002</v>
      </c>
    </row>
    <row r="2583" spans="1:37" hidden="1" outlineLevel="2" x14ac:dyDescent="0.25">
      <c r="A2583" s="1">
        <v>45159</v>
      </c>
      <c r="B2583" t="s">
        <v>5796</v>
      </c>
      <c r="C2583" t="b">
        <v>1</v>
      </c>
      <c r="D2583" t="s">
        <v>5797</v>
      </c>
      <c r="E2583" t="s">
        <v>33</v>
      </c>
      <c r="F2583" t="s">
        <v>224</v>
      </c>
      <c r="H2583" t="s">
        <v>6259</v>
      </c>
      <c r="J2583" t="s">
        <v>6260</v>
      </c>
      <c r="K2583">
        <v>0</v>
      </c>
      <c r="L2583">
        <v>0</v>
      </c>
      <c r="M2583">
        <v>0</v>
      </c>
      <c r="N2583" s="5">
        <v>0</v>
      </c>
      <c r="O2583" s="5">
        <f>VLOOKUP(B2583,[1]Dinosaur!$A$24:$D$47,3,FALSE)</f>
        <v>4082144.79</v>
      </c>
      <c r="P2583" s="5"/>
      <c r="Q2583" s="5">
        <v>0</v>
      </c>
      <c r="R2583" s="5">
        <f>VLOOKUP(B2583,[1]Dinosaur!$A$24:$D$47,4,FALSE)</f>
        <v>405465.408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354.29</v>
      </c>
      <c r="AI2583">
        <v>349.31599999999997</v>
      </c>
      <c r="AJ2583">
        <v>0</v>
      </c>
      <c r="AK2583">
        <v>703.60599999999999</v>
      </c>
    </row>
    <row r="2584" spans="1:37" hidden="1" outlineLevel="2" x14ac:dyDescent="0.25">
      <c r="A2584" s="1">
        <v>45159</v>
      </c>
      <c r="B2584" t="s">
        <v>5796</v>
      </c>
      <c r="C2584" t="b">
        <v>1</v>
      </c>
      <c r="D2584" t="s">
        <v>5797</v>
      </c>
      <c r="E2584" t="s">
        <v>33</v>
      </c>
      <c r="F2584" t="s">
        <v>224</v>
      </c>
      <c r="H2584" t="s">
        <v>6261</v>
      </c>
      <c r="J2584" t="s">
        <v>6262</v>
      </c>
      <c r="K2584">
        <v>0</v>
      </c>
      <c r="L2584">
        <v>0</v>
      </c>
      <c r="M2584">
        <v>0</v>
      </c>
      <c r="N2584" s="5">
        <v>0</v>
      </c>
      <c r="O2584" s="5">
        <f>VLOOKUP(B2584,[1]Dinosaur!$A$24:$D$47,3,FALSE)</f>
        <v>4082144.79</v>
      </c>
      <c r="P2584" s="5"/>
      <c r="Q2584" s="5">
        <v>0</v>
      </c>
      <c r="R2584" s="5">
        <f>VLOOKUP(B2584,[1]Dinosaur!$A$24:$D$47,4,FALSE)</f>
        <v>405465.408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59.2</v>
      </c>
      <c r="AI2584">
        <v>106.1497</v>
      </c>
      <c r="AJ2584">
        <v>0</v>
      </c>
      <c r="AK2584">
        <v>165.34970000000001</v>
      </c>
    </row>
    <row r="2585" spans="1:37" hidden="1" outlineLevel="2" x14ac:dyDescent="0.25">
      <c r="A2585" s="1">
        <v>45159</v>
      </c>
      <c r="B2585" t="s">
        <v>5796</v>
      </c>
      <c r="C2585" t="b">
        <v>1</v>
      </c>
      <c r="D2585" t="s">
        <v>5797</v>
      </c>
      <c r="E2585" t="s">
        <v>33</v>
      </c>
      <c r="F2585" t="s">
        <v>224</v>
      </c>
      <c r="H2585" t="s">
        <v>6263</v>
      </c>
      <c r="J2585" t="s">
        <v>6264</v>
      </c>
      <c r="K2585">
        <v>0</v>
      </c>
      <c r="L2585">
        <v>0</v>
      </c>
      <c r="M2585">
        <v>0</v>
      </c>
      <c r="N2585" s="5">
        <v>0</v>
      </c>
      <c r="O2585" s="5">
        <f>VLOOKUP(B2585,[1]Dinosaur!$A$24:$D$47,3,FALSE)</f>
        <v>4082144.79</v>
      </c>
      <c r="P2585" s="5"/>
      <c r="Q2585" s="5">
        <v>0</v>
      </c>
      <c r="R2585" s="5">
        <f>VLOOKUP(B2585,[1]Dinosaur!$A$24:$D$47,4,FALSE)</f>
        <v>405465.408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-920.51</v>
      </c>
      <c r="AI2585">
        <v>244.1097</v>
      </c>
      <c r="AJ2585">
        <v>0</v>
      </c>
      <c r="AK2585">
        <v>-676.40030000000002</v>
      </c>
    </row>
    <row r="2586" spans="1:37" hidden="1" outlineLevel="2" x14ac:dyDescent="0.25">
      <c r="A2586" s="1">
        <v>45159</v>
      </c>
      <c r="B2586" t="s">
        <v>5796</v>
      </c>
      <c r="C2586" t="b">
        <v>1</v>
      </c>
      <c r="D2586" t="s">
        <v>5797</v>
      </c>
      <c r="E2586" t="s">
        <v>33</v>
      </c>
      <c r="F2586" t="s">
        <v>224</v>
      </c>
      <c r="H2586" t="s">
        <v>6265</v>
      </c>
      <c r="J2586" t="s">
        <v>6266</v>
      </c>
      <c r="K2586">
        <v>0</v>
      </c>
      <c r="L2586">
        <v>0</v>
      </c>
      <c r="M2586">
        <v>0</v>
      </c>
      <c r="N2586" s="5">
        <v>0</v>
      </c>
      <c r="O2586" s="5">
        <f>VLOOKUP(B2586,[1]Dinosaur!$A$24:$D$47,3,FALSE)</f>
        <v>4082144.79</v>
      </c>
      <c r="P2586" s="5"/>
      <c r="Q2586" s="5">
        <v>0</v>
      </c>
      <c r="R2586" s="5">
        <f>VLOOKUP(B2586,[1]Dinosaur!$A$24:$D$47,4,FALSE)</f>
        <v>405465.408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506.75</v>
      </c>
      <c r="AI2586">
        <v>92.465999999999994</v>
      </c>
      <c r="AJ2586">
        <v>0</v>
      </c>
      <c r="AK2586">
        <v>599.21600000000001</v>
      </c>
    </row>
    <row r="2587" spans="1:37" hidden="1" outlineLevel="2" x14ac:dyDescent="0.25">
      <c r="A2587" s="1">
        <v>45159</v>
      </c>
      <c r="B2587" t="s">
        <v>5796</v>
      </c>
      <c r="C2587" t="b">
        <v>1</v>
      </c>
      <c r="D2587" t="s">
        <v>5797</v>
      </c>
      <c r="E2587" t="s">
        <v>33</v>
      </c>
      <c r="F2587" t="s">
        <v>224</v>
      </c>
      <c r="H2587" t="s">
        <v>6267</v>
      </c>
      <c r="J2587" t="s">
        <v>6268</v>
      </c>
      <c r="K2587">
        <v>0</v>
      </c>
      <c r="L2587">
        <v>0</v>
      </c>
      <c r="M2587">
        <v>0</v>
      </c>
      <c r="N2587" s="5">
        <v>0</v>
      </c>
      <c r="O2587" s="5">
        <f>VLOOKUP(B2587,[1]Dinosaur!$A$24:$D$47,3,FALSE)</f>
        <v>4082144.79</v>
      </c>
      <c r="P2587" s="5"/>
      <c r="Q2587" s="5">
        <v>0</v>
      </c>
      <c r="R2587" s="5">
        <f>VLOOKUP(B2587,[1]Dinosaur!$A$24:$D$47,4,FALSE)</f>
        <v>405465.408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-181.79499999999999</v>
      </c>
      <c r="AI2587">
        <v>97.807900000000004</v>
      </c>
      <c r="AJ2587">
        <v>0</v>
      </c>
      <c r="AK2587">
        <v>-83.987099999999998</v>
      </c>
    </row>
    <row r="2588" spans="1:37" hidden="1" outlineLevel="2" x14ac:dyDescent="0.25">
      <c r="A2588" s="1">
        <v>45159</v>
      </c>
      <c r="B2588" t="s">
        <v>5796</v>
      </c>
      <c r="C2588" t="b">
        <v>1</v>
      </c>
      <c r="D2588" t="s">
        <v>5797</v>
      </c>
      <c r="E2588" t="s">
        <v>33</v>
      </c>
      <c r="F2588" t="s">
        <v>224</v>
      </c>
      <c r="H2588" t="s">
        <v>6269</v>
      </c>
      <c r="J2588" t="s">
        <v>6270</v>
      </c>
      <c r="K2588">
        <v>0</v>
      </c>
      <c r="L2588">
        <v>0</v>
      </c>
      <c r="M2588">
        <v>0</v>
      </c>
      <c r="N2588" s="5">
        <v>0</v>
      </c>
      <c r="O2588" s="5">
        <f>VLOOKUP(B2588,[1]Dinosaur!$A$24:$D$47,3,FALSE)</f>
        <v>4082144.79</v>
      </c>
      <c r="P2588" s="5"/>
      <c r="Q2588" s="5">
        <v>0</v>
      </c>
      <c r="R2588" s="5">
        <f>VLOOKUP(B2588,[1]Dinosaur!$A$24:$D$47,4,FALSE)</f>
        <v>405465.408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1201.825</v>
      </c>
      <c r="AI2588">
        <v>132.7397</v>
      </c>
      <c r="AJ2588">
        <v>0</v>
      </c>
      <c r="AK2588">
        <v>1334.5646999999999</v>
      </c>
    </row>
    <row r="2589" spans="1:37" hidden="1" outlineLevel="2" x14ac:dyDescent="0.25">
      <c r="A2589" s="1">
        <v>45159</v>
      </c>
      <c r="B2589" t="s">
        <v>5796</v>
      </c>
      <c r="C2589" t="b">
        <v>1</v>
      </c>
      <c r="D2589" t="s">
        <v>5797</v>
      </c>
      <c r="E2589" t="s">
        <v>33</v>
      </c>
      <c r="F2589" t="s">
        <v>224</v>
      </c>
      <c r="H2589" t="s">
        <v>6271</v>
      </c>
      <c r="J2589" t="s">
        <v>6272</v>
      </c>
      <c r="K2589">
        <v>0</v>
      </c>
      <c r="L2589">
        <v>0</v>
      </c>
      <c r="M2589">
        <v>0</v>
      </c>
      <c r="N2589" s="5">
        <v>0</v>
      </c>
      <c r="O2589" s="5">
        <f>VLOOKUP(B2589,[1]Dinosaur!$A$24:$D$47,3,FALSE)</f>
        <v>4082144.79</v>
      </c>
      <c r="P2589" s="5"/>
      <c r="Q2589" s="5">
        <v>0</v>
      </c>
      <c r="R2589" s="5">
        <f>VLOOKUP(B2589,[1]Dinosaur!$A$24:$D$47,4,FALSE)</f>
        <v>405465.408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-106.8</v>
      </c>
      <c r="AI2589">
        <v>801.09590000000003</v>
      </c>
      <c r="AJ2589">
        <v>0</v>
      </c>
      <c r="AK2589">
        <v>694.29589999999996</v>
      </c>
    </row>
    <row r="2590" spans="1:37" hidden="1" outlineLevel="2" x14ac:dyDescent="0.25">
      <c r="A2590" s="1">
        <v>45159</v>
      </c>
      <c r="B2590" t="s">
        <v>5796</v>
      </c>
      <c r="C2590" t="b">
        <v>1</v>
      </c>
      <c r="D2590" t="s">
        <v>5797</v>
      </c>
      <c r="E2590" t="s">
        <v>33</v>
      </c>
      <c r="F2590" t="s">
        <v>224</v>
      </c>
      <c r="H2590" t="s">
        <v>6273</v>
      </c>
      <c r="J2590" t="s">
        <v>6274</v>
      </c>
      <c r="K2590">
        <v>90.965000000000003</v>
      </c>
      <c r="L2590">
        <v>0.01</v>
      </c>
      <c r="M2590">
        <v>2.2000000000000002</v>
      </c>
      <c r="N2590" s="5">
        <v>36386</v>
      </c>
      <c r="O2590" s="5">
        <f>VLOOKUP(B2590,[1]Dinosaur!$A$24:$D$47,3,FALSE)</f>
        <v>4082144.79</v>
      </c>
      <c r="P2590" s="5"/>
      <c r="Q2590" s="5">
        <v>36386</v>
      </c>
      <c r="R2590" s="5">
        <f>VLOOKUP(B2590,[1]Dinosaur!$A$24:$D$47,4,FALSE)</f>
        <v>405465.408</v>
      </c>
      <c r="S2590">
        <v>40000</v>
      </c>
      <c r="T2590">
        <v>40000</v>
      </c>
      <c r="U2590">
        <v>36386</v>
      </c>
      <c r="V2590">
        <v>36386</v>
      </c>
      <c r="W2590">
        <v>218.4</v>
      </c>
      <c r="X2590">
        <v>0</v>
      </c>
      <c r="Y2590">
        <v>2.411</v>
      </c>
      <c r="Z2590">
        <v>0</v>
      </c>
      <c r="AA2590">
        <v>220.81100000000001</v>
      </c>
      <c r="AB2590">
        <v>18.728000000000002</v>
      </c>
      <c r="AC2590">
        <v>0</v>
      </c>
      <c r="AD2590">
        <v>43.3977</v>
      </c>
      <c r="AE2590">
        <v>0</v>
      </c>
      <c r="AF2590">
        <v>62.125700000000002</v>
      </c>
      <c r="AG2590">
        <v>18.728000000000002</v>
      </c>
      <c r="AH2590">
        <v>0</v>
      </c>
      <c r="AI2590">
        <v>43.3977</v>
      </c>
      <c r="AJ2590">
        <v>0</v>
      </c>
      <c r="AK2590">
        <v>62.125700000000002</v>
      </c>
    </row>
    <row r="2591" spans="1:37" hidden="1" outlineLevel="2" x14ac:dyDescent="0.25">
      <c r="A2591" s="1">
        <v>45159</v>
      </c>
      <c r="B2591" t="s">
        <v>5796</v>
      </c>
      <c r="C2591" t="b">
        <v>1</v>
      </c>
      <c r="D2591" t="s">
        <v>5797</v>
      </c>
      <c r="E2591" t="s">
        <v>33</v>
      </c>
      <c r="F2591" t="s">
        <v>224</v>
      </c>
      <c r="H2591" t="s">
        <v>6275</v>
      </c>
      <c r="J2591" t="s">
        <v>6276</v>
      </c>
      <c r="K2591">
        <v>0</v>
      </c>
      <c r="L2591">
        <v>0</v>
      </c>
      <c r="M2591">
        <v>0</v>
      </c>
      <c r="N2591" s="5">
        <v>0</v>
      </c>
      <c r="O2591" s="5">
        <f>VLOOKUP(B2591,[1]Dinosaur!$A$24:$D$47,3,FALSE)</f>
        <v>4082144.79</v>
      </c>
      <c r="P2591" s="5"/>
      <c r="Q2591" s="5">
        <v>0</v>
      </c>
      <c r="R2591" s="5">
        <f>VLOOKUP(B2591,[1]Dinosaur!$A$24:$D$47,4,FALSE)</f>
        <v>405465.408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171.14</v>
      </c>
      <c r="AI2591">
        <v>11.3523</v>
      </c>
      <c r="AJ2591">
        <v>0</v>
      </c>
      <c r="AK2591">
        <v>182.4923</v>
      </c>
    </row>
    <row r="2592" spans="1:37" hidden="1" outlineLevel="2" x14ac:dyDescent="0.25">
      <c r="A2592" s="1">
        <v>45159</v>
      </c>
      <c r="B2592" t="s">
        <v>5796</v>
      </c>
      <c r="C2592" t="b">
        <v>1</v>
      </c>
      <c r="D2592" t="s">
        <v>5797</v>
      </c>
      <c r="E2592" t="s">
        <v>33</v>
      </c>
      <c r="F2592" t="s">
        <v>224</v>
      </c>
      <c r="H2592" t="s">
        <v>6277</v>
      </c>
      <c r="J2592" t="s">
        <v>6278</v>
      </c>
      <c r="K2592">
        <v>0</v>
      </c>
      <c r="L2592">
        <v>0</v>
      </c>
      <c r="M2592">
        <v>0</v>
      </c>
      <c r="N2592" s="5">
        <v>0</v>
      </c>
      <c r="O2592" s="5">
        <f>VLOOKUP(B2592,[1]Dinosaur!$A$24:$D$47,3,FALSE)</f>
        <v>4082144.79</v>
      </c>
      <c r="P2592" s="5"/>
      <c r="Q2592" s="5">
        <v>0</v>
      </c>
      <c r="R2592" s="5">
        <f>VLOOKUP(B2592,[1]Dinosaur!$A$24:$D$47,4,FALSE)</f>
        <v>405465.408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2373.88</v>
      </c>
      <c r="AI2592">
        <v>120.9354</v>
      </c>
      <c r="AJ2592">
        <v>0</v>
      </c>
      <c r="AK2592">
        <v>2494.8154</v>
      </c>
    </row>
    <row r="2593" spans="1:37" hidden="1" outlineLevel="2" x14ac:dyDescent="0.25">
      <c r="A2593" s="1">
        <v>45159</v>
      </c>
      <c r="B2593" t="s">
        <v>5796</v>
      </c>
      <c r="C2593" t="b">
        <v>1</v>
      </c>
      <c r="D2593" t="s">
        <v>5797</v>
      </c>
      <c r="E2593" t="s">
        <v>33</v>
      </c>
      <c r="F2593" t="s">
        <v>224</v>
      </c>
      <c r="H2593" t="s">
        <v>6279</v>
      </c>
      <c r="J2593" t="s">
        <v>6280</v>
      </c>
      <c r="K2593">
        <v>0</v>
      </c>
      <c r="L2593">
        <v>0</v>
      </c>
      <c r="M2593">
        <v>0</v>
      </c>
      <c r="N2593" s="5">
        <v>0</v>
      </c>
      <c r="O2593" s="5">
        <f>VLOOKUP(B2593,[1]Dinosaur!$A$24:$D$47,3,FALSE)</f>
        <v>4082144.79</v>
      </c>
      <c r="P2593" s="5"/>
      <c r="Q2593" s="5">
        <v>0</v>
      </c>
      <c r="R2593" s="5">
        <f>VLOOKUP(B2593,[1]Dinosaur!$A$24:$D$47,4,FALSE)</f>
        <v>405465.408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13839.88</v>
      </c>
      <c r="AI2593">
        <v>1367.9168999999999</v>
      </c>
      <c r="AJ2593">
        <v>0</v>
      </c>
      <c r="AK2593">
        <v>15207.796899999999</v>
      </c>
    </row>
    <row r="2594" spans="1:37" hidden="1" outlineLevel="2" x14ac:dyDescent="0.25">
      <c r="A2594" s="1">
        <v>45159</v>
      </c>
      <c r="B2594" t="s">
        <v>5796</v>
      </c>
      <c r="C2594" t="b">
        <v>1</v>
      </c>
      <c r="D2594" t="s">
        <v>5797</v>
      </c>
      <c r="E2594" t="s">
        <v>33</v>
      </c>
      <c r="F2594" t="s">
        <v>224</v>
      </c>
      <c r="H2594" t="s">
        <v>6281</v>
      </c>
      <c r="J2594" t="s">
        <v>6282</v>
      </c>
      <c r="K2594">
        <v>0</v>
      </c>
      <c r="L2594">
        <v>0</v>
      </c>
      <c r="M2594">
        <v>0</v>
      </c>
      <c r="N2594" s="5">
        <v>0</v>
      </c>
      <c r="O2594" s="5">
        <f>VLOOKUP(B2594,[1]Dinosaur!$A$24:$D$47,3,FALSE)</f>
        <v>4082144.79</v>
      </c>
      <c r="P2594" s="5"/>
      <c r="Q2594" s="5">
        <v>0</v>
      </c>
      <c r="R2594" s="5">
        <f>VLOOKUP(B2594,[1]Dinosaur!$A$24:$D$47,4,FALSE)</f>
        <v>405465.408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788.57500000000005</v>
      </c>
      <c r="AI2594">
        <v>230.4384</v>
      </c>
      <c r="AJ2594">
        <v>0</v>
      </c>
      <c r="AK2594">
        <v>1019.0134</v>
      </c>
    </row>
    <row r="2595" spans="1:37" hidden="1" outlineLevel="2" x14ac:dyDescent="0.25">
      <c r="A2595" s="1">
        <v>45159</v>
      </c>
      <c r="B2595" t="s">
        <v>5796</v>
      </c>
      <c r="C2595" t="b">
        <v>1</v>
      </c>
      <c r="D2595" t="s">
        <v>5797</v>
      </c>
      <c r="E2595" t="s">
        <v>33</v>
      </c>
      <c r="F2595" t="s">
        <v>224</v>
      </c>
      <c r="H2595" t="s">
        <v>6283</v>
      </c>
      <c r="J2595" t="s">
        <v>6284</v>
      </c>
      <c r="K2595">
        <v>0</v>
      </c>
      <c r="L2595">
        <v>0</v>
      </c>
      <c r="M2595">
        <v>0</v>
      </c>
      <c r="N2595" s="5">
        <v>0</v>
      </c>
      <c r="O2595" s="5">
        <f>VLOOKUP(B2595,[1]Dinosaur!$A$24:$D$47,3,FALSE)</f>
        <v>4082144.79</v>
      </c>
      <c r="P2595" s="5"/>
      <c r="Q2595" s="5">
        <v>0</v>
      </c>
      <c r="R2595" s="5">
        <f>VLOOKUP(B2595,[1]Dinosaur!$A$24:$D$47,4,FALSE)</f>
        <v>405465.408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2510.8200000000002</v>
      </c>
      <c r="AI2595">
        <v>121.15130000000001</v>
      </c>
      <c r="AJ2595">
        <v>0</v>
      </c>
      <c r="AK2595">
        <v>2631.9713000000002</v>
      </c>
    </row>
    <row r="2596" spans="1:37" hidden="1" outlineLevel="2" x14ac:dyDescent="0.25">
      <c r="A2596" s="1">
        <v>45159</v>
      </c>
      <c r="B2596" t="s">
        <v>5796</v>
      </c>
      <c r="C2596" t="b">
        <v>1</v>
      </c>
      <c r="D2596" t="s">
        <v>5797</v>
      </c>
      <c r="E2596" t="s">
        <v>33</v>
      </c>
      <c r="F2596" t="s">
        <v>224</v>
      </c>
      <c r="H2596" t="s">
        <v>6285</v>
      </c>
      <c r="J2596" t="s">
        <v>6286</v>
      </c>
      <c r="K2596">
        <v>0</v>
      </c>
      <c r="L2596">
        <v>0</v>
      </c>
      <c r="M2596">
        <v>0</v>
      </c>
      <c r="N2596" s="5">
        <v>0</v>
      </c>
      <c r="O2596" s="5">
        <f>VLOOKUP(B2596,[1]Dinosaur!$A$24:$D$47,3,FALSE)</f>
        <v>4082144.79</v>
      </c>
      <c r="P2596" s="5"/>
      <c r="Q2596" s="5">
        <v>0</v>
      </c>
      <c r="R2596" s="5">
        <f>VLOOKUP(B2596,[1]Dinosaur!$A$24:$D$47,4,FALSE)</f>
        <v>405465.408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975.67750000000001</v>
      </c>
      <c r="AI2596">
        <v>216.14340000000001</v>
      </c>
      <c r="AJ2596">
        <v>0</v>
      </c>
      <c r="AK2596">
        <v>1191.8208999999999</v>
      </c>
    </row>
    <row r="2597" spans="1:37" hidden="1" outlineLevel="2" x14ac:dyDescent="0.25">
      <c r="A2597" s="1">
        <v>45159</v>
      </c>
      <c r="B2597" t="s">
        <v>5796</v>
      </c>
      <c r="C2597" t="b">
        <v>1</v>
      </c>
      <c r="D2597" t="s">
        <v>5797</v>
      </c>
      <c r="E2597" t="s">
        <v>33</v>
      </c>
      <c r="F2597" t="s">
        <v>224</v>
      </c>
      <c r="H2597" t="s">
        <v>6287</v>
      </c>
      <c r="J2597" t="s">
        <v>6288</v>
      </c>
      <c r="K2597">
        <v>0</v>
      </c>
      <c r="L2597">
        <v>0</v>
      </c>
      <c r="M2597">
        <v>0</v>
      </c>
      <c r="N2597" s="5">
        <v>0</v>
      </c>
      <c r="O2597" s="5">
        <f>VLOOKUP(B2597,[1]Dinosaur!$A$24:$D$47,3,FALSE)</f>
        <v>4082144.79</v>
      </c>
      <c r="P2597" s="5"/>
      <c r="Q2597" s="5">
        <v>0</v>
      </c>
      <c r="R2597" s="5">
        <f>VLOOKUP(B2597,[1]Dinosaur!$A$24:$D$47,4,FALSE)</f>
        <v>405465.408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681.49749999999995</v>
      </c>
      <c r="AI2597">
        <v>197.26130000000001</v>
      </c>
      <c r="AJ2597">
        <v>0</v>
      </c>
      <c r="AK2597">
        <v>878.75879999999995</v>
      </c>
    </row>
    <row r="2598" spans="1:37" hidden="1" outlineLevel="2" x14ac:dyDescent="0.25">
      <c r="A2598" s="1">
        <v>45159</v>
      </c>
      <c r="B2598" t="s">
        <v>5796</v>
      </c>
      <c r="C2598" t="b">
        <v>1</v>
      </c>
      <c r="D2598" t="s">
        <v>5797</v>
      </c>
      <c r="E2598" t="s">
        <v>33</v>
      </c>
      <c r="F2598" t="s">
        <v>224</v>
      </c>
      <c r="H2598" t="s">
        <v>6289</v>
      </c>
      <c r="J2598" t="s">
        <v>6290</v>
      </c>
      <c r="K2598">
        <v>94.197999999999993</v>
      </c>
      <c r="L2598">
        <v>0.01</v>
      </c>
      <c r="M2598">
        <v>3.3</v>
      </c>
      <c r="N2598" s="5">
        <v>141296.99999999997</v>
      </c>
      <c r="O2598" s="5">
        <f>VLOOKUP(B2598,[1]Dinosaur!$A$24:$D$47,3,FALSE)</f>
        <v>4082144.79</v>
      </c>
      <c r="P2598" s="5"/>
      <c r="Q2598" s="5">
        <v>141296.99999999997</v>
      </c>
      <c r="R2598" s="5">
        <f>VLOOKUP(B2598,[1]Dinosaur!$A$24:$D$47,4,FALSE)</f>
        <v>405465.408</v>
      </c>
      <c r="S2598">
        <v>150000</v>
      </c>
      <c r="T2598">
        <v>150000</v>
      </c>
      <c r="U2598">
        <v>141297</v>
      </c>
      <c r="V2598">
        <v>141297</v>
      </c>
      <c r="W2598">
        <v>409.5</v>
      </c>
      <c r="X2598">
        <v>0</v>
      </c>
      <c r="Y2598">
        <v>13.5616</v>
      </c>
      <c r="Z2598">
        <v>0</v>
      </c>
      <c r="AA2598">
        <v>423.0616</v>
      </c>
      <c r="AB2598">
        <v>694.5</v>
      </c>
      <c r="AC2598">
        <v>0</v>
      </c>
      <c r="AD2598">
        <v>284.79390000000001</v>
      </c>
      <c r="AE2598">
        <v>0</v>
      </c>
      <c r="AF2598">
        <v>979.29390000000001</v>
      </c>
      <c r="AG2598">
        <v>-901.11</v>
      </c>
      <c r="AH2598">
        <v>0</v>
      </c>
      <c r="AI2598">
        <v>623.83429999999998</v>
      </c>
      <c r="AJ2598">
        <v>0</v>
      </c>
      <c r="AK2598">
        <v>-277.27569999999997</v>
      </c>
    </row>
    <row r="2599" spans="1:37" hidden="1" outlineLevel="2" x14ac:dyDescent="0.25">
      <c r="A2599" s="1">
        <v>45159</v>
      </c>
      <c r="B2599" t="s">
        <v>5796</v>
      </c>
      <c r="C2599" t="b">
        <v>1</v>
      </c>
      <c r="D2599" t="s">
        <v>5797</v>
      </c>
      <c r="E2599" t="s">
        <v>33</v>
      </c>
      <c r="F2599" t="s">
        <v>224</v>
      </c>
      <c r="H2599" t="s">
        <v>6291</v>
      </c>
      <c r="J2599" t="s">
        <v>6292</v>
      </c>
      <c r="K2599">
        <v>0</v>
      </c>
      <c r="L2599">
        <v>0</v>
      </c>
      <c r="M2599">
        <v>0</v>
      </c>
      <c r="N2599" s="5">
        <v>0</v>
      </c>
      <c r="O2599" s="5">
        <f>VLOOKUP(B2599,[1]Dinosaur!$A$24:$D$47,3,FALSE)</f>
        <v>4082144.79</v>
      </c>
      <c r="P2599" s="5"/>
      <c r="Q2599" s="5">
        <v>0</v>
      </c>
      <c r="R2599" s="5">
        <f>VLOOKUP(B2599,[1]Dinosaur!$A$24:$D$47,4,FALSE)</f>
        <v>405465.408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178.4528</v>
      </c>
      <c r="AI2599">
        <v>94.709699999999998</v>
      </c>
      <c r="AJ2599">
        <v>0</v>
      </c>
      <c r="AK2599">
        <v>273.16250000000002</v>
      </c>
    </row>
    <row r="2600" spans="1:37" hidden="1" outlineLevel="2" x14ac:dyDescent="0.25">
      <c r="A2600" s="1">
        <v>45159</v>
      </c>
      <c r="B2600" t="s">
        <v>5796</v>
      </c>
      <c r="C2600" t="b">
        <v>1</v>
      </c>
      <c r="D2600" t="s">
        <v>5797</v>
      </c>
      <c r="E2600" t="s">
        <v>33</v>
      </c>
      <c r="F2600" t="s">
        <v>224</v>
      </c>
      <c r="H2600" t="s">
        <v>6293</v>
      </c>
      <c r="J2600" t="s">
        <v>6294</v>
      </c>
      <c r="K2600">
        <v>0</v>
      </c>
      <c r="L2600">
        <v>0</v>
      </c>
      <c r="M2600">
        <v>0</v>
      </c>
      <c r="N2600" s="5">
        <v>0</v>
      </c>
      <c r="O2600" s="5">
        <f>VLOOKUP(B2600,[1]Dinosaur!$A$24:$D$47,3,FALSE)</f>
        <v>4082144.79</v>
      </c>
      <c r="P2600" s="5"/>
      <c r="Q2600" s="5">
        <v>0</v>
      </c>
      <c r="R2600" s="5">
        <f>VLOOKUP(B2600,[1]Dinosaur!$A$24:$D$47,4,FALSE)</f>
        <v>405465.408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10735.29</v>
      </c>
      <c r="AI2600">
        <v>367.0684</v>
      </c>
      <c r="AJ2600">
        <v>0</v>
      </c>
      <c r="AK2600">
        <v>11102.358399999999</v>
      </c>
    </row>
    <row r="2601" spans="1:37" hidden="1" outlineLevel="2" x14ac:dyDescent="0.25">
      <c r="A2601" s="1">
        <v>45159</v>
      </c>
      <c r="B2601" t="s">
        <v>5796</v>
      </c>
      <c r="C2601" t="b">
        <v>1</v>
      </c>
      <c r="D2601" t="s">
        <v>5797</v>
      </c>
      <c r="E2601" t="s">
        <v>33</v>
      </c>
      <c r="F2601" t="s">
        <v>224</v>
      </c>
      <c r="H2601" t="s">
        <v>6295</v>
      </c>
      <c r="J2601" t="s">
        <v>6296</v>
      </c>
      <c r="K2601">
        <v>95.551000000000002</v>
      </c>
      <c r="L2601">
        <v>0.01</v>
      </c>
      <c r="M2601">
        <v>4</v>
      </c>
      <c r="N2601" s="5">
        <v>143326.5</v>
      </c>
      <c r="O2601" s="5">
        <f>VLOOKUP(B2601,[1]Dinosaur!$A$24:$D$47,3,FALSE)</f>
        <v>4082144.79</v>
      </c>
      <c r="P2601" s="5"/>
      <c r="Q2601" s="5">
        <v>143326.5</v>
      </c>
      <c r="R2601" s="5">
        <f>VLOOKUP(B2601,[1]Dinosaur!$A$24:$D$47,4,FALSE)</f>
        <v>405465.408</v>
      </c>
      <c r="S2601">
        <v>150000</v>
      </c>
      <c r="T2601">
        <v>150000</v>
      </c>
      <c r="U2601">
        <v>143326.5</v>
      </c>
      <c r="V2601">
        <v>143326.5</v>
      </c>
      <c r="W2601">
        <v>-21</v>
      </c>
      <c r="X2601">
        <v>0</v>
      </c>
      <c r="Y2601">
        <v>16.438400000000001</v>
      </c>
      <c r="Z2601">
        <v>0</v>
      </c>
      <c r="AA2601">
        <v>-4.5616000000000003</v>
      </c>
      <c r="AB2601">
        <v>1075.4480000000001</v>
      </c>
      <c r="AC2601">
        <v>293.75200000000001</v>
      </c>
      <c r="AD2601">
        <v>403.28789999999998</v>
      </c>
      <c r="AE2601">
        <v>0</v>
      </c>
      <c r="AF2601">
        <v>1772.4879000000001</v>
      </c>
      <c r="AG2601">
        <v>-2721.93</v>
      </c>
      <c r="AH2601">
        <v>357.19</v>
      </c>
      <c r="AI2601">
        <v>512.87689999999998</v>
      </c>
      <c r="AJ2601">
        <v>0</v>
      </c>
      <c r="AK2601">
        <v>-1851.8631</v>
      </c>
    </row>
    <row r="2602" spans="1:37" hidden="1" outlineLevel="2" x14ac:dyDescent="0.25">
      <c r="A2602" s="1">
        <v>45159</v>
      </c>
      <c r="B2602" t="s">
        <v>5796</v>
      </c>
      <c r="C2602" t="b">
        <v>1</v>
      </c>
      <c r="D2602" t="s">
        <v>5797</v>
      </c>
      <c r="E2602" t="s">
        <v>33</v>
      </c>
      <c r="F2602" t="s">
        <v>224</v>
      </c>
      <c r="H2602" t="s">
        <v>6297</v>
      </c>
      <c r="J2602" t="s">
        <v>6298</v>
      </c>
      <c r="K2602">
        <v>0</v>
      </c>
      <c r="L2602">
        <v>0</v>
      </c>
      <c r="M2602">
        <v>0</v>
      </c>
      <c r="N2602" s="5">
        <v>0</v>
      </c>
      <c r="O2602" s="5">
        <f>VLOOKUP(B2602,[1]Dinosaur!$A$24:$D$47,3,FALSE)</f>
        <v>4082144.79</v>
      </c>
      <c r="P2602" s="5"/>
      <c r="Q2602" s="5">
        <v>0</v>
      </c>
      <c r="R2602" s="5">
        <f>VLOOKUP(B2602,[1]Dinosaur!$A$24:$D$47,4,FALSE)</f>
        <v>405465.408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5364.6637000000001</v>
      </c>
      <c r="AI2602">
        <v>57.735700000000001</v>
      </c>
      <c r="AJ2602">
        <v>0</v>
      </c>
      <c r="AK2602">
        <v>5422.3994000000002</v>
      </c>
    </row>
    <row r="2603" spans="1:37" hidden="1" outlineLevel="2" x14ac:dyDescent="0.25">
      <c r="A2603" s="1">
        <v>45159</v>
      </c>
      <c r="B2603" t="s">
        <v>5796</v>
      </c>
      <c r="C2603" t="b">
        <v>1</v>
      </c>
      <c r="D2603" t="s">
        <v>5797</v>
      </c>
      <c r="E2603" t="s">
        <v>33</v>
      </c>
      <c r="F2603" t="s">
        <v>224</v>
      </c>
      <c r="H2603" t="s">
        <v>6299</v>
      </c>
      <c r="J2603" t="s">
        <v>6300</v>
      </c>
      <c r="K2603">
        <v>0</v>
      </c>
      <c r="L2603">
        <v>0</v>
      </c>
      <c r="M2603">
        <v>0</v>
      </c>
      <c r="N2603" s="5">
        <v>0</v>
      </c>
      <c r="O2603" s="5">
        <f>VLOOKUP(B2603,[1]Dinosaur!$A$24:$D$47,3,FALSE)</f>
        <v>4082144.79</v>
      </c>
      <c r="P2603" s="5"/>
      <c r="Q2603" s="5">
        <v>0</v>
      </c>
      <c r="R2603" s="5">
        <f>VLOOKUP(B2603,[1]Dinosaur!$A$24:$D$47,4,FALSE)</f>
        <v>405465.408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-9.6</v>
      </c>
      <c r="AI2603">
        <v>482.79489999999998</v>
      </c>
      <c r="AJ2603">
        <v>0</v>
      </c>
      <c r="AK2603">
        <v>473.19490000000002</v>
      </c>
    </row>
    <row r="2604" spans="1:37" hidden="1" outlineLevel="2" x14ac:dyDescent="0.25">
      <c r="A2604" s="1">
        <v>45159</v>
      </c>
      <c r="B2604" t="s">
        <v>5796</v>
      </c>
      <c r="C2604" t="b">
        <v>1</v>
      </c>
      <c r="D2604" t="s">
        <v>5797</v>
      </c>
      <c r="E2604" t="s">
        <v>33</v>
      </c>
      <c r="F2604" t="s">
        <v>224</v>
      </c>
      <c r="H2604" t="s">
        <v>6301</v>
      </c>
      <c r="J2604" t="s">
        <v>6302</v>
      </c>
      <c r="K2604">
        <v>0</v>
      </c>
      <c r="L2604">
        <v>0</v>
      </c>
      <c r="M2604">
        <v>0</v>
      </c>
      <c r="N2604" s="5">
        <v>0</v>
      </c>
      <c r="O2604" s="5">
        <f>VLOOKUP(B2604,[1]Dinosaur!$A$24:$D$47,3,FALSE)</f>
        <v>4082144.79</v>
      </c>
      <c r="P2604" s="5"/>
      <c r="Q2604" s="5">
        <v>0</v>
      </c>
      <c r="R2604" s="5">
        <f>VLOOKUP(B2604,[1]Dinosaur!$A$24:$D$47,4,FALSE)</f>
        <v>405465.408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779.11</v>
      </c>
      <c r="AI2604">
        <v>264.18060000000003</v>
      </c>
      <c r="AJ2604">
        <v>0</v>
      </c>
      <c r="AK2604">
        <v>1043.2906</v>
      </c>
    </row>
    <row r="2605" spans="1:37" hidden="1" outlineLevel="2" x14ac:dyDescent="0.25">
      <c r="A2605" s="1">
        <v>45159</v>
      </c>
      <c r="B2605" t="s">
        <v>5796</v>
      </c>
      <c r="C2605" t="b">
        <v>1</v>
      </c>
      <c r="D2605" t="s">
        <v>5797</v>
      </c>
      <c r="E2605" t="s">
        <v>33</v>
      </c>
      <c r="F2605" t="s">
        <v>224</v>
      </c>
      <c r="H2605" t="s">
        <v>6303</v>
      </c>
      <c r="J2605" t="s">
        <v>6304</v>
      </c>
      <c r="K2605">
        <v>0</v>
      </c>
      <c r="L2605">
        <v>0</v>
      </c>
      <c r="M2605">
        <v>0</v>
      </c>
      <c r="N2605" s="5">
        <v>0</v>
      </c>
      <c r="O2605" s="5">
        <f>VLOOKUP(B2605,[1]Dinosaur!$A$24:$D$47,3,FALSE)</f>
        <v>4082144.79</v>
      </c>
      <c r="P2605" s="5"/>
      <c r="Q2605" s="5">
        <v>0</v>
      </c>
      <c r="R2605" s="5">
        <f>VLOOKUP(B2605,[1]Dinosaur!$A$24:$D$47,4,FALSE)</f>
        <v>405465.408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1404.0696</v>
      </c>
      <c r="AI2605">
        <v>146.4297</v>
      </c>
      <c r="AJ2605">
        <v>0</v>
      </c>
      <c r="AK2605">
        <v>1550.4992999999999</v>
      </c>
    </row>
    <row r="2606" spans="1:37" hidden="1" outlineLevel="2" x14ac:dyDescent="0.25">
      <c r="A2606" s="1">
        <v>45159</v>
      </c>
      <c r="B2606" t="s">
        <v>5796</v>
      </c>
      <c r="C2606" t="b">
        <v>1</v>
      </c>
      <c r="D2606" t="s">
        <v>5797</v>
      </c>
      <c r="E2606" t="s">
        <v>33</v>
      </c>
      <c r="F2606" t="s">
        <v>224</v>
      </c>
      <c r="H2606" t="s">
        <v>6305</v>
      </c>
      <c r="J2606" t="s">
        <v>6306</v>
      </c>
      <c r="K2606">
        <v>0</v>
      </c>
      <c r="L2606">
        <v>0</v>
      </c>
      <c r="M2606">
        <v>0</v>
      </c>
      <c r="N2606" s="5">
        <v>0</v>
      </c>
      <c r="O2606" s="5">
        <f>VLOOKUP(B2606,[1]Dinosaur!$A$24:$D$47,3,FALSE)</f>
        <v>4082144.79</v>
      </c>
      <c r="P2606" s="5"/>
      <c r="Q2606" s="5">
        <v>0</v>
      </c>
      <c r="R2606" s="5">
        <f>VLOOKUP(B2606,[1]Dinosaur!$A$24:$D$47,4,FALSE)</f>
        <v>405465.408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260.90199999999999</v>
      </c>
      <c r="AI2606">
        <v>250.13159999999999</v>
      </c>
      <c r="AJ2606">
        <v>0</v>
      </c>
      <c r="AK2606">
        <v>511.03359999999998</v>
      </c>
    </row>
    <row r="2607" spans="1:37" hidden="1" outlineLevel="2" x14ac:dyDescent="0.25">
      <c r="A2607" s="1">
        <v>45159</v>
      </c>
      <c r="B2607" t="s">
        <v>5796</v>
      </c>
      <c r="C2607" t="b">
        <v>1</v>
      </c>
      <c r="D2607" t="s">
        <v>5797</v>
      </c>
      <c r="E2607" t="s">
        <v>33</v>
      </c>
      <c r="F2607" t="s">
        <v>224</v>
      </c>
      <c r="H2607" t="s">
        <v>6307</v>
      </c>
      <c r="J2607" t="s">
        <v>6308</v>
      </c>
      <c r="K2607">
        <v>0</v>
      </c>
      <c r="L2607">
        <v>0</v>
      </c>
      <c r="M2607">
        <v>0</v>
      </c>
      <c r="N2607" s="5">
        <v>0</v>
      </c>
      <c r="O2607" s="5">
        <f>VLOOKUP(B2607,[1]Dinosaur!$A$24:$D$47,3,FALSE)</f>
        <v>4082144.79</v>
      </c>
      <c r="P2607" s="5"/>
      <c r="Q2607" s="5">
        <v>0</v>
      </c>
      <c r="R2607" s="5">
        <f>VLOOKUP(B2607,[1]Dinosaur!$A$24:$D$47,4,FALSE)</f>
        <v>405465.408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1974.3504</v>
      </c>
      <c r="AI2607">
        <v>27.127600000000001</v>
      </c>
      <c r="AJ2607">
        <v>0</v>
      </c>
      <c r="AK2607">
        <v>2001.4780000000001</v>
      </c>
    </row>
    <row r="2608" spans="1:37" hidden="1" outlineLevel="2" x14ac:dyDescent="0.25">
      <c r="A2608" s="1">
        <v>45159</v>
      </c>
      <c r="B2608" t="s">
        <v>5796</v>
      </c>
      <c r="C2608" t="b">
        <v>1</v>
      </c>
      <c r="D2608" t="s">
        <v>5797</v>
      </c>
      <c r="E2608" t="s">
        <v>33</v>
      </c>
      <c r="F2608" t="s">
        <v>224</v>
      </c>
      <c r="H2608" t="s">
        <v>6309</v>
      </c>
      <c r="J2608" t="s">
        <v>6304</v>
      </c>
      <c r="K2608">
        <v>0</v>
      </c>
      <c r="L2608">
        <v>0</v>
      </c>
      <c r="M2608">
        <v>0</v>
      </c>
      <c r="N2608" s="5">
        <v>0</v>
      </c>
      <c r="O2608" s="5">
        <f>VLOOKUP(B2608,[1]Dinosaur!$A$24:$D$47,3,FALSE)</f>
        <v>4082144.79</v>
      </c>
      <c r="P2608" s="5"/>
      <c r="Q2608" s="5">
        <v>0</v>
      </c>
      <c r="R2608" s="5">
        <f>VLOOKUP(B2608,[1]Dinosaur!$A$24:$D$47,4,FALSE)</f>
        <v>405465.408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2752.68</v>
      </c>
      <c r="AI2608">
        <v>182.3039</v>
      </c>
      <c r="AJ2608">
        <v>0</v>
      </c>
      <c r="AK2608">
        <v>2934.9839000000002</v>
      </c>
    </row>
    <row r="2609" spans="1:37" hidden="1" outlineLevel="2" x14ac:dyDescent="0.25">
      <c r="A2609" s="1">
        <v>45159</v>
      </c>
      <c r="B2609" t="s">
        <v>5796</v>
      </c>
      <c r="C2609" t="b">
        <v>1</v>
      </c>
      <c r="D2609" t="s">
        <v>5797</v>
      </c>
      <c r="E2609" t="s">
        <v>33</v>
      </c>
      <c r="F2609" t="s">
        <v>224</v>
      </c>
      <c r="H2609" t="s">
        <v>6310</v>
      </c>
      <c r="J2609" t="s">
        <v>6311</v>
      </c>
      <c r="K2609">
        <v>92.09</v>
      </c>
      <c r="L2609">
        <v>0.01</v>
      </c>
      <c r="M2609">
        <v>2.1</v>
      </c>
      <c r="N2609" s="5">
        <v>13813.5</v>
      </c>
      <c r="O2609" s="5">
        <f>VLOOKUP(B2609,[1]Dinosaur!$A$24:$D$47,3,FALSE)</f>
        <v>4082144.79</v>
      </c>
      <c r="P2609" s="5"/>
      <c r="Q2609" s="5">
        <v>13813.5</v>
      </c>
      <c r="R2609" s="5">
        <f>VLOOKUP(B2609,[1]Dinosaur!$A$24:$D$47,4,FALSE)</f>
        <v>405465.408</v>
      </c>
      <c r="S2609">
        <v>15000</v>
      </c>
      <c r="T2609">
        <v>15000</v>
      </c>
      <c r="U2609">
        <v>13813.5</v>
      </c>
      <c r="V2609">
        <v>13813.5</v>
      </c>
      <c r="W2609">
        <v>162.44999999999999</v>
      </c>
      <c r="X2609">
        <v>0</v>
      </c>
      <c r="Y2609">
        <v>0.86299999999999999</v>
      </c>
      <c r="Z2609">
        <v>0</v>
      </c>
      <c r="AA2609">
        <v>163.31299999999999</v>
      </c>
      <c r="AB2609">
        <v>133.5</v>
      </c>
      <c r="AC2609">
        <v>0</v>
      </c>
      <c r="AD2609">
        <v>18.123000000000001</v>
      </c>
      <c r="AE2609">
        <v>0</v>
      </c>
      <c r="AF2609">
        <v>151.62299999999999</v>
      </c>
      <c r="AG2609">
        <v>59.25</v>
      </c>
      <c r="AH2609">
        <v>0</v>
      </c>
      <c r="AI2609">
        <v>201.9426</v>
      </c>
      <c r="AJ2609">
        <v>0</v>
      </c>
      <c r="AK2609">
        <v>261.19260000000003</v>
      </c>
    </row>
    <row r="2610" spans="1:37" hidden="1" outlineLevel="2" x14ac:dyDescent="0.25">
      <c r="A2610" s="1">
        <v>45159</v>
      </c>
      <c r="B2610" t="s">
        <v>5796</v>
      </c>
      <c r="C2610" t="b">
        <v>1</v>
      </c>
      <c r="D2610" t="s">
        <v>5797</v>
      </c>
      <c r="E2610" t="s">
        <v>33</v>
      </c>
      <c r="F2610" t="s">
        <v>224</v>
      </c>
      <c r="H2610" t="s">
        <v>6312</v>
      </c>
      <c r="J2610" t="s">
        <v>6313</v>
      </c>
      <c r="K2610">
        <v>92.353999999999999</v>
      </c>
      <c r="L2610">
        <v>0.01</v>
      </c>
      <c r="M2610">
        <v>2.75</v>
      </c>
      <c r="N2610" s="5">
        <v>13853.1</v>
      </c>
      <c r="O2610" s="5">
        <f>VLOOKUP(B2610,[1]Dinosaur!$A$24:$D$47,3,FALSE)</f>
        <v>4082144.79</v>
      </c>
      <c r="P2610" s="5"/>
      <c r="Q2610" s="5">
        <v>13853.1</v>
      </c>
      <c r="R2610" s="5">
        <f>VLOOKUP(B2610,[1]Dinosaur!$A$24:$D$47,4,FALSE)</f>
        <v>405465.408</v>
      </c>
      <c r="S2610">
        <v>15000</v>
      </c>
      <c r="T2610">
        <v>15000</v>
      </c>
      <c r="U2610">
        <v>13853.1</v>
      </c>
      <c r="V2610">
        <v>13853.1</v>
      </c>
      <c r="W2610">
        <v>44.55</v>
      </c>
      <c r="X2610">
        <v>0</v>
      </c>
      <c r="Y2610">
        <v>1.1301000000000001</v>
      </c>
      <c r="Z2610">
        <v>0</v>
      </c>
      <c r="AA2610">
        <v>45.680100000000003</v>
      </c>
      <c r="AB2610">
        <v>74.400000000000006</v>
      </c>
      <c r="AC2610">
        <v>0</v>
      </c>
      <c r="AD2610">
        <v>23.732399999999998</v>
      </c>
      <c r="AE2610">
        <v>0</v>
      </c>
      <c r="AF2610">
        <v>98.132400000000004</v>
      </c>
      <c r="AG2610">
        <v>-55.05</v>
      </c>
      <c r="AH2610">
        <v>0</v>
      </c>
      <c r="AI2610">
        <v>264.44690000000003</v>
      </c>
      <c r="AJ2610">
        <v>0</v>
      </c>
      <c r="AK2610">
        <v>209.39689999999999</v>
      </c>
    </row>
    <row r="2611" spans="1:37" hidden="1" outlineLevel="2" x14ac:dyDescent="0.25">
      <c r="A2611" s="1">
        <v>45159</v>
      </c>
      <c r="B2611" t="s">
        <v>5796</v>
      </c>
      <c r="C2611" t="b">
        <v>1</v>
      </c>
      <c r="D2611" t="s">
        <v>5797</v>
      </c>
      <c r="E2611" t="s">
        <v>33</v>
      </c>
      <c r="F2611" t="s">
        <v>34</v>
      </c>
      <c r="H2611" t="s">
        <v>6314</v>
      </c>
      <c r="J2611" t="s">
        <v>6315</v>
      </c>
      <c r="K2611">
        <v>0</v>
      </c>
      <c r="L2611">
        <v>0</v>
      </c>
      <c r="M2611">
        <v>0</v>
      </c>
      <c r="N2611" s="5">
        <v>0</v>
      </c>
      <c r="O2611" s="5">
        <f>VLOOKUP(B2611,[1]Dinosaur!$A$24:$D$47,3,FALSE)</f>
        <v>4082144.79</v>
      </c>
      <c r="P2611" s="5"/>
      <c r="Q2611" s="5">
        <v>0</v>
      </c>
      <c r="R2611" s="5">
        <f>VLOOKUP(B2611,[1]Dinosaur!$A$24:$D$47,4,FALSE)</f>
        <v>405465.408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-502.12</v>
      </c>
      <c r="AI2611">
        <v>220.47929999999999</v>
      </c>
      <c r="AJ2611">
        <v>0</v>
      </c>
      <c r="AK2611">
        <v>-281.64069999999998</v>
      </c>
    </row>
    <row r="2612" spans="1:37" hidden="1" outlineLevel="2" x14ac:dyDescent="0.25">
      <c r="A2612" s="1">
        <v>45159</v>
      </c>
      <c r="B2612" t="s">
        <v>5796</v>
      </c>
      <c r="C2612" t="b">
        <v>1</v>
      </c>
      <c r="D2612" t="s">
        <v>5797</v>
      </c>
      <c r="E2612" t="s">
        <v>33</v>
      </c>
      <c r="F2612" t="s">
        <v>224</v>
      </c>
      <c r="H2612" t="s">
        <v>6316</v>
      </c>
      <c r="J2612" t="s">
        <v>6317</v>
      </c>
      <c r="K2612">
        <v>0</v>
      </c>
      <c r="L2612">
        <v>0</v>
      </c>
      <c r="M2612">
        <v>0</v>
      </c>
      <c r="N2612" s="5">
        <v>0</v>
      </c>
      <c r="O2612" s="5">
        <f>VLOOKUP(B2612,[1]Dinosaur!$A$24:$D$47,3,FALSE)</f>
        <v>4082144.79</v>
      </c>
      <c r="P2612" s="5"/>
      <c r="Q2612" s="5">
        <v>0</v>
      </c>
      <c r="R2612" s="5">
        <f>VLOOKUP(B2612,[1]Dinosaur!$A$24:$D$47,4,FALSE)</f>
        <v>405465.408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311.17200000000003</v>
      </c>
      <c r="AI2612">
        <v>253.369</v>
      </c>
      <c r="AJ2612">
        <v>0</v>
      </c>
      <c r="AK2612">
        <v>564.54100000000005</v>
      </c>
    </row>
    <row r="2613" spans="1:37" hidden="1" outlineLevel="2" x14ac:dyDescent="0.25">
      <c r="A2613" s="1">
        <v>45159</v>
      </c>
      <c r="B2613" t="s">
        <v>5796</v>
      </c>
      <c r="C2613" t="b">
        <v>1</v>
      </c>
      <c r="D2613" t="s">
        <v>5797</v>
      </c>
      <c r="E2613" t="s">
        <v>33</v>
      </c>
      <c r="F2613" t="s">
        <v>224</v>
      </c>
      <c r="H2613" t="s">
        <v>6318</v>
      </c>
      <c r="J2613" t="s">
        <v>6319</v>
      </c>
      <c r="K2613">
        <v>0</v>
      </c>
      <c r="L2613">
        <v>0</v>
      </c>
      <c r="M2613">
        <v>0</v>
      </c>
      <c r="N2613" s="5">
        <v>0</v>
      </c>
      <c r="O2613" s="5">
        <f>VLOOKUP(B2613,[1]Dinosaur!$A$24:$D$47,3,FALSE)</f>
        <v>4082144.79</v>
      </c>
      <c r="P2613" s="5"/>
      <c r="Q2613" s="5">
        <v>0</v>
      </c>
      <c r="R2613" s="5">
        <f>VLOOKUP(B2613,[1]Dinosaur!$A$24:$D$47,4,FALSE)</f>
        <v>405465.408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-63.1</v>
      </c>
      <c r="AI2613">
        <v>20.5489</v>
      </c>
      <c r="AJ2613">
        <v>0</v>
      </c>
      <c r="AK2613">
        <v>-42.551099999999998</v>
      </c>
    </row>
    <row r="2614" spans="1:37" hidden="1" outlineLevel="2" x14ac:dyDescent="0.25">
      <c r="A2614" s="1">
        <v>45159</v>
      </c>
      <c r="B2614" t="s">
        <v>5796</v>
      </c>
      <c r="C2614" t="b">
        <v>1</v>
      </c>
      <c r="D2614" t="s">
        <v>5797</v>
      </c>
      <c r="E2614" t="s">
        <v>33</v>
      </c>
      <c r="F2614" t="s">
        <v>224</v>
      </c>
      <c r="H2614" t="s">
        <v>6320</v>
      </c>
      <c r="J2614" t="s">
        <v>6321</v>
      </c>
      <c r="K2614">
        <v>0</v>
      </c>
      <c r="L2614">
        <v>0</v>
      </c>
      <c r="M2614">
        <v>0</v>
      </c>
      <c r="N2614" s="5">
        <v>0</v>
      </c>
      <c r="O2614" s="5">
        <f>VLOOKUP(B2614,[1]Dinosaur!$A$24:$D$47,3,FALSE)</f>
        <v>4082144.79</v>
      </c>
      <c r="P2614" s="5"/>
      <c r="Q2614" s="5">
        <v>0</v>
      </c>
      <c r="R2614" s="5">
        <f>VLOOKUP(B2614,[1]Dinosaur!$A$24:$D$47,4,FALSE)</f>
        <v>405465.408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3133.8</v>
      </c>
      <c r="AI2614">
        <v>86.301599999999993</v>
      </c>
      <c r="AJ2614">
        <v>0</v>
      </c>
      <c r="AK2614">
        <v>3220.1016</v>
      </c>
    </row>
    <row r="2615" spans="1:37" hidden="1" outlineLevel="2" x14ac:dyDescent="0.25">
      <c r="A2615" s="1">
        <v>45159</v>
      </c>
      <c r="B2615" t="s">
        <v>5796</v>
      </c>
      <c r="C2615" t="b">
        <v>1</v>
      </c>
      <c r="D2615" t="s">
        <v>5797</v>
      </c>
      <c r="E2615" t="s">
        <v>33</v>
      </c>
      <c r="F2615" t="s">
        <v>224</v>
      </c>
      <c r="H2615" t="s">
        <v>6322</v>
      </c>
      <c r="J2615" t="s">
        <v>6323</v>
      </c>
      <c r="K2615">
        <v>0</v>
      </c>
      <c r="L2615">
        <v>0</v>
      </c>
      <c r="M2615">
        <v>0</v>
      </c>
      <c r="N2615" s="5">
        <v>0</v>
      </c>
      <c r="O2615" s="5">
        <f>VLOOKUP(B2615,[1]Dinosaur!$A$24:$D$47,3,FALSE)</f>
        <v>4082144.79</v>
      </c>
      <c r="P2615" s="5"/>
      <c r="Q2615" s="5">
        <v>0</v>
      </c>
      <c r="R2615" s="5">
        <f>VLOOKUP(B2615,[1]Dinosaur!$A$24:$D$47,4,FALSE)</f>
        <v>405465.408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2926.0441000000001</v>
      </c>
      <c r="AI2615">
        <v>21.018799999999999</v>
      </c>
      <c r="AJ2615">
        <v>0</v>
      </c>
      <c r="AK2615">
        <v>2947.0628999999999</v>
      </c>
    </row>
    <row r="2616" spans="1:37" hidden="1" outlineLevel="2" x14ac:dyDescent="0.25">
      <c r="A2616" s="1">
        <v>45159</v>
      </c>
      <c r="B2616" t="s">
        <v>5796</v>
      </c>
      <c r="C2616" t="b">
        <v>1</v>
      </c>
      <c r="D2616" t="s">
        <v>5797</v>
      </c>
      <c r="E2616" t="s">
        <v>33</v>
      </c>
      <c r="F2616" t="s">
        <v>224</v>
      </c>
      <c r="H2616" t="s">
        <v>6324</v>
      </c>
      <c r="J2616" t="s">
        <v>6325</v>
      </c>
      <c r="K2616">
        <v>0</v>
      </c>
      <c r="L2616">
        <v>0</v>
      </c>
      <c r="M2616">
        <v>0</v>
      </c>
      <c r="N2616" s="5">
        <v>0</v>
      </c>
      <c r="O2616" s="5">
        <f>VLOOKUP(B2616,[1]Dinosaur!$A$24:$D$47,3,FALSE)</f>
        <v>4082144.79</v>
      </c>
      <c r="P2616" s="5"/>
      <c r="Q2616" s="5">
        <v>0</v>
      </c>
      <c r="R2616" s="5">
        <f>VLOOKUP(B2616,[1]Dinosaur!$A$24:$D$47,4,FALSE)</f>
        <v>405465.408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3368.7750000000001</v>
      </c>
      <c r="AI2616">
        <v>16.766999999999999</v>
      </c>
      <c r="AJ2616">
        <v>0</v>
      </c>
      <c r="AK2616">
        <v>3385.5419999999999</v>
      </c>
    </row>
    <row r="2617" spans="1:37" hidden="1" outlineLevel="2" x14ac:dyDescent="0.25">
      <c r="A2617" s="1">
        <v>45159</v>
      </c>
      <c r="B2617" t="s">
        <v>5796</v>
      </c>
      <c r="C2617" t="b">
        <v>1</v>
      </c>
      <c r="D2617" t="s">
        <v>5797</v>
      </c>
      <c r="E2617" t="s">
        <v>33</v>
      </c>
      <c r="F2617" t="s">
        <v>224</v>
      </c>
      <c r="H2617" t="s">
        <v>6326</v>
      </c>
      <c r="J2617" t="s">
        <v>6327</v>
      </c>
      <c r="K2617">
        <v>0</v>
      </c>
      <c r="L2617">
        <v>0</v>
      </c>
      <c r="M2617">
        <v>0</v>
      </c>
      <c r="N2617" s="5">
        <v>0</v>
      </c>
      <c r="O2617" s="5">
        <f>VLOOKUP(B2617,[1]Dinosaur!$A$24:$D$47,3,FALSE)</f>
        <v>4082144.79</v>
      </c>
      <c r="P2617" s="5"/>
      <c r="Q2617" s="5">
        <v>0</v>
      </c>
      <c r="R2617" s="5">
        <f>VLOOKUP(B2617,[1]Dinosaur!$A$24:$D$47,4,FALSE)</f>
        <v>405465.408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1521.12</v>
      </c>
      <c r="AI2617">
        <v>152.68819999999999</v>
      </c>
      <c r="AJ2617">
        <v>0</v>
      </c>
      <c r="AK2617">
        <v>1673.8081999999999</v>
      </c>
    </row>
    <row r="2618" spans="1:37" hidden="1" outlineLevel="2" x14ac:dyDescent="0.25">
      <c r="A2618" s="1">
        <v>45159</v>
      </c>
      <c r="B2618" t="s">
        <v>5796</v>
      </c>
      <c r="C2618" t="b">
        <v>1</v>
      </c>
      <c r="D2618" t="s">
        <v>5797</v>
      </c>
      <c r="E2618" t="s">
        <v>33</v>
      </c>
      <c r="F2618" t="s">
        <v>224</v>
      </c>
      <c r="H2618" t="s">
        <v>6328</v>
      </c>
      <c r="J2618" t="s">
        <v>6329</v>
      </c>
      <c r="K2618">
        <v>0</v>
      </c>
      <c r="L2618">
        <v>0</v>
      </c>
      <c r="M2618">
        <v>0</v>
      </c>
      <c r="N2618" s="5">
        <v>0</v>
      </c>
      <c r="O2618" s="5">
        <f>VLOOKUP(B2618,[1]Dinosaur!$A$24:$D$47,3,FALSE)</f>
        <v>4082144.79</v>
      </c>
      <c r="P2618" s="5"/>
      <c r="Q2618" s="5">
        <v>0</v>
      </c>
      <c r="R2618" s="5">
        <f>VLOOKUP(B2618,[1]Dinosaur!$A$24:$D$47,4,FALSE)</f>
        <v>405465.408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566.57000000000005</v>
      </c>
      <c r="AI2618">
        <v>0</v>
      </c>
      <c r="AJ2618">
        <v>0</v>
      </c>
      <c r="AK2618">
        <v>566.57000000000005</v>
      </c>
    </row>
    <row r="2619" spans="1:37" hidden="1" outlineLevel="2" x14ac:dyDescent="0.25">
      <c r="A2619" s="1">
        <v>45159</v>
      </c>
      <c r="B2619" t="s">
        <v>5796</v>
      </c>
      <c r="C2619" t="b">
        <v>1</v>
      </c>
      <c r="D2619" t="s">
        <v>5797</v>
      </c>
      <c r="E2619" t="s">
        <v>33</v>
      </c>
      <c r="F2619" t="s">
        <v>224</v>
      </c>
      <c r="H2619" t="s">
        <v>6330</v>
      </c>
      <c r="J2619" t="s">
        <v>6331</v>
      </c>
      <c r="K2619">
        <v>0</v>
      </c>
      <c r="L2619">
        <v>0</v>
      </c>
      <c r="M2619">
        <v>0</v>
      </c>
      <c r="N2619" s="5">
        <v>0</v>
      </c>
      <c r="O2619" s="5">
        <f>VLOOKUP(B2619,[1]Dinosaur!$A$24:$D$47,3,FALSE)</f>
        <v>4082144.79</v>
      </c>
      <c r="P2619" s="5"/>
      <c r="Q2619" s="5">
        <v>0</v>
      </c>
      <c r="R2619" s="5">
        <f>VLOOKUP(B2619,[1]Dinosaur!$A$24:$D$47,4,FALSE)</f>
        <v>405465.408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477.02</v>
      </c>
      <c r="AI2619">
        <v>584.25980000000004</v>
      </c>
      <c r="AJ2619">
        <v>0</v>
      </c>
      <c r="AK2619">
        <v>1061.2798</v>
      </c>
    </row>
    <row r="2620" spans="1:37" hidden="1" outlineLevel="2" x14ac:dyDescent="0.25">
      <c r="A2620" s="1">
        <v>45159</v>
      </c>
      <c r="B2620" t="s">
        <v>5796</v>
      </c>
      <c r="C2620" t="b">
        <v>1</v>
      </c>
      <c r="D2620" t="s">
        <v>5797</v>
      </c>
      <c r="E2620" t="s">
        <v>33</v>
      </c>
      <c r="F2620" t="s">
        <v>224</v>
      </c>
      <c r="H2620" t="s">
        <v>6332</v>
      </c>
      <c r="J2620" t="s">
        <v>6333</v>
      </c>
      <c r="K2620">
        <v>0</v>
      </c>
      <c r="L2620">
        <v>0</v>
      </c>
      <c r="M2620">
        <v>0</v>
      </c>
      <c r="N2620" s="5">
        <v>0</v>
      </c>
      <c r="O2620" s="5">
        <f>VLOOKUP(B2620,[1]Dinosaur!$A$24:$D$47,3,FALSE)</f>
        <v>4082144.79</v>
      </c>
      <c r="P2620" s="5"/>
      <c r="Q2620" s="5">
        <v>0</v>
      </c>
      <c r="R2620" s="5">
        <f>VLOOKUP(B2620,[1]Dinosaur!$A$24:$D$47,4,FALSE)</f>
        <v>405465.408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626.995</v>
      </c>
      <c r="AI2620">
        <v>21.095800000000001</v>
      </c>
      <c r="AJ2620">
        <v>0</v>
      </c>
      <c r="AK2620">
        <v>648.09079999999994</v>
      </c>
    </row>
    <row r="2621" spans="1:37" hidden="1" outlineLevel="2" x14ac:dyDescent="0.25">
      <c r="A2621" s="1">
        <v>45159</v>
      </c>
      <c r="B2621" t="s">
        <v>5796</v>
      </c>
      <c r="C2621" t="b">
        <v>1</v>
      </c>
      <c r="D2621" t="s">
        <v>5797</v>
      </c>
      <c r="E2621" t="s">
        <v>33</v>
      </c>
      <c r="F2621" t="s">
        <v>224</v>
      </c>
      <c r="H2621" t="s">
        <v>6334</v>
      </c>
      <c r="J2621" t="s">
        <v>6335</v>
      </c>
      <c r="K2621">
        <v>0</v>
      </c>
      <c r="L2621">
        <v>0</v>
      </c>
      <c r="M2621">
        <v>0</v>
      </c>
      <c r="N2621" s="5">
        <v>0</v>
      </c>
      <c r="O2621" s="5">
        <f>VLOOKUP(B2621,[1]Dinosaur!$A$24:$D$47,3,FALSE)</f>
        <v>4082144.79</v>
      </c>
      <c r="P2621" s="5"/>
      <c r="Q2621" s="5">
        <v>0</v>
      </c>
      <c r="R2621" s="5">
        <f>VLOOKUP(B2621,[1]Dinosaur!$A$24:$D$47,4,FALSE)</f>
        <v>405465.408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-898.54660000000001</v>
      </c>
      <c r="AI2621">
        <v>423.16030000000001</v>
      </c>
      <c r="AJ2621">
        <v>0</v>
      </c>
      <c r="AK2621">
        <v>-475.38630000000001</v>
      </c>
    </row>
    <row r="2622" spans="1:37" hidden="1" outlineLevel="2" x14ac:dyDescent="0.25">
      <c r="A2622" s="1">
        <v>45159</v>
      </c>
      <c r="B2622" t="s">
        <v>5796</v>
      </c>
      <c r="C2622" t="b">
        <v>1</v>
      </c>
      <c r="D2622" t="s">
        <v>5797</v>
      </c>
      <c r="E2622" t="s">
        <v>33</v>
      </c>
      <c r="F2622" t="s">
        <v>224</v>
      </c>
      <c r="H2622" t="s">
        <v>6336</v>
      </c>
      <c r="J2622" t="s">
        <v>6337</v>
      </c>
      <c r="K2622">
        <v>0</v>
      </c>
      <c r="L2622">
        <v>0</v>
      </c>
      <c r="M2622">
        <v>0</v>
      </c>
      <c r="N2622" s="5">
        <v>0</v>
      </c>
      <c r="O2622" s="5">
        <f>VLOOKUP(B2622,[1]Dinosaur!$A$24:$D$47,3,FALSE)</f>
        <v>4082144.79</v>
      </c>
      <c r="P2622" s="5"/>
      <c r="Q2622" s="5">
        <v>0</v>
      </c>
      <c r="R2622" s="5">
        <f>VLOOKUP(B2622,[1]Dinosaur!$A$24:$D$47,4,FALSE)</f>
        <v>405465.408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2211.23</v>
      </c>
      <c r="AI2622">
        <v>0</v>
      </c>
      <c r="AJ2622">
        <v>0</v>
      </c>
      <c r="AK2622">
        <v>2211.23</v>
      </c>
    </row>
    <row r="2623" spans="1:37" hidden="1" outlineLevel="2" x14ac:dyDescent="0.25">
      <c r="A2623" s="1">
        <v>45159</v>
      </c>
      <c r="B2623" t="s">
        <v>5796</v>
      </c>
      <c r="C2623" t="b">
        <v>1</v>
      </c>
      <c r="D2623" t="s">
        <v>5797</v>
      </c>
      <c r="E2623" t="s">
        <v>33</v>
      </c>
      <c r="F2623" t="s">
        <v>224</v>
      </c>
      <c r="H2623" t="s">
        <v>6338</v>
      </c>
      <c r="J2623" t="s">
        <v>6339</v>
      </c>
      <c r="K2623">
        <v>0</v>
      </c>
      <c r="L2623">
        <v>0</v>
      </c>
      <c r="M2623">
        <v>0</v>
      </c>
      <c r="N2623" s="5">
        <v>0</v>
      </c>
      <c r="O2623" s="5">
        <f>VLOOKUP(B2623,[1]Dinosaur!$A$24:$D$47,3,FALSE)</f>
        <v>4082144.79</v>
      </c>
      <c r="P2623" s="5"/>
      <c r="Q2623" s="5">
        <v>0</v>
      </c>
      <c r="R2623" s="5">
        <f>VLOOKUP(B2623,[1]Dinosaur!$A$24:$D$47,4,FALSE)</f>
        <v>405465.408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-144.94720000000001</v>
      </c>
      <c r="AI2623">
        <v>96.859399999999994</v>
      </c>
      <c r="AJ2623">
        <v>0</v>
      </c>
      <c r="AK2623">
        <v>-48.087800000000001</v>
      </c>
    </row>
    <row r="2624" spans="1:37" hidden="1" outlineLevel="2" x14ac:dyDescent="0.25">
      <c r="A2624" s="1">
        <v>45159</v>
      </c>
      <c r="B2624" t="s">
        <v>5796</v>
      </c>
      <c r="C2624" t="b">
        <v>1</v>
      </c>
      <c r="D2624" t="s">
        <v>5797</v>
      </c>
      <c r="E2624" t="s">
        <v>33</v>
      </c>
      <c r="F2624" t="s">
        <v>224</v>
      </c>
      <c r="H2624" t="s">
        <v>6340</v>
      </c>
      <c r="J2624" t="s">
        <v>6341</v>
      </c>
      <c r="K2624">
        <v>98.947999999999993</v>
      </c>
      <c r="L2624">
        <v>0.01</v>
      </c>
      <c r="M2624">
        <v>4.75</v>
      </c>
      <c r="N2624" s="5">
        <v>9894.7999999999993</v>
      </c>
      <c r="O2624" s="5">
        <f>VLOOKUP(B2624,[1]Dinosaur!$A$24:$D$47,3,FALSE)</f>
        <v>4082144.79</v>
      </c>
      <c r="P2624" s="5"/>
      <c r="Q2624" s="5">
        <v>9894.7999999999993</v>
      </c>
      <c r="R2624" s="5">
        <f>VLOOKUP(B2624,[1]Dinosaur!$A$24:$D$47,4,FALSE)</f>
        <v>405465.408</v>
      </c>
      <c r="S2624">
        <v>10000</v>
      </c>
      <c r="T2624">
        <v>10000</v>
      </c>
      <c r="U2624">
        <v>9894.7999999999993</v>
      </c>
      <c r="V2624">
        <v>9894.7999999999993</v>
      </c>
      <c r="W2624">
        <v>0.1</v>
      </c>
      <c r="X2624">
        <v>0</v>
      </c>
      <c r="Y2624">
        <v>1.3013999999999999</v>
      </c>
      <c r="Z2624">
        <v>0</v>
      </c>
      <c r="AA2624">
        <v>1.4014</v>
      </c>
      <c r="AB2624">
        <v>6.7</v>
      </c>
      <c r="AC2624">
        <v>0</v>
      </c>
      <c r="AD2624">
        <v>27.3291</v>
      </c>
      <c r="AE2624">
        <v>0</v>
      </c>
      <c r="AF2624">
        <v>34.0291</v>
      </c>
      <c r="AG2624">
        <v>-39.347000000000001</v>
      </c>
      <c r="AH2624">
        <v>277.49</v>
      </c>
      <c r="AI2624">
        <v>873.21910000000003</v>
      </c>
      <c r="AJ2624">
        <v>0</v>
      </c>
      <c r="AK2624">
        <v>1111.3621000000001</v>
      </c>
    </row>
    <row r="2625" spans="1:37" outlineLevel="1" collapsed="1" x14ac:dyDescent="0.25">
      <c r="A2625" s="1"/>
      <c r="B2625" s="3" t="s">
        <v>5796</v>
      </c>
      <c r="N2625" s="6">
        <f>SUBTOTAL(9,N2352:N2624)</f>
        <v>4054654.08</v>
      </c>
      <c r="O2625" s="6">
        <f>VLOOKUP(B2625,[1]Dinosaur!$A$24:$D$47,3,FALSE)</f>
        <v>4082144.79</v>
      </c>
      <c r="P2625" s="5"/>
      <c r="Q2625" s="6">
        <f>SUBTOTAL(9,Q2352:Q2624)</f>
        <v>4204174.9600000009</v>
      </c>
      <c r="R2625" s="6">
        <f>VLOOKUP(B2625,[1]Dinosaur!$A$24:$D$47,4,FALSE)</f>
        <v>405465.408</v>
      </c>
    </row>
    <row r="2626" spans="1:37" hidden="1" outlineLevel="2" x14ac:dyDescent="0.25">
      <c r="A2626" s="1">
        <v>45159</v>
      </c>
      <c r="B2626" t="s">
        <v>6574</v>
      </c>
      <c r="C2626" t="b">
        <v>1</v>
      </c>
      <c r="D2626" t="s">
        <v>530</v>
      </c>
      <c r="E2626" t="s">
        <v>33</v>
      </c>
      <c r="F2626" t="s">
        <v>235</v>
      </c>
      <c r="H2626" t="s">
        <v>6575</v>
      </c>
      <c r="J2626" t="s">
        <v>6576</v>
      </c>
      <c r="K2626">
        <v>0</v>
      </c>
      <c r="L2626">
        <v>0</v>
      </c>
      <c r="M2626">
        <v>0</v>
      </c>
      <c r="N2626" s="5">
        <v>0</v>
      </c>
      <c r="O2626" s="5">
        <f>VLOOKUP(B2626,[1]Dinosaur!$A$24:$D$47,3,FALSE)</f>
        <v>-18.43</v>
      </c>
      <c r="P2626" s="5"/>
      <c r="Q2626" s="5">
        <v>0</v>
      </c>
      <c r="R2626" s="5">
        <f>VLOOKUP(B2626,[1]Dinosaur!$A$24:$D$47,4,FALSE)</f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1652.24</v>
      </c>
      <c r="AI2626">
        <v>64.000600000000006</v>
      </c>
      <c r="AJ2626">
        <v>0</v>
      </c>
      <c r="AK2626">
        <v>1716.2406000000001</v>
      </c>
    </row>
    <row r="2627" spans="1:37" hidden="1" outlineLevel="2" x14ac:dyDescent="0.25">
      <c r="A2627" s="1">
        <v>45159</v>
      </c>
      <c r="B2627" t="s">
        <v>6574</v>
      </c>
      <c r="C2627" t="b">
        <v>1</v>
      </c>
      <c r="D2627" t="s">
        <v>530</v>
      </c>
      <c r="E2627" t="s">
        <v>33</v>
      </c>
      <c r="F2627" t="s">
        <v>161</v>
      </c>
      <c r="H2627" t="s">
        <v>5273</v>
      </c>
      <c r="J2627" t="s">
        <v>5274</v>
      </c>
      <c r="K2627">
        <v>0</v>
      </c>
      <c r="L2627">
        <v>0</v>
      </c>
      <c r="M2627">
        <v>0</v>
      </c>
      <c r="N2627" s="5">
        <v>0</v>
      </c>
      <c r="O2627" s="5">
        <f>VLOOKUP(B2627,[1]Dinosaur!$A$24:$D$47,3,FALSE)</f>
        <v>-18.43</v>
      </c>
      <c r="P2627" s="5"/>
      <c r="Q2627" s="5">
        <v>0</v>
      </c>
      <c r="R2627" s="5">
        <f>VLOOKUP(B2627,[1]Dinosaur!$A$24:$D$47,4,FALSE)</f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131.38210000000001</v>
      </c>
      <c r="AI2627">
        <v>-2.0137</v>
      </c>
      <c r="AJ2627">
        <v>0</v>
      </c>
      <c r="AK2627">
        <v>129.36840000000001</v>
      </c>
    </row>
    <row r="2628" spans="1:37" hidden="1" outlineLevel="2" x14ac:dyDescent="0.25">
      <c r="A2628" s="1">
        <v>45159</v>
      </c>
      <c r="B2628" t="s">
        <v>6574</v>
      </c>
      <c r="C2628" t="b">
        <v>1</v>
      </c>
      <c r="D2628" t="s">
        <v>530</v>
      </c>
      <c r="E2628" t="s">
        <v>33</v>
      </c>
      <c r="F2628" t="s">
        <v>235</v>
      </c>
      <c r="H2628" t="s">
        <v>6577</v>
      </c>
      <c r="J2628" t="s">
        <v>6578</v>
      </c>
      <c r="K2628">
        <v>0</v>
      </c>
      <c r="L2628">
        <v>0</v>
      </c>
      <c r="M2628">
        <v>0</v>
      </c>
      <c r="N2628" s="5">
        <v>0</v>
      </c>
      <c r="O2628" s="5">
        <f>VLOOKUP(B2628,[1]Dinosaur!$A$24:$D$47,3,FALSE)</f>
        <v>-18.43</v>
      </c>
      <c r="P2628" s="5"/>
      <c r="Q2628" s="5">
        <v>0</v>
      </c>
      <c r="R2628" s="5">
        <f>VLOOKUP(B2628,[1]Dinosaur!$A$24:$D$47,4,FALSE)</f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-8090.2604000000001</v>
      </c>
      <c r="AI2628">
        <v>324.94209999999998</v>
      </c>
      <c r="AJ2628">
        <v>0</v>
      </c>
      <c r="AK2628">
        <v>-7765.3182999999999</v>
      </c>
    </row>
    <row r="2629" spans="1:37" hidden="1" outlineLevel="2" x14ac:dyDescent="0.25">
      <c r="A2629" s="1">
        <v>45159</v>
      </c>
      <c r="B2629" t="s">
        <v>6574</v>
      </c>
      <c r="C2629" t="b">
        <v>1</v>
      </c>
      <c r="D2629" t="s">
        <v>530</v>
      </c>
      <c r="E2629" t="s">
        <v>33</v>
      </c>
      <c r="F2629" t="s">
        <v>235</v>
      </c>
      <c r="H2629" t="s">
        <v>6579</v>
      </c>
      <c r="J2629" t="s">
        <v>6580</v>
      </c>
      <c r="K2629">
        <v>0</v>
      </c>
      <c r="L2629">
        <v>0</v>
      </c>
      <c r="M2629">
        <v>0</v>
      </c>
      <c r="N2629" s="5">
        <v>0</v>
      </c>
      <c r="O2629" s="5">
        <f>VLOOKUP(B2629,[1]Dinosaur!$A$24:$D$47,3,FALSE)</f>
        <v>-18.43</v>
      </c>
      <c r="P2629" s="5"/>
      <c r="Q2629" s="5">
        <v>0</v>
      </c>
      <c r="R2629" s="5">
        <f>VLOOKUP(B2629,[1]Dinosaur!$A$24:$D$47,4,FALSE)</f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5.3526999999999996</v>
      </c>
      <c r="AI2629">
        <v>0.27239999999999998</v>
      </c>
      <c r="AJ2629">
        <v>0</v>
      </c>
      <c r="AK2629">
        <v>5.6250999999999998</v>
      </c>
    </row>
    <row r="2630" spans="1:37" hidden="1" outlineLevel="2" x14ac:dyDescent="0.25">
      <c r="A2630" s="1">
        <v>45159</v>
      </c>
      <c r="B2630" t="s">
        <v>6574</v>
      </c>
      <c r="C2630" t="b">
        <v>1</v>
      </c>
      <c r="D2630" t="s">
        <v>530</v>
      </c>
      <c r="E2630" t="s">
        <v>33</v>
      </c>
      <c r="F2630" t="s">
        <v>235</v>
      </c>
      <c r="H2630" t="s">
        <v>6581</v>
      </c>
      <c r="J2630" t="s">
        <v>6582</v>
      </c>
      <c r="K2630">
        <v>0</v>
      </c>
      <c r="L2630">
        <v>0</v>
      </c>
      <c r="M2630">
        <v>0</v>
      </c>
      <c r="N2630" s="5">
        <v>0</v>
      </c>
      <c r="O2630" s="5">
        <f>VLOOKUP(B2630,[1]Dinosaur!$A$24:$D$47,3,FALSE)</f>
        <v>-18.43</v>
      </c>
      <c r="P2630" s="5"/>
      <c r="Q2630" s="5">
        <v>0</v>
      </c>
      <c r="R2630" s="5">
        <f>VLOOKUP(B2630,[1]Dinosaur!$A$24:$D$47,4,FALSE)</f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-185.96</v>
      </c>
      <c r="AI2630">
        <v>5.5</v>
      </c>
      <c r="AJ2630">
        <v>0</v>
      </c>
      <c r="AK2630">
        <v>-180.46</v>
      </c>
    </row>
    <row r="2631" spans="1:37" hidden="1" outlineLevel="2" x14ac:dyDescent="0.25">
      <c r="A2631" s="1">
        <v>45159</v>
      </c>
      <c r="B2631" t="s">
        <v>6574</v>
      </c>
      <c r="C2631" t="b">
        <v>1</v>
      </c>
      <c r="D2631" t="s">
        <v>530</v>
      </c>
      <c r="E2631" t="s">
        <v>33</v>
      </c>
      <c r="F2631" t="s">
        <v>235</v>
      </c>
      <c r="H2631" t="s">
        <v>6583</v>
      </c>
      <c r="J2631" t="s">
        <v>6584</v>
      </c>
      <c r="K2631">
        <v>0</v>
      </c>
      <c r="L2631">
        <v>0</v>
      </c>
      <c r="M2631">
        <v>0</v>
      </c>
      <c r="N2631" s="5">
        <v>0</v>
      </c>
      <c r="O2631" s="5">
        <f>VLOOKUP(B2631,[1]Dinosaur!$A$24:$D$47,3,FALSE)</f>
        <v>-18.43</v>
      </c>
      <c r="P2631" s="5"/>
      <c r="Q2631" s="5">
        <v>0</v>
      </c>
      <c r="R2631" s="5">
        <f>VLOOKUP(B2631,[1]Dinosaur!$A$24:$D$47,4,FALSE)</f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1.5</v>
      </c>
      <c r="AJ2631">
        <v>0</v>
      </c>
      <c r="AK2631">
        <v>1.5</v>
      </c>
    </row>
    <row r="2632" spans="1:37" hidden="1" outlineLevel="2" x14ac:dyDescent="0.25">
      <c r="A2632" s="1">
        <v>45159</v>
      </c>
      <c r="B2632" t="s">
        <v>6574</v>
      </c>
      <c r="C2632" t="b">
        <v>1</v>
      </c>
      <c r="D2632" t="s">
        <v>530</v>
      </c>
      <c r="E2632" t="s">
        <v>33</v>
      </c>
      <c r="F2632" t="s">
        <v>161</v>
      </c>
      <c r="H2632" t="s">
        <v>6585</v>
      </c>
      <c r="J2632" t="s">
        <v>6586</v>
      </c>
      <c r="K2632">
        <v>0</v>
      </c>
      <c r="L2632">
        <v>0</v>
      </c>
      <c r="M2632">
        <v>0</v>
      </c>
      <c r="N2632" s="5">
        <v>0</v>
      </c>
      <c r="O2632" s="5">
        <f>VLOOKUP(B2632,[1]Dinosaur!$A$24:$D$47,3,FALSE)</f>
        <v>-18.43</v>
      </c>
      <c r="P2632" s="5"/>
      <c r="Q2632" s="5">
        <v>0</v>
      </c>
      <c r="R2632" s="5">
        <f>VLOOKUP(B2632,[1]Dinosaur!$A$24:$D$47,4,FALSE)</f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-176.84</v>
      </c>
      <c r="AI2632">
        <v>10.208</v>
      </c>
      <c r="AJ2632">
        <v>0</v>
      </c>
      <c r="AK2632">
        <v>-166.63200000000001</v>
      </c>
    </row>
    <row r="2633" spans="1:37" hidden="1" outlineLevel="2" x14ac:dyDescent="0.25">
      <c r="A2633" s="1">
        <v>45159</v>
      </c>
      <c r="B2633" t="s">
        <v>6574</v>
      </c>
      <c r="C2633" t="b">
        <v>1</v>
      </c>
      <c r="D2633" t="s">
        <v>530</v>
      </c>
      <c r="E2633" t="s">
        <v>33</v>
      </c>
      <c r="F2633" t="s">
        <v>216</v>
      </c>
      <c r="H2633" t="s">
        <v>6587</v>
      </c>
      <c r="J2633" t="s">
        <v>6588</v>
      </c>
      <c r="K2633">
        <v>0</v>
      </c>
      <c r="L2633">
        <v>0</v>
      </c>
      <c r="M2633">
        <v>0</v>
      </c>
      <c r="N2633" s="5">
        <v>0</v>
      </c>
      <c r="O2633" s="5">
        <f>VLOOKUP(B2633,[1]Dinosaur!$A$24:$D$47,3,FALSE)</f>
        <v>-18.43</v>
      </c>
      <c r="P2633" s="5"/>
      <c r="Q2633" s="5">
        <v>0</v>
      </c>
      <c r="R2633" s="5">
        <f>VLOOKUP(B2633,[1]Dinosaur!$A$24:$D$47,4,FALSE)</f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-1132.8356000000001</v>
      </c>
      <c r="AI2633">
        <v>20700</v>
      </c>
      <c r="AJ2633">
        <v>0</v>
      </c>
      <c r="AK2633">
        <v>19567.164400000001</v>
      </c>
    </row>
    <row r="2634" spans="1:37" hidden="1" outlineLevel="2" x14ac:dyDescent="0.25">
      <c r="A2634" s="1">
        <v>45159</v>
      </c>
      <c r="B2634" t="s">
        <v>6574</v>
      </c>
      <c r="C2634" t="b">
        <v>1</v>
      </c>
      <c r="D2634" t="s">
        <v>530</v>
      </c>
      <c r="E2634" t="s">
        <v>33</v>
      </c>
      <c r="F2634" t="s">
        <v>216</v>
      </c>
      <c r="H2634" t="s">
        <v>6589</v>
      </c>
      <c r="J2634" t="s">
        <v>6590</v>
      </c>
      <c r="K2634">
        <v>0</v>
      </c>
      <c r="L2634">
        <v>0</v>
      </c>
      <c r="M2634">
        <v>0</v>
      </c>
      <c r="N2634" s="5">
        <v>0</v>
      </c>
      <c r="O2634" s="5">
        <f>VLOOKUP(B2634,[1]Dinosaur!$A$24:$D$47,3,FALSE)</f>
        <v>-18.43</v>
      </c>
      <c r="P2634" s="5"/>
      <c r="Q2634" s="5">
        <v>0</v>
      </c>
      <c r="R2634" s="5">
        <f>VLOOKUP(B2634,[1]Dinosaur!$A$24:$D$47,4,FALSE)</f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1293.3583000000001</v>
      </c>
      <c r="AI2634">
        <v>670.55409999999995</v>
      </c>
      <c r="AJ2634">
        <v>0</v>
      </c>
      <c r="AK2634">
        <v>1963.9123999999999</v>
      </c>
    </row>
    <row r="2635" spans="1:37" hidden="1" outlineLevel="2" x14ac:dyDescent="0.25">
      <c r="A2635" s="1">
        <v>45159</v>
      </c>
      <c r="B2635" t="s">
        <v>6574</v>
      </c>
      <c r="C2635" t="b">
        <v>1</v>
      </c>
      <c r="D2635" t="s">
        <v>530</v>
      </c>
      <c r="E2635" t="s">
        <v>33</v>
      </c>
      <c r="F2635" t="s">
        <v>216</v>
      </c>
      <c r="H2635" t="s">
        <v>6591</v>
      </c>
      <c r="J2635" t="s">
        <v>6592</v>
      </c>
      <c r="K2635">
        <v>0</v>
      </c>
      <c r="L2635">
        <v>0</v>
      </c>
      <c r="M2635">
        <v>0</v>
      </c>
      <c r="N2635" s="5">
        <v>0</v>
      </c>
      <c r="O2635" s="5">
        <f>VLOOKUP(B2635,[1]Dinosaur!$A$24:$D$47,3,FALSE)</f>
        <v>-18.43</v>
      </c>
      <c r="P2635" s="5"/>
      <c r="Q2635" s="5">
        <v>0</v>
      </c>
      <c r="R2635" s="5">
        <f>VLOOKUP(B2635,[1]Dinosaur!$A$24:$D$47,4,FALSE)</f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1149.9160999999999</v>
      </c>
      <c r="AI2635">
        <v>649.00059999999996</v>
      </c>
      <c r="AJ2635">
        <v>0</v>
      </c>
      <c r="AK2635">
        <v>1798.9167</v>
      </c>
    </row>
    <row r="2636" spans="1:37" hidden="1" outlineLevel="2" x14ac:dyDescent="0.25">
      <c r="A2636" s="1">
        <v>45159</v>
      </c>
      <c r="B2636" t="s">
        <v>6574</v>
      </c>
      <c r="C2636" t="b">
        <v>1</v>
      </c>
      <c r="D2636" t="s">
        <v>530</v>
      </c>
      <c r="E2636" t="s">
        <v>33</v>
      </c>
      <c r="F2636" t="s">
        <v>216</v>
      </c>
      <c r="H2636" t="s">
        <v>6593</v>
      </c>
      <c r="J2636" t="s">
        <v>6594</v>
      </c>
      <c r="K2636">
        <v>0</v>
      </c>
      <c r="L2636">
        <v>0</v>
      </c>
      <c r="M2636">
        <v>0</v>
      </c>
      <c r="N2636" s="5">
        <v>0</v>
      </c>
      <c r="O2636" s="5">
        <f>VLOOKUP(B2636,[1]Dinosaur!$A$24:$D$47,3,FALSE)</f>
        <v>-18.43</v>
      </c>
      <c r="P2636" s="5"/>
      <c r="Q2636" s="5">
        <v>0</v>
      </c>
      <c r="R2636" s="5">
        <f>VLOOKUP(B2636,[1]Dinosaur!$A$24:$D$47,4,FALSE)</f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-19.600899999999999</v>
      </c>
      <c r="AI2636">
        <v>12.000999999999999</v>
      </c>
      <c r="AJ2636">
        <v>0</v>
      </c>
      <c r="AK2636">
        <v>-7.5998999999999999</v>
      </c>
    </row>
    <row r="2637" spans="1:37" hidden="1" outlineLevel="2" x14ac:dyDescent="0.25">
      <c r="A2637" s="1">
        <v>45159</v>
      </c>
      <c r="B2637" t="s">
        <v>6574</v>
      </c>
      <c r="C2637" t="b">
        <v>1</v>
      </c>
      <c r="D2637" t="s">
        <v>530</v>
      </c>
      <c r="E2637" t="s">
        <v>33</v>
      </c>
      <c r="F2637" t="s">
        <v>216</v>
      </c>
      <c r="H2637" t="s">
        <v>6595</v>
      </c>
      <c r="J2637" t="s">
        <v>6596</v>
      </c>
      <c r="K2637">
        <v>0</v>
      </c>
      <c r="L2637">
        <v>0</v>
      </c>
      <c r="M2637">
        <v>0</v>
      </c>
      <c r="N2637" s="5">
        <v>0</v>
      </c>
      <c r="O2637" s="5">
        <f>VLOOKUP(B2637,[1]Dinosaur!$A$24:$D$47,3,FALSE)</f>
        <v>-18.43</v>
      </c>
      <c r="P2637" s="5"/>
      <c r="Q2637" s="5">
        <v>0</v>
      </c>
      <c r="R2637" s="5">
        <f>VLOOKUP(B2637,[1]Dinosaur!$A$24:$D$47,4,FALSE)</f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-26.648599999999998</v>
      </c>
      <c r="AI2637">
        <v>18</v>
      </c>
      <c r="AJ2637">
        <v>0</v>
      </c>
      <c r="AK2637">
        <v>-8.6486000000000001</v>
      </c>
    </row>
    <row r="2638" spans="1:37" hidden="1" outlineLevel="2" x14ac:dyDescent="0.25">
      <c r="A2638" s="1">
        <v>45159</v>
      </c>
      <c r="B2638" t="s">
        <v>6574</v>
      </c>
      <c r="C2638" t="b">
        <v>1</v>
      </c>
      <c r="D2638" t="s">
        <v>530</v>
      </c>
      <c r="E2638" t="s">
        <v>33</v>
      </c>
      <c r="F2638" t="s">
        <v>216</v>
      </c>
      <c r="H2638" t="s">
        <v>6597</v>
      </c>
      <c r="J2638" t="s">
        <v>6598</v>
      </c>
      <c r="K2638">
        <v>0</v>
      </c>
      <c r="L2638">
        <v>0</v>
      </c>
      <c r="M2638">
        <v>0</v>
      </c>
      <c r="N2638" s="5">
        <v>0</v>
      </c>
      <c r="O2638" s="5">
        <f>VLOOKUP(B2638,[1]Dinosaur!$A$24:$D$47,3,FALSE)</f>
        <v>-18.43</v>
      </c>
      <c r="P2638" s="5"/>
      <c r="Q2638" s="5">
        <v>0</v>
      </c>
      <c r="R2638" s="5">
        <f>VLOOKUP(B2638,[1]Dinosaur!$A$24:$D$47,4,FALSE)</f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-84.813000000000002</v>
      </c>
      <c r="AI2638">
        <v>9</v>
      </c>
      <c r="AJ2638">
        <v>0</v>
      </c>
      <c r="AK2638">
        <v>-75.813000000000002</v>
      </c>
    </row>
    <row r="2639" spans="1:37" hidden="1" outlineLevel="2" x14ac:dyDescent="0.25">
      <c r="A2639" s="1">
        <v>45159</v>
      </c>
      <c r="B2639" t="s">
        <v>6574</v>
      </c>
      <c r="C2639" t="b">
        <v>1</v>
      </c>
      <c r="D2639" t="s">
        <v>530</v>
      </c>
      <c r="E2639" t="s">
        <v>33</v>
      </c>
      <c r="F2639" t="s">
        <v>216</v>
      </c>
      <c r="H2639" t="s">
        <v>6599</v>
      </c>
      <c r="J2639" t="s">
        <v>6600</v>
      </c>
      <c r="K2639">
        <v>0</v>
      </c>
      <c r="L2639">
        <v>0</v>
      </c>
      <c r="M2639">
        <v>0</v>
      </c>
      <c r="N2639" s="5">
        <v>0</v>
      </c>
      <c r="O2639" s="5">
        <f>VLOOKUP(B2639,[1]Dinosaur!$A$24:$D$47,3,FALSE)</f>
        <v>-18.43</v>
      </c>
      <c r="P2639" s="5"/>
      <c r="Q2639" s="5">
        <v>0</v>
      </c>
      <c r="R2639" s="5">
        <f>VLOOKUP(B2639,[1]Dinosaur!$A$24:$D$47,4,FALSE)</f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-57.739899999999999</v>
      </c>
      <c r="AI2639">
        <v>20.319400000000002</v>
      </c>
      <c r="AJ2639">
        <v>0</v>
      </c>
      <c r="AK2639">
        <v>-37.420499999999997</v>
      </c>
    </row>
    <row r="2640" spans="1:37" hidden="1" outlineLevel="2" x14ac:dyDescent="0.25">
      <c r="A2640" s="1">
        <v>45159</v>
      </c>
      <c r="B2640" t="s">
        <v>6574</v>
      </c>
      <c r="C2640" t="b">
        <v>1</v>
      </c>
      <c r="D2640" t="s">
        <v>530</v>
      </c>
      <c r="E2640" t="s">
        <v>33</v>
      </c>
      <c r="F2640" t="s">
        <v>216</v>
      </c>
      <c r="H2640" t="s">
        <v>6601</v>
      </c>
      <c r="J2640" t="s">
        <v>6602</v>
      </c>
      <c r="K2640">
        <v>0</v>
      </c>
      <c r="L2640">
        <v>0</v>
      </c>
      <c r="M2640">
        <v>0</v>
      </c>
      <c r="N2640" s="5">
        <v>0</v>
      </c>
      <c r="O2640" s="5">
        <f>VLOOKUP(B2640,[1]Dinosaur!$A$24:$D$47,3,FALSE)</f>
        <v>-18.43</v>
      </c>
      <c r="P2640" s="5"/>
      <c r="Q2640" s="5">
        <v>0</v>
      </c>
      <c r="R2640" s="5">
        <f>VLOOKUP(B2640,[1]Dinosaur!$A$24:$D$47,4,FALSE)</f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1850.4454000000001</v>
      </c>
      <c r="AI2640">
        <v>63.333799999999997</v>
      </c>
      <c r="AJ2640">
        <v>0</v>
      </c>
      <c r="AK2640">
        <v>1913.7791999999999</v>
      </c>
    </row>
    <row r="2641" spans="1:37" hidden="1" outlineLevel="2" x14ac:dyDescent="0.25">
      <c r="A2641" s="1">
        <v>45159</v>
      </c>
      <c r="B2641" t="s">
        <v>6574</v>
      </c>
      <c r="C2641" t="b">
        <v>1</v>
      </c>
      <c r="D2641" t="s">
        <v>530</v>
      </c>
      <c r="E2641" t="s">
        <v>33</v>
      </c>
      <c r="F2641" t="s">
        <v>216</v>
      </c>
      <c r="H2641" t="s">
        <v>6603</v>
      </c>
      <c r="J2641" t="s">
        <v>6604</v>
      </c>
      <c r="K2641">
        <v>0</v>
      </c>
      <c r="L2641">
        <v>0</v>
      </c>
      <c r="M2641">
        <v>0</v>
      </c>
      <c r="N2641" s="5">
        <v>0</v>
      </c>
      <c r="O2641" s="5">
        <f>VLOOKUP(B2641,[1]Dinosaur!$A$24:$D$47,3,FALSE)</f>
        <v>-18.43</v>
      </c>
      <c r="P2641" s="5"/>
      <c r="Q2641" s="5">
        <v>0</v>
      </c>
      <c r="R2641" s="5">
        <f>VLOOKUP(B2641,[1]Dinosaur!$A$24:$D$47,4,FALSE)</f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-129.3304</v>
      </c>
      <c r="AI2641">
        <v>34.999400000000001</v>
      </c>
      <c r="AJ2641">
        <v>0</v>
      </c>
      <c r="AK2641">
        <v>-94.331000000000003</v>
      </c>
    </row>
    <row r="2642" spans="1:37" hidden="1" outlineLevel="2" x14ac:dyDescent="0.25">
      <c r="A2642" s="1">
        <v>45159</v>
      </c>
      <c r="B2642" t="s">
        <v>6574</v>
      </c>
      <c r="C2642" t="b">
        <v>1</v>
      </c>
      <c r="D2642" t="s">
        <v>530</v>
      </c>
      <c r="E2642" t="s">
        <v>33</v>
      </c>
      <c r="F2642" t="s">
        <v>216</v>
      </c>
      <c r="H2642" t="s">
        <v>6605</v>
      </c>
      <c r="J2642" t="s">
        <v>6606</v>
      </c>
      <c r="K2642">
        <v>0</v>
      </c>
      <c r="L2642">
        <v>0</v>
      </c>
      <c r="M2642">
        <v>0</v>
      </c>
      <c r="N2642" s="5">
        <v>0</v>
      </c>
      <c r="O2642" s="5">
        <f>VLOOKUP(B2642,[1]Dinosaur!$A$24:$D$47,3,FALSE)</f>
        <v>-18.43</v>
      </c>
      <c r="P2642" s="5"/>
      <c r="Q2642" s="5">
        <v>0</v>
      </c>
      <c r="R2642" s="5">
        <f>VLOOKUP(B2642,[1]Dinosaur!$A$24:$D$47,4,FALSE)</f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40.667499999999997</v>
      </c>
      <c r="AJ2642">
        <v>0</v>
      </c>
      <c r="AK2642">
        <v>40.667499999999997</v>
      </c>
    </row>
    <row r="2643" spans="1:37" hidden="1" outlineLevel="2" x14ac:dyDescent="0.25">
      <c r="A2643" s="1">
        <v>45159</v>
      </c>
      <c r="B2643" t="s">
        <v>6574</v>
      </c>
      <c r="C2643" t="b">
        <v>1</v>
      </c>
      <c r="D2643" t="s">
        <v>530</v>
      </c>
      <c r="E2643" t="s">
        <v>33</v>
      </c>
      <c r="F2643" t="s">
        <v>216</v>
      </c>
      <c r="H2643" t="s">
        <v>6607</v>
      </c>
      <c r="J2643" t="s">
        <v>6608</v>
      </c>
      <c r="K2643">
        <v>0</v>
      </c>
      <c r="L2643">
        <v>0</v>
      </c>
      <c r="M2643">
        <v>0</v>
      </c>
      <c r="N2643" s="5">
        <v>0</v>
      </c>
      <c r="O2643" s="5">
        <f>VLOOKUP(B2643,[1]Dinosaur!$A$24:$D$47,3,FALSE)</f>
        <v>-18.43</v>
      </c>
      <c r="P2643" s="5"/>
      <c r="Q2643" s="5">
        <v>0</v>
      </c>
      <c r="R2643" s="5">
        <f>VLOOKUP(B2643,[1]Dinosaur!$A$24:$D$47,4,FALSE)</f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-22.3492</v>
      </c>
      <c r="AI2643">
        <v>383.99900000000002</v>
      </c>
      <c r="AJ2643">
        <v>0</v>
      </c>
      <c r="AK2643">
        <v>361.64980000000003</v>
      </c>
    </row>
    <row r="2644" spans="1:37" hidden="1" outlineLevel="2" x14ac:dyDescent="0.25">
      <c r="A2644" s="1">
        <v>45159</v>
      </c>
      <c r="B2644" t="s">
        <v>6574</v>
      </c>
      <c r="C2644" t="b">
        <v>1</v>
      </c>
      <c r="D2644" t="s">
        <v>530</v>
      </c>
      <c r="E2644" t="s">
        <v>33</v>
      </c>
      <c r="F2644" t="s">
        <v>216</v>
      </c>
      <c r="H2644" t="s">
        <v>6609</v>
      </c>
      <c r="J2644" t="s">
        <v>6610</v>
      </c>
      <c r="K2644">
        <v>0</v>
      </c>
      <c r="L2644">
        <v>0</v>
      </c>
      <c r="M2644">
        <v>0</v>
      </c>
      <c r="N2644" s="5">
        <v>0</v>
      </c>
      <c r="O2644" s="5">
        <f>VLOOKUP(B2644,[1]Dinosaur!$A$24:$D$47,3,FALSE)</f>
        <v>-18.43</v>
      </c>
      <c r="P2644" s="5"/>
      <c r="Q2644" s="5">
        <v>0</v>
      </c>
      <c r="R2644" s="5">
        <f>VLOOKUP(B2644,[1]Dinosaur!$A$24:$D$47,4,FALSE)</f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-422.08080000000001</v>
      </c>
      <c r="AI2644">
        <v>3704.9989999999998</v>
      </c>
      <c r="AJ2644">
        <v>0</v>
      </c>
      <c r="AK2644">
        <v>3282.9182000000001</v>
      </c>
    </row>
    <row r="2645" spans="1:37" hidden="1" outlineLevel="2" x14ac:dyDescent="0.25">
      <c r="A2645" s="1">
        <v>45159</v>
      </c>
      <c r="B2645" t="s">
        <v>6574</v>
      </c>
      <c r="C2645" t="b">
        <v>1</v>
      </c>
      <c r="D2645" t="s">
        <v>530</v>
      </c>
      <c r="E2645" t="s">
        <v>33</v>
      </c>
      <c r="F2645" t="s">
        <v>216</v>
      </c>
      <c r="H2645" t="s">
        <v>6611</v>
      </c>
      <c r="J2645" t="s">
        <v>6612</v>
      </c>
      <c r="K2645">
        <v>0</v>
      </c>
      <c r="L2645">
        <v>0</v>
      </c>
      <c r="M2645">
        <v>0</v>
      </c>
      <c r="N2645" s="5">
        <v>0</v>
      </c>
      <c r="O2645" s="5">
        <f>VLOOKUP(B2645,[1]Dinosaur!$A$24:$D$47,3,FALSE)</f>
        <v>-18.43</v>
      </c>
      <c r="P2645" s="5"/>
      <c r="Q2645" s="5">
        <v>0</v>
      </c>
      <c r="R2645" s="5">
        <f>VLOOKUP(B2645,[1]Dinosaur!$A$24:$D$47,4,FALSE)</f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13</v>
      </c>
      <c r="AJ2645">
        <v>0</v>
      </c>
      <c r="AK2645">
        <v>13</v>
      </c>
    </row>
    <row r="2646" spans="1:37" hidden="1" outlineLevel="2" x14ac:dyDescent="0.25">
      <c r="A2646" s="1">
        <v>45159</v>
      </c>
      <c r="B2646" t="s">
        <v>6574</v>
      </c>
      <c r="C2646" t="b">
        <v>1</v>
      </c>
      <c r="D2646" t="s">
        <v>530</v>
      </c>
      <c r="E2646" t="s">
        <v>33</v>
      </c>
      <c r="F2646" t="s">
        <v>216</v>
      </c>
      <c r="H2646" t="s">
        <v>6613</v>
      </c>
      <c r="J2646" t="s">
        <v>6614</v>
      </c>
      <c r="K2646">
        <v>0</v>
      </c>
      <c r="L2646">
        <v>0</v>
      </c>
      <c r="M2646">
        <v>0</v>
      </c>
      <c r="N2646" s="5">
        <v>0</v>
      </c>
      <c r="O2646" s="5">
        <f>VLOOKUP(B2646,[1]Dinosaur!$A$24:$D$47,3,FALSE)</f>
        <v>-18.43</v>
      </c>
      <c r="P2646" s="5"/>
      <c r="Q2646" s="5">
        <v>0</v>
      </c>
      <c r="R2646" s="5">
        <f>VLOOKUP(B2646,[1]Dinosaur!$A$24:$D$47,4,FALSE)</f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160.994</v>
      </c>
      <c r="AI2646">
        <v>2427.2494000000002</v>
      </c>
      <c r="AJ2646">
        <v>0</v>
      </c>
      <c r="AK2646">
        <v>2588.2433999999998</v>
      </c>
    </row>
    <row r="2647" spans="1:37" hidden="1" outlineLevel="2" x14ac:dyDescent="0.25">
      <c r="A2647" s="1">
        <v>45159</v>
      </c>
      <c r="B2647" t="s">
        <v>6574</v>
      </c>
      <c r="C2647" t="b">
        <v>1</v>
      </c>
      <c r="D2647" t="s">
        <v>530</v>
      </c>
      <c r="E2647" t="s">
        <v>33</v>
      </c>
      <c r="F2647" t="s">
        <v>216</v>
      </c>
      <c r="H2647" t="s">
        <v>6615</v>
      </c>
      <c r="J2647" t="s">
        <v>6616</v>
      </c>
      <c r="K2647">
        <v>0</v>
      </c>
      <c r="L2647">
        <v>0</v>
      </c>
      <c r="M2647">
        <v>0</v>
      </c>
      <c r="N2647" s="5">
        <v>0</v>
      </c>
      <c r="O2647" s="5">
        <f>VLOOKUP(B2647,[1]Dinosaur!$A$24:$D$47,3,FALSE)</f>
        <v>-18.43</v>
      </c>
      <c r="P2647" s="5"/>
      <c r="Q2647" s="5">
        <v>0</v>
      </c>
      <c r="R2647" s="5">
        <f>VLOOKUP(B2647,[1]Dinosaur!$A$24:$D$47,4,FALSE)</f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28.9741</v>
      </c>
      <c r="AI2647">
        <v>319.99860000000001</v>
      </c>
      <c r="AJ2647">
        <v>0</v>
      </c>
      <c r="AK2647">
        <v>348.97269999999997</v>
      </c>
    </row>
    <row r="2648" spans="1:37" hidden="1" outlineLevel="2" x14ac:dyDescent="0.25">
      <c r="A2648" s="1">
        <v>45159</v>
      </c>
      <c r="B2648" t="s">
        <v>6574</v>
      </c>
      <c r="C2648" t="b">
        <v>1</v>
      </c>
      <c r="D2648" t="s">
        <v>530</v>
      </c>
      <c r="E2648" t="s">
        <v>33</v>
      </c>
      <c r="F2648" t="s">
        <v>216</v>
      </c>
      <c r="H2648" t="s">
        <v>6617</v>
      </c>
      <c r="J2648" t="s">
        <v>6618</v>
      </c>
      <c r="K2648">
        <v>0</v>
      </c>
      <c r="L2648">
        <v>0</v>
      </c>
      <c r="M2648">
        <v>0</v>
      </c>
      <c r="N2648" s="5">
        <v>0</v>
      </c>
      <c r="O2648" s="5">
        <f>VLOOKUP(B2648,[1]Dinosaur!$A$24:$D$47,3,FALSE)</f>
        <v>-18.43</v>
      </c>
      <c r="P2648" s="5"/>
      <c r="Q2648" s="5">
        <v>0</v>
      </c>
      <c r="R2648" s="5">
        <f>VLOOKUP(B2648,[1]Dinosaur!$A$24:$D$47,4,FALSE)</f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2306.5805999999998</v>
      </c>
      <c r="AI2648">
        <v>15.8338</v>
      </c>
      <c r="AJ2648">
        <v>0</v>
      </c>
      <c r="AK2648">
        <v>2322.4144000000001</v>
      </c>
    </row>
    <row r="2649" spans="1:37" hidden="1" outlineLevel="2" x14ac:dyDescent="0.25">
      <c r="A2649" s="1">
        <v>45159</v>
      </c>
      <c r="B2649" t="s">
        <v>6574</v>
      </c>
      <c r="C2649" t="b">
        <v>1</v>
      </c>
      <c r="D2649" t="s">
        <v>530</v>
      </c>
      <c r="E2649" t="s">
        <v>33</v>
      </c>
      <c r="F2649" t="s">
        <v>216</v>
      </c>
      <c r="H2649" t="s">
        <v>6619</v>
      </c>
      <c r="J2649" t="s">
        <v>6620</v>
      </c>
      <c r="K2649">
        <v>0</v>
      </c>
      <c r="L2649">
        <v>0</v>
      </c>
      <c r="M2649">
        <v>0</v>
      </c>
      <c r="N2649" s="5">
        <v>0</v>
      </c>
      <c r="O2649" s="5">
        <f>VLOOKUP(B2649,[1]Dinosaur!$A$24:$D$47,3,FALSE)</f>
        <v>-18.43</v>
      </c>
      <c r="P2649" s="5"/>
      <c r="Q2649" s="5">
        <v>0</v>
      </c>
      <c r="R2649" s="5">
        <f>VLOOKUP(B2649,[1]Dinosaur!$A$24:$D$47,4,FALSE)</f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-34.226300000000002</v>
      </c>
      <c r="AI2649">
        <v>3.1112000000000002</v>
      </c>
      <c r="AJ2649">
        <v>0</v>
      </c>
      <c r="AK2649">
        <v>-31.115100000000002</v>
      </c>
    </row>
    <row r="2650" spans="1:37" hidden="1" outlineLevel="2" x14ac:dyDescent="0.25">
      <c r="A2650" s="1">
        <v>45159</v>
      </c>
      <c r="B2650" t="s">
        <v>6574</v>
      </c>
      <c r="C2650" t="b">
        <v>1</v>
      </c>
      <c r="D2650" t="s">
        <v>530</v>
      </c>
      <c r="E2650" t="s">
        <v>33</v>
      </c>
      <c r="F2650" t="s">
        <v>216</v>
      </c>
      <c r="H2650" t="s">
        <v>6621</v>
      </c>
      <c r="J2650" t="s">
        <v>6622</v>
      </c>
      <c r="K2650">
        <v>0</v>
      </c>
      <c r="L2650">
        <v>0</v>
      </c>
      <c r="M2650">
        <v>0</v>
      </c>
      <c r="N2650" s="5">
        <v>0</v>
      </c>
      <c r="O2650" s="5">
        <f>VLOOKUP(B2650,[1]Dinosaur!$A$24:$D$47,3,FALSE)</f>
        <v>-18.43</v>
      </c>
      <c r="P2650" s="5"/>
      <c r="Q2650" s="5">
        <v>0</v>
      </c>
      <c r="R2650" s="5">
        <f>VLOOKUP(B2650,[1]Dinosaur!$A$24:$D$47,4,FALSE)</f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1175.0731000000001</v>
      </c>
      <c r="AI2650">
        <v>20.000399999999999</v>
      </c>
      <c r="AJ2650">
        <v>0</v>
      </c>
      <c r="AK2650">
        <v>1195.0735</v>
      </c>
    </row>
    <row r="2651" spans="1:37" hidden="1" outlineLevel="2" x14ac:dyDescent="0.25">
      <c r="A2651" s="1">
        <v>45159</v>
      </c>
      <c r="B2651" t="s">
        <v>6574</v>
      </c>
      <c r="C2651" t="b">
        <v>1</v>
      </c>
      <c r="D2651" t="s">
        <v>530</v>
      </c>
      <c r="E2651" t="s">
        <v>33</v>
      </c>
      <c r="F2651" t="s">
        <v>216</v>
      </c>
      <c r="H2651" t="s">
        <v>6623</v>
      </c>
      <c r="J2651" t="s">
        <v>6624</v>
      </c>
      <c r="K2651">
        <v>0</v>
      </c>
      <c r="L2651">
        <v>0</v>
      </c>
      <c r="M2651">
        <v>0</v>
      </c>
      <c r="N2651" s="5">
        <v>0</v>
      </c>
      <c r="O2651" s="5">
        <f>VLOOKUP(B2651,[1]Dinosaur!$A$24:$D$47,3,FALSE)</f>
        <v>-18.43</v>
      </c>
      <c r="P2651" s="5"/>
      <c r="Q2651" s="5">
        <v>0</v>
      </c>
      <c r="R2651" s="5">
        <f>VLOOKUP(B2651,[1]Dinosaur!$A$24:$D$47,4,FALSE)</f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347.17239999999998</v>
      </c>
      <c r="AI2651">
        <v>0</v>
      </c>
      <c r="AJ2651">
        <v>0</v>
      </c>
      <c r="AK2651">
        <v>347.17239999999998</v>
      </c>
    </row>
    <row r="2652" spans="1:37" hidden="1" outlineLevel="2" x14ac:dyDescent="0.25">
      <c r="A2652" s="1">
        <v>45159</v>
      </c>
      <c r="B2652" t="s">
        <v>6574</v>
      </c>
      <c r="C2652" t="b">
        <v>1</v>
      </c>
      <c r="D2652" t="s">
        <v>530</v>
      </c>
      <c r="E2652" t="s">
        <v>33</v>
      </c>
      <c r="F2652" t="s">
        <v>216</v>
      </c>
      <c r="H2652" t="s">
        <v>6625</v>
      </c>
      <c r="J2652" t="s">
        <v>6626</v>
      </c>
      <c r="K2652">
        <v>0</v>
      </c>
      <c r="L2652">
        <v>0</v>
      </c>
      <c r="M2652">
        <v>0</v>
      </c>
      <c r="N2652" s="5">
        <v>0</v>
      </c>
      <c r="O2652" s="5">
        <f>VLOOKUP(B2652,[1]Dinosaur!$A$24:$D$47,3,FALSE)</f>
        <v>-18.43</v>
      </c>
      <c r="P2652" s="5"/>
      <c r="Q2652" s="5">
        <v>0</v>
      </c>
      <c r="R2652" s="5">
        <f>VLOOKUP(B2652,[1]Dinosaur!$A$24:$D$47,4,FALSE)</f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46.851500000000001</v>
      </c>
      <c r="AI2652">
        <v>2.7498999999999998</v>
      </c>
      <c r="AJ2652">
        <v>0</v>
      </c>
      <c r="AK2652">
        <v>49.601399999999998</v>
      </c>
    </row>
    <row r="2653" spans="1:37" hidden="1" outlineLevel="2" x14ac:dyDescent="0.25">
      <c r="A2653" s="1">
        <v>45159</v>
      </c>
      <c r="B2653" t="s">
        <v>6574</v>
      </c>
      <c r="C2653" t="b">
        <v>1</v>
      </c>
      <c r="D2653" t="s">
        <v>530</v>
      </c>
      <c r="E2653" t="s">
        <v>33</v>
      </c>
      <c r="F2653" t="s">
        <v>216</v>
      </c>
      <c r="H2653" t="s">
        <v>6627</v>
      </c>
      <c r="J2653" t="s">
        <v>6628</v>
      </c>
      <c r="K2653">
        <v>0</v>
      </c>
      <c r="L2653">
        <v>0</v>
      </c>
      <c r="M2653">
        <v>0</v>
      </c>
      <c r="N2653" s="5">
        <v>0</v>
      </c>
      <c r="O2653" s="5">
        <f>VLOOKUP(B2653,[1]Dinosaur!$A$24:$D$47,3,FALSE)</f>
        <v>-18.43</v>
      </c>
      <c r="P2653" s="5"/>
      <c r="Q2653" s="5">
        <v>0</v>
      </c>
      <c r="R2653" s="5">
        <f>VLOOKUP(B2653,[1]Dinosaur!$A$24:$D$47,4,FALSE)</f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-557.42439999999999</v>
      </c>
      <c r="AI2653">
        <v>29.584499999999998</v>
      </c>
      <c r="AJ2653">
        <v>0</v>
      </c>
      <c r="AK2653">
        <v>-527.83989999999994</v>
      </c>
    </row>
    <row r="2654" spans="1:37" hidden="1" outlineLevel="2" x14ac:dyDescent="0.25">
      <c r="A2654" s="1">
        <v>45159</v>
      </c>
      <c r="B2654" t="s">
        <v>6574</v>
      </c>
      <c r="C2654" t="b">
        <v>1</v>
      </c>
      <c r="D2654" t="s">
        <v>530</v>
      </c>
      <c r="E2654" t="s">
        <v>33</v>
      </c>
      <c r="F2654" t="s">
        <v>216</v>
      </c>
      <c r="H2654" t="s">
        <v>5414</v>
      </c>
      <c r="J2654" t="s">
        <v>5415</v>
      </c>
      <c r="K2654">
        <v>0</v>
      </c>
      <c r="L2654">
        <v>0</v>
      </c>
      <c r="M2654">
        <v>0</v>
      </c>
      <c r="N2654" s="5">
        <v>0</v>
      </c>
      <c r="O2654" s="5">
        <f>VLOOKUP(B2654,[1]Dinosaur!$A$24:$D$47,3,FALSE)</f>
        <v>-18.43</v>
      </c>
      <c r="P2654" s="5"/>
      <c r="Q2654" s="5">
        <v>0</v>
      </c>
      <c r="R2654" s="5">
        <f>VLOOKUP(B2654,[1]Dinosaur!$A$24:$D$47,4,FALSE)</f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472.40679999999998</v>
      </c>
      <c r="AI2654">
        <v>110</v>
      </c>
      <c r="AJ2654">
        <v>0</v>
      </c>
      <c r="AK2654">
        <v>582.40679999999998</v>
      </c>
    </row>
    <row r="2655" spans="1:37" hidden="1" outlineLevel="2" x14ac:dyDescent="0.25">
      <c r="A2655" s="1">
        <v>45159</v>
      </c>
      <c r="B2655" t="s">
        <v>6574</v>
      </c>
      <c r="C2655" t="b">
        <v>1</v>
      </c>
      <c r="D2655" t="s">
        <v>530</v>
      </c>
      <c r="E2655" t="s">
        <v>33</v>
      </c>
      <c r="F2655" t="s">
        <v>216</v>
      </c>
      <c r="H2655" t="s">
        <v>5416</v>
      </c>
      <c r="J2655" t="s">
        <v>5417</v>
      </c>
      <c r="K2655">
        <v>0</v>
      </c>
      <c r="L2655">
        <v>0</v>
      </c>
      <c r="M2655">
        <v>0</v>
      </c>
      <c r="N2655" s="5">
        <v>0</v>
      </c>
      <c r="O2655" s="5">
        <f>VLOOKUP(B2655,[1]Dinosaur!$A$24:$D$47,3,FALSE)</f>
        <v>-18.43</v>
      </c>
      <c r="P2655" s="5"/>
      <c r="Q2655" s="5">
        <v>0</v>
      </c>
      <c r="R2655" s="5">
        <f>VLOOKUP(B2655,[1]Dinosaur!$A$24:$D$47,4,FALSE)</f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-763.1422</v>
      </c>
      <c r="AI2655">
        <v>3.0565000000000002</v>
      </c>
      <c r="AJ2655">
        <v>0</v>
      </c>
      <c r="AK2655">
        <v>-760.08569999999997</v>
      </c>
    </row>
    <row r="2656" spans="1:37" hidden="1" outlineLevel="2" x14ac:dyDescent="0.25">
      <c r="A2656" s="1">
        <v>45159</v>
      </c>
      <c r="B2656" t="s">
        <v>6574</v>
      </c>
      <c r="C2656" t="b">
        <v>1</v>
      </c>
      <c r="D2656" t="s">
        <v>530</v>
      </c>
      <c r="E2656" t="s">
        <v>33</v>
      </c>
      <c r="F2656" t="s">
        <v>216</v>
      </c>
      <c r="H2656" t="s">
        <v>6629</v>
      </c>
      <c r="J2656" t="s">
        <v>6630</v>
      </c>
      <c r="K2656">
        <v>0</v>
      </c>
      <c r="L2656">
        <v>0</v>
      </c>
      <c r="M2656">
        <v>0</v>
      </c>
      <c r="N2656" s="5">
        <v>0</v>
      </c>
      <c r="O2656" s="5">
        <f>VLOOKUP(B2656,[1]Dinosaur!$A$24:$D$47,3,FALSE)</f>
        <v>-18.43</v>
      </c>
      <c r="P2656" s="5"/>
      <c r="Q2656" s="5">
        <v>0</v>
      </c>
      <c r="R2656" s="5">
        <f>VLOOKUP(B2656,[1]Dinosaur!$A$24:$D$47,4,FALSE)</f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-28.67</v>
      </c>
      <c r="AI2656">
        <v>2.75</v>
      </c>
      <c r="AJ2656">
        <v>0</v>
      </c>
      <c r="AK2656">
        <v>-25.92</v>
      </c>
    </row>
    <row r="2657" spans="1:37" hidden="1" outlineLevel="2" x14ac:dyDescent="0.25">
      <c r="A2657" s="1">
        <v>45159</v>
      </c>
      <c r="B2657" t="s">
        <v>6574</v>
      </c>
      <c r="C2657" t="b">
        <v>1</v>
      </c>
      <c r="D2657" t="s">
        <v>530</v>
      </c>
      <c r="E2657" t="s">
        <v>33</v>
      </c>
      <c r="F2657" t="s">
        <v>235</v>
      </c>
      <c r="H2657" t="s">
        <v>6631</v>
      </c>
      <c r="J2657" t="s">
        <v>6632</v>
      </c>
      <c r="K2657">
        <v>0</v>
      </c>
      <c r="L2657">
        <v>0</v>
      </c>
      <c r="M2657">
        <v>0</v>
      </c>
      <c r="N2657" s="5">
        <v>0</v>
      </c>
      <c r="O2657" s="5">
        <f>VLOOKUP(B2657,[1]Dinosaur!$A$24:$D$47,3,FALSE)</f>
        <v>-18.43</v>
      </c>
      <c r="P2657" s="5"/>
      <c r="Q2657" s="5">
        <v>0</v>
      </c>
      <c r="R2657" s="5">
        <f>VLOOKUP(B2657,[1]Dinosaur!$A$24:$D$47,4,FALSE)</f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-139.11189999999999</v>
      </c>
      <c r="AI2657">
        <v>285.99959999999999</v>
      </c>
      <c r="AJ2657">
        <v>0</v>
      </c>
      <c r="AK2657">
        <v>146.8877</v>
      </c>
    </row>
    <row r="2658" spans="1:37" hidden="1" outlineLevel="2" x14ac:dyDescent="0.25">
      <c r="A2658" s="1">
        <v>45159</v>
      </c>
      <c r="B2658" t="s">
        <v>6574</v>
      </c>
      <c r="C2658" t="b">
        <v>1</v>
      </c>
      <c r="D2658" t="s">
        <v>530</v>
      </c>
      <c r="E2658" t="s">
        <v>33</v>
      </c>
      <c r="F2658" t="s">
        <v>235</v>
      </c>
      <c r="H2658" t="s">
        <v>6633</v>
      </c>
      <c r="J2658" t="s">
        <v>6634</v>
      </c>
      <c r="K2658">
        <v>0</v>
      </c>
      <c r="L2658">
        <v>0</v>
      </c>
      <c r="M2658">
        <v>0</v>
      </c>
      <c r="N2658" s="5">
        <v>0</v>
      </c>
      <c r="O2658" s="5">
        <f>VLOOKUP(B2658,[1]Dinosaur!$A$24:$D$47,3,FALSE)</f>
        <v>-18.43</v>
      </c>
      <c r="P2658" s="5"/>
      <c r="Q2658" s="5">
        <v>0</v>
      </c>
      <c r="R2658" s="5">
        <f>VLOOKUP(B2658,[1]Dinosaur!$A$24:$D$47,4,FALSE)</f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1.7153</v>
      </c>
      <c r="AI2658">
        <v>72.498599999999996</v>
      </c>
      <c r="AJ2658">
        <v>0</v>
      </c>
      <c r="AK2658">
        <v>74.213899999999995</v>
      </c>
    </row>
    <row r="2659" spans="1:37" hidden="1" outlineLevel="2" x14ac:dyDescent="0.25">
      <c r="A2659" s="1">
        <v>45159</v>
      </c>
      <c r="B2659" t="s">
        <v>6574</v>
      </c>
      <c r="C2659" t="b">
        <v>1</v>
      </c>
      <c r="D2659" t="s">
        <v>530</v>
      </c>
      <c r="E2659" t="s">
        <v>33</v>
      </c>
      <c r="F2659" t="s">
        <v>216</v>
      </c>
      <c r="H2659" t="s">
        <v>5420</v>
      </c>
      <c r="J2659" t="s">
        <v>5421</v>
      </c>
      <c r="K2659">
        <v>0</v>
      </c>
      <c r="L2659">
        <v>0</v>
      </c>
      <c r="M2659">
        <v>0</v>
      </c>
      <c r="N2659" s="5">
        <v>0</v>
      </c>
      <c r="O2659" s="5">
        <f>VLOOKUP(B2659,[1]Dinosaur!$A$24:$D$47,3,FALSE)</f>
        <v>-18.43</v>
      </c>
      <c r="P2659" s="5"/>
      <c r="Q2659" s="5">
        <v>0</v>
      </c>
      <c r="R2659" s="5">
        <f>VLOOKUP(B2659,[1]Dinosaur!$A$24:$D$47,4,FALSE)</f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-989.34450000000004</v>
      </c>
      <c r="AI2659">
        <v>2942.625</v>
      </c>
      <c r="AJ2659">
        <v>0</v>
      </c>
      <c r="AK2659">
        <v>1953.2805000000001</v>
      </c>
    </row>
    <row r="2660" spans="1:37" hidden="1" outlineLevel="2" x14ac:dyDescent="0.25">
      <c r="A2660" s="1">
        <v>45159</v>
      </c>
      <c r="B2660" t="s">
        <v>6574</v>
      </c>
      <c r="C2660" t="b">
        <v>1</v>
      </c>
      <c r="D2660" t="s">
        <v>530</v>
      </c>
      <c r="E2660" t="s">
        <v>33</v>
      </c>
      <c r="F2660" t="s">
        <v>216</v>
      </c>
      <c r="H2660" t="s">
        <v>6635</v>
      </c>
      <c r="J2660" t="s">
        <v>6636</v>
      </c>
      <c r="K2660">
        <v>0</v>
      </c>
      <c r="L2660">
        <v>0</v>
      </c>
      <c r="M2660">
        <v>0</v>
      </c>
      <c r="N2660" s="5">
        <v>0</v>
      </c>
      <c r="O2660" s="5">
        <f>VLOOKUP(B2660,[1]Dinosaur!$A$24:$D$47,3,FALSE)</f>
        <v>-18.43</v>
      </c>
      <c r="P2660" s="5"/>
      <c r="Q2660" s="5">
        <v>0</v>
      </c>
      <c r="R2660" s="5">
        <f>VLOOKUP(B2660,[1]Dinosaur!$A$24:$D$47,4,FALSE)</f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-147.30359999999999</v>
      </c>
      <c r="AI2660">
        <v>21.7958</v>
      </c>
      <c r="AJ2660">
        <v>0</v>
      </c>
      <c r="AK2660">
        <v>-125.5078</v>
      </c>
    </row>
    <row r="2661" spans="1:37" hidden="1" outlineLevel="2" x14ac:dyDescent="0.25">
      <c r="A2661" s="1">
        <v>45159</v>
      </c>
      <c r="B2661" t="s">
        <v>6574</v>
      </c>
      <c r="C2661" t="b">
        <v>1</v>
      </c>
      <c r="D2661" t="s">
        <v>530</v>
      </c>
      <c r="E2661" t="s">
        <v>33</v>
      </c>
      <c r="F2661" t="s">
        <v>235</v>
      </c>
      <c r="H2661" t="s">
        <v>6637</v>
      </c>
      <c r="J2661" t="s">
        <v>6638</v>
      </c>
      <c r="K2661">
        <v>0</v>
      </c>
      <c r="L2661">
        <v>0</v>
      </c>
      <c r="M2661">
        <v>0</v>
      </c>
      <c r="N2661" s="5">
        <v>0</v>
      </c>
      <c r="O2661" s="5">
        <f>VLOOKUP(B2661,[1]Dinosaur!$A$24:$D$47,3,FALSE)</f>
        <v>-18.43</v>
      </c>
      <c r="P2661" s="5"/>
      <c r="Q2661" s="5">
        <v>0</v>
      </c>
      <c r="R2661" s="5">
        <f>VLOOKUP(B2661,[1]Dinosaur!$A$24:$D$47,4,FALSE)</f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-98.971100000000007</v>
      </c>
      <c r="AI2661">
        <v>325.00060000000002</v>
      </c>
      <c r="AJ2661">
        <v>0</v>
      </c>
      <c r="AK2661">
        <v>226.02950000000001</v>
      </c>
    </row>
    <row r="2662" spans="1:37" hidden="1" outlineLevel="2" x14ac:dyDescent="0.25">
      <c r="A2662" s="1">
        <v>45159</v>
      </c>
      <c r="B2662" t="s">
        <v>6574</v>
      </c>
      <c r="C2662" t="b">
        <v>1</v>
      </c>
      <c r="D2662" t="s">
        <v>530</v>
      </c>
      <c r="E2662" t="s">
        <v>33</v>
      </c>
      <c r="F2662" t="s">
        <v>235</v>
      </c>
      <c r="H2662" t="s">
        <v>5437</v>
      </c>
      <c r="J2662" t="s">
        <v>5438</v>
      </c>
      <c r="K2662">
        <v>0</v>
      </c>
      <c r="L2662">
        <v>0</v>
      </c>
      <c r="M2662">
        <v>0</v>
      </c>
      <c r="N2662" s="5">
        <v>0</v>
      </c>
      <c r="O2662" s="5">
        <f>VLOOKUP(B2662,[1]Dinosaur!$A$24:$D$47,3,FALSE)</f>
        <v>-18.43</v>
      </c>
      <c r="P2662" s="5"/>
      <c r="Q2662" s="5">
        <v>0</v>
      </c>
      <c r="R2662" s="5">
        <f>VLOOKUP(B2662,[1]Dinosaur!$A$24:$D$47,4,FALSE)</f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-679.20830000000001</v>
      </c>
      <c r="AI2662">
        <v>38.1935</v>
      </c>
      <c r="AJ2662">
        <v>0</v>
      </c>
      <c r="AK2662">
        <v>-641.01480000000004</v>
      </c>
    </row>
    <row r="2663" spans="1:37" hidden="1" outlineLevel="2" x14ac:dyDescent="0.25">
      <c r="A2663" s="1">
        <v>45159</v>
      </c>
      <c r="B2663" t="s">
        <v>6574</v>
      </c>
      <c r="C2663" t="b">
        <v>1</v>
      </c>
      <c r="D2663" t="s">
        <v>530</v>
      </c>
      <c r="E2663" t="s">
        <v>33</v>
      </c>
      <c r="F2663" t="s">
        <v>235</v>
      </c>
      <c r="H2663" t="s">
        <v>6639</v>
      </c>
      <c r="J2663" t="s">
        <v>6640</v>
      </c>
      <c r="K2663">
        <v>0</v>
      </c>
      <c r="L2663">
        <v>0</v>
      </c>
      <c r="M2663">
        <v>0</v>
      </c>
      <c r="N2663" s="5">
        <v>0</v>
      </c>
      <c r="O2663" s="5">
        <f>VLOOKUP(B2663,[1]Dinosaur!$A$24:$D$47,3,FALSE)</f>
        <v>-18.43</v>
      </c>
      <c r="P2663" s="5"/>
      <c r="Q2663" s="5">
        <v>0</v>
      </c>
      <c r="R2663" s="5">
        <f>VLOOKUP(B2663,[1]Dinosaur!$A$24:$D$47,4,FALSE)</f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944.99180000000001</v>
      </c>
      <c r="AI2663">
        <v>31.9986</v>
      </c>
      <c r="AJ2663">
        <v>0</v>
      </c>
      <c r="AK2663">
        <v>976.99040000000002</v>
      </c>
    </row>
    <row r="2664" spans="1:37" hidden="1" outlineLevel="2" x14ac:dyDescent="0.25">
      <c r="A2664" s="1">
        <v>45159</v>
      </c>
      <c r="B2664" t="s">
        <v>6574</v>
      </c>
      <c r="C2664" t="b">
        <v>1</v>
      </c>
      <c r="D2664" t="s">
        <v>530</v>
      </c>
      <c r="E2664" t="s">
        <v>33</v>
      </c>
      <c r="F2664" t="s">
        <v>235</v>
      </c>
      <c r="H2664" t="s">
        <v>6641</v>
      </c>
      <c r="J2664" t="s">
        <v>6642</v>
      </c>
      <c r="K2664">
        <v>0</v>
      </c>
      <c r="L2664">
        <v>0</v>
      </c>
      <c r="M2664">
        <v>0</v>
      </c>
      <c r="N2664" s="5">
        <v>0</v>
      </c>
      <c r="O2664" s="5">
        <f>VLOOKUP(B2664,[1]Dinosaur!$A$24:$D$47,3,FALSE)</f>
        <v>-18.43</v>
      </c>
      <c r="P2664" s="5"/>
      <c r="Q2664" s="5">
        <v>0</v>
      </c>
      <c r="R2664" s="5">
        <f>VLOOKUP(B2664,[1]Dinosaur!$A$24:$D$47,4,FALSE)</f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-70.474800000000002</v>
      </c>
      <c r="AI2664">
        <v>24.999600000000001</v>
      </c>
      <c r="AJ2664">
        <v>0</v>
      </c>
      <c r="AK2664">
        <v>-45.475200000000001</v>
      </c>
    </row>
    <row r="2665" spans="1:37" hidden="1" outlineLevel="2" x14ac:dyDescent="0.25">
      <c r="A2665" s="1">
        <v>45159</v>
      </c>
      <c r="B2665" t="s">
        <v>6574</v>
      </c>
      <c r="C2665" t="b">
        <v>1</v>
      </c>
      <c r="D2665" t="s">
        <v>530</v>
      </c>
      <c r="E2665" t="s">
        <v>33</v>
      </c>
      <c r="F2665" t="s">
        <v>235</v>
      </c>
      <c r="H2665" t="s">
        <v>6643</v>
      </c>
      <c r="J2665" t="s">
        <v>6644</v>
      </c>
      <c r="K2665">
        <v>0</v>
      </c>
      <c r="L2665">
        <v>0</v>
      </c>
      <c r="M2665">
        <v>0</v>
      </c>
      <c r="N2665" s="5">
        <v>0</v>
      </c>
      <c r="O2665" s="5">
        <f>VLOOKUP(B2665,[1]Dinosaur!$A$24:$D$47,3,FALSE)</f>
        <v>-18.43</v>
      </c>
      <c r="P2665" s="5"/>
      <c r="Q2665" s="5">
        <v>0</v>
      </c>
      <c r="R2665" s="5">
        <f>VLOOKUP(B2665,[1]Dinosaur!$A$24:$D$47,4,FALSE)</f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26.056100000000001</v>
      </c>
      <c r="AJ2665">
        <v>0</v>
      </c>
      <c r="AK2665">
        <v>26.056100000000001</v>
      </c>
    </row>
    <row r="2666" spans="1:37" hidden="1" outlineLevel="2" x14ac:dyDescent="0.25">
      <c r="A2666" s="1">
        <v>45159</v>
      </c>
      <c r="B2666" t="s">
        <v>6574</v>
      </c>
      <c r="C2666" t="b">
        <v>1</v>
      </c>
      <c r="D2666" t="s">
        <v>530</v>
      </c>
      <c r="E2666" t="s">
        <v>33</v>
      </c>
      <c r="F2666" t="s">
        <v>216</v>
      </c>
      <c r="H2666" t="s">
        <v>6645</v>
      </c>
      <c r="J2666" t="s">
        <v>6646</v>
      </c>
      <c r="K2666">
        <v>0</v>
      </c>
      <c r="L2666">
        <v>0</v>
      </c>
      <c r="M2666">
        <v>0</v>
      </c>
      <c r="N2666" s="5">
        <v>0</v>
      </c>
      <c r="O2666" s="5">
        <f>VLOOKUP(B2666,[1]Dinosaur!$A$24:$D$47,3,FALSE)</f>
        <v>-18.43</v>
      </c>
      <c r="P2666" s="5"/>
      <c r="Q2666" s="5">
        <v>0</v>
      </c>
      <c r="R2666" s="5">
        <f>VLOOKUP(B2666,[1]Dinosaur!$A$24:$D$47,4,FALSE)</f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2.9716999999999998</v>
      </c>
      <c r="AI2666">
        <v>2699.4097000000002</v>
      </c>
      <c r="AJ2666">
        <v>0</v>
      </c>
      <c r="AK2666">
        <v>2702.3814000000002</v>
      </c>
    </row>
    <row r="2667" spans="1:37" hidden="1" outlineLevel="2" x14ac:dyDescent="0.25">
      <c r="A2667" s="1">
        <v>45159</v>
      </c>
      <c r="B2667" t="s">
        <v>6574</v>
      </c>
      <c r="C2667" t="b">
        <v>1</v>
      </c>
      <c r="D2667" t="s">
        <v>530</v>
      </c>
      <c r="E2667" t="s">
        <v>33</v>
      </c>
      <c r="F2667" t="s">
        <v>216</v>
      </c>
      <c r="H2667" t="s">
        <v>6647</v>
      </c>
      <c r="J2667" t="s">
        <v>6648</v>
      </c>
      <c r="K2667">
        <v>0</v>
      </c>
      <c r="L2667">
        <v>0</v>
      </c>
      <c r="M2667">
        <v>0</v>
      </c>
      <c r="N2667" s="5">
        <v>0</v>
      </c>
      <c r="O2667" s="5">
        <f>VLOOKUP(B2667,[1]Dinosaur!$A$24:$D$47,3,FALSE)</f>
        <v>-18.43</v>
      </c>
      <c r="P2667" s="5"/>
      <c r="Q2667" s="5">
        <v>0</v>
      </c>
      <c r="R2667" s="5">
        <f>VLOOKUP(B2667,[1]Dinosaur!$A$24:$D$47,4,FALSE)</f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231.00069999999999</v>
      </c>
      <c r="AI2667">
        <v>14999.999</v>
      </c>
      <c r="AJ2667">
        <v>0</v>
      </c>
      <c r="AK2667">
        <v>15230.9997</v>
      </c>
    </row>
    <row r="2668" spans="1:37" hidden="1" outlineLevel="2" x14ac:dyDescent="0.25">
      <c r="A2668" s="1">
        <v>45159</v>
      </c>
      <c r="B2668" t="s">
        <v>6574</v>
      </c>
      <c r="C2668" t="b">
        <v>1</v>
      </c>
      <c r="D2668" t="s">
        <v>530</v>
      </c>
      <c r="E2668" t="s">
        <v>33</v>
      </c>
      <c r="F2668" t="s">
        <v>216</v>
      </c>
      <c r="H2668" t="s">
        <v>6649</v>
      </c>
      <c r="J2668" t="s">
        <v>6650</v>
      </c>
      <c r="K2668">
        <v>0</v>
      </c>
      <c r="L2668">
        <v>0</v>
      </c>
      <c r="M2668">
        <v>0</v>
      </c>
      <c r="N2668" s="5">
        <v>0</v>
      </c>
      <c r="O2668" s="5">
        <f>VLOOKUP(B2668,[1]Dinosaur!$A$24:$D$47,3,FALSE)</f>
        <v>-18.43</v>
      </c>
      <c r="P2668" s="5"/>
      <c r="Q2668" s="5">
        <v>0</v>
      </c>
      <c r="R2668" s="5">
        <f>VLOOKUP(B2668,[1]Dinosaur!$A$24:$D$47,4,FALSE)</f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1.0031000000000001</v>
      </c>
      <c r="AI2668">
        <v>36.814999999999998</v>
      </c>
      <c r="AJ2668">
        <v>0</v>
      </c>
      <c r="AK2668">
        <v>37.818100000000001</v>
      </c>
    </row>
    <row r="2669" spans="1:37" hidden="1" outlineLevel="2" x14ac:dyDescent="0.25">
      <c r="A2669" s="1">
        <v>45159</v>
      </c>
      <c r="B2669" t="s">
        <v>6574</v>
      </c>
      <c r="C2669" t="b">
        <v>1</v>
      </c>
      <c r="D2669" t="s">
        <v>530</v>
      </c>
      <c r="E2669" t="s">
        <v>33</v>
      </c>
      <c r="F2669" t="s">
        <v>216</v>
      </c>
      <c r="H2669" t="s">
        <v>5446</v>
      </c>
      <c r="J2669" t="s">
        <v>5447</v>
      </c>
      <c r="K2669">
        <v>0</v>
      </c>
      <c r="L2669">
        <v>0</v>
      </c>
      <c r="M2669">
        <v>0</v>
      </c>
      <c r="N2669" s="5">
        <v>0</v>
      </c>
      <c r="O2669" s="5">
        <f>VLOOKUP(B2669,[1]Dinosaur!$A$24:$D$47,3,FALSE)</f>
        <v>-18.43</v>
      </c>
      <c r="P2669" s="5"/>
      <c r="Q2669" s="5">
        <v>0</v>
      </c>
      <c r="R2669" s="5">
        <f>VLOOKUP(B2669,[1]Dinosaur!$A$24:$D$47,4,FALSE)</f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-58.910699999999999</v>
      </c>
      <c r="AI2669">
        <v>3.125</v>
      </c>
      <c r="AJ2669">
        <v>0</v>
      </c>
      <c r="AK2669">
        <v>-55.785699999999999</v>
      </c>
    </row>
    <row r="2670" spans="1:37" hidden="1" outlineLevel="2" x14ac:dyDescent="0.25">
      <c r="A2670" s="1">
        <v>45159</v>
      </c>
      <c r="B2670" t="s">
        <v>6574</v>
      </c>
      <c r="C2670" t="b">
        <v>1</v>
      </c>
      <c r="D2670" t="s">
        <v>530</v>
      </c>
      <c r="E2670" t="s">
        <v>33</v>
      </c>
      <c r="F2670" t="s">
        <v>235</v>
      </c>
      <c r="H2670" t="s">
        <v>6651</v>
      </c>
      <c r="J2670" t="s">
        <v>6652</v>
      </c>
      <c r="K2670">
        <v>0</v>
      </c>
      <c r="L2670">
        <v>0</v>
      </c>
      <c r="M2670">
        <v>0</v>
      </c>
      <c r="N2670" s="5">
        <v>0</v>
      </c>
      <c r="O2670" s="5">
        <f>VLOOKUP(B2670,[1]Dinosaur!$A$24:$D$47,3,FALSE)</f>
        <v>-18.43</v>
      </c>
      <c r="P2670" s="5"/>
      <c r="Q2670" s="5">
        <v>0</v>
      </c>
      <c r="R2670" s="5">
        <f>VLOOKUP(B2670,[1]Dinosaur!$A$24:$D$47,4,FALSE)</f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-180.67140000000001</v>
      </c>
      <c r="AI2670">
        <v>104.999</v>
      </c>
      <c r="AJ2670">
        <v>0</v>
      </c>
      <c r="AK2670">
        <v>-75.672399999999996</v>
      </c>
    </row>
    <row r="2671" spans="1:37" hidden="1" outlineLevel="2" x14ac:dyDescent="0.25">
      <c r="A2671" s="1">
        <v>45159</v>
      </c>
      <c r="B2671" t="s">
        <v>6574</v>
      </c>
      <c r="C2671" t="b">
        <v>1</v>
      </c>
      <c r="D2671" t="s">
        <v>530</v>
      </c>
      <c r="E2671" t="s">
        <v>33</v>
      </c>
      <c r="F2671" t="s">
        <v>235</v>
      </c>
      <c r="H2671" t="s">
        <v>6653</v>
      </c>
      <c r="J2671" t="s">
        <v>6654</v>
      </c>
      <c r="K2671">
        <v>0</v>
      </c>
      <c r="L2671">
        <v>0</v>
      </c>
      <c r="M2671">
        <v>0</v>
      </c>
      <c r="N2671" s="5">
        <v>0</v>
      </c>
      <c r="O2671" s="5">
        <f>VLOOKUP(B2671,[1]Dinosaur!$A$24:$D$47,3,FALSE)</f>
        <v>-18.43</v>
      </c>
      <c r="P2671" s="5"/>
      <c r="Q2671" s="5">
        <v>0</v>
      </c>
      <c r="R2671" s="5">
        <f>VLOOKUP(B2671,[1]Dinosaur!$A$24:$D$47,4,FALSE)</f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1.6667000000000001</v>
      </c>
      <c r="AJ2671">
        <v>0</v>
      </c>
      <c r="AK2671">
        <v>1.6667000000000001</v>
      </c>
    </row>
    <row r="2672" spans="1:37" hidden="1" outlineLevel="2" x14ac:dyDescent="0.25">
      <c r="A2672" s="1">
        <v>45159</v>
      </c>
      <c r="B2672" t="s">
        <v>6574</v>
      </c>
      <c r="C2672" t="b">
        <v>1</v>
      </c>
      <c r="D2672" t="s">
        <v>530</v>
      </c>
      <c r="E2672" t="s">
        <v>33</v>
      </c>
      <c r="F2672" t="s">
        <v>235</v>
      </c>
      <c r="H2672" t="s">
        <v>6655</v>
      </c>
      <c r="J2672" t="s">
        <v>6656</v>
      </c>
      <c r="K2672">
        <v>0</v>
      </c>
      <c r="L2672">
        <v>0</v>
      </c>
      <c r="M2672">
        <v>0</v>
      </c>
      <c r="N2672" s="5">
        <v>0</v>
      </c>
      <c r="O2672" s="5">
        <f>VLOOKUP(B2672,[1]Dinosaur!$A$24:$D$47,3,FALSE)</f>
        <v>-18.43</v>
      </c>
      <c r="P2672" s="5"/>
      <c r="Q2672" s="5">
        <v>0</v>
      </c>
      <c r="R2672" s="5">
        <f>VLOOKUP(B2672,[1]Dinosaur!$A$24:$D$47,4,FALSE)</f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492.22359999999998</v>
      </c>
      <c r="AI2672">
        <v>0.83330000000000004</v>
      </c>
      <c r="AJ2672">
        <v>0</v>
      </c>
      <c r="AK2672">
        <v>493.05689999999998</v>
      </c>
    </row>
    <row r="2673" spans="1:37" hidden="1" outlineLevel="2" x14ac:dyDescent="0.25">
      <c r="A2673" s="1">
        <v>45159</v>
      </c>
      <c r="B2673" t="s">
        <v>6574</v>
      </c>
      <c r="C2673" t="b">
        <v>1</v>
      </c>
      <c r="D2673" t="s">
        <v>530</v>
      </c>
      <c r="E2673" t="s">
        <v>33</v>
      </c>
      <c r="F2673" t="s">
        <v>235</v>
      </c>
      <c r="H2673" t="s">
        <v>6657</v>
      </c>
      <c r="J2673" t="s">
        <v>6658</v>
      </c>
      <c r="K2673">
        <v>0</v>
      </c>
      <c r="L2673">
        <v>0</v>
      </c>
      <c r="M2673">
        <v>0</v>
      </c>
      <c r="N2673" s="5">
        <v>0</v>
      </c>
      <c r="O2673" s="5">
        <f>VLOOKUP(B2673,[1]Dinosaur!$A$24:$D$47,3,FALSE)</f>
        <v>-18.43</v>
      </c>
      <c r="P2673" s="5"/>
      <c r="Q2673" s="5">
        <v>0</v>
      </c>
      <c r="R2673" s="5">
        <f>VLOOKUP(B2673,[1]Dinosaur!$A$24:$D$47,4,FALSE)</f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-1133.0853</v>
      </c>
      <c r="AI2673">
        <v>24.999600000000001</v>
      </c>
      <c r="AJ2673">
        <v>0</v>
      </c>
      <c r="AK2673">
        <v>-1108.0857000000001</v>
      </c>
    </row>
    <row r="2674" spans="1:37" hidden="1" outlineLevel="2" x14ac:dyDescent="0.25">
      <c r="A2674" s="1">
        <v>45159</v>
      </c>
      <c r="B2674" t="s">
        <v>6574</v>
      </c>
      <c r="C2674" t="b">
        <v>1</v>
      </c>
      <c r="D2674" t="s">
        <v>530</v>
      </c>
      <c r="E2674" t="s">
        <v>33</v>
      </c>
      <c r="F2674" t="s">
        <v>235</v>
      </c>
      <c r="H2674" t="s">
        <v>6659</v>
      </c>
      <c r="J2674" t="s">
        <v>6660</v>
      </c>
      <c r="K2674">
        <v>0</v>
      </c>
      <c r="L2674">
        <v>0</v>
      </c>
      <c r="M2674">
        <v>0</v>
      </c>
      <c r="N2674" s="5">
        <v>0</v>
      </c>
      <c r="O2674" s="5">
        <f>VLOOKUP(B2674,[1]Dinosaur!$A$24:$D$47,3,FALSE)</f>
        <v>-18.43</v>
      </c>
      <c r="P2674" s="5"/>
      <c r="Q2674" s="5">
        <v>0</v>
      </c>
      <c r="R2674" s="5">
        <f>VLOOKUP(B2674,[1]Dinosaur!$A$24:$D$47,4,FALSE)</f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-5673.78</v>
      </c>
      <c r="AI2674">
        <v>21.923999999999999</v>
      </c>
      <c r="AJ2674">
        <v>0</v>
      </c>
      <c r="AK2674">
        <v>-5651.8559999999998</v>
      </c>
    </row>
    <row r="2675" spans="1:37" hidden="1" outlineLevel="2" x14ac:dyDescent="0.25">
      <c r="A2675" s="1">
        <v>45159</v>
      </c>
      <c r="B2675" t="s">
        <v>6574</v>
      </c>
      <c r="C2675" t="b">
        <v>1</v>
      </c>
      <c r="D2675" t="s">
        <v>530</v>
      </c>
      <c r="E2675" t="s">
        <v>33</v>
      </c>
      <c r="F2675" t="s">
        <v>235</v>
      </c>
      <c r="H2675" t="s">
        <v>6661</v>
      </c>
      <c r="J2675" t="s">
        <v>6662</v>
      </c>
      <c r="K2675">
        <v>0</v>
      </c>
      <c r="L2675">
        <v>0</v>
      </c>
      <c r="M2675">
        <v>0</v>
      </c>
      <c r="N2675" s="5">
        <v>0</v>
      </c>
      <c r="O2675" s="5">
        <f>VLOOKUP(B2675,[1]Dinosaur!$A$24:$D$47,3,FALSE)</f>
        <v>-18.43</v>
      </c>
      <c r="P2675" s="5"/>
      <c r="Q2675" s="5">
        <v>0</v>
      </c>
      <c r="R2675" s="5">
        <f>VLOOKUP(B2675,[1]Dinosaur!$A$24:$D$47,4,FALSE)</f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742.04309999999998</v>
      </c>
      <c r="AI2675">
        <v>8.1286000000000005</v>
      </c>
      <c r="AJ2675">
        <v>0</v>
      </c>
      <c r="AK2675">
        <v>750.17169999999999</v>
      </c>
    </row>
    <row r="2676" spans="1:37" hidden="1" outlineLevel="2" x14ac:dyDescent="0.25">
      <c r="A2676" s="1">
        <v>45159</v>
      </c>
      <c r="B2676" t="s">
        <v>6574</v>
      </c>
      <c r="C2676" t="b">
        <v>1</v>
      </c>
      <c r="D2676" t="s">
        <v>530</v>
      </c>
      <c r="E2676" t="s">
        <v>33</v>
      </c>
      <c r="F2676" t="s">
        <v>235</v>
      </c>
      <c r="H2676" t="s">
        <v>5453</v>
      </c>
      <c r="J2676" t="s">
        <v>5454</v>
      </c>
      <c r="K2676">
        <v>0</v>
      </c>
      <c r="L2676">
        <v>0</v>
      </c>
      <c r="M2676">
        <v>0</v>
      </c>
      <c r="N2676" s="5">
        <v>0</v>
      </c>
      <c r="O2676" s="5">
        <f>VLOOKUP(B2676,[1]Dinosaur!$A$24:$D$47,3,FALSE)</f>
        <v>-18.43</v>
      </c>
      <c r="P2676" s="5"/>
      <c r="Q2676" s="5">
        <v>0</v>
      </c>
      <c r="R2676" s="5">
        <f>VLOOKUP(B2676,[1]Dinosaur!$A$24:$D$47,4,FALSE)</f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1361.4405999999999</v>
      </c>
      <c r="AI2676">
        <v>-0.46960000000000002</v>
      </c>
      <c r="AJ2676">
        <v>0</v>
      </c>
      <c r="AK2676">
        <v>1360.971</v>
      </c>
    </row>
    <row r="2677" spans="1:37" hidden="1" outlineLevel="2" x14ac:dyDescent="0.25">
      <c r="A2677" s="1">
        <v>45159</v>
      </c>
      <c r="B2677" t="s">
        <v>6574</v>
      </c>
      <c r="C2677" t="b">
        <v>1</v>
      </c>
      <c r="D2677" t="s">
        <v>530</v>
      </c>
      <c r="E2677" t="s">
        <v>33</v>
      </c>
      <c r="F2677" t="s">
        <v>235</v>
      </c>
      <c r="H2677" t="s">
        <v>6663</v>
      </c>
      <c r="J2677" t="s">
        <v>6664</v>
      </c>
      <c r="K2677">
        <v>0</v>
      </c>
      <c r="L2677">
        <v>0</v>
      </c>
      <c r="M2677">
        <v>0</v>
      </c>
      <c r="N2677" s="5">
        <v>0</v>
      </c>
      <c r="O2677" s="5">
        <f>VLOOKUP(B2677,[1]Dinosaur!$A$24:$D$47,3,FALSE)</f>
        <v>-18.43</v>
      </c>
      <c r="P2677" s="5"/>
      <c r="Q2677" s="5">
        <v>0</v>
      </c>
      <c r="R2677" s="5">
        <f>VLOOKUP(B2677,[1]Dinosaur!$A$24:$D$47,4,FALSE)</f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-145.80000000000001</v>
      </c>
      <c r="AI2677">
        <v>0.68920000000000003</v>
      </c>
      <c r="AJ2677">
        <v>0</v>
      </c>
      <c r="AK2677">
        <v>-145.11080000000001</v>
      </c>
    </row>
    <row r="2678" spans="1:37" hidden="1" outlineLevel="2" x14ac:dyDescent="0.25">
      <c r="A2678" s="1">
        <v>45159</v>
      </c>
      <c r="B2678" t="s">
        <v>6574</v>
      </c>
      <c r="C2678" t="b">
        <v>1</v>
      </c>
      <c r="D2678" t="s">
        <v>530</v>
      </c>
      <c r="E2678" t="s">
        <v>33</v>
      </c>
      <c r="F2678" t="s">
        <v>235</v>
      </c>
      <c r="H2678" t="s">
        <v>5455</v>
      </c>
      <c r="J2678" t="s">
        <v>5456</v>
      </c>
      <c r="K2678">
        <v>0</v>
      </c>
      <c r="L2678">
        <v>0</v>
      </c>
      <c r="M2678">
        <v>0</v>
      </c>
      <c r="N2678" s="5">
        <v>0</v>
      </c>
      <c r="O2678" s="5">
        <f>VLOOKUP(B2678,[1]Dinosaur!$A$24:$D$47,3,FALSE)</f>
        <v>-18.43</v>
      </c>
      <c r="P2678" s="5"/>
      <c r="Q2678" s="5">
        <v>0</v>
      </c>
      <c r="R2678" s="5">
        <f>VLOOKUP(B2678,[1]Dinosaur!$A$24:$D$47,4,FALSE)</f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-4577.96</v>
      </c>
      <c r="AI2678">
        <v>46.631599999999999</v>
      </c>
      <c r="AJ2678">
        <v>0</v>
      </c>
      <c r="AK2678">
        <v>-4531.3284000000003</v>
      </c>
    </row>
    <row r="2679" spans="1:37" hidden="1" outlineLevel="2" x14ac:dyDescent="0.25">
      <c r="A2679" s="1">
        <v>45159</v>
      </c>
      <c r="B2679" t="s">
        <v>6574</v>
      </c>
      <c r="C2679" t="b">
        <v>1</v>
      </c>
      <c r="D2679" t="s">
        <v>530</v>
      </c>
      <c r="E2679" t="s">
        <v>33</v>
      </c>
      <c r="F2679" t="s">
        <v>235</v>
      </c>
      <c r="H2679" t="s">
        <v>6665</v>
      </c>
      <c r="J2679" t="s">
        <v>6666</v>
      </c>
      <c r="K2679">
        <v>0</v>
      </c>
      <c r="L2679">
        <v>0</v>
      </c>
      <c r="M2679">
        <v>0</v>
      </c>
      <c r="N2679" s="5">
        <v>0</v>
      </c>
      <c r="O2679" s="5">
        <f>VLOOKUP(B2679,[1]Dinosaur!$A$24:$D$47,3,FALSE)</f>
        <v>-18.43</v>
      </c>
      <c r="P2679" s="5"/>
      <c r="Q2679" s="5">
        <v>0</v>
      </c>
      <c r="R2679" s="5">
        <f>VLOOKUP(B2679,[1]Dinosaur!$A$24:$D$47,4,FALSE)</f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-1907.8074999999999</v>
      </c>
      <c r="AI2679">
        <v>39.000999999999998</v>
      </c>
      <c r="AJ2679">
        <v>0</v>
      </c>
      <c r="AK2679">
        <v>-1868.8064999999999</v>
      </c>
    </row>
    <row r="2680" spans="1:37" hidden="1" outlineLevel="2" x14ac:dyDescent="0.25">
      <c r="A2680" s="1">
        <v>45159</v>
      </c>
      <c r="B2680" t="s">
        <v>6574</v>
      </c>
      <c r="C2680" t="b">
        <v>1</v>
      </c>
      <c r="D2680" t="s">
        <v>530</v>
      </c>
      <c r="E2680" t="s">
        <v>33</v>
      </c>
      <c r="F2680" t="s">
        <v>216</v>
      </c>
      <c r="H2680" t="s">
        <v>6667</v>
      </c>
      <c r="J2680" t="s">
        <v>6668</v>
      </c>
      <c r="K2680">
        <v>0</v>
      </c>
      <c r="L2680">
        <v>0</v>
      </c>
      <c r="M2680">
        <v>0</v>
      </c>
      <c r="N2680" s="5">
        <v>0</v>
      </c>
      <c r="O2680" s="5">
        <f>VLOOKUP(B2680,[1]Dinosaur!$A$24:$D$47,3,FALSE)</f>
        <v>-18.43</v>
      </c>
      <c r="P2680" s="5"/>
      <c r="Q2680" s="5">
        <v>0</v>
      </c>
      <c r="R2680" s="5">
        <f>VLOOKUP(B2680,[1]Dinosaur!$A$24:$D$47,4,FALSE)</f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58.197200000000002</v>
      </c>
      <c r="AI2680">
        <v>7500.0010000000002</v>
      </c>
      <c r="AJ2680">
        <v>0</v>
      </c>
      <c r="AK2680">
        <v>7558.1981999999998</v>
      </c>
    </row>
    <row r="2681" spans="1:37" hidden="1" outlineLevel="2" x14ac:dyDescent="0.25">
      <c r="A2681" s="1">
        <v>45159</v>
      </c>
      <c r="B2681" t="s">
        <v>6574</v>
      </c>
      <c r="C2681" t="b">
        <v>1</v>
      </c>
      <c r="D2681" t="s">
        <v>530</v>
      </c>
      <c r="E2681" t="s">
        <v>33</v>
      </c>
      <c r="F2681" t="s">
        <v>216</v>
      </c>
      <c r="H2681" t="s">
        <v>6669</v>
      </c>
      <c r="J2681" t="s">
        <v>6670</v>
      </c>
      <c r="K2681">
        <v>0</v>
      </c>
      <c r="L2681">
        <v>0</v>
      </c>
      <c r="M2681">
        <v>0</v>
      </c>
      <c r="N2681" s="5">
        <v>0</v>
      </c>
      <c r="O2681" s="5">
        <f>VLOOKUP(B2681,[1]Dinosaur!$A$24:$D$47,3,FALSE)</f>
        <v>-18.43</v>
      </c>
      <c r="P2681" s="5"/>
      <c r="Q2681" s="5">
        <v>0</v>
      </c>
      <c r="R2681" s="5">
        <f>VLOOKUP(B2681,[1]Dinosaur!$A$24:$D$47,4,FALSE)</f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48.792700000000004</v>
      </c>
      <c r="AI2681">
        <v>5911.1116000000002</v>
      </c>
      <c r="AJ2681">
        <v>0</v>
      </c>
      <c r="AK2681">
        <v>5959.9043000000001</v>
      </c>
    </row>
    <row r="2682" spans="1:37" hidden="1" outlineLevel="2" x14ac:dyDescent="0.25">
      <c r="A2682" s="1">
        <v>45159</v>
      </c>
      <c r="B2682" t="s">
        <v>6574</v>
      </c>
      <c r="C2682" t="b">
        <v>1</v>
      </c>
      <c r="D2682" t="s">
        <v>530</v>
      </c>
      <c r="E2682" t="s">
        <v>33</v>
      </c>
      <c r="F2682" t="s">
        <v>216</v>
      </c>
      <c r="H2682" t="s">
        <v>6671</v>
      </c>
      <c r="J2682" t="s">
        <v>6672</v>
      </c>
      <c r="K2682">
        <v>0</v>
      </c>
      <c r="L2682">
        <v>0</v>
      </c>
      <c r="M2682">
        <v>0</v>
      </c>
      <c r="N2682" s="5">
        <v>0</v>
      </c>
      <c r="O2682" s="5">
        <f>VLOOKUP(B2682,[1]Dinosaur!$A$24:$D$47,3,FALSE)</f>
        <v>-18.43</v>
      </c>
      <c r="P2682" s="5"/>
      <c r="Q2682" s="5">
        <v>0</v>
      </c>
      <c r="R2682" s="5">
        <f>VLOOKUP(B2682,[1]Dinosaur!$A$24:$D$47,4,FALSE)</f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-5496.8525</v>
      </c>
      <c r="AI2682">
        <v>100.00060000000001</v>
      </c>
      <c r="AJ2682">
        <v>0</v>
      </c>
      <c r="AK2682">
        <v>-5396.8518999999997</v>
      </c>
    </row>
    <row r="2683" spans="1:37" hidden="1" outlineLevel="2" x14ac:dyDescent="0.25">
      <c r="A2683" s="1">
        <v>45159</v>
      </c>
      <c r="B2683" t="s">
        <v>6574</v>
      </c>
      <c r="C2683" t="b">
        <v>1</v>
      </c>
      <c r="D2683" t="s">
        <v>530</v>
      </c>
      <c r="E2683" t="s">
        <v>33</v>
      </c>
      <c r="F2683" t="s">
        <v>216</v>
      </c>
      <c r="H2683" t="s">
        <v>5465</v>
      </c>
      <c r="J2683" t="s">
        <v>5466</v>
      </c>
      <c r="K2683">
        <v>0</v>
      </c>
      <c r="L2683">
        <v>0</v>
      </c>
      <c r="M2683">
        <v>0</v>
      </c>
      <c r="N2683" s="5">
        <v>0</v>
      </c>
      <c r="O2683" s="5">
        <f>VLOOKUP(B2683,[1]Dinosaur!$A$24:$D$47,3,FALSE)</f>
        <v>-18.43</v>
      </c>
      <c r="P2683" s="5"/>
      <c r="Q2683" s="5">
        <v>0</v>
      </c>
      <c r="R2683" s="5">
        <f>VLOOKUP(B2683,[1]Dinosaur!$A$24:$D$47,4,FALSE)</f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37.223399999999998</v>
      </c>
      <c r="AJ2683">
        <v>0</v>
      </c>
      <c r="AK2683">
        <v>37.223399999999998</v>
      </c>
    </row>
    <row r="2684" spans="1:37" hidden="1" outlineLevel="2" x14ac:dyDescent="0.25">
      <c r="A2684" s="1">
        <v>45159</v>
      </c>
      <c r="B2684" t="s">
        <v>6574</v>
      </c>
      <c r="C2684" t="b">
        <v>1</v>
      </c>
      <c r="D2684" t="s">
        <v>530</v>
      </c>
      <c r="E2684" t="s">
        <v>33</v>
      </c>
      <c r="F2684" t="s">
        <v>216</v>
      </c>
      <c r="H2684" t="s">
        <v>6673</v>
      </c>
      <c r="J2684" t="s">
        <v>6674</v>
      </c>
      <c r="K2684">
        <v>0</v>
      </c>
      <c r="L2684">
        <v>0</v>
      </c>
      <c r="M2684">
        <v>0</v>
      </c>
      <c r="N2684" s="5">
        <v>0</v>
      </c>
      <c r="O2684" s="5">
        <f>VLOOKUP(B2684,[1]Dinosaur!$A$24:$D$47,3,FALSE)</f>
        <v>-18.43</v>
      </c>
      <c r="P2684" s="5"/>
      <c r="Q2684" s="5">
        <v>0</v>
      </c>
      <c r="R2684" s="5">
        <f>VLOOKUP(B2684,[1]Dinosaur!$A$24:$D$47,4,FALSE)</f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35.636800000000001</v>
      </c>
      <c r="AI2684">
        <v>32.130000000000003</v>
      </c>
      <c r="AJ2684">
        <v>0</v>
      </c>
      <c r="AK2684">
        <v>67.766800000000003</v>
      </c>
    </row>
    <row r="2685" spans="1:37" hidden="1" outlineLevel="2" x14ac:dyDescent="0.25">
      <c r="A2685" s="1">
        <v>45159</v>
      </c>
      <c r="B2685" t="s">
        <v>6574</v>
      </c>
      <c r="C2685" t="b">
        <v>1</v>
      </c>
      <c r="D2685" t="s">
        <v>530</v>
      </c>
      <c r="E2685" t="s">
        <v>33</v>
      </c>
      <c r="F2685" t="s">
        <v>216</v>
      </c>
      <c r="H2685" t="s">
        <v>6675</v>
      </c>
      <c r="J2685" t="s">
        <v>6676</v>
      </c>
      <c r="K2685">
        <v>0</v>
      </c>
      <c r="L2685">
        <v>0</v>
      </c>
      <c r="M2685">
        <v>0</v>
      </c>
      <c r="N2685" s="5">
        <v>0</v>
      </c>
      <c r="O2685" s="5">
        <f>VLOOKUP(B2685,[1]Dinosaur!$A$24:$D$47,3,FALSE)</f>
        <v>-18.43</v>
      </c>
      <c r="P2685" s="5"/>
      <c r="Q2685" s="5">
        <v>0</v>
      </c>
      <c r="R2685" s="5">
        <f>VLOOKUP(B2685,[1]Dinosaur!$A$24:$D$47,4,FALSE)</f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-26.924900000000001</v>
      </c>
      <c r="AI2685">
        <v>13.9986</v>
      </c>
      <c r="AJ2685">
        <v>0</v>
      </c>
      <c r="AK2685">
        <v>-12.926299999999999</v>
      </c>
    </row>
    <row r="2686" spans="1:37" hidden="1" outlineLevel="2" x14ac:dyDescent="0.25">
      <c r="A2686" s="1">
        <v>45159</v>
      </c>
      <c r="B2686" t="s">
        <v>6574</v>
      </c>
      <c r="C2686" t="b">
        <v>1</v>
      </c>
      <c r="D2686" t="s">
        <v>530</v>
      </c>
      <c r="E2686" t="s">
        <v>33</v>
      </c>
      <c r="F2686" t="s">
        <v>216</v>
      </c>
      <c r="H2686" t="s">
        <v>6677</v>
      </c>
      <c r="J2686" t="s">
        <v>6678</v>
      </c>
      <c r="K2686">
        <v>0</v>
      </c>
      <c r="L2686">
        <v>0</v>
      </c>
      <c r="M2686">
        <v>0</v>
      </c>
      <c r="N2686" s="5">
        <v>0</v>
      </c>
      <c r="O2686" s="5">
        <f>VLOOKUP(B2686,[1]Dinosaur!$A$24:$D$47,3,FALSE)</f>
        <v>-18.43</v>
      </c>
      <c r="P2686" s="5"/>
      <c r="Q2686" s="5">
        <v>0</v>
      </c>
      <c r="R2686" s="5">
        <f>VLOOKUP(B2686,[1]Dinosaur!$A$24:$D$47,4,FALSE)</f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-31.182700000000001</v>
      </c>
      <c r="AI2686">
        <v>13.9986</v>
      </c>
      <c r="AJ2686">
        <v>0</v>
      </c>
      <c r="AK2686">
        <v>-17.184100000000001</v>
      </c>
    </row>
    <row r="2687" spans="1:37" hidden="1" outlineLevel="2" x14ac:dyDescent="0.25">
      <c r="A2687" s="1">
        <v>45159</v>
      </c>
      <c r="B2687" t="s">
        <v>6574</v>
      </c>
      <c r="C2687" t="b">
        <v>1</v>
      </c>
      <c r="D2687" t="s">
        <v>530</v>
      </c>
      <c r="E2687" t="s">
        <v>33</v>
      </c>
      <c r="F2687" t="s">
        <v>235</v>
      </c>
      <c r="H2687" t="s">
        <v>6679</v>
      </c>
      <c r="J2687" t="s">
        <v>6680</v>
      </c>
      <c r="K2687">
        <v>0</v>
      </c>
      <c r="L2687">
        <v>0</v>
      </c>
      <c r="M2687">
        <v>0</v>
      </c>
      <c r="N2687" s="5">
        <v>0</v>
      </c>
      <c r="O2687" s="5">
        <f>VLOOKUP(B2687,[1]Dinosaur!$A$24:$D$47,3,FALSE)</f>
        <v>-18.43</v>
      </c>
      <c r="P2687" s="5"/>
      <c r="Q2687" s="5">
        <v>0</v>
      </c>
      <c r="R2687" s="5">
        <f>VLOOKUP(B2687,[1]Dinosaur!$A$24:$D$47,4,FALSE)</f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-128.6507</v>
      </c>
      <c r="AI2687">
        <v>599.99900000000002</v>
      </c>
      <c r="AJ2687">
        <v>0</v>
      </c>
      <c r="AK2687">
        <v>471.34829999999999</v>
      </c>
    </row>
    <row r="2688" spans="1:37" hidden="1" outlineLevel="2" x14ac:dyDescent="0.25">
      <c r="A2688" s="1">
        <v>45159</v>
      </c>
      <c r="B2688" t="s">
        <v>6574</v>
      </c>
      <c r="C2688" t="b">
        <v>1</v>
      </c>
      <c r="D2688" t="s">
        <v>530</v>
      </c>
      <c r="E2688" t="s">
        <v>33</v>
      </c>
      <c r="F2688" t="s">
        <v>235</v>
      </c>
      <c r="H2688" t="s">
        <v>6681</v>
      </c>
      <c r="J2688" t="s">
        <v>6682</v>
      </c>
      <c r="K2688">
        <v>0</v>
      </c>
      <c r="L2688">
        <v>0</v>
      </c>
      <c r="M2688">
        <v>0</v>
      </c>
      <c r="N2688" s="5">
        <v>0</v>
      </c>
      <c r="O2688" s="5">
        <f>VLOOKUP(B2688,[1]Dinosaur!$A$24:$D$47,3,FALSE)</f>
        <v>-18.43</v>
      </c>
      <c r="P2688" s="5"/>
      <c r="Q2688" s="5">
        <v>0</v>
      </c>
      <c r="R2688" s="5">
        <f>VLOOKUP(B2688,[1]Dinosaur!$A$24:$D$47,4,FALSE)</f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-247.8349</v>
      </c>
      <c r="AI2688">
        <v>325.00060000000002</v>
      </c>
      <c r="AJ2688">
        <v>0</v>
      </c>
      <c r="AK2688">
        <v>77.165700000000001</v>
      </c>
    </row>
    <row r="2689" spans="1:37" hidden="1" outlineLevel="2" x14ac:dyDescent="0.25">
      <c r="A2689" s="1">
        <v>45159</v>
      </c>
      <c r="B2689" t="s">
        <v>6574</v>
      </c>
      <c r="C2689" t="b">
        <v>1</v>
      </c>
      <c r="D2689" t="s">
        <v>530</v>
      </c>
      <c r="E2689" t="s">
        <v>33</v>
      </c>
      <c r="F2689" t="s">
        <v>235</v>
      </c>
      <c r="H2689" t="s">
        <v>6683</v>
      </c>
      <c r="J2689" t="s">
        <v>6684</v>
      </c>
      <c r="K2689">
        <v>0</v>
      </c>
      <c r="L2689">
        <v>0</v>
      </c>
      <c r="M2689">
        <v>0</v>
      </c>
      <c r="N2689" s="5">
        <v>0</v>
      </c>
      <c r="O2689" s="5">
        <f>VLOOKUP(B2689,[1]Dinosaur!$A$24:$D$47,3,FALSE)</f>
        <v>-18.43</v>
      </c>
      <c r="P2689" s="5"/>
      <c r="Q2689" s="5">
        <v>0</v>
      </c>
      <c r="R2689" s="5">
        <f>VLOOKUP(B2689,[1]Dinosaur!$A$24:$D$47,4,FALSE)</f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-66.100899999999996</v>
      </c>
      <c r="AI2689">
        <v>20.000399999999999</v>
      </c>
      <c r="AJ2689">
        <v>0</v>
      </c>
      <c r="AK2689">
        <v>-46.100499999999997</v>
      </c>
    </row>
    <row r="2690" spans="1:37" hidden="1" outlineLevel="2" x14ac:dyDescent="0.25">
      <c r="A2690" s="1">
        <v>45159</v>
      </c>
      <c r="B2690" t="s">
        <v>6574</v>
      </c>
      <c r="C2690" t="b">
        <v>1</v>
      </c>
      <c r="D2690" t="s">
        <v>530</v>
      </c>
      <c r="E2690" t="s">
        <v>33</v>
      </c>
      <c r="F2690" t="s">
        <v>235</v>
      </c>
      <c r="H2690" t="s">
        <v>5474</v>
      </c>
      <c r="J2690" t="s">
        <v>5475</v>
      </c>
      <c r="K2690">
        <v>0</v>
      </c>
      <c r="L2690">
        <v>0</v>
      </c>
      <c r="M2690">
        <v>0</v>
      </c>
      <c r="N2690" s="5">
        <v>0</v>
      </c>
      <c r="O2690" s="5">
        <f>VLOOKUP(B2690,[1]Dinosaur!$A$24:$D$47,3,FALSE)</f>
        <v>-18.43</v>
      </c>
      <c r="P2690" s="5"/>
      <c r="Q2690" s="5">
        <v>0</v>
      </c>
      <c r="R2690" s="5">
        <f>VLOOKUP(B2690,[1]Dinosaur!$A$24:$D$47,4,FALSE)</f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-277.63369999999998</v>
      </c>
      <c r="AI2690">
        <v>74.859700000000004</v>
      </c>
      <c r="AJ2690">
        <v>0</v>
      </c>
      <c r="AK2690">
        <v>-202.774</v>
      </c>
    </row>
    <row r="2691" spans="1:37" hidden="1" outlineLevel="2" x14ac:dyDescent="0.25">
      <c r="A2691" s="1">
        <v>45159</v>
      </c>
      <c r="B2691" t="s">
        <v>6574</v>
      </c>
      <c r="C2691" t="b">
        <v>1</v>
      </c>
      <c r="D2691" t="s">
        <v>530</v>
      </c>
      <c r="E2691" t="s">
        <v>33</v>
      </c>
      <c r="F2691" t="s">
        <v>235</v>
      </c>
      <c r="H2691" t="s">
        <v>6685</v>
      </c>
      <c r="J2691" t="s">
        <v>6686</v>
      </c>
      <c r="K2691">
        <v>0</v>
      </c>
      <c r="L2691">
        <v>0</v>
      </c>
      <c r="M2691">
        <v>0</v>
      </c>
      <c r="N2691" s="5">
        <v>0</v>
      </c>
      <c r="O2691" s="5">
        <f>VLOOKUP(B2691,[1]Dinosaur!$A$24:$D$47,3,FALSE)</f>
        <v>-18.43</v>
      </c>
      <c r="P2691" s="5"/>
      <c r="Q2691" s="5">
        <v>0</v>
      </c>
      <c r="R2691" s="5">
        <f>VLOOKUP(B2691,[1]Dinosaur!$A$24:$D$47,4,FALSE)</f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-14.75</v>
      </c>
      <c r="AI2691">
        <v>1.8333999999999999</v>
      </c>
      <c r="AJ2691">
        <v>0</v>
      </c>
      <c r="AK2691">
        <v>-12.916600000000001</v>
      </c>
    </row>
    <row r="2692" spans="1:37" hidden="1" outlineLevel="2" x14ac:dyDescent="0.25">
      <c r="A2692" s="1">
        <v>45159</v>
      </c>
      <c r="B2692" t="s">
        <v>6574</v>
      </c>
      <c r="C2692" t="b">
        <v>1</v>
      </c>
      <c r="D2692" t="s">
        <v>530</v>
      </c>
      <c r="E2692" t="s">
        <v>33</v>
      </c>
      <c r="F2692" t="s">
        <v>235</v>
      </c>
      <c r="H2692" t="s">
        <v>6687</v>
      </c>
      <c r="J2692" t="s">
        <v>6688</v>
      </c>
      <c r="K2692">
        <v>0</v>
      </c>
      <c r="L2692">
        <v>0</v>
      </c>
      <c r="M2692">
        <v>0</v>
      </c>
      <c r="N2692" s="5">
        <v>0</v>
      </c>
      <c r="O2692" s="5">
        <f>VLOOKUP(B2692,[1]Dinosaur!$A$24:$D$47,3,FALSE)</f>
        <v>-18.43</v>
      </c>
      <c r="P2692" s="5"/>
      <c r="Q2692" s="5">
        <v>0</v>
      </c>
      <c r="R2692" s="5">
        <f>VLOOKUP(B2692,[1]Dinosaur!$A$24:$D$47,4,FALSE)</f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-2937.3616000000002</v>
      </c>
      <c r="AI2692">
        <v>32.999000000000002</v>
      </c>
      <c r="AJ2692">
        <v>0</v>
      </c>
      <c r="AK2692">
        <v>-2904.3625999999999</v>
      </c>
    </row>
    <row r="2693" spans="1:37" hidden="1" outlineLevel="2" x14ac:dyDescent="0.25">
      <c r="A2693" s="1">
        <v>45159</v>
      </c>
      <c r="B2693" t="s">
        <v>6574</v>
      </c>
      <c r="C2693" t="b">
        <v>1</v>
      </c>
      <c r="D2693" t="s">
        <v>530</v>
      </c>
      <c r="E2693" t="s">
        <v>33</v>
      </c>
      <c r="F2693" t="s">
        <v>235</v>
      </c>
      <c r="H2693" t="s">
        <v>6689</v>
      </c>
      <c r="J2693" t="s">
        <v>6690</v>
      </c>
      <c r="K2693">
        <v>0</v>
      </c>
      <c r="L2693">
        <v>0</v>
      </c>
      <c r="M2693">
        <v>0</v>
      </c>
      <c r="N2693" s="5">
        <v>0</v>
      </c>
      <c r="O2693" s="5">
        <f>VLOOKUP(B2693,[1]Dinosaur!$A$24:$D$47,3,FALSE)</f>
        <v>-18.43</v>
      </c>
      <c r="P2693" s="5"/>
      <c r="Q2693" s="5">
        <v>0</v>
      </c>
      <c r="R2693" s="5">
        <f>VLOOKUP(B2693,[1]Dinosaur!$A$24:$D$47,4,FALSE)</f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121.86199999999999</v>
      </c>
      <c r="AI2693">
        <v>82.5</v>
      </c>
      <c r="AJ2693">
        <v>0</v>
      </c>
      <c r="AK2693">
        <v>204.36199999999999</v>
      </c>
    </row>
    <row r="2694" spans="1:37" hidden="1" outlineLevel="2" x14ac:dyDescent="0.25">
      <c r="A2694" s="1">
        <v>45159</v>
      </c>
      <c r="B2694" t="s">
        <v>6574</v>
      </c>
      <c r="C2694" t="b">
        <v>1</v>
      </c>
      <c r="D2694" t="s">
        <v>530</v>
      </c>
      <c r="E2694" t="s">
        <v>33</v>
      </c>
      <c r="F2694" t="s">
        <v>235</v>
      </c>
      <c r="H2694" t="s">
        <v>6691</v>
      </c>
      <c r="J2694" t="s">
        <v>6692</v>
      </c>
      <c r="K2694">
        <v>0</v>
      </c>
      <c r="L2694">
        <v>0</v>
      </c>
      <c r="M2694">
        <v>0</v>
      </c>
      <c r="N2694" s="5">
        <v>0</v>
      </c>
      <c r="O2694" s="5">
        <f>VLOOKUP(B2694,[1]Dinosaur!$A$24:$D$47,3,FALSE)</f>
        <v>-18.43</v>
      </c>
      <c r="P2694" s="5"/>
      <c r="Q2694" s="5">
        <v>0</v>
      </c>
      <c r="R2694" s="5">
        <f>VLOOKUP(B2694,[1]Dinosaur!$A$24:$D$47,4,FALSE)</f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-247.4786</v>
      </c>
      <c r="AI2694">
        <v>32.999000000000002</v>
      </c>
      <c r="AJ2694">
        <v>0</v>
      </c>
      <c r="AK2694">
        <v>-214.4796</v>
      </c>
    </row>
    <row r="2695" spans="1:37" hidden="1" outlineLevel="2" x14ac:dyDescent="0.25">
      <c r="A2695" s="1">
        <v>45159</v>
      </c>
      <c r="B2695" t="s">
        <v>6574</v>
      </c>
      <c r="C2695" t="b">
        <v>1</v>
      </c>
      <c r="D2695" t="s">
        <v>530</v>
      </c>
      <c r="E2695" t="s">
        <v>33</v>
      </c>
      <c r="F2695" t="s">
        <v>235</v>
      </c>
      <c r="H2695" t="s">
        <v>6693</v>
      </c>
      <c r="J2695" t="s">
        <v>6694</v>
      </c>
      <c r="K2695">
        <v>0</v>
      </c>
      <c r="L2695">
        <v>0</v>
      </c>
      <c r="M2695">
        <v>0</v>
      </c>
      <c r="N2695" s="5">
        <v>0</v>
      </c>
      <c r="O2695" s="5">
        <f>VLOOKUP(B2695,[1]Dinosaur!$A$24:$D$47,3,FALSE)</f>
        <v>-18.43</v>
      </c>
      <c r="P2695" s="5"/>
      <c r="Q2695" s="5">
        <v>0</v>
      </c>
      <c r="R2695" s="5">
        <f>VLOOKUP(B2695,[1]Dinosaur!$A$24:$D$47,4,FALSE)</f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-165.86760000000001</v>
      </c>
      <c r="AI2695">
        <v>120.001</v>
      </c>
      <c r="AJ2695">
        <v>0</v>
      </c>
      <c r="AK2695">
        <v>-45.866599999999998</v>
      </c>
    </row>
    <row r="2696" spans="1:37" hidden="1" outlineLevel="2" x14ac:dyDescent="0.25">
      <c r="A2696" s="1">
        <v>45159</v>
      </c>
      <c r="B2696" t="s">
        <v>6574</v>
      </c>
      <c r="C2696" t="b">
        <v>1</v>
      </c>
      <c r="D2696" t="s">
        <v>530</v>
      </c>
      <c r="E2696" t="s">
        <v>33</v>
      </c>
      <c r="F2696" t="s">
        <v>235</v>
      </c>
      <c r="H2696" t="s">
        <v>6695</v>
      </c>
      <c r="J2696" t="s">
        <v>6696</v>
      </c>
      <c r="K2696">
        <v>0</v>
      </c>
      <c r="L2696">
        <v>0</v>
      </c>
      <c r="M2696">
        <v>0</v>
      </c>
      <c r="N2696" s="5">
        <v>0</v>
      </c>
      <c r="O2696" s="5">
        <f>VLOOKUP(B2696,[1]Dinosaur!$A$24:$D$47,3,FALSE)</f>
        <v>-18.43</v>
      </c>
      <c r="P2696" s="5"/>
      <c r="Q2696" s="5">
        <v>0</v>
      </c>
      <c r="R2696" s="5">
        <f>VLOOKUP(B2696,[1]Dinosaur!$A$24:$D$47,4,FALSE)</f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-25962.883300000001</v>
      </c>
      <c r="AI2696">
        <v>282.02760000000001</v>
      </c>
      <c r="AJ2696">
        <v>0</v>
      </c>
      <c r="AK2696">
        <v>-25680.8557</v>
      </c>
    </row>
    <row r="2697" spans="1:37" hidden="1" outlineLevel="2" x14ac:dyDescent="0.25">
      <c r="A2697" s="1">
        <v>45159</v>
      </c>
      <c r="B2697" t="s">
        <v>6574</v>
      </c>
      <c r="C2697" t="b">
        <v>1</v>
      </c>
      <c r="D2697" t="s">
        <v>530</v>
      </c>
      <c r="E2697" t="s">
        <v>33</v>
      </c>
      <c r="F2697" t="s">
        <v>235</v>
      </c>
      <c r="H2697" t="s">
        <v>6697</v>
      </c>
      <c r="J2697" t="s">
        <v>6698</v>
      </c>
      <c r="K2697">
        <v>0</v>
      </c>
      <c r="L2697">
        <v>0</v>
      </c>
      <c r="M2697">
        <v>0</v>
      </c>
      <c r="N2697" s="5">
        <v>0</v>
      </c>
      <c r="O2697" s="5">
        <f>VLOOKUP(B2697,[1]Dinosaur!$A$24:$D$47,3,FALSE)</f>
        <v>-18.43</v>
      </c>
      <c r="P2697" s="5"/>
      <c r="Q2697" s="5">
        <v>0</v>
      </c>
      <c r="R2697" s="5">
        <f>VLOOKUP(B2697,[1]Dinosaur!$A$24:$D$47,4,FALSE)</f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-102.99339999999999</v>
      </c>
      <c r="AI2697">
        <v>120.001</v>
      </c>
      <c r="AJ2697">
        <v>0</v>
      </c>
      <c r="AK2697">
        <v>17.0076</v>
      </c>
    </row>
    <row r="2698" spans="1:37" hidden="1" outlineLevel="2" x14ac:dyDescent="0.25">
      <c r="A2698" s="1">
        <v>45159</v>
      </c>
      <c r="B2698" t="s">
        <v>6574</v>
      </c>
      <c r="C2698" t="b">
        <v>1</v>
      </c>
      <c r="D2698" t="s">
        <v>530</v>
      </c>
      <c r="E2698" t="s">
        <v>33</v>
      </c>
      <c r="H2698" t="s">
        <v>6699</v>
      </c>
      <c r="K2698">
        <v>0</v>
      </c>
      <c r="L2698">
        <v>0</v>
      </c>
      <c r="M2698">
        <v>0</v>
      </c>
      <c r="N2698" s="5">
        <v>0</v>
      </c>
      <c r="O2698" s="5">
        <f>VLOOKUP(B2698,[1]Dinosaur!$A$24:$D$47,3,FALSE)</f>
        <v>-18.43</v>
      </c>
      <c r="P2698" s="5"/>
      <c r="Q2698" s="5">
        <v>0</v>
      </c>
      <c r="R2698" s="5">
        <f>VLOOKUP(B2698,[1]Dinosaur!$A$24:$D$47,4,FALSE)</f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1E-4</v>
      </c>
      <c r="Y2698">
        <v>0</v>
      </c>
      <c r="Z2698">
        <v>0</v>
      </c>
      <c r="AA2698">
        <v>1E-4</v>
      </c>
      <c r="AB2698">
        <v>0</v>
      </c>
      <c r="AC2698">
        <v>1E-4</v>
      </c>
      <c r="AD2698">
        <v>0</v>
      </c>
      <c r="AE2698">
        <v>0</v>
      </c>
      <c r="AF2698">
        <v>1E-4</v>
      </c>
      <c r="AG2698">
        <v>0</v>
      </c>
      <c r="AH2698">
        <v>1E-4</v>
      </c>
      <c r="AI2698">
        <v>0</v>
      </c>
      <c r="AJ2698">
        <v>0</v>
      </c>
      <c r="AK2698">
        <v>1E-4</v>
      </c>
    </row>
    <row r="2699" spans="1:37" hidden="1" outlineLevel="2" x14ac:dyDescent="0.25">
      <c r="A2699" s="1">
        <v>45159</v>
      </c>
      <c r="B2699" t="s">
        <v>6574</v>
      </c>
      <c r="C2699" t="b">
        <v>1</v>
      </c>
      <c r="D2699" t="s">
        <v>530</v>
      </c>
      <c r="E2699" t="s">
        <v>33</v>
      </c>
      <c r="F2699" t="s">
        <v>235</v>
      </c>
      <c r="H2699" t="s">
        <v>6700</v>
      </c>
      <c r="J2699" t="s">
        <v>6701</v>
      </c>
      <c r="K2699">
        <v>0</v>
      </c>
      <c r="L2699">
        <v>0</v>
      </c>
      <c r="M2699">
        <v>0</v>
      </c>
      <c r="N2699" s="5">
        <v>0</v>
      </c>
      <c r="O2699" s="5">
        <f>VLOOKUP(B2699,[1]Dinosaur!$A$24:$D$47,3,FALSE)</f>
        <v>-18.43</v>
      </c>
      <c r="P2699" s="5"/>
      <c r="Q2699" s="5">
        <v>0</v>
      </c>
      <c r="R2699" s="5">
        <f>VLOOKUP(B2699,[1]Dinosaur!$A$24:$D$47,4,FALSE)</f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-67.4803</v>
      </c>
      <c r="AI2699">
        <v>90</v>
      </c>
      <c r="AJ2699">
        <v>0</v>
      </c>
      <c r="AK2699">
        <v>22.5197</v>
      </c>
    </row>
    <row r="2700" spans="1:37" hidden="1" outlineLevel="2" x14ac:dyDescent="0.25">
      <c r="A2700" s="1">
        <v>45159</v>
      </c>
      <c r="B2700" t="s">
        <v>6574</v>
      </c>
      <c r="C2700" t="b">
        <v>1</v>
      </c>
      <c r="D2700" t="s">
        <v>530</v>
      </c>
      <c r="E2700" t="s">
        <v>33</v>
      </c>
      <c r="H2700" t="s">
        <v>6702</v>
      </c>
      <c r="K2700">
        <v>0</v>
      </c>
      <c r="L2700">
        <v>0</v>
      </c>
      <c r="M2700">
        <v>0</v>
      </c>
      <c r="N2700" s="5">
        <v>0</v>
      </c>
      <c r="O2700" s="5">
        <f>VLOOKUP(B2700,[1]Dinosaur!$A$24:$D$47,3,FALSE)</f>
        <v>-18.43</v>
      </c>
      <c r="P2700" s="5"/>
      <c r="Q2700" s="5">
        <v>0</v>
      </c>
      <c r="R2700" s="5">
        <f>VLOOKUP(B2700,[1]Dinosaur!$A$24:$D$47,4,FALSE)</f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-0.52</v>
      </c>
      <c r="AI2700">
        <v>0</v>
      </c>
      <c r="AJ2700">
        <v>0</v>
      </c>
      <c r="AK2700">
        <v>-0.52</v>
      </c>
    </row>
    <row r="2701" spans="1:37" hidden="1" outlineLevel="2" x14ac:dyDescent="0.25">
      <c r="A2701" s="1">
        <v>45159</v>
      </c>
      <c r="B2701" t="s">
        <v>6574</v>
      </c>
      <c r="C2701" t="b">
        <v>1</v>
      </c>
      <c r="D2701" t="s">
        <v>530</v>
      </c>
      <c r="E2701" t="s">
        <v>33</v>
      </c>
      <c r="F2701" t="s">
        <v>235</v>
      </c>
      <c r="H2701" t="s">
        <v>5484</v>
      </c>
      <c r="J2701" t="s">
        <v>5485</v>
      </c>
      <c r="K2701">
        <v>0</v>
      </c>
      <c r="L2701">
        <v>0</v>
      </c>
      <c r="M2701">
        <v>0</v>
      </c>
      <c r="N2701" s="5">
        <v>0</v>
      </c>
      <c r="O2701" s="5">
        <f>VLOOKUP(B2701,[1]Dinosaur!$A$24:$D$47,3,FALSE)</f>
        <v>-18.43</v>
      </c>
      <c r="P2701" s="5"/>
      <c r="Q2701" s="5">
        <v>0</v>
      </c>
      <c r="R2701" s="5">
        <f>VLOOKUP(B2701,[1]Dinosaur!$A$24:$D$47,4,FALSE)</f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212.0027</v>
      </c>
      <c r="AI2701">
        <v>-24.292400000000001</v>
      </c>
      <c r="AJ2701">
        <v>0</v>
      </c>
      <c r="AK2701">
        <v>187.71029999999999</v>
      </c>
    </row>
    <row r="2702" spans="1:37" hidden="1" outlineLevel="2" x14ac:dyDescent="0.25">
      <c r="A2702" s="1">
        <v>45159</v>
      </c>
      <c r="B2702" t="s">
        <v>6574</v>
      </c>
      <c r="C2702" t="b">
        <v>1</v>
      </c>
      <c r="D2702" t="s">
        <v>530</v>
      </c>
      <c r="E2702" t="s">
        <v>33</v>
      </c>
      <c r="F2702" t="s">
        <v>235</v>
      </c>
      <c r="H2702" t="s">
        <v>6703</v>
      </c>
      <c r="J2702" t="s">
        <v>6704</v>
      </c>
      <c r="K2702">
        <v>0</v>
      </c>
      <c r="L2702">
        <v>0</v>
      </c>
      <c r="M2702">
        <v>0</v>
      </c>
      <c r="N2702" s="5">
        <v>0</v>
      </c>
      <c r="O2702" s="5">
        <f>VLOOKUP(B2702,[1]Dinosaur!$A$24:$D$47,3,FALSE)</f>
        <v>-18.43</v>
      </c>
      <c r="P2702" s="5"/>
      <c r="Q2702" s="5">
        <v>0</v>
      </c>
      <c r="R2702" s="5">
        <f>VLOOKUP(B2702,[1]Dinosaur!$A$24:$D$47,4,FALSE)</f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-141.69540000000001</v>
      </c>
      <c r="AI2702">
        <v>32.999000000000002</v>
      </c>
      <c r="AJ2702">
        <v>0</v>
      </c>
      <c r="AK2702">
        <v>-108.6964</v>
      </c>
    </row>
    <row r="2703" spans="1:37" hidden="1" outlineLevel="2" x14ac:dyDescent="0.25">
      <c r="A2703" s="1">
        <v>45159</v>
      </c>
      <c r="B2703" t="s">
        <v>6574</v>
      </c>
      <c r="C2703" t="b">
        <v>1</v>
      </c>
      <c r="D2703" t="s">
        <v>530</v>
      </c>
      <c r="E2703" t="s">
        <v>33</v>
      </c>
      <c r="F2703" t="s">
        <v>235</v>
      </c>
      <c r="H2703" t="s">
        <v>6705</v>
      </c>
      <c r="J2703" t="s">
        <v>6706</v>
      </c>
      <c r="K2703">
        <v>0</v>
      </c>
      <c r="L2703">
        <v>0</v>
      </c>
      <c r="M2703">
        <v>0</v>
      </c>
      <c r="N2703" s="5">
        <v>0</v>
      </c>
      <c r="O2703" s="5">
        <f>VLOOKUP(B2703,[1]Dinosaur!$A$24:$D$47,3,FALSE)</f>
        <v>-18.43</v>
      </c>
      <c r="P2703" s="5"/>
      <c r="Q2703" s="5">
        <v>0</v>
      </c>
      <c r="R2703" s="5">
        <f>VLOOKUP(B2703,[1]Dinosaur!$A$24:$D$47,4,FALSE)</f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-137.33510000000001</v>
      </c>
      <c r="AI2703">
        <v>20.000399999999999</v>
      </c>
      <c r="AJ2703">
        <v>0</v>
      </c>
      <c r="AK2703">
        <v>-117.3347</v>
      </c>
    </row>
    <row r="2704" spans="1:37" hidden="1" outlineLevel="2" x14ac:dyDescent="0.25">
      <c r="A2704" s="1">
        <v>45159</v>
      </c>
      <c r="B2704" t="s">
        <v>6574</v>
      </c>
      <c r="C2704" t="b">
        <v>1</v>
      </c>
      <c r="D2704" t="s">
        <v>530</v>
      </c>
      <c r="E2704" t="s">
        <v>33</v>
      </c>
      <c r="F2704" t="s">
        <v>235</v>
      </c>
      <c r="H2704" t="s">
        <v>6707</v>
      </c>
      <c r="J2704" t="s">
        <v>6708</v>
      </c>
      <c r="K2704">
        <v>0</v>
      </c>
      <c r="L2704">
        <v>0</v>
      </c>
      <c r="M2704">
        <v>0</v>
      </c>
      <c r="N2704" s="5">
        <v>0</v>
      </c>
      <c r="O2704" s="5">
        <f>VLOOKUP(B2704,[1]Dinosaur!$A$24:$D$47,3,FALSE)</f>
        <v>-18.43</v>
      </c>
      <c r="P2704" s="5"/>
      <c r="Q2704" s="5">
        <v>0</v>
      </c>
      <c r="R2704" s="5">
        <f>VLOOKUP(B2704,[1]Dinosaur!$A$24:$D$47,4,FALSE)</f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55.917499999999997</v>
      </c>
      <c r="AJ2704">
        <v>0</v>
      </c>
      <c r="AK2704">
        <v>55.917499999999997</v>
      </c>
    </row>
    <row r="2705" spans="1:37" hidden="1" outlineLevel="2" x14ac:dyDescent="0.25">
      <c r="A2705" s="1">
        <v>45159</v>
      </c>
      <c r="B2705" t="s">
        <v>6574</v>
      </c>
      <c r="C2705" t="b">
        <v>1</v>
      </c>
      <c r="D2705" t="s">
        <v>530</v>
      </c>
      <c r="E2705" t="s">
        <v>33</v>
      </c>
      <c r="F2705" t="s">
        <v>235</v>
      </c>
      <c r="H2705" t="s">
        <v>5486</v>
      </c>
      <c r="J2705" t="s">
        <v>5487</v>
      </c>
      <c r="K2705">
        <v>0</v>
      </c>
      <c r="L2705">
        <v>0</v>
      </c>
      <c r="M2705">
        <v>0</v>
      </c>
      <c r="N2705" s="5">
        <v>0</v>
      </c>
      <c r="O2705" s="5">
        <f>VLOOKUP(B2705,[1]Dinosaur!$A$24:$D$47,3,FALSE)</f>
        <v>-18.43</v>
      </c>
      <c r="P2705" s="5"/>
      <c r="Q2705" s="5">
        <v>0</v>
      </c>
      <c r="R2705" s="5">
        <f>VLOOKUP(B2705,[1]Dinosaur!$A$24:$D$47,4,FALSE)</f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-206.43</v>
      </c>
      <c r="AI2705">
        <v>3.6665999999999999</v>
      </c>
      <c r="AJ2705">
        <v>0</v>
      </c>
      <c r="AK2705">
        <v>-202.76339999999999</v>
      </c>
    </row>
    <row r="2706" spans="1:37" hidden="1" outlineLevel="2" x14ac:dyDescent="0.25">
      <c r="A2706" s="1">
        <v>45159</v>
      </c>
      <c r="B2706" t="s">
        <v>6574</v>
      </c>
      <c r="C2706" t="b">
        <v>1</v>
      </c>
      <c r="D2706" t="s">
        <v>530</v>
      </c>
      <c r="E2706" t="s">
        <v>33</v>
      </c>
      <c r="F2706" t="s">
        <v>235</v>
      </c>
      <c r="H2706" t="s">
        <v>6709</v>
      </c>
      <c r="J2706" t="s">
        <v>6710</v>
      </c>
      <c r="K2706">
        <v>0</v>
      </c>
      <c r="L2706">
        <v>0</v>
      </c>
      <c r="M2706">
        <v>0</v>
      </c>
      <c r="N2706" s="5">
        <v>0</v>
      </c>
      <c r="O2706" s="5">
        <f>VLOOKUP(B2706,[1]Dinosaur!$A$24:$D$47,3,FALSE)</f>
        <v>-18.43</v>
      </c>
      <c r="P2706" s="5"/>
      <c r="Q2706" s="5">
        <v>0</v>
      </c>
      <c r="R2706" s="5">
        <f>VLOOKUP(B2706,[1]Dinosaur!$A$24:$D$47,4,FALSE)</f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73.333600000000004</v>
      </c>
      <c r="AJ2706">
        <v>0</v>
      </c>
      <c r="AK2706">
        <v>73.333600000000004</v>
      </c>
    </row>
    <row r="2707" spans="1:37" hidden="1" outlineLevel="2" x14ac:dyDescent="0.25">
      <c r="A2707" s="1">
        <v>45159</v>
      </c>
      <c r="B2707" t="s">
        <v>6574</v>
      </c>
      <c r="C2707" t="b">
        <v>1</v>
      </c>
      <c r="D2707" t="s">
        <v>530</v>
      </c>
      <c r="E2707" t="s">
        <v>33</v>
      </c>
      <c r="F2707" t="s">
        <v>235</v>
      </c>
      <c r="H2707" t="s">
        <v>6711</v>
      </c>
      <c r="J2707" t="s">
        <v>6712</v>
      </c>
      <c r="K2707">
        <v>0</v>
      </c>
      <c r="L2707">
        <v>0</v>
      </c>
      <c r="M2707">
        <v>0</v>
      </c>
      <c r="N2707" s="5">
        <v>0</v>
      </c>
      <c r="O2707" s="5">
        <f>VLOOKUP(B2707,[1]Dinosaur!$A$24:$D$47,3,FALSE)</f>
        <v>-18.43</v>
      </c>
      <c r="P2707" s="5"/>
      <c r="Q2707" s="5">
        <v>0</v>
      </c>
      <c r="R2707" s="5">
        <f>VLOOKUP(B2707,[1]Dinosaur!$A$24:$D$47,4,FALSE)</f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-51.96</v>
      </c>
      <c r="AI2707">
        <v>1.2778</v>
      </c>
      <c r="AJ2707">
        <v>0</v>
      </c>
      <c r="AK2707">
        <v>-50.682200000000002</v>
      </c>
    </row>
    <row r="2708" spans="1:37" hidden="1" outlineLevel="2" x14ac:dyDescent="0.25">
      <c r="A2708" s="1">
        <v>45159</v>
      </c>
      <c r="B2708" t="s">
        <v>6574</v>
      </c>
      <c r="C2708" t="b">
        <v>1</v>
      </c>
      <c r="D2708" t="s">
        <v>530</v>
      </c>
      <c r="E2708" t="s">
        <v>33</v>
      </c>
      <c r="F2708" t="s">
        <v>235</v>
      </c>
      <c r="H2708" t="s">
        <v>6713</v>
      </c>
      <c r="J2708" t="s">
        <v>6714</v>
      </c>
      <c r="K2708">
        <v>0</v>
      </c>
      <c r="L2708">
        <v>0</v>
      </c>
      <c r="M2708">
        <v>0</v>
      </c>
      <c r="N2708" s="5">
        <v>0</v>
      </c>
      <c r="O2708" s="5">
        <f>VLOOKUP(B2708,[1]Dinosaur!$A$24:$D$47,3,FALSE)</f>
        <v>-18.43</v>
      </c>
      <c r="P2708" s="5"/>
      <c r="Q2708" s="5">
        <v>0</v>
      </c>
      <c r="R2708" s="5">
        <f>VLOOKUP(B2708,[1]Dinosaur!$A$24:$D$47,4,FALSE)</f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-149.1574</v>
      </c>
      <c r="AI2708">
        <v>110.0004</v>
      </c>
      <c r="AJ2708">
        <v>0</v>
      </c>
      <c r="AK2708">
        <v>-39.156999999999996</v>
      </c>
    </row>
    <row r="2709" spans="1:37" hidden="1" outlineLevel="2" x14ac:dyDescent="0.25">
      <c r="A2709" s="1">
        <v>45159</v>
      </c>
      <c r="B2709" t="s">
        <v>6574</v>
      </c>
      <c r="C2709" t="b">
        <v>1</v>
      </c>
      <c r="D2709" t="s">
        <v>530</v>
      </c>
      <c r="E2709" t="s">
        <v>33</v>
      </c>
      <c r="H2709" t="s">
        <v>6715</v>
      </c>
      <c r="K2709">
        <v>0</v>
      </c>
      <c r="L2709">
        <v>0</v>
      </c>
      <c r="M2709">
        <v>0</v>
      </c>
      <c r="N2709" s="5">
        <v>0</v>
      </c>
      <c r="O2709" s="5">
        <f>VLOOKUP(B2709,[1]Dinosaur!$A$24:$D$47,3,FALSE)</f>
        <v>-18.43</v>
      </c>
      <c r="P2709" s="5"/>
      <c r="Q2709" s="5">
        <v>0</v>
      </c>
      <c r="R2709" s="5">
        <f>VLOOKUP(B2709,[1]Dinosaur!$A$24:$D$47,4,FALSE)</f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7.9</v>
      </c>
      <c r="AI2709">
        <v>7.5004999999999997</v>
      </c>
      <c r="AJ2709">
        <v>0</v>
      </c>
      <c r="AK2709">
        <v>15.400499999999999</v>
      </c>
    </row>
    <row r="2710" spans="1:37" hidden="1" outlineLevel="2" x14ac:dyDescent="0.25">
      <c r="A2710" s="1">
        <v>45159</v>
      </c>
      <c r="B2710" t="s">
        <v>6574</v>
      </c>
      <c r="C2710" t="b">
        <v>1</v>
      </c>
      <c r="D2710" t="s">
        <v>530</v>
      </c>
      <c r="E2710" t="s">
        <v>33</v>
      </c>
      <c r="F2710" t="s">
        <v>235</v>
      </c>
      <c r="H2710" t="s">
        <v>6716</v>
      </c>
      <c r="J2710" t="s">
        <v>6717</v>
      </c>
      <c r="K2710">
        <v>0</v>
      </c>
      <c r="L2710">
        <v>0</v>
      </c>
      <c r="M2710">
        <v>0</v>
      </c>
      <c r="N2710" s="5">
        <v>0</v>
      </c>
      <c r="O2710" s="5">
        <f>VLOOKUP(B2710,[1]Dinosaur!$A$24:$D$47,3,FALSE)</f>
        <v>-18.43</v>
      </c>
      <c r="P2710" s="5"/>
      <c r="Q2710" s="5">
        <v>0</v>
      </c>
      <c r="R2710" s="5">
        <f>VLOOKUP(B2710,[1]Dinosaur!$A$24:$D$47,4,FALSE)</f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107.3331</v>
      </c>
      <c r="AI2710">
        <v>186.8057</v>
      </c>
      <c r="AJ2710">
        <v>0</v>
      </c>
      <c r="AK2710">
        <v>294.1388</v>
      </c>
    </row>
    <row r="2711" spans="1:37" hidden="1" outlineLevel="2" x14ac:dyDescent="0.25">
      <c r="A2711" s="1">
        <v>45159</v>
      </c>
      <c r="B2711" t="s">
        <v>6574</v>
      </c>
      <c r="C2711" t="b">
        <v>1</v>
      </c>
      <c r="D2711" t="s">
        <v>530</v>
      </c>
      <c r="E2711" t="s">
        <v>33</v>
      </c>
      <c r="F2711" t="s">
        <v>235</v>
      </c>
      <c r="H2711" t="s">
        <v>5489</v>
      </c>
      <c r="J2711" t="s">
        <v>5490</v>
      </c>
      <c r="K2711">
        <v>0</v>
      </c>
      <c r="L2711">
        <v>0</v>
      </c>
      <c r="M2711">
        <v>0</v>
      </c>
      <c r="N2711" s="5">
        <v>0</v>
      </c>
      <c r="O2711" s="5">
        <f>VLOOKUP(B2711,[1]Dinosaur!$A$24:$D$47,3,FALSE)</f>
        <v>-18.43</v>
      </c>
      <c r="P2711" s="5"/>
      <c r="Q2711" s="5">
        <v>0</v>
      </c>
      <c r="R2711" s="5">
        <f>VLOOKUP(B2711,[1]Dinosaur!$A$24:$D$47,4,FALSE)</f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70</v>
      </c>
      <c r="AI2711">
        <v>1.3889</v>
      </c>
      <c r="AJ2711">
        <v>0</v>
      </c>
      <c r="AK2711">
        <v>71.388900000000007</v>
      </c>
    </row>
    <row r="2712" spans="1:37" hidden="1" outlineLevel="2" x14ac:dyDescent="0.25">
      <c r="A2712" s="1">
        <v>45159</v>
      </c>
      <c r="B2712" t="s">
        <v>6574</v>
      </c>
      <c r="C2712" t="b">
        <v>1</v>
      </c>
      <c r="D2712" t="s">
        <v>530</v>
      </c>
      <c r="E2712" t="s">
        <v>33</v>
      </c>
      <c r="F2712" t="s">
        <v>235</v>
      </c>
      <c r="H2712" t="s">
        <v>6718</v>
      </c>
      <c r="J2712" t="s">
        <v>6719</v>
      </c>
      <c r="K2712">
        <v>0</v>
      </c>
      <c r="L2712">
        <v>0</v>
      </c>
      <c r="M2712">
        <v>0</v>
      </c>
      <c r="N2712" s="5">
        <v>0</v>
      </c>
      <c r="O2712" s="5">
        <f>VLOOKUP(B2712,[1]Dinosaur!$A$24:$D$47,3,FALSE)</f>
        <v>-18.43</v>
      </c>
      <c r="P2712" s="5"/>
      <c r="Q2712" s="5">
        <v>0</v>
      </c>
      <c r="R2712" s="5">
        <f>VLOOKUP(B2712,[1]Dinosaur!$A$24:$D$47,4,FALSE)</f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-5387.2708000000002</v>
      </c>
      <c r="AI2712">
        <v>48.000999999999998</v>
      </c>
      <c r="AJ2712">
        <v>0</v>
      </c>
      <c r="AK2712">
        <v>-5339.2698</v>
      </c>
    </row>
    <row r="2713" spans="1:37" hidden="1" outlineLevel="2" x14ac:dyDescent="0.25">
      <c r="A2713" s="1">
        <v>45159</v>
      </c>
      <c r="B2713" t="s">
        <v>6574</v>
      </c>
      <c r="C2713" t="b">
        <v>1</v>
      </c>
      <c r="D2713" t="s">
        <v>530</v>
      </c>
      <c r="E2713" t="s">
        <v>33</v>
      </c>
      <c r="F2713" t="s">
        <v>235</v>
      </c>
      <c r="H2713" t="s">
        <v>6720</v>
      </c>
      <c r="J2713" t="s">
        <v>6721</v>
      </c>
      <c r="K2713">
        <v>0</v>
      </c>
      <c r="L2713">
        <v>0</v>
      </c>
      <c r="M2713">
        <v>0</v>
      </c>
      <c r="N2713" s="5">
        <v>0</v>
      </c>
      <c r="O2713" s="5">
        <f>VLOOKUP(B2713,[1]Dinosaur!$A$24:$D$47,3,FALSE)</f>
        <v>-18.43</v>
      </c>
      <c r="P2713" s="5"/>
      <c r="Q2713" s="5">
        <v>0</v>
      </c>
      <c r="R2713" s="5">
        <f>VLOOKUP(B2713,[1]Dinosaur!$A$24:$D$47,4,FALSE)</f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-213.101</v>
      </c>
      <c r="AI2713">
        <v>90</v>
      </c>
      <c r="AJ2713">
        <v>0</v>
      </c>
      <c r="AK2713">
        <v>-123.101</v>
      </c>
    </row>
    <row r="2714" spans="1:37" hidden="1" outlineLevel="2" x14ac:dyDescent="0.25">
      <c r="A2714" s="1">
        <v>45159</v>
      </c>
      <c r="B2714" t="s">
        <v>6574</v>
      </c>
      <c r="C2714" t="b">
        <v>1</v>
      </c>
      <c r="D2714" t="s">
        <v>530</v>
      </c>
      <c r="E2714" t="s">
        <v>33</v>
      </c>
      <c r="F2714" t="s">
        <v>235</v>
      </c>
      <c r="H2714" t="s">
        <v>5492</v>
      </c>
      <c r="J2714" t="s">
        <v>5493</v>
      </c>
      <c r="K2714">
        <v>0</v>
      </c>
      <c r="L2714">
        <v>0</v>
      </c>
      <c r="M2714">
        <v>0</v>
      </c>
      <c r="N2714" s="5">
        <v>0</v>
      </c>
      <c r="O2714" s="5">
        <f>VLOOKUP(B2714,[1]Dinosaur!$A$24:$D$47,3,FALSE)</f>
        <v>-18.43</v>
      </c>
      <c r="P2714" s="5"/>
      <c r="Q2714" s="5">
        <v>0</v>
      </c>
      <c r="R2714" s="5">
        <f>VLOOKUP(B2714,[1]Dinosaur!$A$24:$D$47,4,FALSE)</f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-187.18700000000001</v>
      </c>
      <c r="AI2714">
        <v>7.9993999999999996</v>
      </c>
      <c r="AJ2714">
        <v>0</v>
      </c>
      <c r="AK2714">
        <v>-179.1876</v>
      </c>
    </row>
    <row r="2715" spans="1:37" hidden="1" outlineLevel="2" x14ac:dyDescent="0.25">
      <c r="A2715" s="1">
        <v>45159</v>
      </c>
      <c r="B2715" t="s">
        <v>6574</v>
      </c>
      <c r="C2715" t="b">
        <v>1</v>
      </c>
      <c r="D2715" t="s">
        <v>530</v>
      </c>
      <c r="E2715" t="s">
        <v>33</v>
      </c>
      <c r="H2715" t="s">
        <v>6722</v>
      </c>
      <c r="K2715">
        <v>0</v>
      </c>
      <c r="L2715">
        <v>0</v>
      </c>
      <c r="M2715">
        <v>0</v>
      </c>
      <c r="N2715" s="5">
        <v>0</v>
      </c>
      <c r="O2715" s="5">
        <f>VLOOKUP(B2715,[1]Dinosaur!$A$24:$D$47,3,FALSE)</f>
        <v>-18.43</v>
      </c>
      <c r="P2715" s="5"/>
      <c r="Q2715" s="5">
        <v>0</v>
      </c>
      <c r="R2715" s="5">
        <f>VLOOKUP(B2715,[1]Dinosaur!$A$24:$D$47,4,FALSE)</f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-2.54</v>
      </c>
      <c r="AI2715">
        <v>3.1669999999999998</v>
      </c>
      <c r="AJ2715">
        <v>0</v>
      </c>
      <c r="AK2715">
        <v>0.627</v>
      </c>
    </row>
    <row r="2716" spans="1:37" hidden="1" outlineLevel="2" x14ac:dyDescent="0.25">
      <c r="A2716" s="1">
        <v>45159</v>
      </c>
      <c r="B2716" t="s">
        <v>6574</v>
      </c>
      <c r="C2716" t="b">
        <v>1</v>
      </c>
      <c r="D2716" t="s">
        <v>530</v>
      </c>
      <c r="E2716" t="s">
        <v>33</v>
      </c>
      <c r="F2716" t="s">
        <v>235</v>
      </c>
      <c r="H2716" t="s">
        <v>5494</v>
      </c>
      <c r="J2716" t="s">
        <v>5495</v>
      </c>
      <c r="K2716">
        <v>0</v>
      </c>
      <c r="L2716">
        <v>0</v>
      </c>
      <c r="M2716">
        <v>0</v>
      </c>
      <c r="N2716" s="5">
        <v>0</v>
      </c>
      <c r="O2716" s="5">
        <f>VLOOKUP(B2716,[1]Dinosaur!$A$24:$D$47,3,FALSE)</f>
        <v>-18.43</v>
      </c>
      <c r="P2716" s="5"/>
      <c r="Q2716" s="5">
        <v>0</v>
      </c>
      <c r="R2716" s="5">
        <f>VLOOKUP(B2716,[1]Dinosaur!$A$24:$D$47,4,FALSE)</f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3.907</v>
      </c>
      <c r="AJ2716">
        <v>0</v>
      </c>
      <c r="AK2716">
        <v>3.907</v>
      </c>
    </row>
    <row r="2717" spans="1:37" hidden="1" outlineLevel="2" x14ac:dyDescent="0.25">
      <c r="A2717" s="1">
        <v>45159</v>
      </c>
      <c r="B2717" t="s">
        <v>6574</v>
      </c>
      <c r="C2717" t="b">
        <v>1</v>
      </c>
      <c r="D2717" t="s">
        <v>530</v>
      </c>
      <c r="E2717" t="s">
        <v>33</v>
      </c>
      <c r="H2717" t="s">
        <v>6723</v>
      </c>
      <c r="K2717">
        <v>0</v>
      </c>
      <c r="L2717">
        <v>0</v>
      </c>
      <c r="M2717">
        <v>0</v>
      </c>
      <c r="N2717" s="5">
        <v>0</v>
      </c>
      <c r="O2717" s="5">
        <f>VLOOKUP(B2717,[1]Dinosaur!$A$24:$D$47,3,FALSE)</f>
        <v>-18.43</v>
      </c>
      <c r="P2717" s="5"/>
      <c r="Q2717" s="5">
        <v>0</v>
      </c>
      <c r="R2717" s="5">
        <f>VLOOKUP(B2717,[1]Dinosaur!$A$24:$D$47,4,FALSE)</f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4.5004999999999997</v>
      </c>
      <c r="AJ2717">
        <v>0</v>
      </c>
      <c r="AK2717">
        <v>4.5004999999999997</v>
      </c>
    </row>
    <row r="2718" spans="1:37" hidden="1" outlineLevel="2" x14ac:dyDescent="0.25">
      <c r="A2718" s="1">
        <v>45159</v>
      </c>
      <c r="B2718" t="s">
        <v>6574</v>
      </c>
      <c r="C2718" t="b">
        <v>1</v>
      </c>
      <c r="D2718" t="s">
        <v>530</v>
      </c>
      <c r="E2718" t="s">
        <v>33</v>
      </c>
      <c r="F2718" t="s">
        <v>216</v>
      </c>
      <c r="H2718" t="s">
        <v>6724</v>
      </c>
      <c r="J2718" t="s">
        <v>6725</v>
      </c>
      <c r="K2718">
        <v>0</v>
      </c>
      <c r="L2718">
        <v>0</v>
      </c>
      <c r="M2718">
        <v>0</v>
      </c>
      <c r="N2718" s="5">
        <v>0</v>
      </c>
      <c r="O2718" s="5">
        <f>VLOOKUP(B2718,[1]Dinosaur!$A$24:$D$47,3,FALSE)</f>
        <v>-18.43</v>
      </c>
      <c r="P2718" s="5"/>
      <c r="Q2718" s="5">
        <v>0</v>
      </c>
      <c r="R2718" s="5">
        <f>VLOOKUP(B2718,[1]Dinosaur!$A$24:$D$47,4,FALSE)</f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9.1586999999999996</v>
      </c>
      <c r="AI2718">
        <v>65.000399999999999</v>
      </c>
      <c r="AJ2718">
        <v>0</v>
      </c>
      <c r="AK2718">
        <v>74.159099999999995</v>
      </c>
    </row>
    <row r="2719" spans="1:37" hidden="1" outlineLevel="2" x14ac:dyDescent="0.25">
      <c r="A2719" s="1">
        <v>45159</v>
      </c>
      <c r="B2719" t="s">
        <v>6574</v>
      </c>
      <c r="C2719" t="b">
        <v>1</v>
      </c>
      <c r="D2719" t="s">
        <v>530</v>
      </c>
      <c r="E2719" t="s">
        <v>33</v>
      </c>
      <c r="F2719" t="s">
        <v>216</v>
      </c>
      <c r="H2719" t="s">
        <v>6726</v>
      </c>
      <c r="J2719" t="s">
        <v>6727</v>
      </c>
      <c r="K2719">
        <v>0</v>
      </c>
      <c r="L2719">
        <v>0</v>
      </c>
      <c r="M2719">
        <v>0</v>
      </c>
      <c r="N2719" s="5">
        <v>0</v>
      </c>
      <c r="O2719" s="5">
        <f>VLOOKUP(B2719,[1]Dinosaur!$A$24:$D$47,3,FALSE)</f>
        <v>-18.43</v>
      </c>
      <c r="P2719" s="5"/>
      <c r="Q2719" s="5">
        <v>0</v>
      </c>
      <c r="R2719" s="5">
        <f>VLOOKUP(B2719,[1]Dinosaur!$A$24:$D$47,4,FALSE)</f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1.1624000000000001</v>
      </c>
      <c r="AI2719">
        <v>17.195</v>
      </c>
      <c r="AJ2719">
        <v>0</v>
      </c>
      <c r="AK2719">
        <v>18.357399999999998</v>
      </c>
    </row>
    <row r="2720" spans="1:37" hidden="1" outlineLevel="2" x14ac:dyDescent="0.25">
      <c r="A2720" s="1">
        <v>45159</v>
      </c>
      <c r="B2720" t="s">
        <v>6574</v>
      </c>
      <c r="C2720" t="b">
        <v>1</v>
      </c>
      <c r="D2720" t="s">
        <v>530</v>
      </c>
      <c r="E2720" t="s">
        <v>33</v>
      </c>
      <c r="F2720" t="s">
        <v>216</v>
      </c>
      <c r="H2720" t="s">
        <v>6728</v>
      </c>
      <c r="J2720" t="s">
        <v>6729</v>
      </c>
      <c r="K2720">
        <v>0</v>
      </c>
      <c r="L2720">
        <v>0</v>
      </c>
      <c r="M2720">
        <v>0</v>
      </c>
      <c r="N2720" s="5">
        <v>0</v>
      </c>
      <c r="O2720" s="5">
        <f>VLOOKUP(B2720,[1]Dinosaur!$A$24:$D$47,3,FALSE)</f>
        <v>-18.43</v>
      </c>
      <c r="P2720" s="5"/>
      <c r="Q2720" s="5">
        <v>0</v>
      </c>
      <c r="R2720" s="5">
        <f>VLOOKUP(B2720,[1]Dinosaur!$A$24:$D$47,4,FALSE)</f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-721.5163</v>
      </c>
      <c r="AI2720">
        <v>66083.334199999998</v>
      </c>
      <c r="AJ2720">
        <v>0</v>
      </c>
      <c r="AK2720">
        <v>65361.817900000002</v>
      </c>
    </row>
    <row r="2721" spans="1:37" hidden="1" outlineLevel="2" x14ac:dyDescent="0.25">
      <c r="A2721" s="1">
        <v>45159</v>
      </c>
      <c r="B2721" t="s">
        <v>6574</v>
      </c>
      <c r="C2721" t="b">
        <v>1</v>
      </c>
      <c r="D2721" t="s">
        <v>530</v>
      </c>
      <c r="E2721" t="s">
        <v>33</v>
      </c>
      <c r="F2721" t="s">
        <v>216</v>
      </c>
      <c r="H2721" t="s">
        <v>6730</v>
      </c>
      <c r="J2721" t="s">
        <v>6731</v>
      </c>
      <c r="K2721">
        <v>0</v>
      </c>
      <c r="L2721">
        <v>0</v>
      </c>
      <c r="M2721">
        <v>0</v>
      </c>
      <c r="N2721" s="5">
        <v>0</v>
      </c>
      <c r="O2721" s="5">
        <f>VLOOKUP(B2721,[1]Dinosaur!$A$24:$D$47,3,FALSE)</f>
        <v>-18.43</v>
      </c>
      <c r="P2721" s="5"/>
      <c r="Q2721" s="5">
        <v>0</v>
      </c>
      <c r="R2721" s="5">
        <f>VLOOKUP(B2721,[1]Dinosaur!$A$24:$D$47,4,FALSE)</f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-1269.7850000000001</v>
      </c>
      <c r="AI2721">
        <v>1200.001</v>
      </c>
      <c r="AJ2721">
        <v>0</v>
      </c>
      <c r="AK2721">
        <v>-69.784000000000006</v>
      </c>
    </row>
    <row r="2722" spans="1:37" hidden="1" outlineLevel="2" x14ac:dyDescent="0.25">
      <c r="A2722" s="1">
        <v>45159</v>
      </c>
      <c r="B2722" t="s">
        <v>6574</v>
      </c>
      <c r="C2722" t="b">
        <v>1</v>
      </c>
      <c r="D2722" t="s">
        <v>530</v>
      </c>
      <c r="E2722" t="s">
        <v>33</v>
      </c>
      <c r="F2722" t="s">
        <v>216</v>
      </c>
      <c r="H2722" t="s">
        <v>6732</v>
      </c>
      <c r="J2722" t="s">
        <v>6733</v>
      </c>
      <c r="K2722">
        <v>0</v>
      </c>
      <c r="L2722">
        <v>0</v>
      </c>
      <c r="M2722">
        <v>0</v>
      </c>
      <c r="N2722" s="5">
        <v>0</v>
      </c>
      <c r="O2722" s="5">
        <f>VLOOKUP(B2722,[1]Dinosaur!$A$24:$D$47,3,FALSE)</f>
        <v>-18.43</v>
      </c>
      <c r="P2722" s="5"/>
      <c r="Q2722" s="5">
        <v>0</v>
      </c>
      <c r="R2722" s="5">
        <f>VLOOKUP(B2722,[1]Dinosaur!$A$24:$D$47,4,FALSE)</f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-104.4509</v>
      </c>
      <c r="AI2722">
        <v>90</v>
      </c>
      <c r="AJ2722">
        <v>0</v>
      </c>
      <c r="AK2722">
        <v>-14.450900000000001</v>
      </c>
    </row>
    <row r="2723" spans="1:37" hidden="1" outlineLevel="2" x14ac:dyDescent="0.25">
      <c r="A2723" s="1">
        <v>45159</v>
      </c>
      <c r="B2723" t="s">
        <v>6574</v>
      </c>
      <c r="C2723" t="b">
        <v>1</v>
      </c>
      <c r="D2723" t="s">
        <v>530</v>
      </c>
      <c r="E2723" t="s">
        <v>33</v>
      </c>
      <c r="F2723" t="s">
        <v>216</v>
      </c>
      <c r="H2723" t="s">
        <v>5499</v>
      </c>
      <c r="J2723" t="s">
        <v>5500</v>
      </c>
      <c r="K2723">
        <v>0</v>
      </c>
      <c r="L2723">
        <v>0</v>
      </c>
      <c r="M2723">
        <v>0</v>
      </c>
      <c r="N2723" s="5">
        <v>0</v>
      </c>
      <c r="O2723" s="5">
        <f>VLOOKUP(B2723,[1]Dinosaur!$A$24:$D$47,3,FALSE)</f>
        <v>-18.43</v>
      </c>
      <c r="P2723" s="5"/>
      <c r="Q2723" s="5">
        <v>0</v>
      </c>
      <c r="R2723" s="5">
        <f>VLOOKUP(B2723,[1]Dinosaur!$A$24:$D$47,4,FALSE)</f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-61.621600000000001</v>
      </c>
      <c r="AI2723">
        <v>18.332599999999999</v>
      </c>
      <c r="AJ2723">
        <v>0</v>
      </c>
      <c r="AK2723">
        <v>-43.289000000000001</v>
      </c>
    </row>
    <row r="2724" spans="1:37" hidden="1" outlineLevel="2" x14ac:dyDescent="0.25">
      <c r="A2724" s="1">
        <v>45159</v>
      </c>
      <c r="B2724" t="s">
        <v>6574</v>
      </c>
      <c r="C2724" t="b">
        <v>1</v>
      </c>
      <c r="D2724" t="s">
        <v>530</v>
      </c>
      <c r="E2724" t="s">
        <v>33</v>
      </c>
      <c r="F2724" t="s">
        <v>216</v>
      </c>
      <c r="H2724" t="s">
        <v>6734</v>
      </c>
      <c r="J2724" t="s">
        <v>6735</v>
      </c>
      <c r="K2724">
        <v>0</v>
      </c>
      <c r="L2724">
        <v>0</v>
      </c>
      <c r="M2724">
        <v>0</v>
      </c>
      <c r="N2724" s="5">
        <v>0</v>
      </c>
      <c r="O2724" s="5">
        <f>VLOOKUP(B2724,[1]Dinosaur!$A$24:$D$47,3,FALSE)</f>
        <v>-18.43</v>
      </c>
      <c r="P2724" s="5"/>
      <c r="Q2724" s="5">
        <v>0</v>
      </c>
      <c r="R2724" s="5">
        <f>VLOOKUP(B2724,[1]Dinosaur!$A$24:$D$47,4,FALSE)</f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-539.26739999999995</v>
      </c>
      <c r="AI2724">
        <v>382.27870000000001</v>
      </c>
      <c r="AJ2724">
        <v>0</v>
      </c>
      <c r="AK2724">
        <v>-156.98869999999999</v>
      </c>
    </row>
    <row r="2725" spans="1:37" hidden="1" outlineLevel="2" x14ac:dyDescent="0.25">
      <c r="A2725" s="1">
        <v>45159</v>
      </c>
      <c r="B2725" t="s">
        <v>6574</v>
      </c>
      <c r="C2725" t="b">
        <v>1</v>
      </c>
      <c r="D2725" t="s">
        <v>530</v>
      </c>
      <c r="E2725" t="s">
        <v>33</v>
      </c>
      <c r="F2725" t="s">
        <v>216</v>
      </c>
      <c r="H2725" t="s">
        <v>6736</v>
      </c>
      <c r="J2725" t="s">
        <v>6737</v>
      </c>
      <c r="K2725">
        <v>0</v>
      </c>
      <c r="L2725">
        <v>0</v>
      </c>
      <c r="M2725">
        <v>0</v>
      </c>
      <c r="N2725" s="5">
        <v>0</v>
      </c>
      <c r="O2725" s="5">
        <f>VLOOKUP(B2725,[1]Dinosaur!$A$24:$D$47,3,FALSE)</f>
        <v>-18.43</v>
      </c>
      <c r="P2725" s="5"/>
      <c r="Q2725" s="5">
        <v>0</v>
      </c>
      <c r="R2725" s="5">
        <f>VLOOKUP(B2725,[1]Dinosaur!$A$24:$D$47,4,FALSE)</f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-25.9513</v>
      </c>
      <c r="AI2725">
        <v>18</v>
      </c>
      <c r="AJ2725">
        <v>0</v>
      </c>
      <c r="AK2725">
        <v>-7.9512999999999998</v>
      </c>
    </row>
    <row r="2726" spans="1:37" hidden="1" outlineLevel="2" x14ac:dyDescent="0.25">
      <c r="A2726" s="1">
        <v>45159</v>
      </c>
      <c r="B2726" t="s">
        <v>6574</v>
      </c>
      <c r="C2726" t="b">
        <v>1</v>
      </c>
      <c r="D2726" t="s">
        <v>530</v>
      </c>
      <c r="E2726" t="s">
        <v>33</v>
      </c>
      <c r="F2726" t="s">
        <v>216</v>
      </c>
      <c r="H2726" t="s">
        <v>6738</v>
      </c>
      <c r="J2726" t="s">
        <v>6739</v>
      </c>
      <c r="K2726">
        <v>0</v>
      </c>
      <c r="L2726">
        <v>0</v>
      </c>
      <c r="M2726">
        <v>0</v>
      </c>
      <c r="N2726" s="5">
        <v>0</v>
      </c>
      <c r="O2726" s="5">
        <f>VLOOKUP(B2726,[1]Dinosaur!$A$24:$D$47,3,FALSE)</f>
        <v>-18.43</v>
      </c>
      <c r="P2726" s="5"/>
      <c r="Q2726" s="5">
        <v>0</v>
      </c>
      <c r="R2726" s="5">
        <f>VLOOKUP(B2726,[1]Dinosaur!$A$24:$D$47,4,FALSE)</f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5034.1731</v>
      </c>
      <c r="AI2726">
        <v>156.001</v>
      </c>
      <c r="AJ2726">
        <v>0</v>
      </c>
      <c r="AK2726">
        <v>5190.1741000000002</v>
      </c>
    </row>
    <row r="2727" spans="1:37" hidden="1" outlineLevel="2" x14ac:dyDescent="0.25">
      <c r="A2727" s="1">
        <v>45159</v>
      </c>
      <c r="B2727" t="s">
        <v>6574</v>
      </c>
      <c r="C2727" t="b">
        <v>1</v>
      </c>
      <c r="D2727" t="s">
        <v>530</v>
      </c>
      <c r="E2727" t="s">
        <v>33</v>
      </c>
      <c r="F2727" t="s">
        <v>216</v>
      </c>
      <c r="H2727" t="s">
        <v>6740</v>
      </c>
      <c r="J2727" t="s">
        <v>6741</v>
      </c>
      <c r="K2727">
        <v>0</v>
      </c>
      <c r="L2727">
        <v>0</v>
      </c>
      <c r="M2727">
        <v>0</v>
      </c>
      <c r="N2727" s="5">
        <v>0</v>
      </c>
      <c r="O2727" s="5">
        <f>VLOOKUP(B2727,[1]Dinosaur!$A$24:$D$47,3,FALSE)</f>
        <v>-18.43</v>
      </c>
      <c r="P2727" s="5"/>
      <c r="Q2727" s="5">
        <v>0</v>
      </c>
      <c r="R2727" s="5">
        <f>VLOOKUP(B2727,[1]Dinosaur!$A$24:$D$47,4,FALSE)</f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-45.030799999999999</v>
      </c>
      <c r="AI2727">
        <v>2.2223999999999999</v>
      </c>
      <c r="AJ2727">
        <v>0</v>
      </c>
      <c r="AK2727">
        <v>-42.808399999999999</v>
      </c>
    </row>
    <row r="2728" spans="1:37" hidden="1" outlineLevel="2" x14ac:dyDescent="0.25">
      <c r="A2728" s="1">
        <v>45159</v>
      </c>
      <c r="B2728" t="s">
        <v>6574</v>
      </c>
      <c r="C2728" t="b">
        <v>1</v>
      </c>
      <c r="D2728" t="s">
        <v>530</v>
      </c>
      <c r="E2728" t="s">
        <v>33</v>
      </c>
      <c r="F2728" t="s">
        <v>216</v>
      </c>
      <c r="H2728" t="s">
        <v>5505</v>
      </c>
      <c r="J2728" t="s">
        <v>5506</v>
      </c>
      <c r="K2728">
        <v>0</v>
      </c>
      <c r="L2728">
        <v>0</v>
      </c>
      <c r="M2728">
        <v>0</v>
      </c>
      <c r="N2728" s="5">
        <v>0</v>
      </c>
      <c r="O2728" s="5">
        <f>VLOOKUP(B2728,[1]Dinosaur!$A$24:$D$47,3,FALSE)</f>
        <v>-18.43</v>
      </c>
      <c r="P2728" s="5"/>
      <c r="Q2728" s="5">
        <v>0</v>
      </c>
      <c r="R2728" s="5">
        <f>VLOOKUP(B2728,[1]Dinosaur!$A$24:$D$47,4,FALSE)</f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-174.166</v>
      </c>
      <c r="AI2728">
        <v>18.332599999999999</v>
      </c>
      <c r="AJ2728">
        <v>0</v>
      </c>
      <c r="AK2728">
        <v>-155.83340000000001</v>
      </c>
    </row>
    <row r="2729" spans="1:37" hidden="1" outlineLevel="2" x14ac:dyDescent="0.25">
      <c r="A2729" s="1">
        <v>45159</v>
      </c>
      <c r="B2729" t="s">
        <v>6574</v>
      </c>
      <c r="C2729" t="b">
        <v>1</v>
      </c>
      <c r="D2729" t="s">
        <v>530</v>
      </c>
      <c r="E2729" t="s">
        <v>33</v>
      </c>
      <c r="F2729" t="s">
        <v>216</v>
      </c>
      <c r="H2729" t="s">
        <v>5507</v>
      </c>
      <c r="J2729" t="s">
        <v>5508</v>
      </c>
      <c r="K2729">
        <v>0</v>
      </c>
      <c r="L2729">
        <v>0</v>
      </c>
      <c r="M2729">
        <v>0</v>
      </c>
      <c r="N2729" s="5">
        <v>0</v>
      </c>
      <c r="O2729" s="5">
        <f>VLOOKUP(B2729,[1]Dinosaur!$A$24:$D$47,3,FALSE)</f>
        <v>-18.43</v>
      </c>
      <c r="P2729" s="5"/>
      <c r="Q2729" s="5">
        <v>0</v>
      </c>
      <c r="R2729" s="5">
        <f>VLOOKUP(B2729,[1]Dinosaur!$A$24:$D$47,4,FALSE)</f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-30.014800000000001</v>
      </c>
      <c r="AI2729">
        <v>1.1667000000000001</v>
      </c>
      <c r="AJ2729">
        <v>0</v>
      </c>
      <c r="AK2729">
        <v>-28.848099999999999</v>
      </c>
    </row>
    <row r="2730" spans="1:37" hidden="1" outlineLevel="2" x14ac:dyDescent="0.25">
      <c r="A2730" s="1">
        <v>45159</v>
      </c>
      <c r="B2730" t="s">
        <v>6574</v>
      </c>
      <c r="C2730" t="b">
        <v>1</v>
      </c>
      <c r="D2730" t="s">
        <v>530</v>
      </c>
      <c r="E2730" t="s">
        <v>33</v>
      </c>
      <c r="F2730" t="s">
        <v>216</v>
      </c>
      <c r="H2730" t="s">
        <v>5511</v>
      </c>
      <c r="J2730" t="s">
        <v>5512</v>
      </c>
      <c r="K2730">
        <v>0</v>
      </c>
      <c r="L2730">
        <v>0</v>
      </c>
      <c r="M2730">
        <v>0</v>
      </c>
      <c r="N2730" s="5">
        <v>0</v>
      </c>
      <c r="O2730" s="5">
        <f>VLOOKUP(B2730,[1]Dinosaur!$A$24:$D$47,3,FALSE)</f>
        <v>-18.43</v>
      </c>
      <c r="P2730" s="5"/>
      <c r="Q2730" s="5">
        <v>0</v>
      </c>
      <c r="R2730" s="5">
        <f>VLOOKUP(B2730,[1]Dinosaur!$A$24:$D$47,4,FALSE)</f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50.7395</v>
      </c>
      <c r="AI2730">
        <v>-3.75</v>
      </c>
      <c r="AJ2730">
        <v>0</v>
      </c>
      <c r="AK2730">
        <v>46.9895</v>
      </c>
    </row>
    <row r="2731" spans="1:37" hidden="1" outlineLevel="2" x14ac:dyDescent="0.25">
      <c r="A2731" s="1">
        <v>45159</v>
      </c>
      <c r="B2731" t="s">
        <v>6574</v>
      </c>
      <c r="C2731" t="b">
        <v>1</v>
      </c>
      <c r="D2731" t="s">
        <v>530</v>
      </c>
      <c r="E2731" t="s">
        <v>33</v>
      </c>
      <c r="F2731" t="s">
        <v>216</v>
      </c>
      <c r="H2731" t="s">
        <v>6742</v>
      </c>
      <c r="J2731" t="s">
        <v>6743</v>
      </c>
      <c r="K2731">
        <v>0</v>
      </c>
      <c r="L2731">
        <v>0</v>
      </c>
      <c r="M2731">
        <v>0</v>
      </c>
      <c r="N2731" s="5">
        <v>0</v>
      </c>
      <c r="O2731" s="5">
        <f>VLOOKUP(B2731,[1]Dinosaur!$A$24:$D$47,3,FALSE)</f>
        <v>-18.43</v>
      </c>
      <c r="P2731" s="5"/>
      <c r="Q2731" s="5">
        <v>0</v>
      </c>
      <c r="R2731" s="5">
        <f>VLOOKUP(B2731,[1]Dinosaur!$A$24:$D$47,4,FALSE)</f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-1682.3611000000001</v>
      </c>
      <c r="AI2731">
        <v>18</v>
      </c>
      <c r="AJ2731">
        <v>0</v>
      </c>
      <c r="AK2731">
        <v>-1664.3611000000001</v>
      </c>
    </row>
    <row r="2732" spans="1:37" hidden="1" outlineLevel="2" x14ac:dyDescent="0.25">
      <c r="A2732" s="1">
        <v>45159</v>
      </c>
      <c r="B2732" t="s">
        <v>6574</v>
      </c>
      <c r="C2732" t="b">
        <v>1</v>
      </c>
      <c r="D2732" t="s">
        <v>530</v>
      </c>
      <c r="E2732" t="s">
        <v>33</v>
      </c>
      <c r="F2732" t="s">
        <v>216</v>
      </c>
      <c r="H2732" t="s">
        <v>6744</v>
      </c>
      <c r="J2732" t="s">
        <v>6745</v>
      </c>
      <c r="K2732">
        <v>0</v>
      </c>
      <c r="L2732">
        <v>0</v>
      </c>
      <c r="M2732">
        <v>0</v>
      </c>
      <c r="N2732" s="5">
        <v>0</v>
      </c>
      <c r="O2732" s="5">
        <f>VLOOKUP(B2732,[1]Dinosaur!$A$24:$D$47,3,FALSE)</f>
        <v>-18.43</v>
      </c>
      <c r="P2732" s="5"/>
      <c r="Q2732" s="5">
        <v>0</v>
      </c>
      <c r="R2732" s="5">
        <f>VLOOKUP(B2732,[1]Dinosaur!$A$24:$D$47,4,FALSE)</f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3389.6774999999998</v>
      </c>
      <c r="AI2732">
        <v>69.999600000000001</v>
      </c>
      <c r="AJ2732">
        <v>0</v>
      </c>
      <c r="AK2732">
        <v>3459.6770999999999</v>
      </c>
    </row>
    <row r="2733" spans="1:37" hidden="1" outlineLevel="2" x14ac:dyDescent="0.25">
      <c r="A2733" s="1">
        <v>45159</v>
      </c>
      <c r="B2733" t="s">
        <v>6574</v>
      </c>
      <c r="C2733" t="b">
        <v>1</v>
      </c>
      <c r="D2733" t="s">
        <v>530</v>
      </c>
      <c r="E2733" t="s">
        <v>33</v>
      </c>
      <c r="F2733" t="s">
        <v>216</v>
      </c>
      <c r="H2733" t="s">
        <v>5517</v>
      </c>
      <c r="J2733" t="s">
        <v>5518</v>
      </c>
      <c r="K2733">
        <v>0</v>
      </c>
      <c r="L2733">
        <v>0</v>
      </c>
      <c r="M2733">
        <v>0</v>
      </c>
      <c r="N2733" s="5">
        <v>0</v>
      </c>
      <c r="O2733" s="5">
        <f>VLOOKUP(B2733,[1]Dinosaur!$A$24:$D$47,3,FALSE)</f>
        <v>-18.43</v>
      </c>
      <c r="P2733" s="5"/>
      <c r="Q2733" s="5">
        <v>0</v>
      </c>
      <c r="R2733" s="5">
        <f>VLOOKUP(B2733,[1]Dinosaur!$A$24:$D$47,4,FALSE)</f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-116.5723</v>
      </c>
      <c r="AI2733">
        <v>4.5826000000000002</v>
      </c>
      <c r="AJ2733">
        <v>0</v>
      </c>
      <c r="AK2733">
        <v>-111.9897</v>
      </c>
    </row>
    <row r="2734" spans="1:37" hidden="1" outlineLevel="2" x14ac:dyDescent="0.25">
      <c r="A2734" s="1">
        <v>45159</v>
      </c>
      <c r="B2734" t="s">
        <v>6574</v>
      </c>
      <c r="C2734" t="b">
        <v>1</v>
      </c>
      <c r="D2734" t="s">
        <v>530</v>
      </c>
      <c r="E2734" t="s">
        <v>33</v>
      </c>
      <c r="F2734" t="s">
        <v>216</v>
      </c>
      <c r="H2734" t="s">
        <v>6746</v>
      </c>
      <c r="J2734" t="s">
        <v>6747</v>
      </c>
      <c r="K2734">
        <v>0</v>
      </c>
      <c r="L2734">
        <v>0</v>
      </c>
      <c r="M2734">
        <v>0</v>
      </c>
      <c r="N2734" s="5">
        <v>0</v>
      </c>
      <c r="O2734" s="5">
        <f>VLOOKUP(B2734,[1]Dinosaur!$A$24:$D$47,3,FALSE)</f>
        <v>-18.43</v>
      </c>
      <c r="P2734" s="5"/>
      <c r="Q2734" s="5">
        <v>0</v>
      </c>
      <c r="R2734" s="5">
        <f>VLOOKUP(B2734,[1]Dinosaur!$A$24:$D$47,4,FALSE)</f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-138.54339999999999</v>
      </c>
      <c r="AI2734">
        <v>2.75</v>
      </c>
      <c r="AJ2734">
        <v>0</v>
      </c>
      <c r="AK2734">
        <v>-135.79339999999999</v>
      </c>
    </row>
    <row r="2735" spans="1:37" hidden="1" outlineLevel="2" x14ac:dyDescent="0.25">
      <c r="A2735" s="1">
        <v>45159</v>
      </c>
      <c r="B2735" t="s">
        <v>6574</v>
      </c>
      <c r="C2735" t="b">
        <v>1</v>
      </c>
      <c r="D2735" t="s">
        <v>530</v>
      </c>
      <c r="E2735" t="s">
        <v>33</v>
      </c>
      <c r="F2735" t="s">
        <v>216</v>
      </c>
      <c r="H2735" t="s">
        <v>6748</v>
      </c>
      <c r="J2735" t="s">
        <v>6749</v>
      </c>
      <c r="K2735">
        <v>0</v>
      </c>
      <c r="L2735">
        <v>0</v>
      </c>
      <c r="M2735">
        <v>0</v>
      </c>
      <c r="N2735" s="5">
        <v>0</v>
      </c>
      <c r="O2735" s="5">
        <f>VLOOKUP(B2735,[1]Dinosaur!$A$24:$D$47,3,FALSE)</f>
        <v>-18.43</v>
      </c>
      <c r="P2735" s="5"/>
      <c r="Q2735" s="5">
        <v>0</v>
      </c>
      <c r="R2735" s="5">
        <f>VLOOKUP(B2735,[1]Dinosaur!$A$24:$D$47,4,FALSE)</f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-31427.545600000001</v>
      </c>
      <c r="AI2735">
        <v>11000.000400000001</v>
      </c>
      <c r="AJ2735">
        <v>0</v>
      </c>
      <c r="AK2735">
        <v>-20427.5452</v>
      </c>
    </row>
    <row r="2736" spans="1:37" hidden="1" outlineLevel="2" x14ac:dyDescent="0.25">
      <c r="A2736" s="1">
        <v>45159</v>
      </c>
      <c r="B2736" t="s">
        <v>6574</v>
      </c>
      <c r="C2736" t="b">
        <v>1</v>
      </c>
      <c r="D2736" t="s">
        <v>530</v>
      </c>
      <c r="E2736" t="s">
        <v>33</v>
      </c>
      <c r="F2736" t="s">
        <v>216</v>
      </c>
      <c r="H2736" t="s">
        <v>6750</v>
      </c>
      <c r="J2736" t="s">
        <v>6751</v>
      </c>
      <c r="K2736">
        <v>0</v>
      </c>
      <c r="L2736">
        <v>0</v>
      </c>
      <c r="M2736">
        <v>0</v>
      </c>
      <c r="N2736" s="5">
        <v>0</v>
      </c>
      <c r="O2736" s="5">
        <f>VLOOKUP(B2736,[1]Dinosaur!$A$24:$D$47,3,FALSE)</f>
        <v>-18.43</v>
      </c>
      <c r="P2736" s="5"/>
      <c r="Q2736" s="5">
        <v>0</v>
      </c>
      <c r="R2736" s="5">
        <f>VLOOKUP(B2736,[1]Dinosaur!$A$24:$D$47,4,FALSE)</f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3.6560999999999999</v>
      </c>
      <c r="AI2736">
        <v>18</v>
      </c>
      <c r="AJ2736">
        <v>0</v>
      </c>
      <c r="AK2736">
        <v>21.656099999999999</v>
      </c>
    </row>
    <row r="2737" spans="1:37" hidden="1" outlineLevel="2" x14ac:dyDescent="0.25">
      <c r="A2737" s="1">
        <v>45159</v>
      </c>
      <c r="B2737" t="s">
        <v>6574</v>
      </c>
      <c r="C2737" t="b">
        <v>1</v>
      </c>
      <c r="D2737" t="s">
        <v>530</v>
      </c>
      <c r="E2737" t="s">
        <v>33</v>
      </c>
      <c r="F2737" t="s">
        <v>216</v>
      </c>
      <c r="H2737" t="s">
        <v>6752</v>
      </c>
      <c r="J2737" t="s">
        <v>6753</v>
      </c>
      <c r="K2737">
        <v>0</v>
      </c>
      <c r="L2737">
        <v>0</v>
      </c>
      <c r="M2737">
        <v>0</v>
      </c>
      <c r="N2737" s="5">
        <v>0</v>
      </c>
      <c r="O2737" s="5">
        <f>VLOOKUP(B2737,[1]Dinosaur!$A$24:$D$47,3,FALSE)</f>
        <v>-18.43</v>
      </c>
      <c r="P2737" s="5"/>
      <c r="Q2737" s="5">
        <v>0</v>
      </c>
      <c r="R2737" s="5">
        <f>VLOOKUP(B2737,[1]Dinosaur!$A$24:$D$47,4,FALSE)</f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-13677.4123</v>
      </c>
      <c r="AI2737">
        <v>4000.0014000000001</v>
      </c>
      <c r="AJ2737">
        <v>0</v>
      </c>
      <c r="AK2737">
        <v>-9677.4109000000008</v>
      </c>
    </row>
    <row r="2738" spans="1:37" hidden="1" outlineLevel="2" x14ac:dyDescent="0.25">
      <c r="A2738" s="1">
        <v>45159</v>
      </c>
      <c r="B2738" t="s">
        <v>6574</v>
      </c>
      <c r="C2738" t="b">
        <v>1</v>
      </c>
      <c r="D2738" t="s">
        <v>530</v>
      </c>
      <c r="E2738" t="s">
        <v>33</v>
      </c>
      <c r="F2738" t="s">
        <v>216</v>
      </c>
      <c r="H2738" t="s">
        <v>6754</v>
      </c>
      <c r="J2738" t="s">
        <v>6755</v>
      </c>
      <c r="K2738">
        <v>0</v>
      </c>
      <c r="L2738">
        <v>0</v>
      </c>
      <c r="M2738">
        <v>0</v>
      </c>
      <c r="N2738" s="5">
        <v>0</v>
      </c>
      <c r="O2738" s="5">
        <f>VLOOKUP(B2738,[1]Dinosaur!$A$24:$D$47,3,FALSE)</f>
        <v>-18.43</v>
      </c>
      <c r="P2738" s="5"/>
      <c r="Q2738" s="5">
        <v>0</v>
      </c>
      <c r="R2738" s="5">
        <f>VLOOKUP(B2738,[1]Dinosaur!$A$24:$D$47,4,FALSE)</f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-73.336100000000002</v>
      </c>
      <c r="AI2738">
        <v>13.9986</v>
      </c>
      <c r="AJ2738">
        <v>0</v>
      </c>
      <c r="AK2738">
        <v>-59.337499999999999</v>
      </c>
    </row>
    <row r="2739" spans="1:37" hidden="1" outlineLevel="2" x14ac:dyDescent="0.25">
      <c r="A2739" s="1">
        <v>45159</v>
      </c>
      <c r="B2739" t="s">
        <v>6574</v>
      </c>
      <c r="C2739" t="b">
        <v>1</v>
      </c>
      <c r="D2739" t="s">
        <v>530</v>
      </c>
      <c r="E2739" t="s">
        <v>33</v>
      </c>
      <c r="F2739" t="s">
        <v>216</v>
      </c>
      <c r="H2739" t="s">
        <v>6756</v>
      </c>
      <c r="J2739" t="s">
        <v>6757</v>
      </c>
      <c r="K2739">
        <v>0</v>
      </c>
      <c r="L2739">
        <v>0</v>
      </c>
      <c r="M2739">
        <v>0</v>
      </c>
      <c r="N2739" s="5">
        <v>0</v>
      </c>
      <c r="O2739" s="5">
        <f>VLOOKUP(B2739,[1]Dinosaur!$A$24:$D$47,3,FALSE)</f>
        <v>-18.43</v>
      </c>
      <c r="P2739" s="5"/>
      <c r="Q2739" s="5">
        <v>0</v>
      </c>
      <c r="R2739" s="5">
        <f>VLOOKUP(B2739,[1]Dinosaur!$A$24:$D$47,4,FALSE)</f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-2325.6605</v>
      </c>
      <c r="AI2739">
        <v>49.998600000000003</v>
      </c>
      <c r="AJ2739">
        <v>0</v>
      </c>
      <c r="AK2739">
        <v>-2275.6619000000001</v>
      </c>
    </row>
    <row r="2740" spans="1:37" hidden="1" outlineLevel="2" x14ac:dyDescent="0.25">
      <c r="A2740" s="1">
        <v>45159</v>
      </c>
      <c r="B2740" t="s">
        <v>6574</v>
      </c>
      <c r="C2740" t="b">
        <v>1</v>
      </c>
      <c r="D2740" t="s">
        <v>530</v>
      </c>
      <c r="E2740" t="s">
        <v>33</v>
      </c>
      <c r="F2740" t="s">
        <v>216</v>
      </c>
      <c r="H2740" t="s">
        <v>6758</v>
      </c>
      <c r="J2740" t="s">
        <v>6759</v>
      </c>
      <c r="K2740">
        <v>0</v>
      </c>
      <c r="L2740">
        <v>0</v>
      </c>
      <c r="M2740">
        <v>0</v>
      </c>
      <c r="N2740" s="5">
        <v>0</v>
      </c>
      <c r="O2740" s="5">
        <f>VLOOKUP(B2740,[1]Dinosaur!$A$24:$D$47,3,FALSE)</f>
        <v>-18.43</v>
      </c>
      <c r="P2740" s="5"/>
      <c r="Q2740" s="5">
        <v>0</v>
      </c>
      <c r="R2740" s="5">
        <f>VLOOKUP(B2740,[1]Dinosaur!$A$24:$D$47,4,FALSE)</f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-14.8612</v>
      </c>
      <c r="AJ2740">
        <v>0</v>
      </c>
      <c r="AK2740">
        <v>-14.8612</v>
      </c>
    </row>
    <row r="2741" spans="1:37" hidden="1" outlineLevel="2" x14ac:dyDescent="0.25">
      <c r="A2741" s="1">
        <v>45159</v>
      </c>
      <c r="B2741" t="s">
        <v>6574</v>
      </c>
      <c r="C2741" t="b">
        <v>1</v>
      </c>
      <c r="D2741" t="s">
        <v>530</v>
      </c>
      <c r="E2741" t="s">
        <v>33</v>
      </c>
      <c r="F2741" t="s">
        <v>216</v>
      </c>
      <c r="H2741" t="s">
        <v>5520</v>
      </c>
      <c r="J2741" t="s">
        <v>5521</v>
      </c>
      <c r="K2741">
        <v>0</v>
      </c>
      <c r="L2741">
        <v>0</v>
      </c>
      <c r="M2741">
        <v>0</v>
      </c>
      <c r="N2741" s="5">
        <v>0</v>
      </c>
      <c r="O2741" s="5">
        <f>VLOOKUP(B2741,[1]Dinosaur!$A$24:$D$47,3,FALSE)</f>
        <v>-18.43</v>
      </c>
      <c r="P2741" s="5"/>
      <c r="Q2741" s="5">
        <v>0</v>
      </c>
      <c r="R2741" s="5">
        <f>VLOOKUP(B2741,[1]Dinosaur!$A$24:$D$47,4,FALSE)</f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-40.546300000000002</v>
      </c>
      <c r="AI2741">
        <v>9.1674000000000007</v>
      </c>
      <c r="AJ2741">
        <v>0</v>
      </c>
      <c r="AK2741">
        <v>-31.378900000000002</v>
      </c>
    </row>
    <row r="2742" spans="1:37" hidden="1" outlineLevel="2" x14ac:dyDescent="0.25">
      <c r="A2742" s="1">
        <v>45159</v>
      </c>
      <c r="B2742" t="s">
        <v>6574</v>
      </c>
      <c r="C2742" t="b">
        <v>1</v>
      </c>
      <c r="D2742" t="s">
        <v>530</v>
      </c>
      <c r="E2742" t="s">
        <v>33</v>
      </c>
      <c r="F2742" t="s">
        <v>216</v>
      </c>
      <c r="H2742" t="s">
        <v>6760</v>
      </c>
      <c r="J2742" t="s">
        <v>6761</v>
      </c>
      <c r="K2742">
        <v>0</v>
      </c>
      <c r="L2742">
        <v>0</v>
      </c>
      <c r="M2742">
        <v>0</v>
      </c>
      <c r="N2742" s="5">
        <v>0</v>
      </c>
      <c r="O2742" s="5">
        <f>VLOOKUP(B2742,[1]Dinosaur!$A$24:$D$47,3,FALSE)</f>
        <v>-18.43</v>
      </c>
      <c r="P2742" s="5"/>
      <c r="Q2742" s="5">
        <v>0</v>
      </c>
      <c r="R2742" s="5">
        <f>VLOOKUP(B2742,[1]Dinosaur!$A$24:$D$47,4,FALSE)</f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-45.564399999999999</v>
      </c>
      <c r="AI2742">
        <v>6.9996</v>
      </c>
      <c r="AJ2742">
        <v>0</v>
      </c>
      <c r="AK2742">
        <v>-38.564799999999998</v>
      </c>
    </row>
    <row r="2743" spans="1:37" hidden="1" outlineLevel="2" x14ac:dyDescent="0.25">
      <c r="A2743" s="1">
        <v>45159</v>
      </c>
      <c r="B2743" t="s">
        <v>6574</v>
      </c>
      <c r="C2743" t="b">
        <v>1</v>
      </c>
      <c r="D2743" t="s">
        <v>530</v>
      </c>
      <c r="E2743" t="s">
        <v>33</v>
      </c>
      <c r="F2743" t="s">
        <v>216</v>
      </c>
      <c r="H2743" t="s">
        <v>6762</v>
      </c>
      <c r="J2743" t="s">
        <v>6763</v>
      </c>
      <c r="K2743">
        <v>0</v>
      </c>
      <c r="L2743">
        <v>0</v>
      </c>
      <c r="M2743">
        <v>0</v>
      </c>
      <c r="N2743" s="5">
        <v>0</v>
      </c>
      <c r="O2743" s="5">
        <f>VLOOKUP(B2743,[1]Dinosaur!$A$24:$D$47,3,FALSE)</f>
        <v>-18.43</v>
      </c>
      <c r="P2743" s="5"/>
      <c r="Q2743" s="5">
        <v>0</v>
      </c>
      <c r="R2743" s="5">
        <f>VLOOKUP(B2743,[1]Dinosaur!$A$24:$D$47,4,FALSE)</f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10.0008</v>
      </c>
      <c r="AJ2743">
        <v>0</v>
      </c>
      <c r="AK2743">
        <v>10.0008</v>
      </c>
    </row>
    <row r="2744" spans="1:37" hidden="1" outlineLevel="2" x14ac:dyDescent="0.25">
      <c r="A2744" s="1">
        <v>45159</v>
      </c>
      <c r="B2744" t="s">
        <v>6574</v>
      </c>
      <c r="C2744" t="b">
        <v>1</v>
      </c>
      <c r="D2744" t="s">
        <v>530</v>
      </c>
      <c r="E2744" t="s">
        <v>33</v>
      </c>
      <c r="F2744" t="s">
        <v>216</v>
      </c>
      <c r="H2744" t="s">
        <v>6764</v>
      </c>
      <c r="J2744" t="s">
        <v>6765</v>
      </c>
      <c r="K2744">
        <v>0</v>
      </c>
      <c r="L2744">
        <v>0</v>
      </c>
      <c r="M2744">
        <v>0</v>
      </c>
      <c r="N2744" s="5">
        <v>0</v>
      </c>
      <c r="O2744" s="5">
        <f>VLOOKUP(B2744,[1]Dinosaur!$A$24:$D$47,3,FALSE)</f>
        <v>-18.43</v>
      </c>
      <c r="P2744" s="5"/>
      <c r="Q2744" s="5">
        <v>0</v>
      </c>
      <c r="R2744" s="5">
        <f>VLOOKUP(B2744,[1]Dinosaur!$A$24:$D$47,4,FALSE)</f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-62.699599999999997</v>
      </c>
      <c r="AI2744">
        <v>6.9996</v>
      </c>
      <c r="AJ2744">
        <v>0</v>
      </c>
      <c r="AK2744">
        <v>-55.7</v>
      </c>
    </row>
    <row r="2745" spans="1:37" hidden="1" outlineLevel="2" x14ac:dyDescent="0.25">
      <c r="A2745" s="1">
        <v>45159</v>
      </c>
      <c r="B2745" t="s">
        <v>6574</v>
      </c>
      <c r="C2745" t="b">
        <v>1</v>
      </c>
      <c r="D2745" t="s">
        <v>530</v>
      </c>
      <c r="E2745" t="s">
        <v>33</v>
      </c>
      <c r="F2745" t="s">
        <v>216</v>
      </c>
      <c r="H2745" t="s">
        <v>5528</v>
      </c>
      <c r="J2745" t="s">
        <v>5529</v>
      </c>
      <c r="K2745">
        <v>0</v>
      </c>
      <c r="L2745">
        <v>0</v>
      </c>
      <c r="M2745">
        <v>0</v>
      </c>
      <c r="N2745" s="5">
        <v>0</v>
      </c>
      <c r="O2745" s="5">
        <f>VLOOKUP(B2745,[1]Dinosaur!$A$24:$D$47,3,FALSE)</f>
        <v>-18.43</v>
      </c>
      <c r="P2745" s="5"/>
      <c r="Q2745" s="5">
        <v>0</v>
      </c>
      <c r="R2745" s="5">
        <f>VLOOKUP(B2745,[1]Dinosaur!$A$24:$D$47,4,FALSE)</f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-35.652700000000003</v>
      </c>
      <c r="AI2745">
        <v>0.29170000000000001</v>
      </c>
      <c r="AJ2745">
        <v>0</v>
      </c>
      <c r="AK2745">
        <v>-35.360999999999997</v>
      </c>
    </row>
    <row r="2746" spans="1:37" hidden="1" outlineLevel="2" x14ac:dyDescent="0.25">
      <c r="A2746" s="1">
        <v>45159</v>
      </c>
      <c r="B2746" t="s">
        <v>6574</v>
      </c>
      <c r="C2746" t="b">
        <v>1</v>
      </c>
      <c r="D2746" t="s">
        <v>530</v>
      </c>
      <c r="E2746" t="s">
        <v>33</v>
      </c>
      <c r="F2746" t="s">
        <v>216</v>
      </c>
      <c r="H2746" t="s">
        <v>6766</v>
      </c>
      <c r="J2746" t="s">
        <v>6767</v>
      </c>
      <c r="K2746">
        <v>0</v>
      </c>
      <c r="L2746">
        <v>0</v>
      </c>
      <c r="M2746">
        <v>0</v>
      </c>
      <c r="N2746" s="5">
        <v>0</v>
      </c>
      <c r="O2746" s="5">
        <f>VLOOKUP(B2746,[1]Dinosaur!$A$24:$D$47,3,FALSE)</f>
        <v>-18.43</v>
      </c>
      <c r="P2746" s="5"/>
      <c r="Q2746" s="5">
        <v>0</v>
      </c>
      <c r="R2746" s="5">
        <f>VLOOKUP(B2746,[1]Dinosaur!$A$24:$D$47,4,FALSE)</f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7.444</v>
      </c>
      <c r="AJ2746">
        <v>0</v>
      </c>
      <c r="AK2746">
        <v>7.444</v>
      </c>
    </row>
    <row r="2747" spans="1:37" hidden="1" outlineLevel="2" x14ac:dyDescent="0.25">
      <c r="A2747" s="1">
        <v>45159</v>
      </c>
      <c r="B2747" t="s">
        <v>6574</v>
      </c>
      <c r="C2747" t="b">
        <v>1</v>
      </c>
      <c r="D2747" t="s">
        <v>530</v>
      </c>
      <c r="E2747" t="s">
        <v>33</v>
      </c>
      <c r="F2747" t="s">
        <v>216</v>
      </c>
      <c r="H2747" t="s">
        <v>6768</v>
      </c>
      <c r="J2747" t="s">
        <v>6769</v>
      </c>
      <c r="K2747">
        <v>0</v>
      </c>
      <c r="L2747">
        <v>0</v>
      </c>
      <c r="M2747">
        <v>0</v>
      </c>
      <c r="N2747" s="5">
        <v>0</v>
      </c>
      <c r="O2747" s="5">
        <f>VLOOKUP(B2747,[1]Dinosaur!$A$24:$D$47,3,FALSE)</f>
        <v>-18.43</v>
      </c>
      <c r="P2747" s="5"/>
      <c r="Q2747" s="5">
        <v>0</v>
      </c>
      <c r="R2747" s="5">
        <f>VLOOKUP(B2747,[1]Dinosaur!$A$24:$D$47,4,FALSE)</f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796.65890000000002</v>
      </c>
      <c r="AI2747">
        <v>30.001000000000001</v>
      </c>
      <c r="AJ2747">
        <v>0</v>
      </c>
      <c r="AK2747">
        <v>826.65989999999999</v>
      </c>
    </row>
    <row r="2748" spans="1:37" hidden="1" outlineLevel="2" x14ac:dyDescent="0.25">
      <c r="A2748" s="1">
        <v>45159</v>
      </c>
      <c r="B2748" t="s">
        <v>6574</v>
      </c>
      <c r="C2748" t="b">
        <v>1</v>
      </c>
      <c r="D2748" t="s">
        <v>530</v>
      </c>
      <c r="E2748" t="s">
        <v>33</v>
      </c>
      <c r="F2748" t="s">
        <v>216</v>
      </c>
      <c r="H2748" t="s">
        <v>5530</v>
      </c>
      <c r="J2748" t="s">
        <v>5531</v>
      </c>
      <c r="K2748">
        <v>0</v>
      </c>
      <c r="L2748">
        <v>0</v>
      </c>
      <c r="M2748">
        <v>0</v>
      </c>
      <c r="N2748" s="5">
        <v>0</v>
      </c>
      <c r="O2748" s="5">
        <f>VLOOKUP(B2748,[1]Dinosaur!$A$24:$D$47,3,FALSE)</f>
        <v>-18.43</v>
      </c>
      <c r="P2748" s="5"/>
      <c r="Q2748" s="5">
        <v>0</v>
      </c>
      <c r="R2748" s="5">
        <f>VLOOKUP(B2748,[1]Dinosaur!$A$24:$D$47,4,FALSE)</f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-20.7226</v>
      </c>
      <c r="AI2748">
        <v>59.582599999999999</v>
      </c>
      <c r="AJ2748">
        <v>0</v>
      </c>
      <c r="AK2748">
        <v>38.86</v>
      </c>
    </row>
    <row r="2749" spans="1:37" hidden="1" outlineLevel="2" x14ac:dyDescent="0.25">
      <c r="A2749" s="1">
        <v>45159</v>
      </c>
      <c r="B2749" t="s">
        <v>6574</v>
      </c>
      <c r="C2749" t="b">
        <v>1</v>
      </c>
      <c r="D2749" t="s">
        <v>530</v>
      </c>
      <c r="E2749" t="s">
        <v>33</v>
      </c>
      <c r="F2749" t="s">
        <v>216</v>
      </c>
      <c r="H2749" t="s">
        <v>6770</v>
      </c>
      <c r="J2749" t="s">
        <v>6771</v>
      </c>
      <c r="K2749">
        <v>0</v>
      </c>
      <c r="L2749">
        <v>0</v>
      </c>
      <c r="M2749">
        <v>0</v>
      </c>
      <c r="N2749" s="5">
        <v>0</v>
      </c>
      <c r="O2749" s="5">
        <f>VLOOKUP(B2749,[1]Dinosaur!$A$24:$D$47,3,FALSE)</f>
        <v>-18.43</v>
      </c>
      <c r="P2749" s="5"/>
      <c r="Q2749" s="5">
        <v>0</v>
      </c>
      <c r="R2749" s="5">
        <f>VLOOKUP(B2749,[1]Dinosaur!$A$24:$D$47,4,FALSE)</f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3108.5962</v>
      </c>
      <c r="AI2749">
        <v>64.000600000000006</v>
      </c>
      <c r="AJ2749">
        <v>0</v>
      </c>
      <c r="AK2749">
        <v>3172.5967999999998</v>
      </c>
    </row>
    <row r="2750" spans="1:37" hidden="1" outlineLevel="2" x14ac:dyDescent="0.25">
      <c r="A2750" s="1">
        <v>45159</v>
      </c>
      <c r="B2750" t="s">
        <v>6574</v>
      </c>
      <c r="C2750" t="b">
        <v>1</v>
      </c>
      <c r="D2750" t="s">
        <v>530</v>
      </c>
      <c r="E2750" t="s">
        <v>33</v>
      </c>
      <c r="F2750" t="s">
        <v>216</v>
      </c>
      <c r="H2750" t="s">
        <v>6772</v>
      </c>
      <c r="J2750" t="s">
        <v>6773</v>
      </c>
      <c r="K2750">
        <v>0</v>
      </c>
      <c r="L2750">
        <v>0</v>
      </c>
      <c r="M2750">
        <v>0</v>
      </c>
      <c r="N2750" s="5">
        <v>0</v>
      </c>
      <c r="O2750" s="5">
        <f>VLOOKUP(B2750,[1]Dinosaur!$A$24:$D$47,3,FALSE)</f>
        <v>-18.43</v>
      </c>
      <c r="P2750" s="5"/>
      <c r="Q2750" s="5">
        <v>0</v>
      </c>
      <c r="R2750" s="5">
        <f>VLOOKUP(B2750,[1]Dinosaur!$A$24:$D$47,4,FALSE)</f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7357.0160999999998</v>
      </c>
      <c r="AI2750">
        <v>120.001</v>
      </c>
      <c r="AJ2750">
        <v>0</v>
      </c>
      <c r="AK2750">
        <v>7477.0171</v>
      </c>
    </row>
    <row r="2751" spans="1:37" hidden="1" outlineLevel="2" x14ac:dyDescent="0.25">
      <c r="A2751" s="1">
        <v>45159</v>
      </c>
      <c r="B2751" t="s">
        <v>6574</v>
      </c>
      <c r="C2751" t="b">
        <v>1</v>
      </c>
      <c r="D2751" t="s">
        <v>530</v>
      </c>
      <c r="E2751" t="s">
        <v>33</v>
      </c>
      <c r="F2751" t="s">
        <v>216</v>
      </c>
      <c r="H2751" t="s">
        <v>6774</v>
      </c>
      <c r="J2751" t="s">
        <v>6775</v>
      </c>
      <c r="K2751">
        <v>0</v>
      </c>
      <c r="L2751">
        <v>0</v>
      </c>
      <c r="M2751">
        <v>0</v>
      </c>
      <c r="N2751" s="5">
        <v>0</v>
      </c>
      <c r="O2751" s="5">
        <f>VLOOKUP(B2751,[1]Dinosaur!$A$24:$D$47,3,FALSE)</f>
        <v>-18.43</v>
      </c>
      <c r="P2751" s="5"/>
      <c r="Q2751" s="5">
        <v>0</v>
      </c>
      <c r="R2751" s="5">
        <f>VLOOKUP(B2751,[1]Dinosaur!$A$24:$D$47,4,FALSE)</f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-33.055599999999998</v>
      </c>
      <c r="AJ2751">
        <v>0</v>
      </c>
      <c r="AK2751">
        <v>-33.055599999999998</v>
      </c>
    </row>
    <row r="2752" spans="1:37" hidden="1" outlineLevel="2" x14ac:dyDescent="0.25">
      <c r="A2752" s="1">
        <v>45159</v>
      </c>
      <c r="B2752" t="s">
        <v>6574</v>
      </c>
      <c r="C2752" t="b">
        <v>1</v>
      </c>
      <c r="D2752" t="s">
        <v>530</v>
      </c>
      <c r="E2752" t="s">
        <v>33</v>
      </c>
      <c r="F2752" t="s">
        <v>216</v>
      </c>
      <c r="H2752" t="s">
        <v>6776</v>
      </c>
      <c r="J2752" t="s">
        <v>6777</v>
      </c>
      <c r="K2752">
        <v>0</v>
      </c>
      <c r="L2752">
        <v>0</v>
      </c>
      <c r="M2752">
        <v>0</v>
      </c>
      <c r="N2752" s="5">
        <v>0</v>
      </c>
      <c r="O2752" s="5">
        <f>VLOOKUP(B2752,[1]Dinosaur!$A$24:$D$47,3,FALSE)</f>
        <v>-18.43</v>
      </c>
      <c r="P2752" s="5"/>
      <c r="Q2752" s="5">
        <v>0</v>
      </c>
      <c r="R2752" s="5">
        <f>VLOOKUP(B2752,[1]Dinosaur!$A$24:$D$47,4,FALSE)</f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2794.3317000000002</v>
      </c>
      <c r="AI2752">
        <v>69.999600000000001</v>
      </c>
      <c r="AJ2752">
        <v>0</v>
      </c>
      <c r="AK2752">
        <v>2864.3312999999998</v>
      </c>
    </row>
    <row r="2753" spans="1:37" hidden="1" outlineLevel="2" x14ac:dyDescent="0.25">
      <c r="A2753" s="1">
        <v>45159</v>
      </c>
      <c r="B2753" t="s">
        <v>6574</v>
      </c>
      <c r="C2753" t="b">
        <v>1</v>
      </c>
      <c r="D2753" t="s">
        <v>530</v>
      </c>
      <c r="E2753" t="s">
        <v>33</v>
      </c>
      <c r="F2753" t="s">
        <v>216</v>
      </c>
      <c r="H2753" t="s">
        <v>6778</v>
      </c>
      <c r="J2753" t="s">
        <v>6779</v>
      </c>
      <c r="K2753">
        <v>0</v>
      </c>
      <c r="L2753">
        <v>0</v>
      </c>
      <c r="M2753">
        <v>0</v>
      </c>
      <c r="N2753" s="5">
        <v>0</v>
      </c>
      <c r="O2753" s="5">
        <f>VLOOKUP(B2753,[1]Dinosaur!$A$24:$D$47,3,FALSE)</f>
        <v>-18.43</v>
      </c>
      <c r="P2753" s="5"/>
      <c r="Q2753" s="5">
        <v>0</v>
      </c>
      <c r="R2753" s="5">
        <f>VLOOKUP(B2753,[1]Dinosaur!$A$24:$D$47,4,FALSE)</f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-2720.6595000000002</v>
      </c>
      <c r="AI2753">
        <v>30.887499999999999</v>
      </c>
      <c r="AJ2753">
        <v>0</v>
      </c>
      <c r="AK2753">
        <v>-2689.7719999999999</v>
      </c>
    </row>
    <row r="2754" spans="1:37" hidden="1" outlineLevel="2" x14ac:dyDescent="0.25">
      <c r="A2754" s="1">
        <v>45159</v>
      </c>
      <c r="B2754" t="s">
        <v>6574</v>
      </c>
      <c r="C2754" t="b">
        <v>1</v>
      </c>
      <c r="D2754" t="s">
        <v>530</v>
      </c>
      <c r="E2754" t="s">
        <v>33</v>
      </c>
      <c r="F2754" t="s">
        <v>216</v>
      </c>
      <c r="H2754" t="s">
        <v>6780</v>
      </c>
      <c r="J2754" t="s">
        <v>6781</v>
      </c>
      <c r="K2754">
        <v>0</v>
      </c>
      <c r="L2754">
        <v>0</v>
      </c>
      <c r="M2754">
        <v>0</v>
      </c>
      <c r="N2754" s="5">
        <v>0</v>
      </c>
      <c r="O2754" s="5">
        <f>VLOOKUP(B2754,[1]Dinosaur!$A$24:$D$47,3,FALSE)</f>
        <v>-18.43</v>
      </c>
      <c r="P2754" s="5"/>
      <c r="Q2754" s="5">
        <v>0</v>
      </c>
      <c r="R2754" s="5">
        <f>VLOOKUP(B2754,[1]Dinosaur!$A$24:$D$47,4,FALSE)</f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8365.3670999999995</v>
      </c>
      <c r="AI2754">
        <v>167.63839999999999</v>
      </c>
      <c r="AJ2754">
        <v>0</v>
      </c>
      <c r="AK2754">
        <v>8533.0054999999993</v>
      </c>
    </row>
    <row r="2755" spans="1:37" hidden="1" outlineLevel="2" x14ac:dyDescent="0.25">
      <c r="A2755" s="1">
        <v>45159</v>
      </c>
      <c r="B2755" t="s">
        <v>6574</v>
      </c>
      <c r="C2755" t="b">
        <v>1</v>
      </c>
      <c r="D2755" t="s">
        <v>530</v>
      </c>
      <c r="E2755" t="s">
        <v>33</v>
      </c>
      <c r="F2755" t="s">
        <v>216</v>
      </c>
      <c r="H2755" t="s">
        <v>5534</v>
      </c>
      <c r="J2755" t="s">
        <v>5535</v>
      </c>
      <c r="K2755">
        <v>0</v>
      </c>
      <c r="L2755">
        <v>0</v>
      </c>
      <c r="M2755">
        <v>0</v>
      </c>
      <c r="N2755" s="5">
        <v>0</v>
      </c>
      <c r="O2755" s="5">
        <f>VLOOKUP(B2755,[1]Dinosaur!$A$24:$D$47,3,FALSE)</f>
        <v>-18.43</v>
      </c>
      <c r="P2755" s="5"/>
      <c r="Q2755" s="5">
        <v>0</v>
      </c>
      <c r="R2755" s="5">
        <f>VLOOKUP(B2755,[1]Dinosaur!$A$24:$D$47,4,FALSE)</f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-78.061300000000003</v>
      </c>
      <c r="AI2755">
        <v>3.0007000000000001</v>
      </c>
      <c r="AJ2755">
        <v>0</v>
      </c>
      <c r="AK2755">
        <v>-75.060599999999994</v>
      </c>
    </row>
    <row r="2756" spans="1:37" hidden="1" outlineLevel="2" x14ac:dyDescent="0.25">
      <c r="A2756" s="1">
        <v>45159</v>
      </c>
      <c r="B2756" t="s">
        <v>6574</v>
      </c>
      <c r="C2756" t="b">
        <v>1</v>
      </c>
      <c r="D2756" t="s">
        <v>530</v>
      </c>
      <c r="E2756" t="s">
        <v>33</v>
      </c>
      <c r="F2756" t="s">
        <v>216</v>
      </c>
      <c r="H2756" t="s">
        <v>5536</v>
      </c>
      <c r="J2756" t="s">
        <v>5537</v>
      </c>
      <c r="K2756">
        <v>0</v>
      </c>
      <c r="L2756">
        <v>0</v>
      </c>
      <c r="M2756">
        <v>0</v>
      </c>
      <c r="N2756" s="5">
        <v>0</v>
      </c>
      <c r="O2756" s="5">
        <f>VLOOKUP(B2756,[1]Dinosaur!$A$24:$D$47,3,FALSE)</f>
        <v>-18.43</v>
      </c>
      <c r="P2756" s="5"/>
      <c r="Q2756" s="5">
        <v>0</v>
      </c>
      <c r="R2756" s="5">
        <f>VLOOKUP(B2756,[1]Dinosaur!$A$24:$D$47,4,FALSE)</f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126.935</v>
      </c>
      <c r="AI2756">
        <v>2.2917000000000001</v>
      </c>
      <c r="AJ2756">
        <v>0</v>
      </c>
      <c r="AK2756">
        <v>129.22669999999999</v>
      </c>
    </row>
    <row r="2757" spans="1:37" hidden="1" outlineLevel="2" x14ac:dyDescent="0.25">
      <c r="A2757" s="1">
        <v>45159</v>
      </c>
      <c r="B2757" t="s">
        <v>6574</v>
      </c>
      <c r="C2757" t="b">
        <v>1</v>
      </c>
      <c r="D2757" t="s">
        <v>530</v>
      </c>
      <c r="E2757" t="s">
        <v>33</v>
      </c>
      <c r="F2757" t="s">
        <v>216</v>
      </c>
      <c r="H2757" t="s">
        <v>5538</v>
      </c>
      <c r="J2757" t="s">
        <v>5539</v>
      </c>
      <c r="K2757">
        <v>0</v>
      </c>
      <c r="L2757">
        <v>0</v>
      </c>
      <c r="M2757">
        <v>0</v>
      </c>
      <c r="N2757" s="5">
        <v>0</v>
      </c>
      <c r="O2757" s="5">
        <f>VLOOKUP(B2757,[1]Dinosaur!$A$24:$D$47,3,FALSE)</f>
        <v>-18.43</v>
      </c>
      <c r="P2757" s="5"/>
      <c r="Q2757" s="5">
        <v>0</v>
      </c>
      <c r="R2757" s="5">
        <f>VLOOKUP(B2757,[1]Dinosaur!$A$24:$D$47,4,FALSE)</f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-4.9893000000000001</v>
      </c>
      <c r="AI2757">
        <v>18</v>
      </c>
      <c r="AJ2757">
        <v>0</v>
      </c>
      <c r="AK2757">
        <v>13.0107</v>
      </c>
    </row>
    <row r="2758" spans="1:37" hidden="1" outlineLevel="2" x14ac:dyDescent="0.25">
      <c r="A2758" s="1">
        <v>45159</v>
      </c>
      <c r="B2758" t="s">
        <v>6574</v>
      </c>
      <c r="C2758" t="b">
        <v>1</v>
      </c>
      <c r="D2758" t="s">
        <v>530</v>
      </c>
      <c r="E2758" t="s">
        <v>33</v>
      </c>
      <c r="F2758" t="s">
        <v>235</v>
      </c>
      <c r="H2758" t="s">
        <v>6782</v>
      </c>
      <c r="J2758" t="s">
        <v>6783</v>
      </c>
      <c r="K2758">
        <v>0</v>
      </c>
      <c r="L2758">
        <v>0</v>
      </c>
      <c r="M2758">
        <v>0</v>
      </c>
      <c r="N2758" s="5">
        <v>0</v>
      </c>
      <c r="O2758" s="5">
        <f>VLOOKUP(B2758,[1]Dinosaur!$A$24:$D$47,3,FALSE)</f>
        <v>-18.43</v>
      </c>
      <c r="P2758" s="5"/>
      <c r="Q2758" s="5">
        <v>0</v>
      </c>
      <c r="R2758" s="5">
        <f>VLOOKUP(B2758,[1]Dinosaur!$A$24:$D$47,4,FALSE)</f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2.9108000000000001</v>
      </c>
      <c r="AJ2758">
        <v>0</v>
      </c>
      <c r="AK2758">
        <v>2.9108000000000001</v>
      </c>
    </row>
    <row r="2759" spans="1:37" hidden="1" outlineLevel="2" x14ac:dyDescent="0.25">
      <c r="A2759" s="1">
        <v>45159</v>
      </c>
      <c r="B2759" t="s">
        <v>6574</v>
      </c>
      <c r="C2759" t="b">
        <v>1</v>
      </c>
      <c r="D2759" t="s">
        <v>530</v>
      </c>
      <c r="E2759" t="s">
        <v>33</v>
      </c>
      <c r="F2759" t="s">
        <v>235</v>
      </c>
      <c r="H2759" t="s">
        <v>5544</v>
      </c>
      <c r="J2759" t="s">
        <v>5545</v>
      </c>
      <c r="K2759">
        <v>0</v>
      </c>
      <c r="L2759">
        <v>0</v>
      </c>
      <c r="M2759">
        <v>0</v>
      </c>
      <c r="N2759" s="5">
        <v>0</v>
      </c>
      <c r="O2759" s="5">
        <f>VLOOKUP(B2759,[1]Dinosaur!$A$24:$D$47,3,FALSE)</f>
        <v>-18.43</v>
      </c>
      <c r="P2759" s="5"/>
      <c r="Q2759" s="5">
        <v>0</v>
      </c>
      <c r="R2759" s="5">
        <f>VLOOKUP(B2759,[1]Dinosaur!$A$24:$D$47,4,FALSE)</f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-188.41</v>
      </c>
      <c r="AI2759">
        <v>5.9446000000000003</v>
      </c>
      <c r="AJ2759">
        <v>0</v>
      </c>
      <c r="AK2759">
        <v>-182.46539999999999</v>
      </c>
    </row>
    <row r="2760" spans="1:37" hidden="1" outlineLevel="2" x14ac:dyDescent="0.25">
      <c r="A2760" s="1">
        <v>45159</v>
      </c>
      <c r="B2760" t="s">
        <v>6574</v>
      </c>
      <c r="C2760" t="b">
        <v>1</v>
      </c>
      <c r="D2760" t="s">
        <v>530</v>
      </c>
      <c r="E2760" t="s">
        <v>33</v>
      </c>
      <c r="F2760" t="s">
        <v>216</v>
      </c>
      <c r="H2760" t="s">
        <v>6784</v>
      </c>
      <c r="J2760" t="s">
        <v>6785</v>
      </c>
      <c r="K2760">
        <v>0</v>
      </c>
      <c r="L2760">
        <v>0</v>
      </c>
      <c r="M2760">
        <v>0</v>
      </c>
      <c r="N2760" s="5">
        <v>0</v>
      </c>
      <c r="O2760" s="5">
        <f>VLOOKUP(B2760,[1]Dinosaur!$A$24:$D$47,3,FALSE)</f>
        <v>-18.43</v>
      </c>
      <c r="P2760" s="5"/>
      <c r="Q2760" s="5">
        <v>0</v>
      </c>
      <c r="R2760" s="5">
        <f>VLOOKUP(B2760,[1]Dinosaur!$A$24:$D$47,4,FALSE)</f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-124.2161</v>
      </c>
      <c r="AI2760">
        <v>128.00040000000001</v>
      </c>
      <c r="AJ2760">
        <v>0</v>
      </c>
      <c r="AK2760">
        <v>3.7843</v>
      </c>
    </row>
    <row r="2761" spans="1:37" hidden="1" outlineLevel="2" x14ac:dyDescent="0.25">
      <c r="A2761" s="1">
        <v>45159</v>
      </c>
      <c r="B2761" t="s">
        <v>6574</v>
      </c>
      <c r="C2761" t="b">
        <v>1</v>
      </c>
      <c r="D2761" t="s">
        <v>530</v>
      </c>
      <c r="E2761" t="s">
        <v>33</v>
      </c>
      <c r="F2761" t="s">
        <v>216</v>
      </c>
      <c r="H2761" t="s">
        <v>6786</v>
      </c>
      <c r="J2761" t="s">
        <v>6787</v>
      </c>
      <c r="K2761">
        <v>0</v>
      </c>
      <c r="L2761">
        <v>0</v>
      </c>
      <c r="M2761">
        <v>0</v>
      </c>
      <c r="N2761" s="5">
        <v>0</v>
      </c>
      <c r="O2761" s="5">
        <f>VLOOKUP(B2761,[1]Dinosaur!$A$24:$D$47,3,FALSE)</f>
        <v>-18.43</v>
      </c>
      <c r="P2761" s="5"/>
      <c r="Q2761" s="5">
        <v>0</v>
      </c>
      <c r="R2761" s="5">
        <f>VLOOKUP(B2761,[1]Dinosaur!$A$24:$D$47,4,FALSE)</f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64.995199999999997</v>
      </c>
      <c r="AI2761">
        <v>477.48770000000002</v>
      </c>
      <c r="AJ2761">
        <v>0</v>
      </c>
      <c r="AK2761">
        <v>542.48289999999997</v>
      </c>
    </row>
    <row r="2762" spans="1:37" hidden="1" outlineLevel="2" x14ac:dyDescent="0.25">
      <c r="A2762" s="1">
        <v>45159</v>
      </c>
      <c r="B2762" t="s">
        <v>6574</v>
      </c>
      <c r="C2762" t="b">
        <v>1</v>
      </c>
      <c r="D2762" t="s">
        <v>530</v>
      </c>
      <c r="E2762" t="s">
        <v>33</v>
      </c>
      <c r="F2762" t="s">
        <v>216</v>
      </c>
      <c r="H2762" t="s">
        <v>5546</v>
      </c>
      <c r="J2762" t="s">
        <v>5547</v>
      </c>
      <c r="K2762">
        <v>0</v>
      </c>
      <c r="L2762">
        <v>0</v>
      </c>
      <c r="M2762">
        <v>0</v>
      </c>
      <c r="N2762" s="5">
        <v>0</v>
      </c>
      <c r="O2762" s="5">
        <f>VLOOKUP(B2762,[1]Dinosaur!$A$24:$D$47,3,FALSE)</f>
        <v>-18.43</v>
      </c>
      <c r="P2762" s="5"/>
      <c r="Q2762" s="5">
        <v>0</v>
      </c>
      <c r="R2762" s="5">
        <f>VLOOKUP(B2762,[1]Dinosaur!$A$24:$D$47,4,FALSE)</f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-12.3263</v>
      </c>
      <c r="AI2762">
        <v>1.8338000000000001</v>
      </c>
      <c r="AJ2762">
        <v>0</v>
      </c>
      <c r="AK2762">
        <v>-10.4925</v>
      </c>
    </row>
    <row r="2763" spans="1:37" hidden="1" outlineLevel="2" x14ac:dyDescent="0.25">
      <c r="A2763" s="1">
        <v>45159</v>
      </c>
      <c r="B2763" t="s">
        <v>6574</v>
      </c>
      <c r="C2763" t="b">
        <v>1</v>
      </c>
      <c r="D2763" t="s">
        <v>530</v>
      </c>
      <c r="E2763" t="s">
        <v>33</v>
      </c>
      <c r="F2763" t="s">
        <v>216</v>
      </c>
      <c r="H2763" t="s">
        <v>6788</v>
      </c>
      <c r="J2763" t="s">
        <v>6789</v>
      </c>
      <c r="K2763">
        <v>0</v>
      </c>
      <c r="L2763">
        <v>0</v>
      </c>
      <c r="M2763">
        <v>0</v>
      </c>
      <c r="N2763" s="5">
        <v>0</v>
      </c>
      <c r="O2763" s="5">
        <f>VLOOKUP(B2763,[1]Dinosaur!$A$24:$D$47,3,FALSE)</f>
        <v>-18.43</v>
      </c>
      <c r="P2763" s="5"/>
      <c r="Q2763" s="5">
        <v>0</v>
      </c>
      <c r="R2763" s="5">
        <f>VLOOKUP(B2763,[1]Dinosaur!$A$24:$D$47,4,FALSE)</f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1178.0137999999999</v>
      </c>
      <c r="AI2763">
        <v>175.00139999999999</v>
      </c>
      <c r="AJ2763">
        <v>0</v>
      </c>
      <c r="AK2763">
        <v>1353.0152</v>
      </c>
    </row>
    <row r="2764" spans="1:37" hidden="1" outlineLevel="2" x14ac:dyDescent="0.25">
      <c r="A2764" s="1">
        <v>45159</v>
      </c>
      <c r="B2764" t="s">
        <v>6574</v>
      </c>
      <c r="C2764" t="b">
        <v>1</v>
      </c>
      <c r="D2764" t="s">
        <v>530</v>
      </c>
      <c r="E2764" t="s">
        <v>33</v>
      </c>
      <c r="F2764" t="s">
        <v>216</v>
      </c>
      <c r="H2764" t="s">
        <v>6790</v>
      </c>
      <c r="J2764" t="s">
        <v>6791</v>
      </c>
      <c r="K2764">
        <v>0</v>
      </c>
      <c r="L2764">
        <v>0</v>
      </c>
      <c r="M2764">
        <v>0</v>
      </c>
      <c r="N2764" s="5">
        <v>0</v>
      </c>
      <c r="O2764" s="5">
        <f>VLOOKUP(B2764,[1]Dinosaur!$A$24:$D$47,3,FALSE)</f>
        <v>-18.43</v>
      </c>
      <c r="P2764" s="5"/>
      <c r="Q2764" s="5">
        <v>0</v>
      </c>
      <c r="R2764" s="5">
        <f>VLOOKUP(B2764,[1]Dinosaur!$A$24:$D$47,4,FALSE)</f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183.334</v>
      </c>
      <c r="AJ2764">
        <v>0</v>
      </c>
      <c r="AK2764">
        <v>183.334</v>
      </c>
    </row>
    <row r="2765" spans="1:37" hidden="1" outlineLevel="2" x14ac:dyDescent="0.25">
      <c r="A2765" s="1">
        <v>45159</v>
      </c>
      <c r="B2765" t="s">
        <v>6574</v>
      </c>
      <c r="C2765" t="b">
        <v>1</v>
      </c>
      <c r="D2765" t="s">
        <v>530</v>
      </c>
      <c r="E2765" t="s">
        <v>33</v>
      </c>
      <c r="F2765" t="s">
        <v>216</v>
      </c>
      <c r="H2765" t="s">
        <v>5548</v>
      </c>
      <c r="J2765" t="s">
        <v>5549</v>
      </c>
      <c r="K2765">
        <v>0</v>
      </c>
      <c r="L2765">
        <v>0</v>
      </c>
      <c r="M2765">
        <v>0</v>
      </c>
      <c r="N2765" s="5">
        <v>0</v>
      </c>
      <c r="O2765" s="5">
        <f>VLOOKUP(B2765,[1]Dinosaur!$A$24:$D$47,3,FALSE)</f>
        <v>-18.43</v>
      </c>
      <c r="P2765" s="5"/>
      <c r="Q2765" s="5">
        <v>0</v>
      </c>
      <c r="R2765" s="5">
        <f>VLOOKUP(B2765,[1]Dinosaur!$A$24:$D$47,4,FALSE)</f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-429.6848</v>
      </c>
      <c r="AI2765">
        <v>15</v>
      </c>
      <c r="AJ2765">
        <v>0</v>
      </c>
      <c r="AK2765">
        <v>-414.6848</v>
      </c>
    </row>
    <row r="2766" spans="1:37" hidden="1" outlineLevel="2" x14ac:dyDescent="0.25">
      <c r="A2766" s="1">
        <v>45159</v>
      </c>
      <c r="B2766" t="s">
        <v>6574</v>
      </c>
      <c r="C2766" t="b">
        <v>1</v>
      </c>
      <c r="D2766" t="s">
        <v>530</v>
      </c>
      <c r="E2766" t="s">
        <v>33</v>
      </c>
      <c r="F2766" t="s">
        <v>216</v>
      </c>
      <c r="H2766" t="s">
        <v>6792</v>
      </c>
      <c r="J2766" t="s">
        <v>6793</v>
      </c>
      <c r="K2766">
        <v>0</v>
      </c>
      <c r="L2766">
        <v>0</v>
      </c>
      <c r="M2766">
        <v>0</v>
      </c>
      <c r="N2766" s="5">
        <v>0</v>
      </c>
      <c r="O2766" s="5">
        <f>VLOOKUP(B2766,[1]Dinosaur!$A$24:$D$47,3,FALSE)</f>
        <v>-18.43</v>
      </c>
      <c r="P2766" s="5"/>
      <c r="Q2766" s="5">
        <v>0</v>
      </c>
      <c r="R2766" s="5">
        <f>VLOOKUP(B2766,[1]Dinosaur!$A$24:$D$47,4,FALSE)</f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1597.5559000000001</v>
      </c>
      <c r="AJ2766">
        <v>0</v>
      </c>
      <c r="AK2766">
        <v>1597.5559000000001</v>
      </c>
    </row>
    <row r="2767" spans="1:37" hidden="1" outlineLevel="2" x14ac:dyDescent="0.25">
      <c r="A2767" s="1">
        <v>45159</v>
      </c>
      <c r="B2767" t="s">
        <v>6574</v>
      </c>
      <c r="C2767" t="b">
        <v>1</v>
      </c>
      <c r="D2767" t="s">
        <v>530</v>
      </c>
      <c r="E2767" t="s">
        <v>33</v>
      </c>
      <c r="F2767" t="s">
        <v>216</v>
      </c>
      <c r="H2767" t="s">
        <v>6794</v>
      </c>
      <c r="J2767" t="s">
        <v>6795</v>
      </c>
      <c r="K2767">
        <v>0</v>
      </c>
      <c r="L2767">
        <v>0</v>
      </c>
      <c r="M2767">
        <v>0</v>
      </c>
      <c r="N2767" s="5">
        <v>0</v>
      </c>
      <c r="O2767" s="5">
        <f>VLOOKUP(B2767,[1]Dinosaur!$A$24:$D$47,3,FALSE)</f>
        <v>-18.43</v>
      </c>
      <c r="P2767" s="5"/>
      <c r="Q2767" s="5">
        <v>0</v>
      </c>
      <c r="R2767" s="5">
        <f>VLOOKUP(B2767,[1]Dinosaur!$A$24:$D$47,4,FALSE)</f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58.334000000000003</v>
      </c>
      <c r="AJ2767">
        <v>0</v>
      </c>
      <c r="AK2767">
        <v>58.334000000000003</v>
      </c>
    </row>
    <row r="2768" spans="1:37" hidden="1" outlineLevel="2" x14ac:dyDescent="0.25">
      <c r="A2768" s="1">
        <v>45159</v>
      </c>
      <c r="B2768" t="s">
        <v>6574</v>
      </c>
      <c r="C2768" t="b">
        <v>1</v>
      </c>
      <c r="D2768" t="s">
        <v>530</v>
      </c>
      <c r="E2768" t="s">
        <v>33</v>
      </c>
      <c r="F2768" t="s">
        <v>216</v>
      </c>
      <c r="H2768" t="s">
        <v>6796</v>
      </c>
      <c r="J2768" t="s">
        <v>6797</v>
      </c>
      <c r="K2768">
        <v>0</v>
      </c>
      <c r="L2768">
        <v>0</v>
      </c>
      <c r="M2768">
        <v>0</v>
      </c>
      <c r="N2768" s="5">
        <v>0</v>
      </c>
      <c r="O2768" s="5">
        <f>VLOOKUP(B2768,[1]Dinosaur!$A$24:$D$47,3,FALSE)</f>
        <v>-18.43</v>
      </c>
      <c r="P2768" s="5"/>
      <c r="Q2768" s="5">
        <v>0</v>
      </c>
      <c r="R2768" s="5">
        <f>VLOOKUP(B2768,[1]Dinosaur!$A$24:$D$47,4,FALSE)</f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-390.84640000000002</v>
      </c>
      <c r="AI2768">
        <v>167.999</v>
      </c>
      <c r="AJ2768">
        <v>0</v>
      </c>
      <c r="AK2768">
        <v>-222.84739999999999</v>
      </c>
    </row>
    <row r="2769" spans="1:37" hidden="1" outlineLevel="2" x14ac:dyDescent="0.25">
      <c r="A2769" s="1">
        <v>45159</v>
      </c>
      <c r="B2769" t="s">
        <v>6574</v>
      </c>
      <c r="C2769" t="b">
        <v>1</v>
      </c>
      <c r="D2769" t="s">
        <v>530</v>
      </c>
      <c r="E2769" t="s">
        <v>33</v>
      </c>
      <c r="F2769" t="s">
        <v>216</v>
      </c>
      <c r="H2769" t="s">
        <v>6798</v>
      </c>
      <c r="J2769" t="s">
        <v>6799</v>
      </c>
      <c r="K2769">
        <v>0</v>
      </c>
      <c r="L2769">
        <v>0</v>
      </c>
      <c r="M2769">
        <v>0</v>
      </c>
      <c r="N2769" s="5">
        <v>0</v>
      </c>
      <c r="O2769" s="5">
        <f>VLOOKUP(B2769,[1]Dinosaur!$A$24:$D$47,3,FALSE)</f>
        <v>-18.43</v>
      </c>
      <c r="P2769" s="5"/>
      <c r="Q2769" s="5">
        <v>0</v>
      </c>
      <c r="R2769" s="5">
        <f>VLOOKUP(B2769,[1]Dinosaur!$A$24:$D$47,4,FALSE)</f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-227.12989999999999</v>
      </c>
      <c r="AI2769">
        <v>167.999</v>
      </c>
      <c r="AJ2769">
        <v>0</v>
      </c>
      <c r="AK2769">
        <v>-59.130899999999997</v>
      </c>
    </row>
    <row r="2770" spans="1:37" hidden="1" outlineLevel="2" x14ac:dyDescent="0.25">
      <c r="A2770" s="1">
        <v>45159</v>
      </c>
      <c r="B2770" t="s">
        <v>6574</v>
      </c>
      <c r="C2770" t="b">
        <v>1</v>
      </c>
      <c r="D2770" t="s">
        <v>530</v>
      </c>
      <c r="E2770" t="s">
        <v>33</v>
      </c>
      <c r="F2770" t="s">
        <v>216</v>
      </c>
      <c r="H2770" t="s">
        <v>6800</v>
      </c>
      <c r="J2770" t="s">
        <v>6801</v>
      </c>
      <c r="K2770">
        <v>0</v>
      </c>
      <c r="L2770">
        <v>0</v>
      </c>
      <c r="M2770">
        <v>0</v>
      </c>
      <c r="N2770" s="5">
        <v>0</v>
      </c>
      <c r="O2770" s="5">
        <f>VLOOKUP(B2770,[1]Dinosaur!$A$24:$D$47,3,FALSE)</f>
        <v>-18.43</v>
      </c>
      <c r="P2770" s="5"/>
      <c r="Q2770" s="5">
        <v>0</v>
      </c>
      <c r="R2770" s="5">
        <f>VLOOKUP(B2770,[1]Dinosaur!$A$24:$D$47,4,FALSE)</f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-14345.197399999999</v>
      </c>
      <c r="AI2770">
        <v>1599.9996000000001</v>
      </c>
      <c r="AJ2770">
        <v>0</v>
      </c>
      <c r="AK2770">
        <v>-12745.1978</v>
      </c>
    </row>
    <row r="2771" spans="1:37" hidden="1" outlineLevel="2" x14ac:dyDescent="0.25">
      <c r="A2771" s="1">
        <v>45159</v>
      </c>
      <c r="B2771" t="s">
        <v>6574</v>
      </c>
      <c r="C2771" t="b">
        <v>1</v>
      </c>
      <c r="D2771" t="s">
        <v>530</v>
      </c>
      <c r="E2771" t="s">
        <v>33</v>
      </c>
      <c r="F2771" t="s">
        <v>216</v>
      </c>
      <c r="H2771" t="s">
        <v>5550</v>
      </c>
      <c r="J2771" t="s">
        <v>5551</v>
      </c>
      <c r="K2771">
        <v>0</v>
      </c>
      <c r="L2771">
        <v>0</v>
      </c>
      <c r="M2771">
        <v>0</v>
      </c>
      <c r="N2771" s="5">
        <v>0</v>
      </c>
      <c r="O2771" s="5">
        <f>VLOOKUP(B2771,[1]Dinosaur!$A$24:$D$47,3,FALSE)</f>
        <v>-18.43</v>
      </c>
      <c r="P2771" s="5"/>
      <c r="Q2771" s="5">
        <v>0</v>
      </c>
      <c r="R2771" s="5">
        <f>VLOOKUP(B2771,[1]Dinosaur!$A$24:$D$47,4,FALSE)</f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76.999600000000001</v>
      </c>
      <c r="AJ2771">
        <v>0</v>
      </c>
      <c r="AK2771">
        <v>76.999600000000001</v>
      </c>
    </row>
    <row r="2772" spans="1:37" hidden="1" outlineLevel="2" x14ac:dyDescent="0.25">
      <c r="A2772" s="1">
        <v>45159</v>
      </c>
      <c r="B2772" t="s">
        <v>6574</v>
      </c>
      <c r="C2772" t="b">
        <v>1</v>
      </c>
      <c r="D2772" t="s">
        <v>530</v>
      </c>
      <c r="E2772" t="s">
        <v>33</v>
      </c>
      <c r="F2772" t="s">
        <v>216</v>
      </c>
      <c r="H2772" t="s">
        <v>6802</v>
      </c>
      <c r="J2772" t="s">
        <v>6803</v>
      </c>
      <c r="K2772">
        <v>0</v>
      </c>
      <c r="L2772">
        <v>0</v>
      </c>
      <c r="M2772">
        <v>0</v>
      </c>
      <c r="N2772" s="5">
        <v>0</v>
      </c>
      <c r="O2772" s="5">
        <f>VLOOKUP(B2772,[1]Dinosaur!$A$24:$D$47,3,FALSE)</f>
        <v>-18.43</v>
      </c>
      <c r="P2772" s="5"/>
      <c r="Q2772" s="5">
        <v>0</v>
      </c>
      <c r="R2772" s="5">
        <f>VLOOKUP(B2772,[1]Dinosaur!$A$24:$D$47,4,FALSE)</f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-1E-4</v>
      </c>
      <c r="Y2772">
        <v>0</v>
      </c>
      <c r="Z2772">
        <v>0</v>
      </c>
      <c r="AA2772">
        <v>-1E-4</v>
      </c>
      <c r="AB2772">
        <v>0</v>
      </c>
      <c r="AC2772">
        <v>-1E-4</v>
      </c>
      <c r="AD2772">
        <v>0</v>
      </c>
      <c r="AE2772">
        <v>0</v>
      </c>
      <c r="AF2772">
        <v>-1E-4</v>
      </c>
      <c r="AG2772">
        <v>0</v>
      </c>
      <c r="AH2772">
        <v>-1E-4</v>
      </c>
      <c r="AI2772">
        <v>5.8333000000000004</v>
      </c>
      <c r="AJ2772">
        <v>0</v>
      </c>
      <c r="AK2772">
        <v>5.8331999999999997</v>
      </c>
    </row>
    <row r="2773" spans="1:37" hidden="1" outlineLevel="2" x14ac:dyDescent="0.25">
      <c r="A2773" s="1">
        <v>45159</v>
      </c>
      <c r="B2773" t="s">
        <v>6574</v>
      </c>
      <c r="C2773" t="b">
        <v>1</v>
      </c>
      <c r="D2773" t="s">
        <v>530</v>
      </c>
      <c r="E2773" t="s">
        <v>33</v>
      </c>
      <c r="F2773" t="s">
        <v>216</v>
      </c>
      <c r="H2773" t="s">
        <v>6804</v>
      </c>
      <c r="J2773" t="s">
        <v>6805</v>
      </c>
      <c r="K2773">
        <v>0</v>
      </c>
      <c r="L2773">
        <v>0</v>
      </c>
      <c r="M2773">
        <v>0</v>
      </c>
      <c r="N2773" s="5">
        <v>0</v>
      </c>
      <c r="O2773" s="5">
        <f>VLOOKUP(B2773,[1]Dinosaur!$A$24:$D$47,3,FALSE)</f>
        <v>-18.43</v>
      </c>
      <c r="P2773" s="5"/>
      <c r="Q2773" s="5">
        <v>0</v>
      </c>
      <c r="R2773" s="5">
        <f>VLOOKUP(B2773,[1]Dinosaur!$A$24:$D$47,4,FALSE)</f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-83.546899999999994</v>
      </c>
      <c r="AI2773">
        <v>90</v>
      </c>
      <c r="AJ2773">
        <v>0</v>
      </c>
      <c r="AK2773">
        <v>6.4531000000000001</v>
      </c>
    </row>
    <row r="2774" spans="1:37" hidden="1" outlineLevel="2" x14ac:dyDescent="0.25">
      <c r="A2774" s="1">
        <v>45159</v>
      </c>
      <c r="B2774" t="s">
        <v>6574</v>
      </c>
      <c r="C2774" t="b">
        <v>1</v>
      </c>
      <c r="D2774" t="s">
        <v>530</v>
      </c>
      <c r="E2774" t="s">
        <v>33</v>
      </c>
      <c r="F2774" t="s">
        <v>235</v>
      </c>
      <c r="H2774" t="s">
        <v>6806</v>
      </c>
      <c r="J2774" t="s">
        <v>6807</v>
      </c>
      <c r="K2774">
        <v>0</v>
      </c>
      <c r="L2774">
        <v>0</v>
      </c>
      <c r="M2774">
        <v>0</v>
      </c>
      <c r="N2774" s="5">
        <v>0</v>
      </c>
      <c r="O2774" s="5">
        <f>VLOOKUP(B2774,[1]Dinosaur!$A$24:$D$47,3,FALSE)</f>
        <v>-18.43</v>
      </c>
      <c r="P2774" s="5"/>
      <c r="Q2774" s="5">
        <v>0</v>
      </c>
      <c r="R2774" s="5">
        <f>VLOOKUP(B2774,[1]Dinosaur!$A$24:$D$47,4,FALSE)</f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-477.23259999999999</v>
      </c>
      <c r="AI2774">
        <v>12.000999999999999</v>
      </c>
      <c r="AJ2774">
        <v>0</v>
      </c>
      <c r="AK2774">
        <v>-465.23160000000001</v>
      </c>
    </row>
    <row r="2775" spans="1:37" hidden="1" outlineLevel="2" x14ac:dyDescent="0.25">
      <c r="A2775" s="1">
        <v>45159</v>
      </c>
      <c r="B2775" t="s">
        <v>6574</v>
      </c>
      <c r="C2775" t="b">
        <v>1</v>
      </c>
      <c r="D2775" t="s">
        <v>530</v>
      </c>
      <c r="E2775" t="s">
        <v>33</v>
      </c>
      <c r="F2775" t="s">
        <v>216</v>
      </c>
      <c r="H2775" t="s">
        <v>6808</v>
      </c>
      <c r="J2775" t="s">
        <v>6809</v>
      </c>
      <c r="K2775">
        <v>0</v>
      </c>
      <c r="L2775">
        <v>0</v>
      </c>
      <c r="M2775">
        <v>0</v>
      </c>
      <c r="N2775" s="5">
        <v>0</v>
      </c>
      <c r="O2775" s="5">
        <f>VLOOKUP(B2775,[1]Dinosaur!$A$24:$D$47,3,FALSE)</f>
        <v>-18.43</v>
      </c>
      <c r="P2775" s="5"/>
      <c r="Q2775" s="5">
        <v>0</v>
      </c>
      <c r="R2775" s="5">
        <f>VLOOKUP(B2775,[1]Dinosaur!$A$24:$D$47,4,FALSE)</f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-163.5361</v>
      </c>
      <c r="AI2775">
        <v>1000.0006</v>
      </c>
      <c r="AJ2775">
        <v>0</v>
      </c>
      <c r="AK2775">
        <v>836.46450000000004</v>
      </c>
    </row>
    <row r="2776" spans="1:37" hidden="1" outlineLevel="2" x14ac:dyDescent="0.25">
      <c r="A2776" s="1">
        <v>45159</v>
      </c>
      <c r="B2776" t="s">
        <v>6574</v>
      </c>
      <c r="C2776" t="b">
        <v>1</v>
      </c>
      <c r="D2776" t="s">
        <v>530</v>
      </c>
      <c r="E2776" t="s">
        <v>33</v>
      </c>
      <c r="F2776" t="s">
        <v>216</v>
      </c>
      <c r="H2776" t="s">
        <v>6810</v>
      </c>
      <c r="J2776" t="s">
        <v>6811</v>
      </c>
      <c r="K2776">
        <v>0</v>
      </c>
      <c r="L2776">
        <v>0</v>
      </c>
      <c r="M2776">
        <v>0</v>
      </c>
      <c r="N2776" s="5">
        <v>0</v>
      </c>
      <c r="O2776" s="5">
        <f>VLOOKUP(B2776,[1]Dinosaur!$A$24:$D$47,3,FALSE)</f>
        <v>-18.43</v>
      </c>
      <c r="P2776" s="5"/>
      <c r="Q2776" s="5">
        <v>0</v>
      </c>
      <c r="R2776" s="5">
        <f>VLOOKUP(B2776,[1]Dinosaur!$A$24:$D$47,4,FALSE)</f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-22072.055400000001</v>
      </c>
      <c r="AI2776">
        <v>2499.9996000000001</v>
      </c>
      <c r="AJ2776">
        <v>0</v>
      </c>
      <c r="AK2776">
        <v>-19572.055799999998</v>
      </c>
    </row>
    <row r="2777" spans="1:37" hidden="1" outlineLevel="2" x14ac:dyDescent="0.25">
      <c r="A2777" s="1">
        <v>45159</v>
      </c>
      <c r="B2777" t="s">
        <v>6574</v>
      </c>
      <c r="C2777" t="b">
        <v>1</v>
      </c>
      <c r="D2777" t="s">
        <v>530</v>
      </c>
      <c r="E2777" t="s">
        <v>33</v>
      </c>
      <c r="F2777" t="s">
        <v>216</v>
      </c>
      <c r="H2777" t="s">
        <v>6812</v>
      </c>
      <c r="J2777" t="s">
        <v>6813</v>
      </c>
      <c r="K2777">
        <v>0</v>
      </c>
      <c r="L2777">
        <v>0</v>
      </c>
      <c r="M2777">
        <v>0</v>
      </c>
      <c r="N2777" s="5">
        <v>0</v>
      </c>
      <c r="O2777" s="5">
        <f>VLOOKUP(B2777,[1]Dinosaur!$A$24:$D$47,3,FALSE)</f>
        <v>-18.43</v>
      </c>
      <c r="P2777" s="5"/>
      <c r="Q2777" s="5">
        <v>0</v>
      </c>
      <c r="R2777" s="5">
        <f>VLOOKUP(B2777,[1]Dinosaur!$A$24:$D$47,4,FALSE)</f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-206.56</v>
      </c>
      <c r="AI2777">
        <v>599.99900000000002</v>
      </c>
      <c r="AJ2777">
        <v>0</v>
      </c>
      <c r="AK2777">
        <v>393.43900000000002</v>
      </c>
    </row>
    <row r="2778" spans="1:37" hidden="1" outlineLevel="2" x14ac:dyDescent="0.25">
      <c r="A2778" s="1">
        <v>45159</v>
      </c>
      <c r="B2778" t="s">
        <v>6574</v>
      </c>
      <c r="C2778" t="b">
        <v>1</v>
      </c>
      <c r="D2778" t="s">
        <v>530</v>
      </c>
      <c r="E2778" t="s">
        <v>33</v>
      </c>
      <c r="F2778" t="s">
        <v>216</v>
      </c>
      <c r="H2778" t="s">
        <v>6814</v>
      </c>
      <c r="J2778" t="s">
        <v>6815</v>
      </c>
      <c r="K2778">
        <v>0</v>
      </c>
      <c r="L2778">
        <v>0</v>
      </c>
      <c r="M2778">
        <v>0</v>
      </c>
      <c r="N2778" s="5">
        <v>0</v>
      </c>
      <c r="O2778" s="5">
        <f>VLOOKUP(B2778,[1]Dinosaur!$A$24:$D$47,3,FALSE)</f>
        <v>-18.43</v>
      </c>
      <c r="P2778" s="5"/>
      <c r="Q2778" s="5">
        <v>0</v>
      </c>
      <c r="R2778" s="5">
        <f>VLOOKUP(B2778,[1]Dinosaur!$A$24:$D$47,4,FALSE)</f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-44.486400000000003</v>
      </c>
      <c r="AI2778">
        <v>1210.0014000000001</v>
      </c>
      <c r="AJ2778">
        <v>0</v>
      </c>
      <c r="AK2778">
        <v>1165.5150000000001</v>
      </c>
    </row>
    <row r="2779" spans="1:37" hidden="1" outlineLevel="2" x14ac:dyDescent="0.25">
      <c r="A2779" s="1">
        <v>45159</v>
      </c>
      <c r="B2779" t="s">
        <v>6574</v>
      </c>
      <c r="C2779" t="b">
        <v>1</v>
      </c>
      <c r="D2779" t="s">
        <v>530</v>
      </c>
      <c r="E2779" t="s">
        <v>33</v>
      </c>
      <c r="F2779" t="s">
        <v>216</v>
      </c>
      <c r="H2779" t="s">
        <v>6816</v>
      </c>
      <c r="J2779" t="s">
        <v>6817</v>
      </c>
      <c r="K2779">
        <v>0</v>
      </c>
      <c r="L2779">
        <v>0</v>
      </c>
      <c r="M2779">
        <v>0</v>
      </c>
      <c r="N2779" s="5">
        <v>0</v>
      </c>
      <c r="O2779" s="5">
        <f>VLOOKUP(B2779,[1]Dinosaur!$A$24:$D$47,3,FALSE)</f>
        <v>-18.43</v>
      </c>
      <c r="P2779" s="5"/>
      <c r="Q2779" s="5">
        <v>0</v>
      </c>
      <c r="R2779" s="5">
        <f>VLOOKUP(B2779,[1]Dinosaur!$A$24:$D$47,4,FALSE)</f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-18.029</v>
      </c>
      <c r="AI2779">
        <v>1571.999</v>
      </c>
      <c r="AJ2779">
        <v>0</v>
      </c>
      <c r="AK2779">
        <v>1553.97</v>
      </c>
    </row>
    <row r="2780" spans="1:37" hidden="1" outlineLevel="2" x14ac:dyDescent="0.25">
      <c r="A2780" s="1">
        <v>45159</v>
      </c>
      <c r="B2780" t="s">
        <v>6574</v>
      </c>
      <c r="C2780" t="b">
        <v>1</v>
      </c>
      <c r="D2780" t="s">
        <v>530</v>
      </c>
      <c r="E2780" t="s">
        <v>33</v>
      </c>
      <c r="F2780" t="s">
        <v>216</v>
      </c>
      <c r="H2780" t="s">
        <v>6818</v>
      </c>
      <c r="J2780" t="s">
        <v>6819</v>
      </c>
      <c r="K2780">
        <v>0</v>
      </c>
      <c r="L2780">
        <v>0</v>
      </c>
      <c r="M2780">
        <v>0</v>
      </c>
      <c r="N2780" s="5">
        <v>0</v>
      </c>
      <c r="O2780" s="5">
        <f>VLOOKUP(B2780,[1]Dinosaur!$A$24:$D$47,3,FALSE)</f>
        <v>-18.43</v>
      </c>
      <c r="P2780" s="5"/>
      <c r="Q2780" s="5">
        <v>0</v>
      </c>
      <c r="R2780" s="5">
        <f>VLOOKUP(B2780,[1]Dinosaur!$A$24:$D$47,4,FALSE)</f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-263.64879999999999</v>
      </c>
      <c r="AI2780">
        <v>777.67200000000003</v>
      </c>
      <c r="AJ2780">
        <v>0</v>
      </c>
      <c r="AK2780">
        <v>514.02319999999997</v>
      </c>
    </row>
    <row r="2781" spans="1:37" hidden="1" outlineLevel="2" x14ac:dyDescent="0.25">
      <c r="A2781" s="1">
        <v>45159</v>
      </c>
      <c r="B2781" t="s">
        <v>6574</v>
      </c>
      <c r="C2781" t="b">
        <v>1</v>
      </c>
      <c r="D2781" t="s">
        <v>530</v>
      </c>
      <c r="E2781" t="s">
        <v>33</v>
      </c>
      <c r="F2781" t="s">
        <v>216</v>
      </c>
      <c r="H2781" t="s">
        <v>6820</v>
      </c>
      <c r="J2781" t="s">
        <v>6821</v>
      </c>
      <c r="K2781">
        <v>0</v>
      </c>
      <c r="L2781">
        <v>0</v>
      </c>
      <c r="M2781">
        <v>0</v>
      </c>
      <c r="N2781" s="5">
        <v>0</v>
      </c>
      <c r="O2781" s="5">
        <f>VLOOKUP(B2781,[1]Dinosaur!$A$24:$D$47,3,FALSE)</f>
        <v>-18.43</v>
      </c>
      <c r="P2781" s="5"/>
      <c r="Q2781" s="5">
        <v>0</v>
      </c>
      <c r="R2781" s="5">
        <f>VLOOKUP(B2781,[1]Dinosaur!$A$24:$D$47,4,FALSE)</f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-4733.9121999999998</v>
      </c>
      <c r="AI2781">
        <v>1235.0003999999999</v>
      </c>
      <c r="AJ2781">
        <v>0</v>
      </c>
      <c r="AK2781">
        <v>-3498.9117999999999</v>
      </c>
    </row>
    <row r="2782" spans="1:37" hidden="1" outlineLevel="2" x14ac:dyDescent="0.25">
      <c r="A2782" s="1">
        <v>45159</v>
      </c>
      <c r="B2782" t="s">
        <v>6574</v>
      </c>
      <c r="C2782" t="b">
        <v>1</v>
      </c>
      <c r="D2782" t="s">
        <v>530</v>
      </c>
      <c r="E2782" t="s">
        <v>33</v>
      </c>
      <c r="F2782" t="s">
        <v>216</v>
      </c>
      <c r="H2782" t="s">
        <v>6822</v>
      </c>
      <c r="J2782" t="s">
        <v>6823</v>
      </c>
      <c r="K2782">
        <v>0</v>
      </c>
      <c r="L2782">
        <v>0</v>
      </c>
      <c r="M2782">
        <v>0</v>
      </c>
      <c r="N2782" s="5">
        <v>0</v>
      </c>
      <c r="O2782" s="5">
        <f>VLOOKUP(B2782,[1]Dinosaur!$A$24:$D$47,3,FALSE)</f>
        <v>-18.43</v>
      </c>
      <c r="P2782" s="5"/>
      <c r="Q2782" s="5">
        <v>0</v>
      </c>
      <c r="R2782" s="5">
        <f>VLOOKUP(B2782,[1]Dinosaur!$A$24:$D$47,4,FALSE)</f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-229.40729999999999</v>
      </c>
      <c r="AI2782">
        <v>3900.0010000000002</v>
      </c>
      <c r="AJ2782">
        <v>0</v>
      </c>
      <c r="AK2782">
        <v>3670.5936999999999</v>
      </c>
    </row>
    <row r="2783" spans="1:37" hidden="1" outlineLevel="2" x14ac:dyDescent="0.25">
      <c r="A2783" s="1">
        <v>45159</v>
      </c>
      <c r="B2783" t="s">
        <v>6574</v>
      </c>
      <c r="C2783" t="b">
        <v>1</v>
      </c>
      <c r="D2783" t="s">
        <v>530</v>
      </c>
      <c r="E2783" t="s">
        <v>33</v>
      </c>
      <c r="F2783" t="s">
        <v>216</v>
      </c>
      <c r="H2783" t="s">
        <v>6824</v>
      </c>
      <c r="J2783" t="s">
        <v>6825</v>
      </c>
      <c r="K2783">
        <v>0</v>
      </c>
      <c r="L2783">
        <v>0</v>
      </c>
      <c r="M2783">
        <v>0</v>
      </c>
      <c r="N2783" s="5">
        <v>0</v>
      </c>
      <c r="O2783" s="5">
        <f>VLOOKUP(B2783,[1]Dinosaur!$A$24:$D$47,3,FALSE)</f>
        <v>-18.43</v>
      </c>
      <c r="P2783" s="5"/>
      <c r="Q2783" s="5">
        <v>0</v>
      </c>
      <c r="R2783" s="5">
        <f>VLOOKUP(B2783,[1]Dinosaur!$A$24:$D$47,4,FALSE)</f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-38.515099999999997</v>
      </c>
      <c r="AI2783">
        <v>300.00099999999998</v>
      </c>
      <c r="AJ2783">
        <v>0</v>
      </c>
      <c r="AK2783">
        <v>261.48590000000002</v>
      </c>
    </row>
    <row r="2784" spans="1:37" hidden="1" outlineLevel="2" x14ac:dyDescent="0.25">
      <c r="A2784" s="1">
        <v>45159</v>
      </c>
      <c r="B2784" t="s">
        <v>6574</v>
      </c>
      <c r="C2784" t="b">
        <v>1</v>
      </c>
      <c r="D2784" t="s">
        <v>530</v>
      </c>
      <c r="E2784" t="s">
        <v>33</v>
      </c>
      <c r="F2784" t="s">
        <v>216</v>
      </c>
      <c r="H2784" t="s">
        <v>6826</v>
      </c>
      <c r="J2784" t="s">
        <v>6827</v>
      </c>
      <c r="K2784">
        <v>0</v>
      </c>
      <c r="L2784">
        <v>0</v>
      </c>
      <c r="M2784">
        <v>0</v>
      </c>
      <c r="N2784" s="5">
        <v>0</v>
      </c>
      <c r="O2784" s="5">
        <f>VLOOKUP(B2784,[1]Dinosaur!$A$24:$D$47,3,FALSE)</f>
        <v>-18.43</v>
      </c>
      <c r="P2784" s="5"/>
      <c r="Q2784" s="5">
        <v>0</v>
      </c>
      <c r="R2784" s="5">
        <f>VLOOKUP(B2784,[1]Dinosaur!$A$24:$D$47,4,FALSE)</f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24.372499999999999</v>
      </c>
      <c r="AI2784">
        <v>13000.001399999999</v>
      </c>
      <c r="AJ2784">
        <v>0</v>
      </c>
      <c r="AK2784">
        <v>13024.373900000001</v>
      </c>
    </row>
    <row r="2785" spans="1:37" hidden="1" outlineLevel="2" x14ac:dyDescent="0.25">
      <c r="A2785" s="1">
        <v>45159</v>
      </c>
      <c r="B2785" t="s">
        <v>6574</v>
      </c>
      <c r="C2785" t="b">
        <v>1</v>
      </c>
      <c r="D2785" t="s">
        <v>530</v>
      </c>
      <c r="E2785" t="s">
        <v>33</v>
      </c>
      <c r="F2785" t="s">
        <v>216</v>
      </c>
      <c r="H2785" t="s">
        <v>6828</v>
      </c>
      <c r="J2785" t="s">
        <v>6829</v>
      </c>
      <c r="K2785">
        <v>0</v>
      </c>
      <c r="L2785">
        <v>0</v>
      </c>
      <c r="M2785">
        <v>0</v>
      </c>
      <c r="N2785" s="5">
        <v>0</v>
      </c>
      <c r="O2785" s="5">
        <f>VLOOKUP(B2785,[1]Dinosaur!$A$24:$D$47,3,FALSE)</f>
        <v>-18.43</v>
      </c>
      <c r="P2785" s="5"/>
      <c r="Q2785" s="5">
        <v>0</v>
      </c>
      <c r="R2785" s="5">
        <f>VLOOKUP(B2785,[1]Dinosaur!$A$24:$D$47,4,FALSE)</f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-146.28129999999999</v>
      </c>
      <c r="AI2785">
        <v>274.99860000000001</v>
      </c>
      <c r="AJ2785">
        <v>0</v>
      </c>
      <c r="AK2785">
        <v>128.71729999999999</v>
      </c>
    </row>
    <row r="2786" spans="1:37" hidden="1" outlineLevel="2" x14ac:dyDescent="0.25">
      <c r="A2786" s="1">
        <v>45159</v>
      </c>
      <c r="B2786" t="s">
        <v>6574</v>
      </c>
      <c r="C2786" t="b">
        <v>1</v>
      </c>
      <c r="D2786" t="s">
        <v>530</v>
      </c>
      <c r="E2786" t="s">
        <v>33</v>
      </c>
      <c r="F2786" t="s">
        <v>216</v>
      </c>
      <c r="H2786" t="s">
        <v>6830</v>
      </c>
      <c r="J2786" t="s">
        <v>6831</v>
      </c>
      <c r="K2786">
        <v>0</v>
      </c>
      <c r="L2786">
        <v>0</v>
      </c>
      <c r="M2786">
        <v>0</v>
      </c>
      <c r="N2786" s="5">
        <v>0</v>
      </c>
      <c r="O2786" s="5">
        <f>VLOOKUP(B2786,[1]Dinosaur!$A$24:$D$47,3,FALSE)</f>
        <v>-18.43</v>
      </c>
      <c r="P2786" s="5"/>
      <c r="Q2786" s="5">
        <v>0</v>
      </c>
      <c r="R2786" s="5">
        <f>VLOOKUP(B2786,[1]Dinosaur!$A$24:$D$47,4,FALSE)</f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-161.86080000000001</v>
      </c>
      <c r="AI2786">
        <v>274.99860000000001</v>
      </c>
      <c r="AJ2786">
        <v>0</v>
      </c>
      <c r="AK2786">
        <v>113.1378</v>
      </c>
    </row>
    <row r="2787" spans="1:37" hidden="1" outlineLevel="2" x14ac:dyDescent="0.25">
      <c r="A2787" s="1">
        <v>45159</v>
      </c>
      <c r="B2787" t="s">
        <v>6574</v>
      </c>
      <c r="C2787" t="b">
        <v>1</v>
      </c>
      <c r="D2787" t="s">
        <v>530</v>
      </c>
      <c r="E2787" t="s">
        <v>33</v>
      </c>
      <c r="F2787" t="s">
        <v>216</v>
      </c>
      <c r="H2787" t="s">
        <v>6832</v>
      </c>
      <c r="J2787" t="s">
        <v>6833</v>
      </c>
      <c r="K2787">
        <v>0</v>
      </c>
      <c r="L2787">
        <v>0</v>
      </c>
      <c r="M2787">
        <v>0</v>
      </c>
      <c r="N2787" s="5">
        <v>0</v>
      </c>
      <c r="O2787" s="5">
        <f>VLOOKUP(B2787,[1]Dinosaur!$A$24:$D$47,3,FALSE)</f>
        <v>-18.43</v>
      </c>
      <c r="P2787" s="5"/>
      <c r="Q2787" s="5">
        <v>0</v>
      </c>
      <c r="R2787" s="5">
        <f>VLOOKUP(B2787,[1]Dinosaur!$A$24:$D$47,4,FALSE)</f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-129.8133</v>
      </c>
      <c r="AI2787">
        <v>550.00059999999996</v>
      </c>
      <c r="AJ2787">
        <v>0</v>
      </c>
      <c r="AK2787">
        <v>420.18729999999999</v>
      </c>
    </row>
    <row r="2788" spans="1:37" hidden="1" outlineLevel="2" x14ac:dyDescent="0.25">
      <c r="A2788" s="1">
        <v>45159</v>
      </c>
      <c r="B2788" t="s">
        <v>6574</v>
      </c>
      <c r="C2788" t="b">
        <v>1</v>
      </c>
      <c r="D2788" t="s">
        <v>530</v>
      </c>
      <c r="E2788" t="s">
        <v>33</v>
      </c>
      <c r="F2788" t="s">
        <v>216</v>
      </c>
      <c r="H2788" t="s">
        <v>6834</v>
      </c>
      <c r="J2788" t="s">
        <v>6835</v>
      </c>
      <c r="K2788">
        <v>0</v>
      </c>
      <c r="L2788">
        <v>0</v>
      </c>
      <c r="M2788">
        <v>0</v>
      </c>
      <c r="N2788" s="5">
        <v>0</v>
      </c>
      <c r="O2788" s="5">
        <f>VLOOKUP(B2788,[1]Dinosaur!$A$24:$D$47,3,FALSE)</f>
        <v>-18.43</v>
      </c>
      <c r="P2788" s="5"/>
      <c r="Q2788" s="5">
        <v>0</v>
      </c>
      <c r="R2788" s="5">
        <f>VLOOKUP(B2788,[1]Dinosaur!$A$24:$D$47,4,FALSE)</f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-164.09620000000001</v>
      </c>
      <c r="AI2788">
        <v>285.99959999999999</v>
      </c>
      <c r="AJ2788">
        <v>0</v>
      </c>
      <c r="AK2788">
        <v>121.9034</v>
      </c>
    </row>
    <row r="2789" spans="1:37" hidden="1" outlineLevel="2" x14ac:dyDescent="0.25">
      <c r="A2789" s="1">
        <v>45159</v>
      </c>
      <c r="B2789" t="s">
        <v>6574</v>
      </c>
      <c r="C2789" t="b">
        <v>1</v>
      </c>
      <c r="D2789" t="s">
        <v>530</v>
      </c>
      <c r="E2789" t="s">
        <v>33</v>
      </c>
      <c r="F2789" t="s">
        <v>216</v>
      </c>
      <c r="H2789" t="s">
        <v>6836</v>
      </c>
      <c r="J2789" t="s">
        <v>6837</v>
      </c>
      <c r="K2789">
        <v>0</v>
      </c>
      <c r="L2789">
        <v>0</v>
      </c>
      <c r="M2789">
        <v>0</v>
      </c>
      <c r="N2789" s="5">
        <v>0</v>
      </c>
      <c r="O2789" s="5">
        <f>VLOOKUP(B2789,[1]Dinosaur!$A$24:$D$47,3,FALSE)</f>
        <v>-18.43</v>
      </c>
      <c r="P2789" s="5"/>
      <c r="Q2789" s="5">
        <v>0</v>
      </c>
      <c r="R2789" s="5">
        <f>VLOOKUP(B2789,[1]Dinosaur!$A$24:$D$47,4,FALSE)</f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-31.412299999999998</v>
      </c>
      <c r="AI2789">
        <v>383.99900000000002</v>
      </c>
      <c r="AJ2789">
        <v>0</v>
      </c>
      <c r="AK2789">
        <v>352.58670000000001</v>
      </c>
    </row>
    <row r="2790" spans="1:37" hidden="1" outlineLevel="2" x14ac:dyDescent="0.25">
      <c r="A2790" s="1">
        <v>45159</v>
      </c>
      <c r="B2790" t="s">
        <v>6574</v>
      </c>
      <c r="C2790" t="b">
        <v>1</v>
      </c>
      <c r="D2790" t="s">
        <v>530</v>
      </c>
      <c r="E2790" t="s">
        <v>33</v>
      </c>
      <c r="F2790" t="s">
        <v>216</v>
      </c>
      <c r="H2790" t="s">
        <v>6838</v>
      </c>
      <c r="J2790" t="s">
        <v>6839</v>
      </c>
      <c r="K2790">
        <v>0</v>
      </c>
      <c r="L2790">
        <v>0</v>
      </c>
      <c r="M2790">
        <v>0</v>
      </c>
      <c r="N2790" s="5">
        <v>0</v>
      </c>
      <c r="O2790" s="5">
        <f>VLOOKUP(B2790,[1]Dinosaur!$A$24:$D$47,3,FALSE)</f>
        <v>-18.43</v>
      </c>
      <c r="P2790" s="5"/>
      <c r="Q2790" s="5">
        <v>0</v>
      </c>
      <c r="R2790" s="5">
        <f>VLOOKUP(B2790,[1]Dinosaur!$A$24:$D$47,4,FALSE)</f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-26.060500000000001</v>
      </c>
      <c r="AI2790">
        <v>14728.001399999999</v>
      </c>
      <c r="AJ2790">
        <v>0</v>
      </c>
      <c r="AK2790">
        <v>14701.9409</v>
      </c>
    </row>
    <row r="2791" spans="1:37" hidden="1" outlineLevel="2" x14ac:dyDescent="0.25">
      <c r="A2791" s="1">
        <v>45159</v>
      </c>
      <c r="B2791" t="s">
        <v>6574</v>
      </c>
      <c r="C2791" t="b">
        <v>1</v>
      </c>
      <c r="D2791" t="s">
        <v>530</v>
      </c>
      <c r="E2791" t="s">
        <v>33</v>
      </c>
      <c r="F2791" t="s">
        <v>216</v>
      </c>
      <c r="H2791" t="s">
        <v>5565</v>
      </c>
      <c r="J2791" t="s">
        <v>5566</v>
      </c>
      <c r="K2791">
        <v>0</v>
      </c>
      <c r="L2791">
        <v>0</v>
      </c>
      <c r="M2791">
        <v>0</v>
      </c>
      <c r="N2791" s="5">
        <v>0</v>
      </c>
      <c r="O2791" s="5">
        <f>VLOOKUP(B2791,[1]Dinosaur!$A$24:$D$47,3,FALSE)</f>
        <v>-18.43</v>
      </c>
      <c r="P2791" s="5"/>
      <c r="Q2791" s="5">
        <v>0</v>
      </c>
      <c r="R2791" s="5">
        <f>VLOOKUP(B2791,[1]Dinosaur!$A$24:$D$47,4,FALSE)</f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207.6258</v>
      </c>
      <c r="AI2791">
        <v>400.00139999999999</v>
      </c>
      <c r="AJ2791">
        <v>0</v>
      </c>
      <c r="AK2791">
        <v>607.62720000000002</v>
      </c>
    </row>
    <row r="2792" spans="1:37" hidden="1" outlineLevel="2" x14ac:dyDescent="0.25">
      <c r="A2792" s="1">
        <v>45159</v>
      </c>
      <c r="B2792" t="s">
        <v>6574</v>
      </c>
      <c r="C2792" t="b">
        <v>1</v>
      </c>
      <c r="D2792" t="s">
        <v>530</v>
      </c>
      <c r="E2792" t="s">
        <v>33</v>
      </c>
      <c r="F2792" t="s">
        <v>216</v>
      </c>
      <c r="H2792" t="s">
        <v>6840</v>
      </c>
      <c r="J2792" t="s">
        <v>6841</v>
      </c>
      <c r="K2792">
        <v>0</v>
      </c>
      <c r="L2792">
        <v>0</v>
      </c>
      <c r="M2792">
        <v>0</v>
      </c>
      <c r="N2792" s="5">
        <v>0</v>
      </c>
      <c r="O2792" s="5">
        <f>VLOOKUP(B2792,[1]Dinosaur!$A$24:$D$47,3,FALSE)</f>
        <v>-18.43</v>
      </c>
      <c r="P2792" s="5"/>
      <c r="Q2792" s="5">
        <v>0</v>
      </c>
      <c r="R2792" s="5">
        <f>VLOOKUP(B2792,[1]Dinosaur!$A$24:$D$47,4,FALSE)</f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-492.83019999999999</v>
      </c>
      <c r="AI2792">
        <v>2700</v>
      </c>
      <c r="AJ2792">
        <v>0</v>
      </c>
      <c r="AK2792">
        <v>2207.1698000000001</v>
      </c>
    </row>
    <row r="2793" spans="1:37" hidden="1" outlineLevel="2" x14ac:dyDescent="0.25">
      <c r="A2793" s="1">
        <v>45159</v>
      </c>
      <c r="B2793" t="s">
        <v>6574</v>
      </c>
      <c r="C2793" t="b">
        <v>1</v>
      </c>
      <c r="D2793" t="s">
        <v>530</v>
      </c>
      <c r="E2793" t="s">
        <v>33</v>
      </c>
      <c r="F2793" t="s">
        <v>216</v>
      </c>
      <c r="H2793" t="s">
        <v>6842</v>
      </c>
      <c r="J2793" t="s">
        <v>6843</v>
      </c>
      <c r="K2793">
        <v>0</v>
      </c>
      <c r="L2793">
        <v>0</v>
      </c>
      <c r="M2793">
        <v>0</v>
      </c>
      <c r="N2793" s="5">
        <v>0</v>
      </c>
      <c r="O2793" s="5">
        <f>VLOOKUP(B2793,[1]Dinosaur!$A$24:$D$47,3,FALSE)</f>
        <v>-18.43</v>
      </c>
      <c r="P2793" s="5"/>
      <c r="Q2793" s="5">
        <v>0</v>
      </c>
      <c r="R2793" s="5">
        <f>VLOOKUP(B2793,[1]Dinosaur!$A$24:$D$47,4,FALSE)</f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-57.558100000000003</v>
      </c>
      <c r="AI2793">
        <v>488.00040000000001</v>
      </c>
      <c r="AJ2793">
        <v>0</v>
      </c>
      <c r="AK2793">
        <v>430.44229999999999</v>
      </c>
    </row>
    <row r="2794" spans="1:37" hidden="1" outlineLevel="2" x14ac:dyDescent="0.25">
      <c r="A2794" s="1">
        <v>45159</v>
      </c>
      <c r="B2794" t="s">
        <v>6574</v>
      </c>
      <c r="C2794" t="b">
        <v>1</v>
      </c>
      <c r="D2794" t="s">
        <v>530</v>
      </c>
      <c r="E2794" t="s">
        <v>33</v>
      </c>
      <c r="F2794" t="s">
        <v>216</v>
      </c>
      <c r="H2794" t="s">
        <v>6844</v>
      </c>
      <c r="J2794" t="s">
        <v>6845</v>
      </c>
      <c r="K2794">
        <v>0</v>
      </c>
      <c r="L2794">
        <v>0</v>
      </c>
      <c r="M2794">
        <v>0</v>
      </c>
      <c r="N2794" s="5">
        <v>0</v>
      </c>
      <c r="O2794" s="5">
        <f>VLOOKUP(B2794,[1]Dinosaur!$A$24:$D$47,3,FALSE)</f>
        <v>-18.43</v>
      </c>
      <c r="P2794" s="5"/>
      <c r="Q2794" s="5">
        <v>0</v>
      </c>
      <c r="R2794" s="5">
        <f>VLOOKUP(B2794,[1]Dinosaur!$A$24:$D$47,4,FALSE)</f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-118.94710000000001</v>
      </c>
      <c r="AI2794">
        <v>249.99959999999999</v>
      </c>
      <c r="AJ2794">
        <v>0</v>
      </c>
      <c r="AK2794">
        <v>131.05250000000001</v>
      </c>
    </row>
    <row r="2795" spans="1:37" hidden="1" outlineLevel="2" x14ac:dyDescent="0.25">
      <c r="A2795" s="1">
        <v>45159</v>
      </c>
      <c r="B2795" t="s">
        <v>6574</v>
      </c>
      <c r="C2795" t="b">
        <v>1</v>
      </c>
      <c r="D2795" t="s">
        <v>530</v>
      </c>
      <c r="E2795" t="s">
        <v>33</v>
      </c>
      <c r="F2795" t="s">
        <v>216</v>
      </c>
      <c r="H2795" t="s">
        <v>6846</v>
      </c>
      <c r="J2795" t="s">
        <v>6847</v>
      </c>
      <c r="K2795">
        <v>0</v>
      </c>
      <c r="L2795">
        <v>0</v>
      </c>
      <c r="M2795">
        <v>0</v>
      </c>
      <c r="N2795" s="5">
        <v>0</v>
      </c>
      <c r="O2795" s="5">
        <f>VLOOKUP(B2795,[1]Dinosaur!$A$24:$D$47,3,FALSE)</f>
        <v>-18.43</v>
      </c>
      <c r="P2795" s="5"/>
      <c r="Q2795" s="5">
        <v>0</v>
      </c>
      <c r="R2795" s="5">
        <f>VLOOKUP(B2795,[1]Dinosaur!$A$24:$D$47,4,FALSE)</f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-302.84469999999999</v>
      </c>
      <c r="AI2795">
        <v>2204.5663</v>
      </c>
      <c r="AJ2795">
        <v>0</v>
      </c>
      <c r="AK2795">
        <v>1901.7216000000001</v>
      </c>
    </row>
    <row r="2796" spans="1:37" hidden="1" outlineLevel="2" x14ac:dyDescent="0.25">
      <c r="A2796" s="1">
        <v>45159</v>
      </c>
      <c r="B2796" t="s">
        <v>6574</v>
      </c>
      <c r="C2796" t="b">
        <v>1</v>
      </c>
      <c r="D2796" t="s">
        <v>530</v>
      </c>
      <c r="E2796" t="s">
        <v>33</v>
      </c>
      <c r="F2796" t="s">
        <v>216</v>
      </c>
      <c r="H2796" t="s">
        <v>6848</v>
      </c>
      <c r="J2796" t="s">
        <v>6849</v>
      </c>
      <c r="K2796">
        <v>0</v>
      </c>
      <c r="L2796">
        <v>0</v>
      </c>
      <c r="M2796">
        <v>0</v>
      </c>
      <c r="N2796" s="5">
        <v>0</v>
      </c>
      <c r="O2796" s="5">
        <f>VLOOKUP(B2796,[1]Dinosaur!$A$24:$D$47,3,FALSE)</f>
        <v>-18.43</v>
      </c>
      <c r="P2796" s="5"/>
      <c r="Q2796" s="5">
        <v>0</v>
      </c>
      <c r="R2796" s="5">
        <f>VLOOKUP(B2796,[1]Dinosaur!$A$24:$D$47,4,FALSE)</f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-233.86359999999999</v>
      </c>
      <c r="AI2796">
        <v>630</v>
      </c>
      <c r="AJ2796">
        <v>0</v>
      </c>
      <c r="AK2796">
        <v>396.13639999999998</v>
      </c>
    </row>
    <row r="2797" spans="1:37" hidden="1" outlineLevel="2" x14ac:dyDescent="0.25">
      <c r="A2797" s="1">
        <v>45159</v>
      </c>
      <c r="B2797" t="s">
        <v>6574</v>
      </c>
      <c r="C2797" t="b">
        <v>1</v>
      </c>
      <c r="D2797" t="s">
        <v>530</v>
      </c>
      <c r="E2797" t="s">
        <v>33</v>
      </c>
      <c r="F2797" t="s">
        <v>216</v>
      </c>
      <c r="H2797" t="s">
        <v>6850</v>
      </c>
      <c r="J2797" t="s">
        <v>6851</v>
      </c>
      <c r="K2797">
        <v>0</v>
      </c>
      <c r="L2797">
        <v>0</v>
      </c>
      <c r="M2797">
        <v>0</v>
      </c>
      <c r="N2797" s="5">
        <v>0</v>
      </c>
      <c r="O2797" s="5">
        <f>VLOOKUP(B2797,[1]Dinosaur!$A$24:$D$47,3,FALSE)</f>
        <v>-18.43</v>
      </c>
      <c r="P2797" s="5"/>
      <c r="Q2797" s="5">
        <v>0</v>
      </c>
      <c r="R2797" s="5">
        <f>VLOOKUP(B2797,[1]Dinosaur!$A$24:$D$47,4,FALSE)</f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-164.4042</v>
      </c>
      <c r="AI2797">
        <v>650.00040000000001</v>
      </c>
      <c r="AJ2797">
        <v>0</v>
      </c>
      <c r="AK2797">
        <v>485.59620000000001</v>
      </c>
    </row>
    <row r="2798" spans="1:37" hidden="1" outlineLevel="2" x14ac:dyDescent="0.25">
      <c r="A2798" s="1">
        <v>45159</v>
      </c>
      <c r="B2798" t="s">
        <v>6574</v>
      </c>
      <c r="C2798" t="b">
        <v>1</v>
      </c>
      <c r="D2798" t="s">
        <v>530</v>
      </c>
      <c r="E2798" t="s">
        <v>33</v>
      </c>
      <c r="F2798" t="s">
        <v>216</v>
      </c>
      <c r="H2798" t="s">
        <v>5569</v>
      </c>
      <c r="J2798" t="s">
        <v>5570</v>
      </c>
      <c r="K2798">
        <v>0</v>
      </c>
      <c r="L2798">
        <v>0</v>
      </c>
      <c r="M2798">
        <v>0</v>
      </c>
      <c r="N2798" s="5">
        <v>0</v>
      </c>
      <c r="O2798" s="5">
        <f>VLOOKUP(B2798,[1]Dinosaur!$A$24:$D$47,3,FALSE)</f>
        <v>-18.43</v>
      </c>
      <c r="P2798" s="5"/>
      <c r="Q2798" s="5">
        <v>0</v>
      </c>
      <c r="R2798" s="5">
        <f>VLOOKUP(B2798,[1]Dinosaur!$A$24:$D$47,4,FALSE)</f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282.63760000000002</v>
      </c>
      <c r="AJ2798">
        <v>0</v>
      </c>
      <c r="AK2798">
        <v>282.63760000000002</v>
      </c>
    </row>
    <row r="2799" spans="1:37" hidden="1" outlineLevel="2" x14ac:dyDescent="0.25">
      <c r="A2799" s="1">
        <v>45159</v>
      </c>
      <c r="B2799" t="s">
        <v>6574</v>
      </c>
      <c r="C2799" t="b">
        <v>1</v>
      </c>
      <c r="D2799" t="s">
        <v>530</v>
      </c>
      <c r="E2799" t="s">
        <v>33</v>
      </c>
      <c r="F2799" t="s">
        <v>216</v>
      </c>
      <c r="H2799" t="s">
        <v>6852</v>
      </c>
      <c r="J2799" t="s">
        <v>6853</v>
      </c>
      <c r="K2799">
        <v>0</v>
      </c>
      <c r="L2799">
        <v>0</v>
      </c>
      <c r="M2799">
        <v>0</v>
      </c>
      <c r="N2799" s="5">
        <v>0</v>
      </c>
      <c r="O2799" s="5">
        <f>VLOOKUP(B2799,[1]Dinosaur!$A$24:$D$47,3,FALSE)</f>
        <v>-18.43</v>
      </c>
      <c r="P2799" s="5"/>
      <c r="Q2799" s="5">
        <v>0</v>
      </c>
      <c r="R2799" s="5">
        <f>VLOOKUP(B2799,[1]Dinosaur!$A$24:$D$47,4,FALSE)</f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-141.92769999999999</v>
      </c>
      <c r="AI2799">
        <v>249.99959999999999</v>
      </c>
      <c r="AJ2799">
        <v>0</v>
      </c>
      <c r="AK2799">
        <v>108.0719</v>
      </c>
    </row>
    <row r="2800" spans="1:37" hidden="1" outlineLevel="2" x14ac:dyDescent="0.25">
      <c r="A2800" s="1">
        <v>45159</v>
      </c>
      <c r="B2800" t="s">
        <v>6574</v>
      </c>
      <c r="C2800" t="b">
        <v>1</v>
      </c>
      <c r="D2800" t="s">
        <v>530</v>
      </c>
      <c r="E2800" t="s">
        <v>33</v>
      </c>
      <c r="F2800" t="s">
        <v>216</v>
      </c>
      <c r="H2800" t="s">
        <v>6854</v>
      </c>
      <c r="J2800" t="s">
        <v>6855</v>
      </c>
      <c r="K2800">
        <v>0</v>
      </c>
      <c r="L2800">
        <v>0</v>
      </c>
      <c r="M2800">
        <v>0</v>
      </c>
      <c r="N2800" s="5">
        <v>0</v>
      </c>
      <c r="O2800" s="5">
        <f>VLOOKUP(B2800,[1]Dinosaur!$A$24:$D$47,3,FALSE)</f>
        <v>-18.43</v>
      </c>
      <c r="P2800" s="5"/>
      <c r="Q2800" s="5">
        <v>0</v>
      </c>
      <c r="R2800" s="5">
        <f>VLOOKUP(B2800,[1]Dinosaur!$A$24:$D$47,4,FALSE)</f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-118.2582</v>
      </c>
      <c r="AI2800">
        <v>274.99860000000001</v>
      </c>
      <c r="AJ2800">
        <v>0</v>
      </c>
      <c r="AK2800">
        <v>156.74039999999999</v>
      </c>
    </row>
    <row r="2801" spans="1:37" hidden="1" outlineLevel="2" x14ac:dyDescent="0.25">
      <c r="A2801" s="1">
        <v>45159</v>
      </c>
      <c r="B2801" t="s">
        <v>6574</v>
      </c>
      <c r="C2801" t="b">
        <v>1</v>
      </c>
      <c r="D2801" t="s">
        <v>530</v>
      </c>
      <c r="E2801" t="s">
        <v>33</v>
      </c>
      <c r="F2801" t="s">
        <v>216</v>
      </c>
      <c r="H2801" t="s">
        <v>6856</v>
      </c>
      <c r="J2801" t="s">
        <v>6857</v>
      </c>
      <c r="K2801">
        <v>0</v>
      </c>
      <c r="L2801">
        <v>0</v>
      </c>
      <c r="M2801">
        <v>0</v>
      </c>
      <c r="N2801" s="5">
        <v>0</v>
      </c>
      <c r="O2801" s="5">
        <f>VLOOKUP(B2801,[1]Dinosaur!$A$24:$D$47,3,FALSE)</f>
        <v>-18.43</v>
      </c>
      <c r="P2801" s="5"/>
      <c r="Q2801" s="5">
        <v>0</v>
      </c>
      <c r="R2801" s="5">
        <f>VLOOKUP(B2801,[1]Dinosaur!$A$24:$D$47,4,FALSE)</f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-131.31469999999999</v>
      </c>
      <c r="AI2801">
        <v>300.00099999999998</v>
      </c>
      <c r="AJ2801">
        <v>0</v>
      </c>
      <c r="AK2801">
        <v>168.68629999999999</v>
      </c>
    </row>
    <row r="2802" spans="1:37" hidden="1" outlineLevel="2" x14ac:dyDescent="0.25">
      <c r="A2802" s="1">
        <v>45159</v>
      </c>
      <c r="B2802" t="s">
        <v>6574</v>
      </c>
      <c r="C2802" t="b">
        <v>1</v>
      </c>
      <c r="D2802" t="s">
        <v>530</v>
      </c>
      <c r="E2802" t="s">
        <v>33</v>
      </c>
      <c r="F2802" t="s">
        <v>216</v>
      </c>
      <c r="H2802" t="s">
        <v>6858</v>
      </c>
      <c r="J2802" t="s">
        <v>6859</v>
      </c>
      <c r="K2802">
        <v>0</v>
      </c>
      <c r="L2802">
        <v>0</v>
      </c>
      <c r="M2802">
        <v>0</v>
      </c>
      <c r="N2802" s="5">
        <v>0</v>
      </c>
      <c r="O2802" s="5">
        <f>VLOOKUP(B2802,[1]Dinosaur!$A$24:$D$47,3,FALSE)</f>
        <v>-18.43</v>
      </c>
      <c r="P2802" s="5"/>
      <c r="Q2802" s="5">
        <v>0</v>
      </c>
      <c r="R2802" s="5">
        <f>VLOOKUP(B2802,[1]Dinosaur!$A$24:$D$47,4,FALSE)</f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-448.15519999999998</v>
      </c>
      <c r="AI2802">
        <v>868.99860000000001</v>
      </c>
      <c r="AJ2802">
        <v>0</v>
      </c>
      <c r="AK2802">
        <v>420.84339999999997</v>
      </c>
    </row>
    <row r="2803" spans="1:37" hidden="1" outlineLevel="2" x14ac:dyDescent="0.25">
      <c r="A2803" s="1">
        <v>45159</v>
      </c>
      <c r="B2803" t="s">
        <v>6574</v>
      </c>
      <c r="C2803" t="b">
        <v>1</v>
      </c>
      <c r="D2803" t="s">
        <v>530</v>
      </c>
      <c r="E2803" t="s">
        <v>33</v>
      </c>
      <c r="F2803" t="s">
        <v>216</v>
      </c>
      <c r="H2803" t="s">
        <v>5573</v>
      </c>
      <c r="J2803" t="s">
        <v>5574</v>
      </c>
      <c r="K2803">
        <v>0</v>
      </c>
      <c r="L2803">
        <v>0</v>
      </c>
      <c r="M2803">
        <v>0</v>
      </c>
      <c r="N2803" s="5">
        <v>0</v>
      </c>
      <c r="O2803" s="5">
        <f>VLOOKUP(B2803,[1]Dinosaur!$A$24:$D$47,3,FALSE)</f>
        <v>-18.43</v>
      </c>
      <c r="P2803" s="5"/>
      <c r="Q2803" s="5">
        <v>0</v>
      </c>
      <c r="R2803" s="5">
        <f>VLOOKUP(B2803,[1]Dinosaur!$A$24:$D$47,4,FALSE)</f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253124.97500000001</v>
      </c>
      <c r="AI2803">
        <v>125</v>
      </c>
      <c r="AJ2803">
        <v>0</v>
      </c>
      <c r="AK2803">
        <v>253249.97500000001</v>
      </c>
    </row>
    <row r="2804" spans="1:37" hidden="1" outlineLevel="2" x14ac:dyDescent="0.25">
      <c r="A2804" s="1">
        <v>45159</v>
      </c>
      <c r="B2804" t="s">
        <v>6574</v>
      </c>
      <c r="C2804" t="b">
        <v>1</v>
      </c>
      <c r="D2804" t="s">
        <v>530</v>
      </c>
      <c r="E2804" t="s">
        <v>33</v>
      </c>
      <c r="F2804" t="s">
        <v>216</v>
      </c>
      <c r="H2804" t="s">
        <v>6860</v>
      </c>
      <c r="J2804" t="s">
        <v>6861</v>
      </c>
      <c r="K2804">
        <v>0</v>
      </c>
      <c r="L2804">
        <v>0</v>
      </c>
      <c r="M2804">
        <v>0</v>
      </c>
      <c r="N2804" s="5">
        <v>0</v>
      </c>
      <c r="O2804" s="5">
        <f>VLOOKUP(B2804,[1]Dinosaur!$A$24:$D$47,3,FALSE)</f>
        <v>-18.43</v>
      </c>
      <c r="P2804" s="5"/>
      <c r="Q2804" s="5">
        <v>0</v>
      </c>
      <c r="R2804" s="5">
        <f>VLOOKUP(B2804,[1]Dinosaur!$A$24:$D$47,4,FALSE)</f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-158.46600000000001</v>
      </c>
      <c r="AI2804">
        <v>329.99900000000002</v>
      </c>
      <c r="AJ2804">
        <v>0</v>
      </c>
      <c r="AK2804">
        <v>171.53299999999999</v>
      </c>
    </row>
    <row r="2805" spans="1:37" hidden="1" outlineLevel="2" x14ac:dyDescent="0.25">
      <c r="A2805" s="1">
        <v>45159</v>
      </c>
      <c r="B2805" t="s">
        <v>6574</v>
      </c>
      <c r="C2805" t="b">
        <v>1</v>
      </c>
      <c r="D2805" t="s">
        <v>530</v>
      </c>
      <c r="E2805" t="s">
        <v>33</v>
      </c>
      <c r="F2805" t="s">
        <v>216</v>
      </c>
      <c r="H2805" t="s">
        <v>6862</v>
      </c>
      <c r="J2805" t="s">
        <v>6863</v>
      </c>
      <c r="K2805">
        <v>0</v>
      </c>
      <c r="L2805">
        <v>0</v>
      </c>
      <c r="M2805">
        <v>0</v>
      </c>
      <c r="N2805" s="5">
        <v>0</v>
      </c>
      <c r="O2805" s="5">
        <f>VLOOKUP(B2805,[1]Dinosaur!$A$24:$D$47,3,FALSE)</f>
        <v>-18.43</v>
      </c>
      <c r="P2805" s="5"/>
      <c r="Q2805" s="5">
        <v>0</v>
      </c>
      <c r="R2805" s="5">
        <f>VLOOKUP(B2805,[1]Dinosaur!$A$24:$D$47,4,FALSE)</f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-3688.2039</v>
      </c>
      <c r="AI2805">
        <v>27499.998599999999</v>
      </c>
      <c r="AJ2805">
        <v>0</v>
      </c>
      <c r="AK2805">
        <v>23811.794699999999</v>
      </c>
    </row>
    <row r="2806" spans="1:37" hidden="1" outlineLevel="2" x14ac:dyDescent="0.25">
      <c r="A2806" s="1">
        <v>45159</v>
      </c>
      <c r="B2806" t="s">
        <v>6574</v>
      </c>
      <c r="C2806" t="b">
        <v>1</v>
      </c>
      <c r="D2806" t="s">
        <v>530</v>
      </c>
      <c r="E2806" t="s">
        <v>33</v>
      </c>
      <c r="F2806" t="s">
        <v>216</v>
      </c>
      <c r="H2806" t="s">
        <v>6864</v>
      </c>
      <c r="J2806" t="s">
        <v>6865</v>
      </c>
      <c r="K2806">
        <v>0</v>
      </c>
      <c r="L2806">
        <v>0</v>
      </c>
      <c r="M2806">
        <v>0</v>
      </c>
      <c r="N2806" s="5">
        <v>0</v>
      </c>
      <c r="O2806" s="5">
        <f>VLOOKUP(B2806,[1]Dinosaur!$A$24:$D$47,3,FALSE)</f>
        <v>-18.43</v>
      </c>
      <c r="P2806" s="5"/>
      <c r="Q2806" s="5">
        <v>0</v>
      </c>
      <c r="R2806" s="5">
        <f>VLOOKUP(B2806,[1]Dinosaur!$A$24:$D$47,4,FALSE)</f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-344.60449999999997</v>
      </c>
      <c r="AI2806">
        <v>4900.0014000000001</v>
      </c>
      <c r="AJ2806">
        <v>0</v>
      </c>
      <c r="AK2806">
        <v>4555.3968999999997</v>
      </c>
    </row>
    <row r="2807" spans="1:37" hidden="1" outlineLevel="2" x14ac:dyDescent="0.25">
      <c r="A2807" s="1">
        <v>45159</v>
      </c>
      <c r="B2807" t="s">
        <v>6574</v>
      </c>
      <c r="C2807" t="b">
        <v>1</v>
      </c>
      <c r="D2807" t="s">
        <v>530</v>
      </c>
      <c r="E2807" t="s">
        <v>33</v>
      </c>
      <c r="F2807" t="s">
        <v>216</v>
      </c>
      <c r="H2807" t="s">
        <v>6866</v>
      </c>
      <c r="J2807" t="s">
        <v>6867</v>
      </c>
      <c r="K2807">
        <v>0</v>
      </c>
      <c r="L2807">
        <v>0</v>
      </c>
      <c r="M2807">
        <v>0</v>
      </c>
      <c r="N2807" s="5">
        <v>0</v>
      </c>
      <c r="O2807" s="5">
        <f>VLOOKUP(B2807,[1]Dinosaur!$A$24:$D$47,3,FALSE)</f>
        <v>-18.43</v>
      </c>
      <c r="P2807" s="5"/>
      <c r="Q2807" s="5">
        <v>0</v>
      </c>
      <c r="R2807" s="5">
        <f>VLOOKUP(B2807,[1]Dinosaur!$A$24:$D$47,4,FALSE)</f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-1498.4684</v>
      </c>
      <c r="AI2807">
        <v>22000.001400000001</v>
      </c>
      <c r="AJ2807">
        <v>0</v>
      </c>
      <c r="AK2807">
        <v>20501.532999999999</v>
      </c>
    </row>
    <row r="2808" spans="1:37" hidden="1" outlineLevel="2" x14ac:dyDescent="0.25">
      <c r="A2808" s="1">
        <v>45159</v>
      </c>
      <c r="B2808" t="s">
        <v>6574</v>
      </c>
      <c r="C2808" t="b">
        <v>1</v>
      </c>
      <c r="D2808" t="s">
        <v>530</v>
      </c>
      <c r="E2808" t="s">
        <v>33</v>
      </c>
      <c r="F2808" t="s">
        <v>216</v>
      </c>
      <c r="H2808" t="s">
        <v>6868</v>
      </c>
      <c r="J2808" t="s">
        <v>6869</v>
      </c>
      <c r="K2808">
        <v>0</v>
      </c>
      <c r="L2808">
        <v>0</v>
      </c>
      <c r="M2808">
        <v>0</v>
      </c>
      <c r="N2808" s="5">
        <v>0</v>
      </c>
      <c r="O2808" s="5">
        <f>VLOOKUP(B2808,[1]Dinosaur!$A$24:$D$47,3,FALSE)</f>
        <v>-18.43</v>
      </c>
      <c r="P2808" s="5"/>
      <c r="Q2808" s="5">
        <v>0</v>
      </c>
      <c r="R2808" s="5">
        <f>VLOOKUP(B2808,[1]Dinosaur!$A$24:$D$47,4,FALSE)</f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-3601.1244000000002</v>
      </c>
      <c r="AI2808">
        <v>13800.001</v>
      </c>
      <c r="AJ2808">
        <v>0</v>
      </c>
      <c r="AK2808">
        <v>10198.8766</v>
      </c>
    </row>
    <row r="2809" spans="1:37" hidden="1" outlineLevel="2" x14ac:dyDescent="0.25">
      <c r="A2809" s="1">
        <v>45159</v>
      </c>
      <c r="B2809" t="s">
        <v>6574</v>
      </c>
      <c r="C2809" t="b">
        <v>1</v>
      </c>
      <c r="D2809" t="s">
        <v>530</v>
      </c>
      <c r="E2809" t="s">
        <v>33</v>
      </c>
      <c r="F2809" t="s">
        <v>216</v>
      </c>
      <c r="H2809" t="s">
        <v>6870</v>
      </c>
      <c r="J2809" t="s">
        <v>6871</v>
      </c>
      <c r="K2809">
        <v>0</v>
      </c>
      <c r="L2809">
        <v>0</v>
      </c>
      <c r="M2809">
        <v>0</v>
      </c>
      <c r="N2809" s="5">
        <v>0</v>
      </c>
      <c r="O2809" s="5">
        <f>VLOOKUP(B2809,[1]Dinosaur!$A$24:$D$47,3,FALSE)</f>
        <v>-18.43</v>
      </c>
      <c r="P2809" s="5"/>
      <c r="Q2809" s="5">
        <v>0</v>
      </c>
      <c r="R2809" s="5">
        <f>VLOOKUP(B2809,[1]Dinosaur!$A$24:$D$47,4,FALSE)</f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-200.13069999999999</v>
      </c>
      <c r="AI2809">
        <v>900</v>
      </c>
      <c r="AJ2809">
        <v>0</v>
      </c>
      <c r="AK2809">
        <v>699.86929999999995</v>
      </c>
    </row>
    <row r="2810" spans="1:37" hidden="1" outlineLevel="2" x14ac:dyDescent="0.25">
      <c r="A2810" s="1">
        <v>45159</v>
      </c>
      <c r="B2810" t="s">
        <v>6574</v>
      </c>
      <c r="C2810" t="b">
        <v>1</v>
      </c>
      <c r="D2810" t="s">
        <v>530</v>
      </c>
      <c r="E2810" t="s">
        <v>33</v>
      </c>
      <c r="F2810" t="s">
        <v>216</v>
      </c>
      <c r="H2810" t="s">
        <v>6872</v>
      </c>
      <c r="J2810" t="s">
        <v>6873</v>
      </c>
      <c r="K2810">
        <v>0</v>
      </c>
      <c r="L2810">
        <v>0</v>
      </c>
      <c r="M2810">
        <v>0</v>
      </c>
      <c r="N2810" s="5">
        <v>0</v>
      </c>
      <c r="O2810" s="5">
        <f>VLOOKUP(B2810,[1]Dinosaur!$A$24:$D$47,3,FALSE)</f>
        <v>-18.43</v>
      </c>
      <c r="P2810" s="5"/>
      <c r="Q2810" s="5">
        <v>0</v>
      </c>
      <c r="R2810" s="5">
        <f>VLOOKUP(B2810,[1]Dinosaur!$A$24:$D$47,4,FALSE)</f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150</v>
      </c>
      <c r="AJ2810">
        <v>0</v>
      </c>
      <c r="AK2810">
        <v>150</v>
      </c>
    </row>
    <row r="2811" spans="1:37" hidden="1" outlineLevel="2" x14ac:dyDescent="0.25">
      <c r="A2811" s="1">
        <v>45159</v>
      </c>
      <c r="B2811" t="s">
        <v>6574</v>
      </c>
      <c r="C2811" t="b">
        <v>1</v>
      </c>
      <c r="D2811" t="s">
        <v>530</v>
      </c>
      <c r="E2811" t="s">
        <v>33</v>
      </c>
      <c r="F2811" t="s">
        <v>216</v>
      </c>
      <c r="H2811" t="s">
        <v>6874</v>
      </c>
      <c r="J2811" t="s">
        <v>6875</v>
      </c>
      <c r="K2811">
        <v>0</v>
      </c>
      <c r="L2811">
        <v>0</v>
      </c>
      <c r="M2811">
        <v>0</v>
      </c>
      <c r="N2811" s="5">
        <v>0</v>
      </c>
      <c r="O2811" s="5">
        <f>VLOOKUP(B2811,[1]Dinosaur!$A$24:$D$47,3,FALSE)</f>
        <v>-18.43</v>
      </c>
      <c r="P2811" s="5"/>
      <c r="Q2811" s="5">
        <v>0</v>
      </c>
      <c r="R2811" s="5">
        <f>VLOOKUP(B2811,[1]Dinosaur!$A$24:$D$47,4,FALSE)</f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-8703.2217999999993</v>
      </c>
      <c r="AI2811">
        <v>12000.001</v>
      </c>
      <c r="AJ2811">
        <v>0</v>
      </c>
      <c r="AK2811">
        <v>3296.7791999999999</v>
      </c>
    </row>
    <row r="2812" spans="1:37" hidden="1" outlineLevel="2" x14ac:dyDescent="0.25">
      <c r="A2812" s="1">
        <v>45159</v>
      </c>
      <c r="B2812" t="s">
        <v>6574</v>
      </c>
      <c r="C2812" t="b">
        <v>1</v>
      </c>
      <c r="D2812" t="s">
        <v>530</v>
      </c>
      <c r="E2812" t="s">
        <v>33</v>
      </c>
      <c r="F2812" t="s">
        <v>216</v>
      </c>
      <c r="H2812" t="s">
        <v>6876</v>
      </c>
      <c r="J2812" t="s">
        <v>6877</v>
      </c>
      <c r="K2812">
        <v>0</v>
      </c>
      <c r="L2812">
        <v>0</v>
      </c>
      <c r="M2812">
        <v>0</v>
      </c>
      <c r="N2812" s="5">
        <v>0</v>
      </c>
      <c r="O2812" s="5">
        <f>VLOOKUP(B2812,[1]Dinosaur!$A$24:$D$47,3,FALSE)</f>
        <v>-18.43</v>
      </c>
      <c r="P2812" s="5"/>
      <c r="Q2812" s="5">
        <v>0</v>
      </c>
      <c r="R2812" s="5">
        <f>VLOOKUP(B2812,[1]Dinosaur!$A$24:$D$47,4,FALSE)</f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597.1875</v>
      </c>
      <c r="AJ2812">
        <v>0</v>
      </c>
      <c r="AK2812">
        <v>597.1875</v>
      </c>
    </row>
    <row r="2813" spans="1:37" hidden="1" outlineLevel="2" x14ac:dyDescent="0.25">
      <c r="A2813" s="1">
        <v>45159</v>
      </c>
      <c r="B2813" t="s">
        <v>6574</v>
      </c>
      <c r="C2813" t="b">
        <v>1</v>
      </c>
      <c r="D2813" t="s">
        <v>530</v>
      </c>
      <c r="E2813" t="s">
        <v>33</v>
      </c>
      <c r="F2813" t="s">
        <v>216</v>
      </c>
      <c r="H2813" t="s">
        <v>6878</v>
      </c>
      <c r="J2813" t="s">
        <v>6879</v>
      </c>
      <c r="K2813">
        <v>0</v>
      </c>
      <c r="L2813">
        <v>0</v>
      </c>
      <c r="M2813">
        <v>0</v>
      </c>
      <c r="N2813" s="5">
        <v>0</v>
      </c>
      <c r="O2813" s="5">
        <f>VLOOKUP(B2813,[1]Dinosaur!$A$24:$D$47,3,FALSE)</f>
        <v>-18.43</v>
      </c>
      <c r="P2813" s="5"/>
      <c r="Q2813" s="5">
        <v>0</v>
      </c>
      <c r="R2813" s="5">
        <f>VLOOKUP(B2813,[1]Dinosaur!$A$24:$D$47,4,FALSE)</f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23.774899999999999</v>
      </c>
      <c r="AI2813">
        <v>799.99940000000004</v>
      </c>
      <c r="AJ2813">
        <v>0</v>
      </c>
      <c r="AK2813">
        <v>823.77430000000004</v>
      </c>
    </row>
    <row r="2814" spans="1:37" hidden="1" outlineLevel="2" x14ac:dyDescent="0.25">
      <c r="A2814" s="1">
        <v>45159</v>
      </c>
      <c r="B2814" t="s">
        <v>6574</v>
      </c>
      <c r="C2814" t="b">
        <v>1</v>
      </c>
      <c r="D2814" t="s">
        <v>530</v>
      </c>
      <c r="E2814" t="s">
        <v>33</v>
      </c>
      <c r="F2814" t="s">
        <v>216</v>
      </c>
      <c r="H2814" t="s">
        <v>6880</v>
      </c>
      <c r="J2814" t="s">
        <v>6881</v>
      </c>
      <c r="K2814">
        <v>0</v>
      </c>
      <c r="L2814">
        <v>0</v>
      </c>
      <c r="M2814">
        <v>0</v>
      </c>
      <c r="N2814" s="5">
        <v>0</v>
      </c>
      <c r="O2814" s="5">
        <f>VLOOKUP(B2814,[1]Dinosaur!$A$24:$D$47,3,FALSE)</f>
        <v>-18.43</v>
      </c>
      <c r="P2814" s="5"/>
      <c r="Q2814" s="5">
        <v>0</v>
      </c>
      <c r="R2814" s="5">
        <f>VLOOKUP(B2814,[1]Dinosaur!$A$24:$D$47,4,FALSE)</f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-303.49</v>
      </c>
      <c r="AI2814">
        <v>153</v>
      </c>
      <c r="AJ2814">
        <v>0</v>
      </c>
      <c r="AK2814">
        <v>-150.49</v>
      </c>
    </row>
    <row r="2815" spans="1:37" hidden="1" outlineLevel="2" x14ac:dyDescent="0.25">
      <c r="A2815" s="1">
        <v>45159</v>
      </c>
      <c r="B2815" t="s">
        <v>6574</v>
      </c>
      <c r="C2815" t="b">
        <v>1</v>
      </c>
      <c r="D2815" t="s">
        <v>530</v>
      </c>
      <c r="E2815" t="s">
        <v>33</v>
      </c>
      <c r="F2815" t="s">
        <v>216</v>
      </c>
      <c r="H2815" t="s">
        <v>6882</v>
      </c>
      <c r="J2815" t="s">
        <v>6883</v>
      </c>
      <c r="K2815">
        <v>0</v>
      </c>
      <c r="L2815">
        <v>0</v>
      </c>
      <c r="M2815">
        <v>0</v>
      </c>
      <c r="N2815" s="5">
        <v>0</v>
      </c>
      <c r="O2815" s="5">
        <f>VLOOKUP(B2815,[1]Dinosaur!$A$24:$D$47,3,FALSE)</f>
        <v>-18.43</v>
      </c>
      <c r="P2815" s="5"/>
      <c r="Q2815" s="5">
        <v>0</v>
      </c>
      <c r="R2815" s="5">
        <f>VLOOKUP(B2815,[1]Dinosaur!$A$24:$D$47,4,FALSE)</f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49773.894999999997</v>
      </c>
      <c r="AI2815">
        <v>1300.0014000000001</v>
      </c>
      <c r="AJ2815">
        <v>0</v>
      </c>
      <c r="AK2815">
        <v>51073.896399999998</v>
      </c>
    </row>
    <row r="2816" spans="1:37" hidden="1" outlineLevel="2" x14ac:dyDescent="0.25">
      <c r="A2816" s="1">
        <v>45159</v>
      </c>
      <c r="B2816" t="s">
        <v>6574</v>
      </c>
      <c r="C2816" t="b">
        <v>1</v>
      </c>
      <c r="D2816" t="s">
        <v>530</v>
      </c>
      <c r="E2816" t="s">
        <v>33</v>
      </c>
      <c r="F2816" t="s">
        <v>216</v>
      </c>
      <c r="H2816" t="s">
        <v>6884</v>
      </c>
      <c r="J2816" t="s">
        <v>6885</v>
      </c>
      <c r="K2816">
        <v>0</v>
      </c>
      <c r="L2816">
        <v>0</v>
      </c>
      <c r="M2816">
        <v>0</v>
      </c>
      <c r="N2816" s="5">
        <v>0</v>
      </c>
      <c r="O2816" s="5">
        <f>VLOOKUP(B2816,[1]Dinosaur!$A$24:$D$47,3,FALSE)</f>
        <v>-18.43</v>
      </c>
      <c r="P2816" s="5"/>
      <c r="Q2816" s="5">
        <v>0</v>
      </c>
      <c r="R2816" s="5">
        <f>VLOOKUP(B2816,[1]Dinosaur!$A$24:$D$47,4,FALSE)</f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-113.4271</v>
      </c>
      <c r="AI2816">
        <v>1300.0014000000001</v>
      </c>
      <c r="AJ2816">
        <v>0</v>
      </c>
      <c r="AK2816">
        <v>1186.5743</v>
      </c>
    </row>
    <row r="2817" spans="1:37" hidden="1" outlineLevel="2" x14ac:dyDescent="0.25">
      <c r="A2817" s="1">
        <v>45159</v>
      </c>
      <c r="B2817" t="s">
        <v>6574</v>
      </c>
      <c r="C2817" t="b">
        <v>1</v>
      </c>
      <c r="D2817" t="s">
        <v>530</v>
      </c>
      <c r="E2817" t="s">
        <v>33</v>
      </c>
      <c r="F2817" t="s">
        <v>216</v>
      </c>
      <c r="H2817" t="s">
        <v>6886</v>
      </c>
      <c r="J2817" t="s">
        <v>6887</v>
      </c>
      <c r="K2817">
        <v>0</v>
      </c>
      <c r="L2817">
        <v>0</v>
      </c>
      <c r="M2817">
        <v>0</v>
      </c>
      <c r="N2817" s="5">
        <v>0</v>
      </c>
      <c r="O2817" s="5">
        <f>VLOOKUP(B2817,[1]Dinosaur!$A$24:$D$47,3,FALSE)</f>
        <v>-18.43</v>
      </c>
      <c r="P2817" s="5"/>
      <c r="Q2817" s="5">
        <v>0</v>
      </c>
      <c r="R2817" s="5">
        <f>VLOOKUP(B2817,[1]Dinosaur!$A$24:$D$47,4,FALSE)</f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-65.191400000000002</v>
      </c>
      <c r="AI2817">
        <v>377.64890000000003</v>
      </c>
      <c r="AJ2817">
        <v>0</v>
      </c>
      <c r="AK2817">
        <v>312.45749999999998</v>
      </c>
    </row>
    <row r="2818" spans="1:37" hidden="1" outlineLevel="2" x14ac:dyDescent="0.25">
      <c r="A2818" s="1">
        <v>45159</v>
      </c>
      <c r="B2818" t="s">
        <v>6574</v>
      </c>
      <c r="C2818" t="b">
        <v>1</v>
      </c>
      <c r="D2818" t="s">
        <v>530</v>
      </c>
      <c r="E2818" t="s">
        <v>33</v>
      </c>
      <c r="F2818" t="s">
        <v>216</v>
      </c>
      <c r="H2818" t="s">
        <v>6888</v>
      </c>
      <c r="J2818" t="s">
        <v>6889</v>
      </c>
      <c r="K2818">
        <v>0</v>
      </c>
      <c r="L2818">
        <v>0</v>
      </c>
      <c r="M2818">
        <v>0</v>
      </c>
      <c r="N2818" s="5">
        <v>0</v>
      </c>
      <c r="O2818" s="5">
        <f>VLOOKUP(B2818,[1]Dinosaur!$A$24:$D$47,3,FALSE)</f>
        <v>-18.43</v>
      </c>
      <c r="P2818" s="5"/>
      <c r="Q2818" s="5">
        <v>0</v>
      </c>
      <c r="R2818" s="5">
        <f>VLOOKUP(B2818,[1]Dinosaur!$A$24:$D$47,4,FALSE)</f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1300</v>
      </c>
      <c r="AJ2818">
        <v>0</v>
      </c>
      <c r="AK2818">
        <v>1300</v>
      </c>
    </row>
    <row r="2819" spans="1:37" hidden="1" outlineLevel="2" x14ac:dyDescent="0.25">
      <c r="A2819" s="1">
        <v>45159</v>
      </c>
      <c r="B2819" t="s">
        <v>6574</v>
      </c>
      <c r="C2819" t="b">
        <v>1</v>
      </c>
      <c r="D2819" t="s">
        <v>530</v>
      </c>
      <c r="E2819" t="s">
        <v>33</v>
      </c>
      <c r="F2819" t="s">
        <v>216</v>
      </c>
      <c r="H2819" t="s">
        <v>6890</v>
      </c>
      <c r="J2819" t="s">
        <v>6891</v>
      </c>
      <c r="K2819">
        <v>0</v>
      </c>
      <c r="L2819">
        <v>0</v>
      </c>
      <c r="M2819">
        <v>0</v>
      </c>
      <c r="N2819" s="5">
        <v>0</v>
      </c>
      <c r="O2819" s="5">
        <f>VLOOKUP(B2819,[1]Dinosaur!$A$24:$D$47,3,FALSE)</f>
        <v>-18.43</v>
      </c>
      <c r="P2819" s="5"/>
      <c r="Q2819" s="5">
        <v>0</v>
      </c>
      <c r="R2819" s="5">
        <f>VLOOKUP(B2819,[1]Dinosaur!$A$24:$D$47,4,FALSE)</f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-98.474000000000004</v>
      </c>
      <c r="AI2819">
        <v>5250.0010000000002</v>
      </c>
      <c r="AJ2819">
        <v>0</v>
      </c>
      <c r="AK2819">
        <v>5151.527</v>
      </c>
    </row>
    <row r="2820" spans="1:37" hidden="1" outlineLevel="2" x14ac:dyDescent="0.25">
      <c r="A2820" s="1">
        <v>45159</v>
      </c>
      <c r="B2820" t="s">
        <v>6574</v>
      </c>
      <c r="C2820" t="b">
        <v>1</v>
      </c>
      <c r="D2820" t="s">
        <v>530</v>
      </c>
      <c r="E2820" t="s">
        <v>33</v>
      </c>
      <c r="F2820" t="s">
        <v>216</v>
      </c>
      <c r="H2820" t="s">
        <v>6892</v>
      </c>
      <c r="J2820" t="s">
        <v>6893</v>
      </c>
      <c r="K2820">
        <v>0</v>
      </c>
      <c r="L2820">
        <v>0</v>
      </c>
      <c r="M2820">
        <v>0</v>
      </c>
      <c r="N2820" s="5">
        <v>0</v>
      </c>
      <c r="O2820" s="5">
        <f>VLOOKUP(B2820,[1]Dinosaur!$A$24:$D$47,3,FALSE)</f>
        <v>-18.43</v>
      </c>
      <c r="P2820" s="5"/>
      <c r="Q2820" s="5">
        <v>0</v>
      </c>
      <c r="R2820" s="5">
        <f>VLOOKUP(B2820,[1]Dinosaur!$A$24:$D$47,4,FALSE)</f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-2193.8173000000002</v>
      </c>
      <c r="AI2820">
        <v>1416.001</v>
      </c>
      <c r="AJ2820">
        <v>0</v>
      </c>
      <c r="AK2820">
        <v>-777.81629999999996</v>
      </c>
    </row>
    <row r="2821" spans="1:37" hidden="1" outlineLevel="2" x14ac:dyDescent="0.25">
      <c r="A2821" s="1">
        <v>45159</v>
      </c>
      <c r="B2821" t="s">
        <v>6574</v>
      </c>
      <c r="C2821" t="b">
        <v>1</v>
      </c>
      <c r="D2821" t="s">
        <v>530</v>
      </c>
      <c r="E2821" t="s">
        <v>33</v>
      </c>
      <c r="F2821" t="s">
        <v>216</v>
      </c>
      <c r="H2821" t="s">
        <v>6894</v>
      </c>
      <c r="J2821" t="s">
        <v>6895</v>
      </c>
      <c r="K2821">
        <v>0</v>
      </c>
      <c r="L2821">
        <v>0</v>
      </c>
      <c r="M2821">
        <v>0</v>
      </c>
      <c r="N2821" s="5">
        <v>0</v>
      </c>
      <c r="O2821" s="5">
        <f>VLOOKUP(B2821,[1]Dinosaur!$A$24:$D$47,3,FALSE)</f>
        <v>-18.43</v>
      </c>
      <c r="P2821" s="5"/>
      <c r="Q2821" s="5">
        <v>0</v>
      </c>
      <c r="R2821" s="5">
        <f>VLOOKUP(B2821,[1]Dinosaur!$A$24:$D$47,4,FALSE)</f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-71.179400000000001</v>
      </c>
      <c r="AI2821">
        <v>3877.9994000000002</v>
      </c>
      <c r="AJ2821">
        <v>0</v>
      </c>
      <c r="AK2821">
        <v>3806.82</v>
      </c>
    </row>
    <row r="2822" spans="1:37" hidden="1" outlineLevel="2" x14ac:dyDescent="0.25">
      <c r="A2822" s="1">
        <v>45159</v>
      </c>
      <c r="B2822" t="s">
        <v>6574</v>
      </c>
      <c r="C2822" t="b">
        <v>1</v>
      </c>
      <c r="D2822" t="s">
        <v>530</v>
      </c>
      <c r="E2822" t="s">
        <v>33</v>
      </c>
      <c r="F2822" t="s">
        <v>216</v>
      </c>
      <c r="H2822" t="s">
        <v>6896</v>
      </c>
      <c r="J2822" t="s">
        <v>6897</v>
      </c>
      <c r="K2822">
        <v>0</v>
      </c>
      <c r="L2822">
        <v>0</v>
      </c>
      <c r="M2822">
        <v>0</v>
      </c>
      <c r="N2822" s="5">
        <v>0</v>
      </c>
      <c r="O2822" s="5">
        <f>VLOOKUP(B2822,[1]Dinosaur!$A$24:$D$47,3,FALSE)</f>
        <v>-18.43</v>
      </c>
      <c r="P2822" s="5"/>
      <c r="Q2822" s="5">
        <v>0</v>
      </c>
      <c r="R2822" s="5">
        <f>VLOOKUP(B2822,[1]Dinosaur!$A$24:$D$47,4,FALSE)</f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-3428.3564999999999</v>
      </c>
      <c r="AI2822">
        <v>4199.9989999999998</v>
      </c>
      <c r="AJ2822">
        <v>0</v>
      </c>
      <c r="AK2822">
        <v>771.64250000000004</v>
      </c>
    </row>
    <row r="2823" spans="1:37" hidden="1" outlineLevel="2" x14ac:dyDescent="0.25">
      <c r="A2823" s="1">
        <v>45159</v>
      </c>
      <c r="B2823" t="s">
        <v>6574</v>
      </c>
      <c r="C2823" t="b">
        <v>1</v>
      </c>
      <c r="D2823" t="s">
        <v>530</v>
      </c>
      <c r="E2823" t="s">
        <v>33</v>
      </c>
      <c r="F2823" t="s">
        <v>216</v>
      </c>
      <c r="H2823" t="s">
        <v>6898</v>
      </c>
      <c r="J2823" t="s">
        <v>6899</v>
      </c>
      <c r="K2823">
        <v>0</v>
      </c>
      <c r="L2823">
        <v>0</v>
      </c>
      <c r="M2823">
        <v>0</v>
      </c>
      <c r="N2823" s="5">
        <v>0</v>
      </c>
      <c r="O2823" s="5">
        <f>VLOOKUP(B2823,[1]Dinosaur!$A$24:$D$47,3,FALSE)</f>
        <v>-18.43</v>
      </c>
      <c r="P2823" s="5"/>
      <c r="Q2823" s="5">
        <v>0</v>
      </c>
      <c r="R2823" s="5">
        <f>VLOOKUP(B2823,[1]Dinosaur!$A$24:$D$47,4,FALSE)</f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-14.9956</v>
      </c>
      <c r="AI2823">
        <v>534.6875</v>
      </c>
      <c r="AJ2823">
        <v>0</v>
      </c>
      <c r="AK2823">
        <v>519.69190000000003</v>
      </c>
    </row>
    <row r="2824" spans="1:37" hidden="1" outlineLevel="2" x14ac:dyDescent="0.25">
      <c r="A2824" s="1">
        <v>45159</v>
      </c>
      <c r="B2824" t="s">
        <v>6574</v>
      </c>
      <c r="C2824" t="b">
        <v>1</v>
      </c>
      <c r="D2824" t="s">
        <v>530</v>
      </c>
      <c r="E2824" t="s">
        <v>33</v>
      </c>
      <c r="F2824" t="s">
        <v>216</v>
      </c>
      <c r="H2824" t="s">
        <v>5585</v>
      </c>
      <c r="J2824" t="s">
        <v>5586</v>
      </c>
      <c r="K2824">
        <v>0</v>
      </c>
      <c r="L2824">
        <v>0</v>
      </c>
      <c r="M2824">
        <v>0</v>
      </c>
      <c r="N2824" s="5">
        <v>0</v>
      </c>
      <c r="O2824" s="5">
        <f>VLOOKUP(B2824,[1]Dinosaur!$A$24:$D$47,3,FALSE)</f>
        <v>-18.43</v>
      </c>
      <c r="P2824" s="5"/>
      <c r="Q2824" s="5">
        <v>0</v>
      </c>
      <c r="R2824" s="5">
        <f>VLOOKUP(B2824,[1]Dinosaur!$A$24:$D$47,4,FALSE)</f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109.2479</v>
      </c>
      <c r="AI2824">
        <v>34.999400000000001</v>
      </c>
      <c r="AJ2824">
        <v>0</v>
      </c>
      <c r="AK2824">
        <v>144.2473</v>
      </c>
    </row>
    <row r="2825" spans="1:37" hidden="1" outlineLevel="2" x14ac:dyDescent="0.25">
      <c r="A2825" s="1">
        <v>45159</v>
      </c>
      <c r="B2825" t="s">
        <v>6574</v>
      </c>
      <c r="C2825" t="b">
        <v>1</v>
      </c>
      <c r="D2825" t="s">
        <v>530</v>
      </c>
      <c r="E2825" t="s">
        <v>33</v>
      </c>
      <c r="F2825" t="s">
        <v>216</v>
      </c>
      <c r="H2825" t="s">
        <v>6900</v>
      </c>
      <c r="J2825" t="s">
        <v>6901</v>
      </c>
      <c r="K2825">
        <v>0</v>
      </c>
      <c r="L2825">
        <v>0</v>
      </c>
      <c r="M2825">
        <v>0</v>
      </c>
      <c r="N2825" s="5">
        <v>0</v>
      </c>
      <c r="O2825" s="5">
        <f>VLOOKUP(B2825,[1]Dinosaur!$A$24:$D$47,3,FALSE)</f>
        <v>-18.43</v>
      </c>
      <c r="P2825" s="5"/>
      <c r="Q2825" s="5">
        <v>0</v>
      </c>
      <c r="R2825" s="5">
        <f>VLOOKUP(B2825,[1]Dinosaur!$A$24:$D$47,4,FALSE)</f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-6036.2802000000001</v>
      </c>
      <c r="AI2825">
        <v>400.00139999999999</v>
      </c>
      <c r="AJ2825">
        <v>0</v>
      </c>
      <c r="AK2825">
        <v>-5636.2788</v>
      </c>
    </row>
    <row r="2826" spans="1:37" hidden="1" outlineLevel="2" x14ac:dyDescent="0.25">
      <c r="A2826" s="1">
        <v>45159</v>
      </c>
      <c r="B2826" t="s">
        <v>6574</v>
      </c>
      <c r="C2826" t="b">
        <v>1</v>
      </c>
      <c r="D2826" t="s">
        <v>530</v>
      </c>
      <c r="E2826" t="s">
        <v>33</v>
      </c>
      <c r="F2826" t="s">
        <v>216</v>
      </c>
      <c r="H2826" t="s">
        <v>6902</v>
      </c>
      <c r="J2826" t="s">
        <v>6903</v>
      </c>
      <c r="K2826">
        <v>0</v>
      </c>
      <c r="L2826">
        <v>0</v>
      </c>
      <c r="M2826">
        <v>0</v>
      </c>
      <c r="N2826" s="5">
        <v>0</v>
      </c>
      <c r="O2826" s="5">
        <f>VLOOKUP(B2826,[1]Dinosaur!$A$24:$D$47,3,FALSE)</f>
        <v>-18.43</v>
      </c>
      <c r="P2826" s="5"/>
      <c r="Q2826" s="5">
        <v>0</v>
      </c>
      <c r="R2826" s="5">
        <f>VLOOKUP(B2826,[1]Dinosaur!$A$24:$D$47,4,FALSE)</f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-307.18860000000001</v>
      </c>
      <c r="AI2826">
        <v>732.10900000000004</v>
      </c>
      <c r="AJ2826">
        <v>0</v>
      </c>
      <c r="AK2826">
        <v>424.92039999999997</v>
      </c>
    </row>
    <row r="2827" spans="1:37" hidden="1" outlineLevel="2" x14ac:dyDescent="0.25">
      <c r="A2827" s="1">
        <v>45159</v>
      </c>
      <c r="B2827" t="s">
        <v>6574</v>
      </c>
      <c r="C2827" t="b">
        <v>1</v>
      </c>
      <c r="D2827" t="s">
        <v>530</v>
      </c>
      <c r="E2827" t="s">
        <v>33</v>
      </c>
      <c r="F2827" t="s">
        <v>216</v>
      </c>
      <c r="H2827" t="s">
        <v>6904</v>
      </c>
      <c r="J2827" t="s">
        <v>6905</v>
      </c>
      <c r="K2827">
        <v>0</v>
      </c>
      <c r="L2827">
        <v>0</v>
      </c>
      <c r="M2827">
        <v>0</v>
      </c>
      <c r="N2827" s="5">
        <v>0</v>
      </c>
      <c r="O2827" s="5">
        <f>VLOOKUP(B2827,[1]Dinosaur!$A$24:$D$47,3,FALSE)</f>
        <v>-18.43</v>
      </c>
      <c r="P2827" s="5"/>
      <c r="Q2827" s="5">
        <v>0</v>
      </c>
      <c r="R2827" s="5">
        <f>VLOOKUP(B2827,[1]Dinosaur!$A$24:$D$47,4,FALSE)</f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-3510.5927000000001</v>
      </c>
      <c r="AI2827">
        <v>3216.0010000000002</v>
      </c>
      <c r="AJ2827">
        <v>0</v>
      </c>
      <c r="AK2827">
        <v>-294.5917</v>
      </c>
    </row>
    <row r="2828" spans="1:37" hidden="1" outlineLevel="2" x14ac:dyDescent="0.25">
      <c r="A2828" s="1">
        <v>45159</v>
      </c>
      <c r="B2828" t="s">
        <v>6574</v>
      </c>
      <c r="C2828" t="b">
        <v>1</v>
      </c>
      <c r="D2828" t="s">
        <v>530</v>
      </c>
      <c r="E2828" t="s">
        <v>33</v>
      </c>
      <c r="F2828" t="s">
        <v>216</v>
      </c>
      <c r="H2828" t="s">
        <v>5589</v>
      </c>
      <c r="J2828" t="s">
        <v>5590</v>
      </c>
      <c r="K2828">
        <v>0</v>
      </c>
      <c r="L2828">
        <v>0</v>
      </c>
      <c r="M2828">
        <v>0</v>
      </c>
      <c r="N2828" s="5">
        <v>0</v>
      </c>
      <c r="O2828" s="5">
        <f>VLOOKUP(B2828,[1]Dinosaur!$A$24:$D$47,3,FALSE)</f>
        <v>-18.43</v>
      </c>
      <c r="P2828" s="5"/>
      <c r="Q2828" s="5">
        <v>0</v>
      </c>
      <c r="R2828" s="5">
        <f>VLOOKUP(B2828,[1]Dinosaur!$A$24:$D$47,4,FALSE)</f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308.33429999999998</v>
      </c>
      <c r="AJ2828">
        <v>0</v>
      </c>
      <c r="AK2828">
        <v>308.33429999999998</v>
      </c>
    </row>
    <row r="2829" spans="1:37" hidden="1" outlineLevel="2" x14ac:dyDescent="0.25">
      <c r="A2829" s="1">
        <v>45159</v>
      </c>
      <c r="B2829" t="s">
        <v>6574</v>
      </c>
      <c r="C2829" t="b">
        <v>1</v>
      </c>
      <c r="D2829" t="s">
        <v>530</v>
      </c>
      <c r="E2829" t="s">
        <v>33</v>
      </c>
      <c r="F2829" t="s">
        <v>216</v>
      </c>
      <c r="H2829" t="s">
        <v>6906</v>
      </c>
      <c r="J2829" t="s">
        <v>6907</v>
      </c>
      <c r="K2829">
        <v>0</v>
      </c>
      <c r="L2829">
        <v>0</v>
      </c>
      <c r="M2829">
        <v>0</v>
      </c>
      <c r="N2829" s="5">
        <v>0</v>
      </c>
      <c r="O2829" s="5">
        <f>VLOOKUP(B2829,[1]Dinosaur!$A$24:$D$47,3,FALSE)</f>
        <v>-18.43</v>
      </c>
      <c r="P2829" s="5"/>
      <c r="Q2829" s="5">
        <v>0</v>
      </c>
      <c r="R2829" s="5">
        <f>VLOOKUP(B2829,[1]Dinosaur!$A$24:$D$47,4,FALSE)</f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-6287.7749000000003</v>
      </c>
      <c r="AI2829">
        <v>8249.9989999999998</v>
      </c>
      <c r="AJ2829">
        <v>0</v>
      </c>
      <c r="AK2829">
        <v>1962.2240999999999</v>
      </c>
    </row>
    <row r="2830" spans="1:37" hidden="1" outlineLevel="2" x14ac:dyDescent="0.25">
      <c r="A2830" s="1">
        <v>45159</v>
      </c>
      <c r="B2830" t="s">
        <v>6574</v>
      </c>
      <c r="C2830" t="b">
        <v>1</v>
      </c>
      <c r="D2830" t="s">
        <v>530</v>
      </c>
      <c r="E2830" t="s">
        <v>33</v>
      </c>
      <c r="F2830" t="s">
        <v>216</v>
      </c>
      <c r="H2830" t="s">
        <v>6908</v>
      </c>
      <c r="J2830" t="s">
        <v>6909</v>
      </c>
      <c r="K2830">
        <v>0</v>
      </c>
      <c r="L2830">
        <v>0</v>
      </c>
      <c r="M2830">
        <v>0</v>
      </c>
      <c r="N2830" s="5">
        <v>0</v>
      </c>
      <c r="O2830" s="5">
        <f>VLOOKUP(B2830,[1]Dinosaur!$A$24:$D$47,3,FALSE)</f>
        <v>-18.43</v>
      </c>
      <c r="P2830" s="5"/>
      <c r="Q2830" s="5">
        <v>0</v>
      </c>
      <c r="R2830" s="5">
        <f>VLOOKUP(B2830,[1]Dinosaur!$A$24:$D$47,4,FALSE)</f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423.61</v>
      </c>
      <c r="AJ2830">
        <v>0</v>
      </c>
      <c r="AK2830">
        <v>423.61</v>
      </c>
    </row>
    <row r="2831" spans="1:37" hidden="1" outlineLevel="2" x14ac:dyDescent="0.25">
      <c r="A2831" s="1">
        <v>45159</v>
      </c>
      <c r="B2831" t="s">
        <v>6574</v>
      </c>
      <c r="C2831" t="b">
        <v>1</v>
      </c>
      <c r="D2831" t="s">
        <v>530</v>
      </c>
      <c r="E2831" t="s">
        <v>33</v>
      </c>
      <c r="F2831" t="s">
        <v>216</v>
      </c>
      <c r="H2831" t="s">
        <v>5592</v>
      </c>
      <c r="J2831" t="s">
        <v>5593</v>
      </c>
      <c r="K2831">
        <v>0</v>
      </c>
      <c r="L2831">
        <v>0</v>
      </c>
      <c r="M2831">
        <v>0</v>
      </c>
      <c r="N2831" s="5">
        <v>0</v>
      </c>
      <c r="O2831" s="5">
        <f>VLOOKUP(B2831,[1]Dinosaur!$A$24:$D$47,3,FALSE)</f>
        <v>-18.43</v>
      </c>
      <c r="P2831" s="5"/>
      <c r="Q2831" s="5">
        <v>0</v>
      </c>
      <c r="R2831" s="5">
        <f>VLOOKUP(B2831,[1]Dinosaur!$A$24:$D$47,4,FALSE)</f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8633.3343000000004</v>
      </c>
      <c r="AJ2831">
        <v>0</v>
      </c>
      <c r="AK2831">
        <v>8633.3343000000004</v>
      </c>
    </row>
    <row r="2832" spans="1:37" hidden="1" outlineLevel="2" x14ac:dyDescent="0.25">
      <c r="A2832" s="1">
        <v>45159</v>
      </c>
      <c r="B2832" t="s">
        <v>6574</v>
      </c>
      <c r="C2832" t="b">
        <v>1</v>
      </c>
      <c r="D2832" t="s">
        <v>530</v>
      </c>
      <c r="E2832" t="s">
        <v>33</v>
      </c>
      <c r="F2832" t="s">
        <v>216</v>
      </c>
      <c r="H2832" t="s">
        <v>6910</v>
      </c>
      <c r="J2832" t="s">
        <v>6911</v>
      </c>
      <c r="K2832">
        <v>0</v>
      </c>
      <c r="L2832">
        <v>0</v>
      </c>
      <c r="M2832">
        <v>0</v>
      </c>
      <c r="N2832" s="5">
        <v>0</v>
      </c>
      <c r="O2832" s="5">
        <f>VLOOKUP(B2832,[1]Dinosaur!$A$24:$D$47,3,FALSE)</f>
        <v>-18.43</v>
      </c>
      <c r="P2832" s="5"/>
      <c r="Q2832" s="5">
        <v>0</v>
      </c>
      <c r="R2832" s="5">
        <f>VLOOKUP(B2832,[1]Dinosaur!$A$24:$D$47,4,FALSE)</f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-175.11320000000001</v>
      </c>
      <c r="AI2832">
        <v>594.09960000000001</v>
      </c>
      <c r="AJ2832">
        <v>0</v>
      </c>
      <c r="AK2832">
        <v>418.9864</v>
      </c>
    </row>
    <row r="2833" spans="1:37" hidden="1" outlineLevel="2" x14ac:dyDescent="0.25">
      <c r="A2833" s="1">
        <v>45159</v>
      </c>
      <c r="B2833" t="s">
        <v>6574</v>
      </c>
      <c r="C2833" t="b">
        <v>1</v>
      </c>
      <c r="D2833" t="s">
        <v>530</v>
      </c>
      <c r="E2833" t="s">
        <v>33</v>
      </c>
      <c r="F2833" t="s">
        <v>216</v>
      </c>
      <c r="H2833" t="s">
        <v>6912</v>
      </c>
      <c r="J2833" t="s">
        <v>6913</v>
      </c>
      <c r="K2833">
        <v>0</v>
      </c>
      <c r="L2833">
        <v>0</v>
      </c>
      <c r="M2833">
        <v>0</v>
      </c>
      <c r="N2833" s="5">
        <v>0</v>
      </c>
      <c r="O2833" s="5">
        <f>VLOOKUP(B2833,[1]Dinosaur!$A$24:$D$47,3,FALSE)</f>
        <v>-18.43</v>
      </c>
      <c r="P2833" s="5"/>
      <c r="Q2833" s="5">
        <v>0</v>
      </c>
      <c r="R2833" s="5">
        <f>VLOOKUP(B2833,[1]Dinosaur!$A$24:$D$47,4,FALSE)</f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-44.323</v>
      </c>
      <c r="AI2833">
        <v>1887.48</v>
      </c>
      <c r="AJ2833">
        <v>0</v>
      </c>
      <c r="AK2833">
        <v>1843.1569999999999</v>
      </c>
    </row>
    <row r="2834" spans="1:37" hidden="1" outlineLevel="2" x14ac:dyDescent="0.25">
      <c r="A2834" s="1">
        <v>45159</v>
      </c>
      <c r="B2834" t="s">
        <v>6574</v>
      </c>
      <c r="C2834" t="b">
        <v>1</v>
      </c>
      <c r="D2834" t="s">
        <v>530</v>
      </c>
      <c r="E2834" t="s">
        <v>33</v>
      </c>
      <c r="F2834" t="s">
        <v>216</v>
      </c>
      <c r="H2834" t="s">
        <v>6914</v>
      </c>
      <c r="J2834" t="s">
        <v>6915</v>
      </c>
      <c r="K2834">
        <v>0</v>
      </c>
      <c r="L2834">
        <v>0</v>
      </c>
      <c r="M2834">
        <v>0</v>
      </c>
      <c r="N2834" s="5">
        <v>0</v>
      </c>
      <c r="O2834" s="5">
        <f>VLOOKUP(B2834,[1]Dinosaur!$A$24:$D$47,3,FALSE)</f>
        <v>-18.43</v>
      </c>
      <c r="P2834" s="5"/>
      <c r="Q2834" s="5">
        <v>0</v>
      </c>
      <c r="R2834" s="5">
        <f>VLOOKUP(B2834,[1]Dinosaur!$A$24:$D$47,4,FALSE)</f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-326.26749999999998</v>
      </c>
      <c r="AI2834">
        <v>6420.0010000000002</v>
      </c>
      <c r="AJ2834">
        <v>0</v>
      </c>
      <c r="AK2834">
        <v>6093.7335000000003</v>
      </c>
    </row>
    <row r="2835" spans="1:37" hidden="1" outlineLevel="2" x14ac:dyDescent="0.25">
      <c r="A2835" s="1">
        <v>45159</v>
      </c>
      <c r="B2835" t="s">
        <v>6574</v>
      </c>
      <c r="C2835" t="b">
        <v>1</v>
      </c>
      <c r="D2835" t="s">
        <v>530</v>
      </c>
      <c r="E2835" t="s">
        <v>33</v>
      </c>
      <c r="F2835" t="s">
        <v>216</v>
      </c>
      <c r="H2835" t="s">
        <v>6916</v>
      </c>
      <c r="J2835" t="s">
        <v>6917</v>
      </c>
      <c r="K2835">
        <v>0</v>
      </c>
      <c r="L2835">
        <v>0</v>
      </c>
      <c r="M2835">
        <v>0</v>
      </c>
      <c r="N2835" s="5">
        <v>0</v>
      </c>
      <c r="O2835" s="5">
        <f>VLOOKUP(B2835,[1]Dinosaur!$A$24:$D$47,3,FALSE)</f>
        <v>-18.43</v>
      </c>
      <c r="P2835" s="5"/>
      <c r="Q2835" s="5">
        <v>0</v>
      </c>
      <c r="R2835" s="5">
        <f>VLOOKUP(B2835,[1]Dinosaur!$A$24:$D$47,4,FALSE)</f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-175.07130000000001</v>
      </c>
      <c r="AI2835">
        <v>168.28700000000001</v>
      </c>
      <c r="AJ2835">
        <v>0</v>
      </c>
      <c r="AK2835">
        <v>-6.7843</v>
      </c>
    </row>
    <row r="2836" spans="1:37" hidden="1" outlineLevel="2" x14ac:dyDescent="0.25">
      <c r="A2836" s="1">
        <v>45159</v>
      </c>
      <c r="B2836" t="s">
        <v>6574</v>
      </c>
      <c r="C2836" t="b">
        <v>1</v>
      </c>
      <c r="D2836" t="s">
        <v>530</v>
      </c>
      <c r="E2836" t="s">
        <v>33</v>
      </c>
      <c r="F2836" t="s">
        <v>216</v>
      </c>
      <c r="H2836" t="s">
        <v>6918</v>
      </c>
      <c r="J2836" t="s">
        <v>6919</v>
      </c>
      <c r="K2836">
        <v>0</v>
      </c>
      <c r="L2836">
        <v>0</v>
      </c>
      <c r="M2836">
        <v>0</v>
      </c>
      <c r="N2836" s="5">
        <v>0</v>
      </c>
      <c r="O2836" s="5">
        <f>VLOOKUP(B2836,[1]Dinosaur!$A$24:$D$47,3,FALSE)</f>
        <v>-18.43</v>
      </c>
      <c r="P2836" s="5"/>
      <c r="Q2836" s="5">
        <v>0</v>
      </c>
      <c r="R2836" s="5">
        <f>VLOOKUP(B2836,[1]Dinosaur!$A$24:$D$47,4,FALSE)</f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-217.67859999999999</v>
      </c>
      <c r="AI2836">
        <v>1000.0006</v>
      </c>
      <c r="AJ2836">
        <v>0</v>
      </c>
      <c r="AK2836">
        <v>782.322</v>
      </c>
    </row>
    <row r="2837" spans="1:37" hidden="1" outlineLevel="2" x14ac:dyDescent="0.25">
      <c r="A2837" s="1">
        <v>45159</v>
      </c>
      <c r="B2837" t="s">
        <v>6574</v>
      </c>
      <c r="C2837" t="b">
        <v>1</v>
      </c>
      <c r="D2837" t="s">
        <v>530</v>
      </c>
      <c r="E2837" t="s">
        <v>33</v>
      </c>
      <c r="F2837" t="s">
        <v>216</v>
      </c>
      <c r="H2837" t="s">
        <v>6920</v>
      </c>
      <c r="J2837" t="s">
        <v>6921</v>
      </c>
      <c r="K2837">
        <v>0</v>
      </c>
      <c r="L2837">
        <v>0</v>
      </c>
      <c r="M2837">
        <v>0</v>
      </c>
      <c r="N2837" s="5">
        <v>0</v>
      </c>
      <c r="O2837" s="5">
        <f>VLOOKUP(B2837,[1]Dinosaur!$A$24:$D$47,3,FALSE)</f>
        <v>-18.43</v>
      </c>
      <c r="P2837" s="5"/>
      <c r="Q2837" s="5">
        <v>0</v>
      </c>
      <c r="R2837" s="5">
        <f>VLOOKUP(B2837,[1]Dinosaur!$A$24:$D$47,4,FALSE)</f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-8719.7718000000004</v>
      </c>
      <c r="AI2837">
        <v>6649.9993999999997</v>
      </c>
      <c r="AJ2837">
        <v>0</v>
      </c>
      <c r="AK2837">
        <v>-2069.7723999999998</v>
      </c>
    </row>
    <row r="2838" spans="1:37" hidden="1" outlineLevel="2" x14ac:dyDescent="0.25">
      <c r="A2838" s="1">
        <v>45159</v>
      </c>
      <c r="B2838" t="s">
        <v>6574</v>
      </c>
      <c r="C2838" t="b">
        <v>1</v>
      </c>
      <c r="D2838" t="s">
        <v>530</v>
      </c>
      <c r="E2838" t="s">
        <v>33</v>
      </c>
      <c r="F2838" t="s">
        <v>216</v>
      </c>
      <c r="H2838" t="s">
        <v>6922</v>
      </c>
      <c r="J2838" t="s">
        <v>6923</v>
      </c>
      <c r="K2838">
        <v>0</v>
      </c>
      <c r="L2838">
        <v>0</v>
      </c>
      <c r="M2838">
        <v>0</v>
      </c>
      <c r="N2838" s="5">
        <v>0</v>
      </c>
      <c r="O2838" s="5">
        <f>VLOOKUP(B2838,[1]Dinosaur!$A$24:$D$47,3,FALSE)</f>
        <v>-18.43</v>
      </c>
      <c r="P2838" s="5"/>
      <c r="Q2838" s="5">
        <v>0</v>
      </c>
      <c r="R2838" s="5">
        <f>VLOOKUP(B2838,[1]Dinosaur!$A$24:$D$47,4,FALSE)</f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109.1662</v>
      </c>
      <c r="AI2838">
        <v>3091.0884000000001</v>
      </c>
      <c r="AJ2838">
        <v>0</v>
      </c>
      <c r="AK2838">
        <v>3200.2546000000002</v>
      </c>
    </row>
    <row r="2839" spans="1:37" hidden="1" outlineLevel="2" x14ac:dyDescent="0.25">
      <c r="A2839" s="1">
        <v>45159</v>
      </c>
      <c r="B2839" t="s">
        <v>6574</v>
      </c>
      <c r="C2839" t="b">
        <v>1</v>
      </c>
      <c r="D2839" t="s">
        <v>530</v>
      </c>
      <c r="E2839" t="s">
        <v>33</v>
      </c>
      <c r="F2839" t="s">
        <v>216</v>
      </c>
      <c r="H2839" t="s">
        <v>6924</v>
      </c>
      <c r="J2839" t="s">
        <v>6925</v>
      </c>
      <c r="K2839">
        <v>0</v>
      </c>
      <c r="L2839">
        <v>0</v>
      </c>
      <c r="M2839">
        <v>0</v>
      </c>
      <c r="N2839" s="5">
        <v>0</v>
      </c>
      <c r="O2839" s="5">
        <f>VLOOKUP(B2839,[1]Dinosaur!$A$24:$D$47,3,FALSE)</f>
        <v>-18.43</v>
      </c>
      <c r="P2839" s="5"/>
      <c r="Q2839" s="5">
        <v>0</v>
      </c>
      <c r="R2839" s="5">
        <f>VLOOKUP(B2839,[1]Dinosaur!$A$24:$D$47,4,FALSE)</f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208.334</v>
      </c>
      <c r="AJ2839">
        <v>0</v>
      </c>
      <c r="AK2839">
        <v>208.334</v>
      </c>
    </row>
    <row r="2840" spans="1:37" hidden="1" outlineLevel="2" x14ac:dyDescent="0.25">
      <c r="A2840" s="1">
        <v>45159</v>
      </c>
      <c r="B2840" t="s">
        <v>6574</v>
      </c>
      <c r="C2840" t="b">
        <v>1</v>
      </c>
      <c r="D2840" t="s">
        <v>530</v>
      </c>
      <c r="E2840" t="s">
        <v>33</v>
      </c>
      <c r="F2840" t="s">
        <v>216</v>
      </c>
      <c r="H2840" t="s">
        <v>6926</v>
      </c>
      <c r="J2840" t="s">
        <v>6927</v>
      </c>
      <c r="K2840">
        <v>0</v>
      </c>
      <c r="L2840">
        <v>0</v>
      </c>
      <c r="M2840">
        <v>0</v>
      </c>
      <c r="N2840" s="5">
        <v>0</v>
      </c>
      <c r="O2840" s="5">
        <f>VLOOKUP(B2840,[1]Dinosaur!$A$24:$D$47,3,FALSE)</f>
        <v>-18.43</v>
      </c>
      <c r="P2840" s="5"/>
      <c r="Q2840" s="5">
        <v>0</v>
      </c>
      <c r="R2840" s="5">
        <f>VLOOKUP(B2840,[1]Dinosaur!$A$24:$D$47,4,FALSE)</f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-253.3184</v>
      </c>
      <c r="AI2840">
        <v>2380.0014000000001</v>
      </c>
      <c r="AJ2840">
        <v>0</v>
      </c>
      <c r="AK2840">
        <v>2126.683</v>
      </c>
    </row>
    <row r="2841" spans="1:37" hidden="1" outlineLevel="2" x14ac:dyDescent="0.25">
      <c r="A2841" s="1">
        <v>45159</v>
      </c>
      <c r="B2841" t="s">
        <v>6574</v>
      </c>
      <c r="C2841" t="b">
        <v>1</v>
      </c>
      <c r="D2841" t="s">
        <v>530</v>
      </c>
      <c r="E2841" t="s">
        <v>33</v>
      </c>
      <c r="F2841" t="s">
        <v>216</v>
      </c>
      <c r="H2841" t="s">
        <v>6928</v>
      </c>
      <c r="J2841" t="s">
        <v>6929</v>
      </c>
      <c r="K2841">
        <v>0</v>
      </c>
      <c r="L2841">
        <v>0</v>
      </c>
      <c r="M2841">
        <v>0</v>
      </c>
      <c r="N2841" s="5">
        <v>0</v>
      </c>
      <c r="O2841" s="5">
        <f>VLOOKUP(B2841,[1]Dinosaur!$A$24:$D$47,3,FALSE)</f>
        <v>-18.43</v>
      </c>
      <c r="P2841" s="5"/>
      <c r="Q2841" s="5">
        <v>0</v>
      </c>
      <c r="R2841" s="5">
        <f>VLOOKUP(B2841,[1]Dinosaur!$A$24:$D$47,4,FALSE)</f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-5579.9814999999999</v>
      </c>
      <c r="AI2841">
        <v>9090</v>
      </c>
      <c r="AJ2841">
        <v>0</v>
      </c>
      <c r="AK2841">
        <v>3510.0185000000001</v>
      </c>
    </row>
    <row r="2842" spans="1:37" hidden="1" outlineLevel="2" x14ac:dyDescent="0.25">
      <c r="A2842" s="1">
        <v>45159</v>
      </c>
      <c r="B2842" t="s">
        <v>6574</v>
      </c>
      <c r="C2842" t="b">
        <v>1</v>
      </c>
      <c r="D2842" t="s">
        <v>530</v>
      </c>
      <c r="E2842" t="s">
        <v>33</v>
      </c>
      <c r="F2842" t="s">
        <v>235</v>
      </c>
      <c r="H2842" t="s">
        <v>6930</v>
      </c>
      <c r="J2842" t="s">
        <v>6931</v>
      </c>
      <c r="K2842">
        <v>0</v>
      </c>
      <c r="L2842">
        <v>0</v>
      </c>
      <c r="M2842">
        <v>0</v>
      </c>
      <c r="N2842" s="5">
        <v>0</v>
      </c>
      <c r="O2842" s="5">
        <f>VLOOKUP(B2842,[1]Dinosaur!$A$24:$D$47,3,FALSE)</f>
        <v>-18.43</v>
      </c>
      <c r="P2842" s="5"/>
      <c r="Q2842" s="5">
        <v>0</v>
      </c>
      <c r="R2842" s="5">
        <f>VLOOKUP(B2842,[1]Dinosaur!$A$24:$D$47,4,FALSE)</f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-129.89859999999999</v>
      </c>
      <c r="AI2842">
        <v>69.999600000000001</v>
      </c>
      <c r="AJ2842">
        <v>0</v>
      </c>
      <c r="AK2842">
        <v>-59.899000000000001</v>
      </c>
    </row>
    <row r="2843" spans="1:37" hidden="1" outlineLevel="2" x14ac:dyDescent="0.25">
      <c r="A2843" s="1">
        <v>45159</v>
      </c>
      <c r="B2843" t="s">
        <v>6574</v>
      </c>
      <c r="C2843" t="b">
        <v>1</v>
      </c>
      <c r="D2843" t="s">
        <v>530</v>
      </c>
      <c r="E2843" t="s">
        <v>33</v>
      </c>
      <c r="F2843" t="s">
        <v>235</v>
      </c>
      <c r="H2843" t="s">
        <v>6932</v>
      </c>
      <c r="J2843" t="s">
        <v>6933</v>
      </c>
      <c r="K2843">
        <v>0</v>
      </c>
      <c r="L2843">
        <v>0</v>
      </c>
      <c r="M2843">
        <v>0</v>
      </c>
      <c r="N2843" s="5">
        <v>0</v>
      </c>
      <c r="O2843" s="5">
        <f>VLOOKUP(B2843,[1]Dinosaur!$A$24:$D$47,3,FALSE)</f>
        <v>-18.43</v>
      </c>
      <c r="P2843" s="5"/>
      <c r="Q2843" s="5">
        <v>0</v>
      </c>
      <c r="R2843" s="5">
        <f>VLOOKUP(B2843,[1]Dinosaur!$A$24:$D$47,4,FALSE)</f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-3869.1767</v>
      </c>
      <c r="AI2843">
        <v>139.99860000000001</v>
      </c>
      <c r="AJ2843">
        <v>0</v>
      </c>
      <c r="AK2843">
        <v>-3729.1781000000001</v>
      </c>
    </row>
    <row r="2844" spans="1:37" hidden="1" outlineLevel="2" x14ac:dyDescent="0.25">
      <c r="A2844" s="1">
        <v>45159</v>
      </c>
      <c r="B2844" t="s">
        <v>6574</v>
      </c>
      <c r="C2844" t="b">
        <v>1</v>
      </c>
      <c r="D2844" t="s">
        <v>530</v>
      </c>
      <c r="E2844" t="s">
        <v>33</v>
      </c>
      <c r="F2844" t="s">
        <v>235</v>
      </c>
      <c r="H2844" t="s">
        <v>6934</v>
      </c>
      <c r="J2844" t="s">
        <v>6935</v>
      </c>
      <c r="K2844">
        <v>0</v>
      </c>
      <c r="L2844">
        <v>0</v>
      </c>
      <c r="M2844">
        <v>0</v>
      </c>
      <c r="N2844" s="5">
        <v>0</v>
      </c>
      <c r="O2844" s="5">
        <f>VLOOKUP(B2844,[1]Dinosaur!$A$24:$D$47,3,FALSE)</f>
        <v>-18.43</v>
      </c>
      <c r="P2844" s="5"/>
      <c r="Q2844" s="5">
        <v>0</v>
      </c>
      <c r="R2844" s="5">
        <f>VLOOKUP(B2844,[1]Dinosaur!$A$24:$D$47,4,FALSE)</f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-70663.361799999999</v>
      </c>
      <c r="AI2844">
        <v>576.49659999999994</v>
      </c>
      <c r="AJ2844">
        <v>0</v>
      </c>
      <c r="AK2844">
        <v>-70086.8652</v>
      </c>
    </row>
    <row r="2845" spans="1:37" hidden="1" outlineLevel="2" x14ac:dyDescent="0.25">
      <c r="A2845" s="1">
        <v>45159</v>
      </c>
      <c r="B2845" t="s">
        <v>6574</v>
      </c>
      <c r="C2845" t="b">
        <v>1</v>
      </c>
      <c r="D2845" t="s">
        <v>530</v>
      </c>
      <c r="E2845" t="s">
        <v>33</v>
      </c>
      <c r="F2845" t="s">
        <v>235</v>
      </c>
      <c r="H2845" t="s">
        <v>5610</v>
      </c>
      <c r="J2845" t="s">
        <v>5611</v>
      </c>
      <c r="K2845">
        <v>0</v>
      </c>
      <c r="L2845">
        <v>0</v>
      </c>
      <c r="M2845">
        <v>0</v>
      </c>
      <c r="N2845" s="5">
        <v>0</v>
      </c>
      <c r="O2845" s="5">
        <f>VLOOKUP(B2845,[1]Dinosaur!$A$24:$D$47,3,FALSE)</f>
        <v>-18.43</v>
      </c>
      <c r="P2845" s="5"/>
      <c r="Q2845" s="5">
        <v>0</v>
      </c>
      <c r="R2845" s="5">
        <f>VLOOKUP(B2845,[1]Dinosaur!$A$24:$D$47,4,FALSE)</f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-328.5591</v>
      </c>
      <c r="AI2845">
        <v>1.8332999999999999</v>
      </c>
      <c r="AJ2845">
        <v>0</v>
      </c>
      <c r="AK2845">
        <v>-326.72579999999999</v>
      </c>
    </row>
    <row r="2846" spans="1:37" hidden="1" outlineLevel="2" x14ac:dyDescent="0.25">
      <c r="A2846" s="1">
        <v>45159</v>
      </c>
      <c r="B2846" t="s">
        <v>6574</v>
      </c>
      <c r="C2846" t="b">
        <v>1</v>
      </c>
      <c r="D2846" t="s">
        <v>530</v>
      </c>
      <c r="E2846" t="s">
        <v>33</v>
      </c>
      <c r="F2846" t="s">
        <v>235</v>
      </c>
      <c r="H2846" t="s">
        <v>5612</v>
      </c>
      <c r="J2846" t="s">
        <v>5613</v>
      </c>
      <c r="K2846">
        <v>0</v>
      </c>
      <c r="L2846">
        <v>0</v>
      </c>
      <c r="M2846">
        <v>0</v>
      </c>
      <c r="N2846" s="5">
        <v>0</v>
      </c>
      <c r="O2846" s="5">
        <f>VLOOKUP(B2846,[1]Dinosaur!$A$24:$D$47,3,FALSE)</f>
        <v>-18.43</v>
      </c>
      <c r="P2846" s="5"/>
      <c r="Q2846" s="5">
        <v>0</v>
      </c>
      <c r="R2846" s="5">
        <f>VLOOKUP(B2846,[1]Dinosaur!$A$24:$D$47,4,FALSE)</f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-166.02670000000001</v>
      </c>
      <c r="AI2846">
        <v>11.458299999999999</v>
      </c>
      <c r="AJ2846">
        <v>0</v>
      </c>
      <c r="AK2846">
        <v>-154.5684</v>
      </c>
    </row>
    <row r="2847" spans="1:37" hidden="1" outlineLevel="2" x14ac:dyDescent="0.25">
      <c r="A2847" s="1">
        <v>45159</v>
      </c>
      <c r="B2847" t="s">
        <v>6574</v>
      </c>
      <c r="C2847" t="b">
        <v>1</v>
      </c>
      <c r="D2847" t="s">
        <v>530</v>
      </c>
      <c r="E2847" t="s">
        <v>33</v>
      </c>
      <c r="F2847" t="s">
        <v>235</v>
      </c>
      <c r="H2847" t="s">
        <v>5614</v>
      </c>
      <c r="J2847" t="s">
        <v>5615</v>
      </c>
      <c r="K2847">
        <v>0</v>
      </c>
      <c r="L2847">
        <v>0</v>
      </c>
      <c r="M2847">
        <v>0</v>
      </c>
      <c r="N2847" s="5">
        <v>0</v>
      </c>
      <c r="O2847" s="5">
        <f>VLOOKUP(B2847,[1]Dinosaur!$A$24:$D$47,3,FALSE)</f>
        <v>-18.43</v>
      </c>
      <c r="P2847" s="5"/>
      <c r="Q2847" s="5">
        <v>0</v>
      </c>
      <c r="R2847" s="5">
        <f>VLOOKUP(B2847,[1]Dinosaur!$A$24:$D$47,4,FALSE)</f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-144.95679999999999</v>
      </c>
      <c r="AI2847">
        <v>10.0006</v>
      </c>
      <c r="AJ2847">
        <v>0</v>
      </c>
      <c r="AK2847">
        <v>-134.9562</v>
      </c>
    </row>
    <row r="2848" spans="1:37" hidden="1" outlineLevel="2" x14ac:dyDescent="0.25">
      <c r="A2848" s="1">
        <v>45159</v>
      </c>
      <c r="B2848" t="s">
        <v>6574</v>
      </c>
      <c r="C2848" t="b">
        <v>1</v>
      </c>
      <c r="D2848" t="s">
        <v>530</v>
      </c>
      <c r="E2848" t="s">
        <v>33</v>
      </c>
      <c r="F2848" t="s">
        <v>235</v>
      </c>
      <c r="H2848" t="s">
        <v>5617</v>
      </c>
      <c r="J2848" t="s">
        <v>5618</v>
      </c>
      <c r="K2848">
        <v>0</v>
      </c>
      <c r="L2848">
        <v>0</v>
      </c>
      <c r="M2848">
        <v>0</v>
      </c>
      <c r="N2848" s="5">
        <v>0</v>
      </c>
      <c r="O2848" s="5">
        <f>VLOOKUP(B2848,[1]Dinosaur!$A$24:$D$47,3,FALSE)</f>
        <v>-18.43</v>
      </c>
      <c r="P2848" s="5"/>
      <c r="Q2848" s="5">
        <v>0</v>
      </c>
      <c r="R2848" s="5">
        <f>VLOOKUP(B2848,[1]Dinosaur!$A$24:$D$47,4,FALSE)</f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190.43</v>
      </c>
      <c r="AI2848">
        <v>6.1109999999999998</v>
      </c>
      <c r="AJ2848">
        <v>0</v>
      </c>
      <c r="AK2848">
        <v>196.541</v>
      </c>
    </row>
    <row r="2849" spans="1:37" hidden="1" outlineLevel="2" x14ac:dyDescent="0.25">
      <c r="A2849" s="1">
        <v>45159</v>
      </c>
      <c r="B2849" t="s">
        <v>6574</v>
      </c>
      <c r="C2849" t="b">
        <v>1</v>
      </c>
      <c r="D2849" t="s">
        <v>530</v>
      </c>
      <c r="E2849" t="s">
        <v>33</v>
      </c>
      <c r="F2849" t="s">
        <v>235</v>
      </c>
      <c r="H2849" t="s">
        <v>6936</v>
      </c>
      <c r="J2849" t="s">
        <v>6937</v>
      </c>
      <c r="K2849">
        <v>0</v>
      </c>
      <c r="L2849">
        <v>0</v>
      </c>
      <c r="M2849">
        <v>0</v>
      </c>
      <c r="N2849" s="5">
        <v>0</v>
      </c>
      <c r="O2849" s="5">
        <f>VLOOKUP(B2849,[1]Dinosaur!$A$24:$D$47,3,FALSE)</f>
        <v>-18.43</v>
      </c>
      <c r="P2849" s="5"/>
      <c r="Q2849" s="5">
        <v>0</v>
      </c>
      <c r="R2849" s="5">
        <f>VLOOKUP(B2849,[1]Dinosaur!$A$24:$D$47,4,FALSE)</f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-173.55240000000001</v>
      </c>
      <c r="AI2849">
        <v>22.0014</v>
      </c>
      <c r="AJ2849">
        <v>0</v>
      </c>
      <c r="AK2849">
        <v>-151.55099999999999</v>
      </c>
    </row>
    <row r="2850" spans="1:37" hidden="1" outlineLevel="2" x14ac:dyDescent="0.25">
      <c r="A2850" s="1">
        <v>45159</v>
      </c>
      <c r="B2850" t="s">
        <v>6574</v>
      </c>
      <c r="C2850" t="b">
        <v>1</v>
      </c>
      <c r="D2850" t="s">
        <v>530</v>
      </c>
      <c r="E2850" t="s">
        <v>33</v>
      </c>
      <c r="F2850" t="s">
        <v>235</v>
      </c>
      <c r="H2850" t="s">
        <v>6938</v>
      </c>
      <c r="J2850" t="s">
        <v>6939</v>
      </c>
      <c r="K2850">
        <v>0</v>
      </c>
      <c r="L2850">
        <v>0</v>
      </c>
      <c r="M2850">
        <v>0</v>
      </c>
      <c r="N2850" s="5">
        <v>0</v>
      </c>
      <c r="O2850" s="5">
        <f>VLOOKUP(B2850,[1]Dinosaur!$A$24:$D$47,3,FALSE)</f>
        <v>-18.43</v>
      </c>
      <c r="P2850" s="5"/>
      <c r="Q2850" s="5">
        <v>0</v>
      </c>
      <c r="R2850" s="5">
        <f>VLOOKUP(B2850,[1]Dinosaur!$A$24:$D$47,4,FALSE)</f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-104.3242</v>
      </c>
      <c r="AI2850">
        <v>30.555399999999999</v>
      </c>
      <c r="AJ2850">
        <v>0</v>
      </c>
      <c r="AK2850">
        <v>-73.768799999999999</v>
      </c>
    </row>
    <row r="2851" spans="1:37" hidden="1" outlineLevel="2" x14ac:dyDescent="0.25">
      <c r="A2851" s="1">
        <v>45159</v>
      </c>
      <c r="B2851" t="s">
        <v>6574</v>
      </c>
      <c r="C2851" t="b">
        <v>1</v>
      </c>
      <c r="D2851" t="s">
        <v>530</v>
      </c>
      <c r="E2851" t="s">
        <v>33</v>
      </c>
      <c r="F2851" t="s">
        <v>235</v>
      </c>
      <c r="H2851" t="s">
        <v>6940</v>
      </c>
      <c r="J2851" t="s">
        <v>6941</v>
      </c>
      <c r="K2851">
        <v>0</v>
      </c>
      <c r="L2851">
        <v>0</v>
      </c>
      <c r="M2851">
        <v>0</v>
      </c>
      <c r="N2851" s="5">
        <v>0</v>
      </c>
      <c r="O2851" s="5">
        <f>VLOOKUP(B2851,[1]Dinosaur!$A$24:$D$47,3,FALSE)</f>
        <v>-18.43</v>
      </c>
      <c r="P2851" s="5"/>
      <c r="Q2851" s="5">
        <v>0</v>
      </c>
      <c r="R2851" s="5">
        <f>VLOOKUP(B2851,[1]Dinosaur!$A$24:$D$47,4,FALSE)</f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-3907.7372999999998</v>
      </c>
      <c r="AI2851">
        <v>336.00099999999998</v>
      </c>
      <c r="AJ2851">
        <v>0</v>
      </c>
      <c r="AK2851">
        <v>-3571.7363</v>
      </c>
    </row>
    <row r="2852" spans="1:37" hidden="1" outlineLevel="2" x14ac:dyDescent="0.25">
      <c r="A2852" s="1">
        <v>45159</v>
      </c>
      <c r="B2852" t="s">
        <v>6574</v>
      </c>
      <c r="C2852" t="b">
        <v>1</v>
      </c>
      <c r="D2852" t="s">
        <v>530</v>
      </c>
      <c r="E2852" t="s">
        <v>33</v>
      </c>
      <c r="H2852" t="s">
        <v>6942</v>
      </c>
      <c r="K2852">
        <v>0</v>
      </c>
      <c r="L2852">
        <v>0</v>
      </c>
      <c r="M2852">
        <v>0</v>
      </c>
      <c r="N2852" s="5">
        <v>0</v>
      </c>
      <c r="O2852" s="5">
        <f>VLOOKUP(B2852,[1]Dinosaur!$A$24:$D$47,3,FALSE)</f>
        <v>-18.43</v>
      </c>
      <c r="P2852" s="5"/>
      <c r="Q2852" s="5">
        <v>0</v>
      </c>
      <c r="R2852" s="5">
        <f>VLOOKUP(B2852,[1]Dinosaur!$A$24:$D$47,4,FALSE)</f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1E-4</v>
      </c>
      <c r="Y2852">
        <v>0</v>
      </c>
      <c r="Z2852">
        <v>0</v>
      </c>
      <c r="AA2852">
        <v>1E-4</v>
      </c>
      <c r="AB2852">
        <v>0</v>
      </c>
      <c r="AC2852">
        <v>1E-4</v>
      </c>
      <c r="AD2852">
        <v>0</v>
      </c>
      <c r="AE2852">
        <v>0</v>
      </c>
      <c r="AF2852">
        <v>1E-4</v>
      </c>
      <c r="AG2852">
        <v>0</v>
      </c>
      <c r="AH2852">
        <v>1E-4</v>
      </c>
      <c r="AI2852">
        <v>0</v>
      </c>
      <c r="AJ2852">
        <v>0</v>
      </c>
      <c r="AK2852">
        <v>1E-4</v>
      </c>
    </row>
    <row r="2853" spans="1:37" hidden="1" outlineLevel="2" x14ac:dyDescent="0.25">
      <c r="A2853" s="1">
        <v>45159</v>
      </c>
      <c r="B2853" t="s">
        <v>6574</v>
      </c>
      <c r="C2853" t="b">
        <v>1</v>
      </c>
      <c r="D2853" t="s">
        <v>530</v>
      </c>
      <c r="E2853" t="s">
        <v>33</v>
      </c>
      <c r="F2853" t="s">
        <v>235</v>
      </c>
      <c r="H2853" t="s">
        <v>6943</v>
      </c>
      <c r="J2853" t="s">
        <v>6944</v>
      </c>
      <c r="K2853">
        <v>0</v>
      </c>
      <c r="L2853">
        <v>0</v>
      </c>
      <c r="M2853">
        <v>0</v>
      </c>
      <c r="N2853" s="5">
        <v>0</v>
      </c>
      <c r="O2853" s="5">
        <f>VLOOKUP(B2853,[1]Dinosaur!$A$24:$D$47,3,FALSE)</f>
        <v>-18.43</v>
      </c>
      <c r="P2853" s="5"/>
      <c r="Q2853" s="5">
        <v>0</v>
      </c>
      <c r="R2853" s="5">
        <f>VLOOKUP(B2853,[1]Dinosaur!$A$24:$D$47,4,FALSE)</f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-7671.0010000000002</v>
      </c>
      <c r="AI2853">
        <v>126</v>
      </c>
      <c r="AJ2853">
        <v>0</v>
      </c>
      <c r="AK2853">
        <v>-7545.0010000000002</v>
      </c>
    </row>
    <row r="2854" spans="1:37" hidden="1" outlineLevel="2" x14ac:dyDescent="0.25">
      <c r="A2854" s="1">
        <v>45159</v>
      </c>
      <c r="B2854" t="s">
        <v>6574</v>
      </c>
      <c r="C2854" t="b">
        <v>1</v>
      </c>
      <c r="D2854" t="s">
        <v>530</v>
      </c>
      <c r="E2854" t="s">
        <v>33</v>
      </c>
      <c r="F2854" t="s">
        <v>235</v>
      </c>
      <c r="H2854" t="s">
        <v>6945</v>
      </c>
      <c r="J2854" t="s">
        <v>6946</v>
      </c>
      <c r="K2854">
        <v>0</v>
      </c>
      <c r="L2854">
        <v>0</v>
      </c>
      <c r="M2854">
        <v>0</v>
      </c>
      <c r="N2854" s="5">
        <v>0</v>
      </c>
      <c r="O2854" s="5">
        <f>VLOOKUP(B2854,[1]Dinosaur!$A$24:$D$47,3,FALSE)</f>
        <v>-18.43</v>
      </c>
      <c r="P2854" s="5"/>
      <c r="Q2854" s="5">
        <v>0</v>
      </c>
      <c r="R2854" s="5">
        <f>VLOOKUP(B2854,[1]Dinosaur!$A$24:$D$47,4,FALSE)</f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-211.6379</v>
      </c>
      <c r="AI2854">
        <v>200.00040000000001</v>
      </c>
      <c r="AJ2854">
        <v>0</v>
      </c>
      <c r="AK2854">
        <v>-11.637499999999999</v>
      </c>
    </row>
    <row r="2855" spans="1:37" hidden="1" outlineLevel="2" x14ac:dyDescent="0.25">
      <c r="A2855" s="1">
        <v>45159</v>
      </c>
      <c r="B2855" t="s">
        <v>6574</v>
      </c>
      <c r="C2855" t="b">
        <v>1</v>
      </c>
      <c r="D2855" t="s">
        <v>530</v>
      </c>
      <c r="E2855" t="s">
        <v>33</v>
      </c>
      <c r="F2855" t="s">
        <v>235</v>
      </c>
      <c r="H2855" t="s">
        <v>6947</v>
      </c>
      <c r="J2855" t="s">
        <v>6948</v>
      </c>
      <c r="K2855">
        <v>0</v>
      </c>
      <c r="L2855">
        <v>0</v>
      </c>
      <c r="M2855">
        <v>0</v>
      </c>
      <c r="N2855" s="5">
        <v>0</v>
      </c>
      <c r="O2855" s="5">
        <f>VLOOKUP(B2855,[1]Dinosaur!$A$24:$D$47,3,FALSE)</f>
        <v>-18.43</v>
      </c>
      <c r="P2855" s="5"/>
      <c r="Q2855" s="5">
        <v>0</v>
      </c>
      <c r="R2855" s="5">
        <f>VLOOKUP(B2855,[1]Dinosaur!$A$24:$D$47,4,FALSE)</f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1457.9799</v>
      </c>
      <c r="AI2855">
        <v>221.999</v>
      </c>
      <c r="AJ2855">
        <v>0</v>
      </c>
      <c r="AK2855">
        <v>1679.9789000000001</v>
      </c>
    </row>
    <row r="2856" spans="1:37" hidden="1" outlineLevel="2" x14ac:dyDescent="0.25">
      <c r="A2856" s="1">
        <v>45159</v>
      </c>
      <c r="B2856" t="s">
        <v>6574</v>
      </c>
      <c r="C2856" t="b">
        <v>1</v>
      </c>
      <c r="D2856" t="s">
        <v>530</v>
      </c>
      <c r="E2856" t="s">
        <v>33</v>
      </c>
      <c r="F2856" t="s">
        <v>235</v>
      </c>
      <c r="H2856" t="s">
        <v>6949</v>
      </c>
      <c r="J2856" t="s">
        <v>6950</v>
      </c>
      <c r="K2856">
        <v>0</v>
      </c>
      <c r="L2856">
        <v>0</v>
      </c>
      <c r="M2856">
        <v>0</v>
      </c>
      <c r="N2856" s="5">
        <v>0</v>
      </c>
      <c r="O2856" s="5">
        <f>VLOOKUP(B2856,[1]Dinosaur!$A$24:$D$47,3,FALSE)</f>
        <v>-18.43</v>
      </c>
      <c r="P2856" s="5"/>
      <c r="Q2856" s="5">
        <v>0</v>
      </c>
      <c r="R2856" s="5">
        <f>VLOOKUP(B2856,[1]Dinosaur!$A$24:$D$47,4,FALSE)</f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-204.25919999999999</v>
      </c>
      <c r="AI2856">
        <v>99.144599999999997</v>
      </c>
      <c r="AJ2856">
        <v>0</v>
      </c>
      <c r="AK2856">
        <v>-105.1146</v>
      </c>
    </row>
    <row r="2857" spans="1:37" hidden="1" outlineLevel="2" x14ac:dyDescent="0.25">
      <c r="A2857" s="1">
        <v>45159</v>
      </c>
      <c r="B2857" t="s">
        <v>6574</v>
      </c>
      <c r="C2857" t="b">
        <v>1</v>
      </c>
      <c r="D2857" t="s">
        <v>530</v>
      </c>
      <c r="E2857" t="s">
        <v>33</v>
      </c>
      <c r="H2857" t="s">
        <v>5630</v>
      </c>
      <c r="K2857">
        <v>0</v>
      </c>
      <c r="L2857">
        <v>0</v>
      </c>
      <c r="M2857">
        <v>0</v>
      </c>
      <c r="N2857" s="5">
        <v>0</v>
      </c>
      <c r="O2857" s="5">
        <f>VLOOKUP(B2857,[1]Dinosaur!$A$24:$D$47,3,FALSE)</f>
        <v>-18.43</v>
      </c>
      <c r="P2857" s="5"/>
      <c r="Q2857" s="5">
        <v>0</v>
      </c>
      <c r="R2857" s="5">
        <f>VLOOKUP(B2857,[1]Dinosaur!$A$24:$D$47,4,FALSE)</f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-622.11630000000002</v>
      </c>
      <c r="AI2857">
        <v>21.389299999999999</v>
      </c>
      <c r="AJ2857">
        <v>0</v>
      </c>
      <c r="AK2857">
        <v>-600.72699999999998</v>
      </c>
    </row>
    <row r="2858" spans="1:37" hidden="1" outlineLevel="2" x14ac:dyDescent="0.25">
      <c r="A2858" s="1">
        <v>45159</v>
      </c>
      <c r="B2858" t="s">
        <v>6574</v>
      </c>
      <c r="C2858" t="b">
        <v>1</v>
      </c>
      <c r="D2858" t="s">
        <v>530</v>
      </c>
      <c r="E2858" t="s">
        <v>33</v>
      </c>
      <c r="F2858" t="s">
        <v>235</v>
      </c>
      <c r="H2858" t="s">
        <v>6951</v>
      </c>
      <c r="J2858" t="s">
        <v>6952</v>
      </c>
      <c r="K2858">
        <v>0</v>
      </c>
      <c r="L2858">
        <v>0</v>
      </c>
      <c r="M2858">
        <v>0</v>
      </c>
      <c r="N2858" s="5">
        <v>0</v>
      </c>
      <c r="O2858" s="5">
        <f>VLOOKUP(B2858,[1]Dinosaur!$A$24:$D$47,3,FALSE)</f>
        <v>-18.43</v>
      </c>
      <c r="P2858" s="5"/>
      <c r="Q2858" s="5">
        <v>0</v>
      </c>
      <c r="R2858" s="5">
        <f>VLOOKUP(B2858,[1]Dinosaur!$A$24:$D$47,4,FALSE)</f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-148.5239</v>
      </c>
      <c r="AI2858">
        <v>31.9986</v>
      </c>
      <c r="AJ2858">
        <v>0</v>
      </c>
      <c r="AK2858">
        <v>-116.5253</v>
      </c>
    </row>
    <row r="2859" spans="1:37" hidden="1" outlineLevel="2" x14ac:dyDescent="0.25">
      <c r="A2859" s="1">
        <v>45159</v>
      </c>
      <c r="B2859" t="s">
        <v>6574</v>
      </c>
      <c r="C2859" t="b">
        <v>1</v>
      </c>
      <c r="D2859" t="s">
        <v>530</v>
      </c>
      <c r="E2859" t="s">
        <v>33</v>
      </c>
      <c r="F2859" t="s">
        <v>235</v>
      </c>
      <c r="H2859" t="s">
        <v>6953</v>
      </c>
      <c r="J2859" t="s">
        <v>6954</v>
      </c>
      <c r="K2859">
        <v>0</v>
      </c>
      <c r="L2859">
        <v>0</v>
      </c>
      <c r="M2859">
        <v>0</v>
      </c>
      <c r="N2859" s="5">
        <v>0</v>
      </c>
      <c r="O2859" s="5">
        <f>VLOOKUP(B2859,[1]Dinosaur!$A$24:$D$47,3,FALSE)</f>
        <v>-18.43</v>
      </c>
      <c r="P2859" s="5"/>
      <c r="Q2859" s="5">
        <v>0</v>
      </c>
      <c r="R2859" s="5">
        <f>VLOOKUP(B2859,[1]Dinosaur!$A$24:$D$47,4,FALSE)</f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321.84100000000001</v>
      </c>
      <c r="AI2859">
        <v>1.8332999999999999</v>
      </c>
      <c r="AJ2859">
        <v>0</v>
      </c>
      <c r="AK2859">
        <v>323.67430000000002</v>
      </c>
    </row>
    <row r="2860" spans="1:37" hidden="1" outlineLevel="2" x14ac:dyDescent="0.25">
      <c r="A2860" s="1">
        <v>45159</v>
      </c>
      <c r="B2860" t="s">
        <v>6574</v>
      </c>
      <c r="C2860" t="b">
        <v>1</v>
      </c>
      <c r="D2860" t="s">
        <v>530</v>
      </c>
      <c r="E2860" t="s">
        <v>33</v>
      </c>
      <c r="F2860" t="s">
        <v>235</v>
      </c>
      <c r="H2860" t="s">
        <v>6955</v>
      </c>
      <c r="J2860" t="s">
        <v>6956</v>
      </c>
      <c r="K2860">
        <v>0</v>
      </c>
      <c r="L2860">
        <v>0</v>
      </c>
      <c r="M2860">
        <v>0</v>
      </c>
      <c r="N2860" s="5">
        <v>0</v>
      </c>
      <c r="O2860" s="5">
        <f>VLOOKUP(B2860,[1]Dinosaur!$A$24:$D$47,3,FALSE)</f>
        <v>-18.43</v>
      </c>
      <c r="P2860" s="5"/>
      <c r="Q2860" s="5">
        <v>0</v>
      </c>
      <c r="R2860" s="5">
        <f>VLOOKUP(B2860,[1]Dinosaur!$A$24:$D$47,4,FALSE)</f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-181.7833</v>
      </c>
      <c r="AI2860">
        <v>14.999000000000001</v>
      </c>
      <c r="AJ2860">
        <v>0</v>
      </c>
      <c r="AK2860">
        <v>-166.7843</v>
      </c>
    </row>
    <row r="2861" spans="1:37" hidden="1" outlineLevel="2" x14ac:dyDescent="0.25">
      <c r="A2861" s="1">
        <v>45159</v>
      </c>
      <c r="B2861" t="s">
        <v>6574</v>
      </c>
      <c r="C2861" t="b">
        <v>1</v>
      </c>
      <c r="D2861" t="s">
        <v>530</v>
      </c>
      <c r="E2861" t="s">
        <v>33</v>
      </c>
      <c r="F2861" t="s">
        <v>235</v>
      </c>
      <c r="H2861" t="s">
        <v>5631</v>
      </c>
      <c r="J2861" t="s">
        <v>5632</v>
      </c>
      <c r="K2861">
        <v>0</v>
      </c>
      <c r="L2861">
        <v>0</v>
      </c>
      <c r="M2861">
        <v>0</v>
      </c>
      <c r="N2861" s="5">
        <v>0</v>
      </c>
      <c r="O2861" s="5">
        <f>VLOOKUP(B2861,[1]Dinosaur!$A$24:$D$47,3,FALSE)</f>
        <v>-18.43</v>
      </c>
      <c r="P2861" s="5"/>
      <c r="Q2861" s="5">
        <v>0</v>
      </c>
      <c r="R2861" s="5">
        <f>VLOOKUP(B2861,[1]Dinosaur!$A$24:$D$47,4,FALSE)</f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-113.44159999999999</v>
      </c>
      <c r="AI2861">
        <v>6.6666999999999996</v>
      </c>
      <c r="AJ2861">
        <v>0</v>
      </c>
      <c r="AK2861">
        <v>-106.7749</v>
      </c>
    </row>
    <row r="2862" spans="1:37" hidden="1" outlineLevel="2" x14ac:dyDescent="0.25">
      <c r="A2862" s="1">
        <v>45159</v>
      </c>
      <c r="B2862" t="s">
        <v>6574</v>
      </c>
      <c r="C2862" t="b">
        <v>1</v>
      </c>
      <c r="D2862" t="s">
        <v>530</v>
      </c>
      <c r="E2862" t="s">
        <v>33</v>
      </c>
      <c r="F2862" t="s">
        <v>235</v>
      </c>
      <c r="H2862" t="s">
        <v>6957</v>
      </c>
      <c r="J2862" t="s">
        <v>6958</v>
      </c>
      <c r="K2862">
        <v>0</v>
      </c>
      <c r="L2862">
        <v>0</v>
      </c>
      <c r="M2862">
        <v>0</v>
      </c>
      <c r="N2862" s="5">
        <v>0</v>
      </c>
      <c r="O2862" s="5">
        <f>VLOOKUP(B2862,[1]Dinosaur!$A$24:$D$47,3,FALSE)</f>
        <v>-18.43</v>
      </c>
      <c r="P2862" s="5"/>
      <c r="Q2862" s="5">
        <v>0</v>
      </c>
      <c r="R2862" s="5">
        <f>VLOOKUP(B2862,[1]Dinosaur!$A$24:$D$47,4,FALSE)</f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-207.59450000000001</v>
      </c>
      <c r="AI2862">
        <v>76.001400000000004</v>
      </c>
      <c r="AJ2862">
        <v>0</v>
      </c>
      <c r="AK2862">
        <v>-131.59309999999999</v>
      </c>
    </row>
    <row r="2863" spans="1:37" hidden="1" outlineLevel="2" x14ac:dyDescent="0.25">
      <c r="A2863" s="1">
        <v>45159</v>
      </c>
      <c r="B2863" t="s">
        <v>6574</v>
      </c>
      <c r="C2863" t="b">
        <v>1</v>
      </c>
      <c r="D2863" t="s">
        <v>530</v>
      </c>
      <c r="E2863" t="s">
        <v>33</v>
      </c>
      <c r="F2863" t="s">
        <v>235</v>
      </c>
      <c r="H2863" t="s">
        <v>6959</v>
      </c>
      <c r="J2863" t="s">
        <v>6960</v>
      </c>
      <c r="K2863">
        <v>0</v>
      </c>
      <c r="L2863">
        <v>0</v>
      </c>
      <c r="M2863">
        <v>0</v>
      </c>
      <c r="N2863" s="5">
        <v>0</v>
      </c>
      <c r="O2863" s="5">
        <f>VLOOKUP(B2863,[1]Dinosaur!$A$24:$D$47,3,FALSE)</f>
        <v>-18.43</v>
      </c>
      <c r="P2863" s="5"/>
      <c r="Q2863" s="5">
        <v>0</v>
      </c>
      <c r="R2863" s="5">
        <f>VLOOKUP(B2863,[1]Dinosaur!$A$24:$D$47,4,FALSE)</f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-31439.0484</v>
      </c>
      <c r="AI2863">
        <v>175.00139999999999</v>
      </c>
      <c r="AJ2863">
        <v>0</v>
      </c>
      <c r="AK2863">
        <v>-31264.046999999999</v>
      </c>
    </row>
    <row r="2864" spans="1:37" hidden="1" outlineLevel="2" x14ac:dyDescent="0.25">
      <c r="A2864" s="1">
        <v>45159</v>
      </c>
      <c r="B2864" t="s">
        <v>6574</v>
      </c>
      <c r="C2864" t="b">
        <v>1</v>
      </c>
      <c r="D2864" t="s">
        <v>530</v>
      </c>
      <c r="E2864" t="s">
        <v>33</v>
      </c>
      <c r="F2864" t="s">
        <v>235</v>
      </c>
      <c r="H2864" t="s">
        <v>6961</v>
      </c>
      <c r="J2864" t="s">
        <v>6962</v>
      </c>
      <c r="K2864">
        <v>0</v>
      </c>
      <c r="L2864">
        <v>0</v>
      </c>
      <c r="M2864">
        <v>0</v>
      </c>
      <c r="N2864" s="5">
        <v>0</v>
      </c>
      <c r="O2864" s="5">
        <f>VLOOKUP(B2864,[1]Dinosaur!$A$24:$D$47,3,FALSE)</f>
        <v>-18.43</v>
      </c>
      <c r="P2864" s="5"/>
      <c r="Q2864" s="5">
        <v>0</v>
      </c>
      <c r="R2864" s="5">
        <f>VLOOKUP(B2864,[1]Dinosaur!$A$24:$D$47,4,FALSE)</f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-14524.349399999999</v>
      </c>
      <c r="AI2864">
        <v>54</v>
      </c>
      <c r="AJ2864">
        <v>0</v>
      </c>
      <c r="AK2864">
        <v>-14470.349399999999</v>
      </c>
    </row>
    <row r="2865" spans="1:37" hidden="1" outlineLevel="2" x14ac:dyDescent="0.25">
      <c r="A2865" s="1">
        <v>45159</v>
      </c>
      <c r="B2865" t="s">
        <v>6574</v>
      </c>
      <c r="C2865" t="b">
        <v>1</v>
      </c>
      <c r="D2865" t="s">
        <v>530</v>
      </c>
      <c r="E2865" t="s">
        <v>33</v>
      </c>
      <c r="F2865" t="s">
        <v>235</v>
      </c>
      <c r="H2865" t="s">
        <v>6963</v>
      </c>
      <c r="J2865" t="s">
        <v>6964</v>
      </c>
      <c r="K2865">
        <v>0</v>
      </c>
      <c r="L2865">
        <v>0</v>
      </c>
      <c r="M2865">
        <v>0</v>
      </c>
      <c r="N2865" s="5">
        <v>0</v>
      </c>
      <c r="O2865" s="5">
        <f>VLOOKUP(B2865,[1]Dinosaur!$A$24:$D$47,3,FALSE)</f>
        <v>-18.43</v>
      </c>
      <c r="P2865" s="5"/>
      <c r="Q2865" s="5">
        <v>0</v>
      </c>
      <c r="R2865" s="5">
        <f>VLOOKUP(B2865,[1]Dinosaur!$A$24:$D$47,4,FALSE)</f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-20685.0268</v>
      </c>
      <c r="AI2865">
        <v>104.999</v>
      </c>
      <c r="AJ2865">
        <v>0</v>
      </c>
      <c r="AK2865">
        <v>-20580.0278</v>
      </c>
    </row>
    <row r="2866" spans="1:37" hidden="1" outlineLevel="2" x14ac:dyDescent="0.25">
      <c r="A2866" s="1">
        <v>45159</v>
      </c>
      <c r="B2866" t="s">
        <v>6574</v>
      </c>
      <c r="C2866" t="b">
        <v>1</v>
      </c>
      <c r="D2866" t="s">
        <v>530</v>
      </c>
      <c r="E2866" t="s">
        <v>33</v>
      </c>
      <c r="F2866" t="s">
        <v>235</v>
      </c>
      <c r="H2866" t="s">
        <v>6965</v>
      </c>
      <c r="J2866" t="s">
        <v>6966</v>
      </c>
      <c r="K2866">
        <v>0</v>
      </c>
      <c r="L2866">
        <v>0</v>
      </c>
      <c r="M2866">
        <v>0</v>
      </c>
      <c r="N2866" s="5">
        <v>0</v>
      </c>
      <c r="O2866" s="5">
        <f>VLOOKUP(B2866,[1]Dinosaur!$A$24:$D$47,3,FALSE)</f>
        <v>-18.43</v>
      </c>
      <c r="P2866" s="5"/>
      <c r="Q2866" s="5">
        <v>0</v>
      </c>
      <c r="R2866" s="5">
        <f>VLOOKUP(B2866,[1]Dinosaur!$A$24:$D$47,4,FALSE)</f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-12801.6005</v>
      </c>
      <c r="AI2866">
        <v>67.5</v>
      </c>
      <c r="AJ2866">
        <v>0</v>
      </c>
      <c r="AK2866">
        <v>-12734.1005</v>
      </c>
    </row>
    <row r="2867" spans="1:37" hidden="1" outlineLevel="2" x14ac:dyDescent="0.25">
      <c r="A2867" s="1">
        <v>45159</v>
      </c>
      <c r="B2867" t="s">
        <v>6574</v>
      </c>
      <c r="C2867" t="b">
        <v>1</v>
      </c>
      <c r="D2867" t="s">
        <v>530</v>
      </c>
      <c r="E2867" t="s">
        <v>33</v>
      </c>
      <c r="F2867" t="s">
        <v>235</v>
      </c>
      <c r="H2867" t="s">
        <v>6967</v>
      </c>
      <c r="J2867" t="s">
        <v>6968</v>
      </c>
      <c r="K2867">
        <v>0</v>
      </c>
      <c r="L2867">
        <v>0</v>
      </c>
      <c r="M2867">
        <v>0</v>
      </c>
      <c r="N2867" s="5">
        <v>0</v>
      </c>
      <c r="O2867" s="5">
        <f>VLOOKUP(B2867,[1]Dinosaur!$A$24:$D$47,3,FALSE)</f>
        <v>-18.43</v>
      </c>
      <c r="P2867" s="5"/>
      <c r="Q2867" s="5">
        <v>0</v>
      </c>
      <c r="R2867" s="5">
        <f>VLOOKUP(B2867,[1]Dinosaur!$A$24:$D$47,4,FALSE)</f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934.91840000000002</v>
      </c>
      <c r="AI2867">
        <v>72</v>
      </c>
      <c r="AJ2867">
        <v>0</v>
      </c>
      <c r="AK2867">
        <v>1006.9184</v>
      </c>
    </row>
    <row r="2868" spans="1:37" hidden="1" outlineLevel="2" x14ac:dyDescent="0.25">
      <c r="A2868" s="1">
        <v>45159</v>
      </c>
      <c r="B2868" t="s">
        <v>6574</v>
      </c>
      <c r="C2868" t="b">
        <v>1</v>
      </c>
      <c r="D2868" t="s">
        <v>530</v>
      </c>
      <c r="E2868" t="s">
        <v>33</v>
      </c>
      <c r="F2868" t="s">
        <v>235</v>
      </c>
      <c r="H2868" t="s">
        <v>5633</v>
      </c>
      <c r="J2868" t="s">
        <v>5634</v>
      </c>
      <c r="K2868">
        <v>0</v>
      </c>
      <c r="L2868">
        <v>0</v>
      </c>
      <c r="M2868">
        <v>0</v>
      </c>
      <c r="N2868" s="5">
        <v>0</v>
      </c>
      <c r="O2868" s="5">
        <f>VLOOKUP(B2868,[1]Dinosaur!$A$24:$D$47,3,FALSE)</f>
        <v>-18.43</v>
      </c>
      <c r="P2868" s="5"/>
      <c r="Q2868" s="5">
        <v>0</v>
      </c>
      <c r="R2868" s="5">
        <f>VLOOKUP(B2868,[1]Dinosaur!$A$24:$D$47,4,FALSE)</f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-441.20429999999999</v>
      </c>
      <c r="AI2868">
        <v>19.096900000000002</v>
      </c>
      <c r="AJ2868">
        <v>0</v>
      </c>
      <c r="AK2868">
        <v>-422.10739999999998</v>
      </c>
    </row>
    <row r="2869" spans="1:37" hidden="1" outlineLevel="2" x14ac:dyDescent="0.25">
      <c r="A2869" s="1">
        <v>45159</v>
      </c>
      <c r="B2869" t="s">
        <v>6574</v>
      </c>
      <c r="C2869" t="b">
        <v>1</v>
      </c>
      <c r="D2869" t="s">
        <v>530</v>
      </c>
      <c r="E2869" t="s">
        <v>33</v>
      </c>
      <c r="F2869" t="s">
        <v>301</v>
      </c>
      <c r="H2869" t="s">
        <v>5644</v>
      </c>
      <c r="J2869" t="s">
        <v>5645</v>
      </c>
      <c r="K2869">
        <v>0</v>
      </c>
      <c r="L2869">
        <v>0</v>
      </c>
      <c r="M2869">
        <v>0</v>
      </c>
      <c r="N2869" s="5">
        <v>0</v>
      </c>
      <c r="O2869" s="5">
        <f>VLOOKUP(B2869,[1]Dinosaur!$A$24:$D$47,3,FALSE)</f>
        <v>-18.43</v>
      </c>
      <c r="P2869" s="5"/>
      <c r="Q2869" s="5">
        <v>0</v>
      </c>
      <c r="R2869" s="5">
        <f>VLOOKUP(B2869,[1]Dinosaur!$A$24:$D$47,4,FALSE)</f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-46.3</v>
      </c>
      <c r="AI2869">
        <v>0</v>
      </c>
      <c r="AJ2869">
        <v>0</v>
      </c>
      <c r="AK2869">
        <v>-46.3</v>
      </c>
    </row>
    <row r="2870" spans="1:37" hidden="1" outlineLevel="2" x14ac:dyDescent="0.25">
      <c r="A2870" s="1">
        <v>45159</v>
      </c>
      <c r="B2870" t="s">
        <v>6574</v>
      </c>
      <c r="C2870" t="b">
        <v>1</v>
      </c>
      <c r="D2870" t="s">
        <v>530</v>
      </c>
      <c r="E2870" t="s">
        <v>33</v>
      </c>
      <c r="F2870" t="s">
        <v>161</v>
      </c>
      <c r="H2870" t="s">
        <v>6969</v>
      </c>
      <c r="J2870" t="s">
        <v>6970</v>
      </c>
      <c r="K2870">
        <v>0</v>
      </c>
      <c r="L2870">
        <v>0</v>
      </c>
      <c r="M2870">
        <v>0</v>
      </c>
      <c r="N2870" s="5">
        <v>0</v>
      </c>
      <c r="O2870" s="5">
        <f>VLOOKUP(B2870,[1]Dinosaur!$A$24:$D$47,3,FALSE)</f>
        <v>-18.43</v>
      </c>
      <c r="P2870" s="5"/>
      <c r="Q2870" s="5">
        <v>0</v>
      </c>
      <c r="R2870" s="5">
        <f>VLOOKUP(B2870,[1]Dinosaur!$A$24:$D$47,4,FALSE)</f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-21750</v>
      </c>
      <c r="AI2870">
        <v>891.14679999999998</v>
      </c>
      <c r="AJ2870">
        <v>0</v>
      </c>
      <c r="AK2870">
        <v>-20858.853200000001</v>
      </c>
    </row>
    <row r="2871" spans="1:37" hidden="1" outlineLevel="2" x14ac:dyDescent="0.25">
      <c r="A2871" s="1">
        <v>45159</v>
      </c>
      <c r="B2871" t="s">
        <v>6574</v>
      </c>
      <c r="C2871" t="b">
        <v>1</v>
      </c>
      <c r="D2871" t="s">
        <v>530</v>
      </c>
      <c r="E2871" t="s">
        <v>33</v>
      </c>
      <c r="F2871" t="s">
        <v>161</v>
      </c>
      <c r="H2871" t="s">
        <v>6971</v>
      </c>
      <c r="J2871" t="s">
        <v>6972</v>
      </c>
      <c r="K2871">
        <v>0</v>
      </c>
      <c r="L2871">
        <v>0</v>
      </c>
      <c r="M2871">
        <v>0</v>
      </c>
      <c r="N2871" s="5">
        <v>0</v>
      </c>
      <c r="O2871" s="5">
        <f>VLOOKUP(B2871,[1]Dinosaur!$A$24:$D$47,3,FALSE)</f>
        <v>-18.43</v>
      </c>
      <c r="P2871" s="5"/>
      <c r="Q2871" s="5">
        <v>0</v>
      </c>
      <c r="R2871" s="5">
        <f>VLOOKUP(B2871,[1]Dinosaur!$A$24:$D$47,4,FALSE)</f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-8700</v>
      </c>
      <c r="AI2871">
        <v>194.20930000000001</v>
      </c>
      <c r="AJ2871">
        <v>0</v>
      </c>
      <c r="AK2871">
        <v>-8505.7906999999996</v>
      </c>
    </row>
    <row r="2872" spans="1:37" hidden="1" outlineLevel="2" x14ac:dyDescent="0.25">
      <c r="A2872" s="1">
        <v>45159</v>
      </c>
      <c r="B2872" t="s">
        <v>6574</v>
      </c>
      <c r="C2872" t="b">
        <v>1</v>
      </c>
      <c r="D2872" t="s">
        <v>530</v>
      </c>
      <c r="E2872" t="s">
        <v>33</v>
      </c>
      <c r="F2872" t="s">
        <v>235</v>
      </c>
      <c r="H2872" t="s">
        <v>6973</v>
      </c>
      <c r="J2872" t="s">
        <v>6974</v>
      </c>
      <c r="K2872">
        <v>0</v>
      </c>
      <c r="L2872">
        <v>0</v>
      </c>
      <c r="M2872">
        <v>0</v>
      </c>
      <c r="N2872" s="5">
        <v>0</v>
      </c>
      <c r="O2872" s="5">
        <f>VLOOKUP(B2872,[1]Dinosaur!$A$24:$D$47,3,FALSE)</f>
        <v>-18.43</v>
      </c>
      <c r="P2872" s="5"/>
      <c r="Q2872" s="5">
        <v>0</v>
      </c>
      <c r="R2872" s="5">
        <f>VLOOKUP(B2872,[1]Dinosaur!$A$24:$D$47,4,FALSE)</f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2880</v>
      </c>
      <c r="AI2872">
        <v>520.66560000000004</v>
      </c>
      <c r="AJ2872">
        <v>0</v>
      </c>
      <c r="AK2872">
        <v>3400.6655999999998</v>
      </c>
    </row>
    <row r="2873" spans="1:37" hidden="1" outlineLevel="2" x14ac:dyDescent="0.25">
      <c r="A2873" s="1">
        <v>45159</v>
      </c>
      <c r="B2873" t="s">
        <v>6574</v>
      </c>
      <c r="C2873" t="b">
        <v>1</v>
      </c>
      <c r="D2873" t="s">
        <v>530</v>
      </c>
      <c r="E2873" t="s">
        <v>33</v>
      </c>
      <c r="F2873" t="s">
        <v>235</v>
      </c>
      <c r="H2873" t="s">
        <v>6975</v>
      </c>
      <c r="J2873" t="s">
        <v>6976</v>
      </c>
      <c r="K2873">
        <v>0</v>
      </c>
      <c r="L2873">
        <v>0</v>
      </c>
      <c r="M2873">
        <v>0</v>
      </c>
      <c r="N2873" s="5">
        <v>0</v>
      </c>
      <c r="O2873" s="5">
        <f>VLOOKUP(B2873,[1]Dinosaur!$A$24:$D$47,3,FALSE)</f>
        <v>-18.43</v>
      </c>
      <c r="P2873" s="5"/>
      <c r="Q2873" s="5">
        <v>0</v>
      </c>
      <c r="R2873" s="5">
        <f>VLOOKUP(B2873,[1]Dinosaur!$A$24:$D$47,4,FALSE)</f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-4838.4296999999997</v>
      </c>
      <c r="AI2873">
        <v>3000.0010000000002</v>
      </c>
      <c r="AJ2873">
        <v>0</v>
      </c>
      <c r="AK2873">
        <v>-1838.4286999999999</v>
      </c>
    </row>
    <row r="2874" spans="1:37" hidden="1" outlineLevel="2" x14ac:dyDescent="0.25">
      <c r="A2874" s="1">
        <v>45159</v>
      </c>
      <c r="B2874" t="s">
        <v>6574</v>
      </c>
      <c r="C2874" t="b">
        <v>1</v>
      </c>
      <c r="D2874" t="s">
        <v>530</v>
      </c>
      <c r="E2874" t="s">
        <v>33</v>
      </c>
      <c r="F2874" t="s">
        <v>34</v>
      </c>
      <c r="H2874" t="s">
        <v>5723</v>
      </c>
      <c r="I2874" t="s">
        <v>5724</v>
      </c>
      <c r="J2874" t="s">
        <v>5725</v>
      </c>
      <c r="K2874">
        <v>0</v>
      </c>
      <c r="L2874">
        <v>0</v>
      </c>
      <c r="M2874">
        <v>0</v>
      </c>
      <c r="N2874" s="5">
        <v>0</v>
      </c>
      <c r="O2874" s="5">
        <f>VLOOKUP(B2874,[1]Dinosaur!$A$24:$D$47,3,FALSE)</f>
        <v>-18.43</v>
      </c>
      <c r="P2874" s="5"/>
      <c r="Q2874" s="5">
        <v>0</v>
      </c>
      <c r="R2874" s="5">
        <f>VLOOKUP(B2874,[1]Dinosaur!$A$24:$D$47,4,FALSE)</f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6</v>
      </c>
      <c r="AI2874">
        <v>0</v>
      </c>
      <c r="AJ2874">
        <v>0</v>
      </c>
      <c r="AK2874">
        <v>6</v>
      </c>
    </row>
    <row r="2875" spans="1:37" hidden="1" outlineLevel="2" x14ac:dyDescent="0.25">
      <c r="A2875" s="1">
        <v>45159</v>
      </c>
      <c r="B2875" t="s">
        <v>6574</v>
      </c>
      <c r="C2875" t="b">
        <v>1</v>
      </c>
      <c r="D2875" t="s">
        <v>530</v>
      </c>
      <c r="E2875" t="s">
        <v>33</v>
      </c>
      <c r="F2875" t="s">
        <v>161</v>
      </c>
      <c r="H2875" t="s">
        <v>6977</v>
      </c>
      <c r="J2875" t="s">
        <v>6978</v>
      </c>
      <c r="K2875">
        <v>0</v>
      </c>
      <c r="L2875">
        <v>0</v>
      </c>
      <c r="M2875">
        <v>0</v>
      </c>
      <c r="N2875" s="5">
        <v>0</v>
      </c>
      <c r="O2875" s="5">
        <f>VLOOKUP(B2875,[1]Dinosaur!$A$24:$D$47,3,FALSE)</f>
        <v>-18.43</v>
      </c>
      <c r="P2875" s="5"/>
      <c r="Q2875" s="5">
        <v>0</v>
      </c>
      <c r="R2875" s="5">
        <f>VLOOKUP(B2875,[1]Dinosaur!$A$24:$D$47,4,FALSE)</f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-2398.5</v>
      </c>
      <c r="AI2875">
        <v>489.375</v>
      </c>
      <c r="AJ2875">
        <v>0</v>
      </c>
      <c r="AK2875">
        <v>-1909.125</v>
      </c>
    </row>
    <row r="2876" spans="1:37" hidden="1" outlineLevel="2" x14ac:dyDescent="0.25">
      <c r="A2876" s="1">
        <v>45159</v>
      </c>
      <c r="B2876" t="s">
        <v>6574</v>
      </c>
      <c r="C2876" t="b">
        <v>1</v>
      </c>
      <c r="D2876" t="s">
        <v>530</v>
      </c>
      <c r="E2876" t="s">
        <v>33</v>
      </c>
      <c r="F2876" t="s">
        <v>34</v>
      </c>
      <c r="H2876" t="s">
        <v>6979</v>
      </c>
      <c r="J2876" t="s">
        <v>6980</v>
      </c>
      <c r="K2876">
        <v>0</v>
      </c>
      <c r="L2876">
        <v>0</v>
      </c>
      <c r="M2876">
        <v>0</v>
      </c>
      <c r="N2876" s="5">
        <v>0</v>
      </c>
      <c r="O2876" s="5">
        <f>VLOOKUP(B2876,[1]Dinosaur!$A$24:$D$47,3,FALSE)</f>
        <v>-18.43</v>
      </c>
      <c r="P2876" s="5"/>
      <c r="Q2876" s="5">
        <v>0</v>
      </c>
      <c r="R2876" s="5">
        <f>VLOOKUP(B2876,[1]Dinosaur!$A$24:$D$47,4,FALSE)</f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-2956.8</v>
      </c>
      <c r="AI2876">
        <v>13.200200000000001</v>
      </c>
      <c r="AJ2876">
        <v>0</v>
      </c>
      <c r="AK2876">
        <v>-2943.5998</v>
      </c>
    </row>
    <row r="2877" spans="1:37" hidden="1" outlineLevel="2" x14ac:dyDescent="0.25">
      <c r="A2877" s="1">
        <v>45159</v>
      </c>
      <c r="B2877" t="s">
        <v>6574</v>
      </c>
      <c r="C2877" t="b">
        <v>1</v>
      </c>
      <c r="D2877" t="s">
        <v>530</v>
      </c>
      <c r="E2877" t="s">
        <v>33</v>
      </c>
      <c r="H2877" t="s">
        <v>6981</v>
      </c>
      <c r="K2877">
        <v>0</v>
      </c>
      <c r="L2877">
        <v>0</v>
      </c>
      <c r="M2877">
        <v>0</v>
      </c>
      <c r="N2877" s="5">
        <v>0</v>
      </c>
      <c r="O2877" s="5">
        <f>VLOOKUP(B2877,[1]Dinosaur!$A$24:$D$47,3,FALSE)</f>
        <v>-18.43</v>
      </c>
      <c r="P2877" s="5"/>
      <c r="Q2877" s="5">
        <v>0</v>
      </c>
      <c r="R2877" s="5">
        <f>VLOOKUP(B2877,[1]Dinosaur!$A$24:$D$47,4,FALSE)</f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570.41959999999995</v>
      </c>
      <c r="AI2877">
        <v>11.2097</v>
      </c>
      <c r="AJ2877">
        <v>0</v>
      </c>
      <c r="AK2877">
        <v>581.62929999999994</v>
      </c>
    </row>
    <row r="2878" spans="1:37" outlineLevel="1" collapsed="1" x14ac:dyDescent="0.25">
      <c r="A2878" s="1"/>
      <c r="B2878" s="3" t="s">
        <v>6574</v>
      </c>
      <c r="N2878" s="5">
        <f>SUBTOTAL(9,N2626:N2877)</f>
        <v>0</v>
      </c>
      <c r="O2878" s="5">
        <f>VLOOKUP(B2878,[1]Dinosaur!$A$24:$D$47,3,FALSE)</f>
        <v>-18.43</v>
      </c>
      <c r="P2878" s="5"/>
      <c r="Q2878" s="5">
        <f>SUBTOTAL(9,Q2626:Q2877)</f>
        <v>0</v>
      </c>
      <c r="R2878" s="5">
        <f>VLOOKUP(B2878,[1]Dinosaur!$A$24:$D$47,4,FALSE)</f>
        <v>0</v>
      </c>
    </row>
    <row r="2879" spans="1:37" x14ac:dyDescent="0.25">
      <c r="A2879" s="1"/>
      <c r="B2879" s="3" t="s">
        <v>6987</v>
      </c>
      <c r="N2879" s="5">
        <f>SUBTOTAL(9,N2:N2877)</f>
        <v>9682568.6647999994</v>
      </c>
      <c r="O2879" s="5">
        <f>SUM(O2878+O2351+O2318+O2313+O2051+O2048+O2020+O2013+O2007+O1479+O1431+O1089+O1082+O500+O497+O206+O110)</f>
        <v>1705803.5215840007</v>
      </c>
      <c r="P2879" s="5"/>
      <c r="Q2879" s="5">
        <f>SUBTOTAL(9,Q2:Q2877)</f>
        <v>95518534.82479997</v>
      </c>
      <c r="R287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TX_DailyPL_20230821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Tokgoz</dc:creator>
  <cp:lastModifiedBy>Arman Tokgoz</cp:lastModifiedBy>
  <dcterms:created xsi:type="dcterms:W3CDTF">2023-08-22T19:58:46Z</dcterms:created>
  <dcterms:modified xsi:type="dcterms:W3CDTF">2023-08-22T20:38:33Z</dcterms:modified>
</cp:coreProperties>
</file>