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comments2.xml" ContentType="application/vnd.openxmlformats-officedocument.spreadsheetml.comments+xml"/>
  <Override PartName="/xl/tables/table120.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updateLinks="never" codeName="ThisWorkbook" defaultThemeVersion="166925"/>
  <xr:revisionPtr revIDLastSave="0" documentId="13_ncr:1_{A9188E94-3828-4AF3-88C9-7B6F5F585CE9}" xr6:coauthVersionLast="47" xr6:coauthVersionMax="47" xr10:uidLastSave="{00000000-0000-0000-0000-000000000000}"/>
  <bookViews>
    <workbookView xWindow="-110" yWindow="-110" windowWidth="38620" windowHeight="21220" tabRatio="800" activeTab="3" xr2:uid="{00000000-000D-0000-FFFF-FFFF00000000}"/>
  </bookViews>
  <sheets>
    <sheet name="Document Control" sheetId="5" r:id="rId1"/>
    <sheet name="ChangeInfo" sheetId="17" r:id="rId2"/>
    <sheet name="Data Validation" sheetId="15" state="hidden" r:id="rId3"/>
    <sheet name="Implementation Plan" sheetId="12" r:id="rId4"/>
    <sheet name="DASD" sheetId="30" r:id="rId5"/>
    <sheet name="RollBack Plan" sheetId="13" r:id="rId6"/>
    <sheet name="Server List" sheetId="29" r:id="rId7"/>
    <sheet name="BO task Details" sheetId="10" r:id="rId8"/>
    <sheet name="OAT Approval Form" sheetId="11" r:id="rId9"/>
    <sheet name="Associated Docs" sheetId="6" r:id="rId10"/>
    <sheet name="PIR Form" sheetId="20" r:id="rId11"/>
    <sheet name="Data" sheetId="22" state="hidden" r:id="rId12"/>
    <sheet name="SDM VS APP" sheetId="16" state="hidden"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'Server List'!#REF!</definedName>
    <definedName name="a">#REF!</definedName>
    <definedName name="Action_Cat_Range">#REF!</definedName>
    <definedName name="Action_Cat_Range_2">#REF!</definedName>
    <definedName name="Action_Cat_Range_Dev">#REF!</definedName>
    <definedName name="Action_Cat_Range_Dev_2">#REF!</definedName>
    <definedName name="Action_Cat_Range_Gen">#REF!</definedName>
    <definedName name="Action_Cat_Range_Port">#REF!</definedName>
    <definedName name="Action_Cat_Range_Revw">#REF!</definedName>
    <definedName name="Action_Cat_Range_Risk">#REF!</definedName>
    <definedName name="Action_DB">#REF!</definedName>
    <definedName name="Action_DB_Dev">#REF!</definedName>
    <definedName name="Action_DB_Gen">#REF!</definedName>
    <definedName name="Action_DB_Port">#REF!</definedName>
    <definedName name="Action_DB_Revw">#REF!</definedName>
    <definedName name="Action_DB_Risk">#REF!</definedName>
    <definedName name="Application">Table3[[#All],[Application]]</definedName>
    <definedName name="ApplicationCapacity">Table22[[#All],[ApplicationCapacity]]</definedName>
    <definedName name="ApplicationChange">Table19[[#All],[ApplicationChange]]</definedName>
    <definedName name="ApplicationHumanError">Table20[[#All],[ApplicationHumanError]]</definedName>
    <definedName name="ApplicationInconclusive">Table23[[#All],[ApplicationInconclusive]]</definedName>
    <definedName name="ApplicationSoftwareDesign">Table21[[#All],[ApplicationSoftwareDesign]]</definedName>
    <definedName name="Approv" localSheetId="3">#REF!</definedName>
    <definedName name="Approv" localSheetId="5">#REF!</definedName>
    <definedName name="Approv">#REF!</definedName>
    <definedName name="Area">#REF!</definedName>
    <definedName name="asdf">#REF!</definedName>
    <definedName name="Choose_an_option">Table18[[#All],[Choose_an_option]]</definedName>
    <definedName name="Choose_an_OptionChooseanOption">Table119[[#Headers],[Choose_an_optionChooseanoption]]</definedName>
    <definedName name="Cont" localSheetId="5">#REF!</definedName>
    <definedName name="Cont">#REF!</definedName>
    <definedName name="Date">#REF!</definedName>
    <definedName name="Doc_Category">#REF!</definedName>
    <definedName name="Doc_Classification">#REF!</definedName>
    <definedName name="doc_nb" localSheetId="5">#REF!</definedName>
    <definedName name="doc_nb">#REF!</definedName>
    <definedName name="doc_status">[1]!DocStatus_Table[doc_status]</definedName>
    <definedName name="DocAuthor">#REF!</definedName>
    <definedName name="DocCon" localSheetId="5">#REF!</definedName>
    <definedName name="DocCon">#REF!</definedName>
    <definedName name="docdate" localSheetId="5">#REF!</definedName>
    <definedName name="docdate">#REF!</definedName>
    <definedName name="docnumber" localSheetId="5">#REF!</definedName>
    <definedName name="docnumber">#REF!</definedName>
    <definedName name="docowner" localSheetId="5">#REF!</definedName>
    <definedName name="docowner">#REF!</definedName>
    <definedName name="DocProjServTitle">#REF!</definedName>
    <definedName name="DocRef">#REF!</definedName>
    <definedName name="docsecurity" localSheetId="5">#REF!</definedName>
    <definedName name="docsecurity">#REF!</definedName>
    <definedName name="docsource" localSheetId="5">#REF!</definedName>
    <definedName name="docsource">#REF!</definedName>
    <definedName name="docstatus" localSheetId="5">#REF!</definedName>
    <definedName name="docstatus">#REF!</definedName>
    <definedName name="docStatusList">[1]!StatusTable[Document Status]</definedName>
    <definedName name="DocTitle" localSheetId="10">#REF!</definedName>
    <definedName name="doctitle" localSheetId="5">#REF!</definedName>
    <definedName name="doctitle">#REF!</definedName>
    <definedName name="docversion" localSheetId="5">#REF!</definedName>
    <definedName name="docversion">#REF!</definedName>
    <definedName name="End_User_Services">Table13[[#All],[End_User_Services]]</definedName>
    <definedName name="End_User_ServicesCapacity">Table63[[#All],[End_User_ServicesCapacity]]</definedName>
    <definedName name="End_User_ServicesChange">Table33[[#All],[End_User_ServicesChange]]</definedName>
    <definedName name="End_User_ServicesHardware">Table93[[#All],[End_User_ServicesHardware]]</definedName>
    <definedName name="End_User_ServicesHumanError">Table43[[#All],[End_User_ServicesHumanError]]</definedName>
    <definedName name="End_User_ServicesInconclusive">Table83[[#All],[End_User_ServicesInconclusive]]</definedName>
    <definedName name="End_User_ServicesInfrastructureDesign">Table53[[#All],[End_User_ServicesInfrastructureDesign]]</definedName>
    <definedName name="End_User_ServicesMaintenance">Table73[[#All],[End_User_ServicesMaintenance]]</definedName>
    <definedName name="EndOfDoc" localSheetId="5">#REF!</definedName>
    <definedName name="EndOfDoc">#REF!</definedName>
    <definedName name="EndOfHistory" localSheetId="5">#REF!</definedName>
    <definedName name="EndOfHistory">#REF!</definedName>
    <definedName name="HTML_CodePage" hidden="1">1252</definedName>
    <definedName name="HTML_Control" hidden="1">#N/A</definedName>
    <definedName name="HTML_Description" hidden="1">""</definedName>
    <definedName name="HTML_Email" hidden="1">""</definedName>
    <definedName name="HTML_Header" hidden="1">"DP - Unitised Qty"</definedName>
    <definedName name="HTML_LastUpdate" hidden="1">"29/08/02"</definedName>
    <definedName name="HTML_LineAfter" hidden="1">FALSE</definedName>
    <definedName name="HTML_LineBefore" hidden="1">FALSE</definedName>
    <definedName name="HTML_Name" hidden="1">"SchlumbergerSema"</definedName>
    <definedName name="HTML_OBDlg2" hidden="1">TRUE</definedName>
    <definedName name="HTML_OBDlg4" hidden="1">TRUE</definedName>
    <definedName name="HTML_OS" hidden="1">0</definedName>
    <definedName name="HTML_PathFile" hidden="1">"C:\My Documents\Commercial Process Procedures\Commercial View for SCB RFs\unit charge  page.htm"</definedName>
    <definedName name="HTML_Title" hidden="1">"SCB RFS CV Template BSRFS2002Q4"</definedName>
    <definedName name="Infra_Cloud">Table7[[#All],[Infra_Cloud]]</definedName>
    <definedName name="Infra_CloudCapacity">Table57[[#All],[Infra_CloudCapacity]]</definedName>
    <definedName name="Infra_CloudChange">Table27[[#All],[Infra_CloudChange]]</definedName>
    <definedName name="Infra_CloudHardware">Table87[[#All],[Infra_CloudHardware]]</definedName>
    <definedName name="Infra_CloudHumanError">Table37[[#All],[Infra_CloudHumanError]]</definedName>
    <definedName name="Infra_CloudInconclusive">Table77[[#All],[Infra_CloudInconclusive]]</definedName>
    <definedName name="Infra_CloudInfrastructureDesign">Table47[[#All],[Infra_CloudInfrastructureDesign]]</definedName>
    <definedName name="Infra_CloudMaintenance">Table67[[#All],[Infra_CloudMaintenance]]</definedName>
    <definedName name="Infra_Database">Table4[[#All],[Infra_Database]]</definedName>
    <definedName name="Infra_DatabaseCapacity">Table54[[#All],[Infra_DatabaseCapacity]]</definedName>
    <definedName name="Infra_DatabaseChange">Table2426[[#All],[Infra_DatabaseChange]]</definedName>
    <definedName name="Infra_DatabaseHardware">Table84[[#All],[Infra_DatabaseHardware]]</definedName>
    <definedName name="Infra_DatabaseInconclusive">Table74[[#Headers],[Infra_DatabaseInconclusive]]</definedName>
    <definedName name="Infra_DatabaseInfrastructureDesig">Table44[[#All],[Infra_DatabaseInfrastructureDesign]]</definedName>
    <definedName name="Infra_DatabaseInfrastructureDesign">Table44[[#All],[Infra_DatabaseInfrastructureDesign]]</definedName>
    <definedName name="Infra_DatabaseMaintenance">Table64[[#All],[Infra_DatabaseMaintenance]]</definedName>
    <definedName name="Infra_DatabseHumanError">Table34[[#All],[Infra_DatabaseHumanError]]</definedName>
    <definedName name="Infra_DataCentre">Table14[[#All],[Infra_DataCentre]]</definedName>
    <definedName name="Infra_DataCentreCapacity">Table97[[#All],[Infra_DataCentreCapacity]]</definedName>
    <definedName name="Infra_DataCentreChange">Table94[[#All],[Infra_DataCentreChange]]</definedName>
    <definedName name="Infra_DataCentreDesign">Table96[[#All],[Infra_DataCentreInfrastructureDesign]]</definedName>
    <definedName name="Infra_DataCentreFacility">Table101[[#All],[Infra_DataCentreFacility]]</definedName>
    <definedName name="Infra_DataCentreHardware">Table100[[#All],[Infra_DataCentreHardware]]</definedName>
    <definedName name="Infra_DataCentreHumanError">Table95[[#All],[Infra_DataCentreHumanError]]</definedName>
    <definedName name="Infra_DataCentreInconclusive">Table99[[#All],[Infra_DataCentreInconclusive]]</definedName>
    <definedName name="Infra_DataCentreMaintenance">Table98[[#All],[Infra_DataCentreMaintenance]]</definedName>
    <definedName name="Infra_GRID">Table12[[#All],[Infra_GRID]]</definedName>
    <definedName name="Infra_GRIDCapacity">Table62[[#All],[Infra_GRIDCapacity]]</definedName>
    <definedName name="Infra_GRIDChange">Table32[[#All],[Infra_GRIDChange]]</definedName>
    <definedName name="Infra_GRIDHardware">Table92[[#All],[Infra_GRIDHardware]]</definedName>
    <definedName name="Infra_GRIDHumanError">Table42[[#All],[Infra_GRIDHumanError]]</definedName>
    <definedName name="Infra_GRIDInconclusive">Table82[[#All],[Infra_GRIDInconclusive]]</definedName>
    <definedName name="Infra_GRIDInfrastructureDesign">Table52[[#All],[Infra_GRIDInfrastructureDesign]]</definedName>
    <definedName name="Infra_GRIDMaintenance">Table72[[#All],[Infra_GRIDMaintenance]]</definedName>
    <definedName name="Infra_integrated_ServicesCapacity">Table61[[#All],[Infra_Integration_ServicesCapacity]]</definedName>
    <definedName name="Infra_IntegratedServicesChange">Table31[[#All],[Infra_Integration_ServicesChange]]</definedName>
    <definedName name="Infra_Integration_ServiceInfrastructureDesign">Table51[[#All],[Infra_Integration_ServicesInfrastructureDesign]]</definedName>
    <definedName name="Infra_Integration_Services">Table11[[#All],[Infra_Integration_Services]]</definedName>
    <definedName name="Infra_Integration_ServicesCapacity">Table61[[#All],[Infra_Integration_ServicesCapacity]]</definedName>
    <definedName name="Infra_Integration_ServicesChange">Table31[[#All],[Infra_Integration_ServicesChange]]</definedName>
    <definedName name="Infra_Integration_servicesHardware">Table91[[#All],[Infra_Integration_ServicesHardware]]</definedName>
    <definedName name="Infra_integration_servicesHumanError">Table41[[#All],[Infra_Integration_ServicesHumanError]]</definedName>
    <definedName name="Infra_Integration_ServicesInconclusive">Table81[[#All],[Infra_Integration_ServicesInconclusive]]</definedName>
    <definedName name="Infra_Integration_ServicesInfraStructureDesign">Table51[[#All],[Infra_Integration_ServicesInfrastructureDesign]]</definedName>
    <definedName name="Infra_Integration_servicesMaintenance">Table71[[#All],[Infra_Integration_ServicesMaintenance]]</definedName>
    <definedName name="Infra_Network">Table6[[#All],[Infra_Network]]</definedName>
    <definedName name="Infra_networkCapacity">Table56[[#All],[Infra_NetworkCapacity]]</definedName>
    <definedName name="Infra_NetworkChange">Table26[[#All],[Infra_NetworkChange]]</definedName>
    <definedName name="Infra_NetworkHardware">Table86[[#All],[Infra_NetworkHardware]]</definedName>
    <definedName name="Infra_NetworkHumanError">Table36[[#All],[Infra_NetworkHumanError]]</definedName>
    <definedName name="Infra_NetworkInconclusive">Table76[[#All],[Infra_NetworkInconclusive]]</definedName>
    <definedName name="Infra_NetworkInfrastructureDesign">Table46[[#All],[Infra_NetworkInfrastructureDesign]]</definedName>
    <definedName name="Infra_NetworkMaintenance">Table66[[#All],[Infra_NetworkMaintenance]]</definedName>
    <definedName name="Infra_PlatformHumanError">Table40[[#All],[Infra_PlatformsHumanError]]</definedName>
    <definedName name="Infra_PlatformInfrastructureDesign">Table50[[#All],[Infra_PlatformsInfrastructureDesign]]</definedName>
    <definedName name="Infra_Platforms">Table10[[#All],[Infra_Platforms]]</definedName>
    <definedName name="Infra_PlatformsCapacity">Table60[[#All],[Infra_PlatformsCapacity]]</definedName>
    <definedName name="Infra_PlatformsChange">Table30[[#All],[Infra_PlatformsChange]]</definedName>
    <definedName name="Infra_platformsHardware">Table90[[#All],[Infra_PlatformsHardware]]</definedName>
    <definedName name="Infra_PlatformsInconclusive">Table80[[#All],[Infra_PlatformsInconclusive]]</definedName>
    <definedName name="Infra_PlatformsMaintenance">Table70[[#All],[Infra_PlatformsMaintenance]]</definedName>
    <definedName name="Infra_Storage">Table5[[#All],[Infra_Storage]]</definedName>
    <definedName name="Infra_StorageCapacity">Table55[[#All],[Infra_StorageCapacity]]</definedName>
    <definedName name="Infra_StorageChange">Table25[[#All],[Infra_StorageChange]]</definedName>
    <definedName name="Infra_StorageHardware">Table85[[#All],[Infra_StorageHardware]]</definedName>
    <definedName name="Infra_StorageHumanError">Table35[[#All],[Infra_StorageHumanError]]</definedName>
    <definedName name="Infra_StorageInconclusive">Table75[[#All],[Infra_StorageInconclusive]]</definedName>
    <definedName name="Infra_StorageInfrastructureDesign">Table45[[#All],[Infra_StorageInfrastructureDesign]]</definedName>
    <definedName name="Infra_StorageMaintenance">Table65[[#All],[Infra_StorageMaintenance]]</definedName>
    <definedName name="Infra_Voice">Table8[[#All],[Infra_Voice]]</definedName>
    <definedName name="Infra_VoiceCapacity">Table58[[#All],[Infra_VoiceCapacity]]</definedName>
    <definedName name="Infra_VoiceChange">Table28[[#All],[Infra_VoiceChange]]</definedName>
    <definedName name="Infra_VoiceHardware">Table88[[#All],[Infra_VoiceHardware]]</definedName>
    <definedName name="Infra_VoiceHumanError">Table38[[#All],[Infra_VoiceHumanError]]</definedName>
    <definedName name="Infra_VoiceInconclusive">Table78[[#All],[Infra_VoiceInconclusive]]</definedName>
    <definedName name="Infra_VoiceInfrastructureDesign">Table48[[#All],[Infra_VoiceInfrastructureDesign]]</definedName>
    <definedName name="Infra_VoiceMaintenance">Table68[[#All],[Infra_VoiceMaintenance]]</definedName>
    <definedName name="Infra_Web_Services">Table9[[#All],[Infra_Web_Services]]</definedName>
    <definedName name="Infra_Web_servicesCapacity">Table59[[#All],[Infra_Web_ServicesCapacity]]</definedName>
    <definedName name="Infra_Web_ServicesChange">Table29[[#All],[Infra_Web_ServicesChange]]</definedName>
    <definedName name="Infra_Web_servicesHardware">Table89[[#All],[Infra_Web_ServicesHardware]]</definedName>
    <definedName name="Infra_Web_ServicesHumanError">Table39[[#All],[Infra_Web_ServicesHumanError]]</definedName>
    <definedName name="Infra_Web_ServicesInconclusive">Table79[[#All],[Infra_Web_ServicesInconclusive]]</definedName>
    <definedName name="Infra_Web_ServicesInfrastructureDesign">Table49[[#All],[Infra_Web_ServicesInfrastructureDesign]]</definedName>
    <definedName name="Infra_Web_ServicesMaintenance">Table69[[#All],[Infra_Web_ServicesMaintenance]]</definedName>
    <definedName name="ListOfChan" localSheetId="3">#REF!</definedName>
    <definedName name="ListOfChan" localSheetId="5">#REF!</definedName>
    <definedName name="ListOfChan">#REF!</definedName>
    <definedName name="Norms">#REF!</definedName>
    <definedName name="Our_Priority_Range">#REF!</definedName>
    <definedName name="Our_Priority_Range_Dev">#REF!</definedName>
    <definedName name="Our_Priority_Range_Gen">#REF!</definedName>
    <definedName name="Our_Priority_Range_Port">#REF!</definedName>
    <definedName name="Our_Priority_Range_Revw">#REF!</definedName>
    <definedName name="Our_Priority_Range_Risk">#REF!</definedName>
    <definedName name="_xlnm.Print_Area" localSheetId="0">'Document Control'!$B$1:$E$34</definedName>
    <definedName name="qq">'Document Control'!$C$3</definedName>
    <definedName name="Response">[2]Menu!$A$1:$A$3</definedName>
    <definedName name="ReviewPeriod">[1]!ReviewPeriodTab[ReviewPeriod]</definedName>
    <definedName name="RiskSev">[3]Working!$F$35:$J$39</definedName>
    <definedName name="secList">[1]!SecurityTable[Security Classification]</definedName>
    <definedName name="Security">Table18[[#All],[Security]]</definedName>
    <definedName name="SecuritySecurity">Table119[[#All],[SecuritySecurity]]</definedName>
    <definedName name="Status_Range">#REF!</definedName>
    <definedName name="Status_Range_Dev">#REF!</definedName>
    <definedName name="Status_Range_Gen">#REF!</definedName>
    <definedName name="Status_Range_Port">#REF!</definedName>
    <definedName name="Status_Range_Revw">#REF!</definedName>
    <definedName name="Status_Range_Risk">#REF!</definedName>
    <definedName name="StatusList">[4]Lookups!$B$3:$B$6</definedName>
    <definedName name="TargRead" localSheetId="5">#REF!</definedName>
    <definedName name="TargRead">#REF!</definedName>
    <definedName name="TemplateHistory" localSheetId="5">#REF!</definedName>
    <definedName name="TemplateHistory">#REF!</definedName>
    <definedName name="TermsAbb" localSheetId="5">#REF!</definedName>
    <definedName name="TermsAbb">#REF!</definedName>
    <definedName name="Tier1">[5]!Table2[Tier1 List]</definedName>
    <definedName name="User">Table15[[#All],[User]]</definedName>
    <definedName name="UserCapacity">Table104[[#Headers],[UserCapacity]]</definedName>
    <definedName name="UserChange">Table102[[#All],[UserChange]]</definedName>
    <definedName name="UserHumanError">Table103[[#Headers],[UserHuman Error]]</definedName>
    <definedName name="Vendor_External">Table17[[#All],[Vendor_External]]</definedName>
    <definedName name="Vendor_ExternalCapacity">Table115[[#All],[Vendor_ExternalCapacity]]</definedName>
    <definedName name="Vendor_ExternalChange">Table112[[#Headers],[Vendor_ExternalChange]]</definedName>
    <definedName name="Vendor_ExternalHardware">Table117[[#All],[Vendor_ExternalHardware]]</definedName>
    <definedName name="Vendor_ExternalHumanError">Table113[[#All],[Vendor_ExternalHumanError]]</definedName>
    <definedName name="Vendor_ExternalInconclusive">Table116[[#All],[Vendor_ExternalInconclusive]]</definedName>
    <definedName name="Vendor_ExternalInfrastructureDesign">Table118[[#All],[Vendor_ExternalInfrastructureDesign]]</definedName>
    <definedName name="Vendor_ExternalSoftwareDesign">Table114[[#All],[Vendor_ExternalSoftwareDesign]]</definedName>
    <definedName name="Vendor_InternalAtos">Table17123[[#All],[Vendor_InternalAtos]]</definedName>
    <definedName name="Vendor_InternalAtosCapacity">Table108[[#All],[Vendor_InternalAtosCapacity]]</definedName>
    <definedName name="Vendor_InternalAtosChange">Table105[[#Headers],[Vendor_InternalAtosChange]]</definedName>
    <definedName name="Vendor_InternalAtosHardware">Table110[[#All],[Vendor_InternalAtosHardware]]</definedName>
    <definedName name="Vendor_InternalAtosHumanError">Table106[[#Headers],[Vendor_InternalAtosHumanError]]</definedName>
    <definedName name="Vendor_InternalAtosInconclusive">Table109[[#All],[Vendor_InternalAtosInconclusive]]</definedName>
    <definedName name="Vendor_InternalAtosInfrastructureDesign">Table111[[#All],[Vendor_InternalAtosInfrastructureDesign]]</definedName>
    <definedName name="Vendor_InternalAtosSoftwareDesign">Table107[[#All],[Vendor_InternalAtosSoftwareDesign]]</definedName>
    <definedName name="Version_date" localSheetId="5">'[6]Doc Control'!#REF!</definedName>
    <definedName name="Version_date">'[6]Doc Control'!#REF!</definedName>
    <definedName name="Yser">Table15[[#All],[User]]</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12" l="1"/>
  <c r="L22" i="12" s="1"/>
  <c r="P22" i="12"/>
  <c r="R22" i="12" s="1"/>
  <c r="P21" i="12"/>
  <c r="R21" i="12" s="1"/>
  <c r="J23" i="12"/>
  <c r="L23" i="12" s="1"/>
  <c r="P23" i="12"/>
  <c r="R23" i="12" s="1"/>
  <c r="J24" i="12"/>
  <c r="L24" i="12" s="1"/>
  <c r="P24" i="12"/>
  <c r="R24" i="12" s="1"/>
  <c r="J26" i="12"/>
  <c r="L26" i="12" s="1"/>
  <c r="P26" i="12"/>
  <c r="R26" i="12" s="1"/>
  <c r="J25" i="12"/>
  <c r="L25" i="12" s="1"/>
  <c r="P25" i="12"/>
  <c r="R25" i="12" s="1"/>
  <c r="J20" i="12"/>
  <c r="L20" i="12" s="1"/>
  <c r="P20" i="12"/>
  <c r="R20" i="12" s="1"/>
  <c r="J18" i="12"/>
  <c r="L18" i="12" s="1"/>
  <c r="P18" i="12"/>
  <c r="R18" i="12" s="1"/>
  <c r="P28" i="12"/>
  <c r="R28" i="12" s="1"/>
  <c r="P19" i="12"/>
  <c r="R19" i="12" s="1"/>
  <c r="P14" i="12"/>
  <c r="R14" i="12" s="1"/>
  <c r="J13" i="12"/>
  <c r="P13" i="12"/>
  <c r="R13" i="12" s="1"/>
  <c r="P15" i="12" l="1"/>
  <c r="R15" i="12" s="1"/>
  <c r="P5" i="12"/>
  <c r="R5" i="12" s="1"/>
  <c r="J11" i="13" l="1"/>
  <c r="L11" i="13" s="1"/>
  <c r="R34" i="12" l="1"/>
  <c r="R37" i="12"/>
  <c r="M12" i="17" l="1"/>
  <c r="R4" i="13"/>
  <c r="J7" i="12" l="1"/>
  <c r="L7" i="12" s="1"/>
  <c r="P7" i="12"/>
  <c r="R7" i="12" s="1"/>
  <c r="R13" i="13" l="1"/>
  <c r="J9" i="12" l="1"/>
  <c r="L9" i="12" s="1"/>
  <c r="P9" i="12"/>
  <c r="R9" i="12" s="1"/>
  <c r="J8" i="12" l="1"/>
  <c r="L8" i="12" s="1"/>
  <c r="P8" i="12"/>
  <c r="R8" i="12" s="1"/>
  <c r="J10" i="12"/>
  <c r="L10" i="12" s="1"/>
  <c r="P10" i="12"/>
  <c r="R10" i="12" s="1"/>
  <c r="D8" i="11" l="1"/>
  <c r="D9" i="11"/>
  <c r="D10" i="11"/>
  <c r="D11" i="11"/>
  <c r="D12" i="11"/>
  <c r="D13" i="11"/>
  <c r="D14" i="11"/>
  <c r="D15" i="11"/>
  <c r="D16" i="11"/>
  <c r="C8" i="11"/>
  <c r="C9" i="11"/>
  <c r="C10" i="11"/>
  <c r="C11" i="11"/>
  <c r="C12" i="11"/>
  <c r="C13" i="11"/>
  <c r="C14" i="11"/>
  <c r="C15" i="11"/>
  <c r="C16" i="11"/>
  <c r="R5" i="13" l="1"/>
  <c r="J6" i="13"/>
  <c r="L6" i="13" s="1"/>
  <c r="P6" i="13"/>
  <c r="R6" i="13" s="1"/>
  <c r="R7" i="13"/>
  <c r="J8" i="13"/>
  <c r="P8" i="13"/>
  <c r="R9" i="13"/>
  <c r="R10" i="13"/>
  <c r="P11" i="13"/>
  <c r="R11" i="13" s="1"/>
  <c r="R14" i="13"/>
  <c r="P15" i="13"/>
  <c r="R16" i="13"/>
  <c r="R4" i="12"/>
  <c r="R6" i="12"/>
  <c r="L11" i="12"/>
  <c r="R11" i="12"/>
  <c r="R12" i="12"/>
  <c r="L30" i="12"/>
  <c r="R31" i="12"/>
  <c r="R32" i="12"/>
  <c r="L33" i="12"/>
  <c r="R33" i="12"/>
  <c r="L45" i="12"/>
  <c r="R35" i="12"/>
  <c r="L46" i="12"/>
  <c r="R46" i="12"/>
  <c r="R45" i="12" l="1"/>
  <c r="R43" i="12"/>
  <c r="R42" i="12"/>
  <c r="L44" i="12"/>
  <c r="R44" i="12"/>
  <c r="L43" i="12"/>
  <c r="L42" i="12"/>
  <c r="R19" i="13"/>
  <c r="L19" i="13"/>
  <c r="C21" i="11"/>
  <c r="D21" i="11"/>
  <c r="C22" i="11"/>
  <c r="D22" i="11"/>
  <c r="C23" i="11"/>
  <c r="D23" i="11"/>
  <c r="C24" i="11"/>
  <c r="D24" i="11"/>
  <c r="C25" i="11"/>
  <c r="D25" i="11"/>
  <c r="C26" i="11"/>
  <c r="D26" i="11"/>
  <c r="C27" i="11"/>
  <c r="D27" i="11"/>
  <c r="C28" i="11"/>
  <c r="D28" i="11"/>
  <c r="B29" i="11"/>
  <c r="C29" i="11"/>
  <c r="D29" i="11"/>
  <c r="B30" i="11"/>
  <c r="C30" i="11"/>
  <c r="D30" i="11"/>
  <c r="B31" i="11"/>
  <c r="C31" i="11"/>
  <c r="D31" i="11"/>
  <c r="B32" i="11"/>
  <c r="C32" i="11"/>
  <c r="D32" i="11"/>
  <c r="B33" i="11"/>
  <c r="C33" i="11"/>
  <c r="D33" i="11"/>
  <c r="B34" i="11"/>
  <c r="C34" i="11"/>
  <c r="D34" i="11"/>
  <c r="B35" i="11"/>
  <c r="C35" i="11"/>
  <c r="D35" i="11"/>
  <c r="B36" i="11"/>
  <c r="C36" i="11"/>
  <c r="D36" i="11"/>
  <c r="B37" i="11"/>
  <c r="C37" i="11"/>
  <c r="D37" i="11"/>
  <c r="B38" i="11"/>
  <c r="C38" i="11"/>
  <c r="D38" i="11"/>
  <c r="B39" i="11"/>
  <c r="C39" i="11"/>
  <c r="D39" i="11"/>
  <c r="B40" i="11"/>
  <c r="C40" i="11"/>
  <c r="D40" i="11"/>
  <c r="B41" i="11"/>
  <c r="C41" i="11"/>
  <c r="D41" i="11"/>
  <c r="D17" i="11"/>
  <c r="D18" i="11"/>
  <c r="D19" i="11"/>
  <c r="D20" i="11"/>
  <c r="D7" i="11"/>
  <c r="C17" i="11"/>
  <c r="C18" i="11"/>
  <c r="C19" i="11"/>
  <c r="C20" i="11"/>
  <c r="C7" i="11"/>
  <c r="R47" i="12" l="1"/>
  <c r="L4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10" authorId="0" shapeId="0" xr:uid="{00000000-0006-0000-0100-000001000000}">
      <text>
        <r>
          <rPr>
            <b/>
            <sz val="9"/>
            <color indexed="81"/>
            <rFont val="Tahoma"/>
            <family val="2"/>
          </rPr>
          <t>Author:</t>
        </r>
        <r>
          <rPr>
            <sz val="9"/>
            <color indexed="81"/>
            <rFont val="Tahoma"/>
            <family val="2"/>
          </rPr>
          <t xml:space="preserve">
Autocalculated</t>
        </r>
      </text>
    </comment>
    <comment ref="A11" authorId="0" shapeId="0" xr:uid="{00000000-0006-0000-0100-000002000000}">
      <text>
        <r>
          <rPr>
            <b/>
            <sz val="9"/>
            <color indexed="81"/>
            <rFont val="Tahoma"/>
            <family val="2"/>
          </rPr>
          <t>Author:</t>
        </r>
        <r>
          <rPr>
            <sz val="9"/>
            <color indexed="81"/>
            <rFont val="Tahoma"/>
            <family val="2"/>
          </rPr>
          <t xml:space="preserve">
to cross check we don’t cross monday</t>
        </r>
      </text>
    </comment>
    <comment ref="A12" authorId="0" shapeId="0" xr:uid="{00000000-0006-0000-0100-000003000000}">
      <text>
        <r>
          <rPr>
            <b/>
            <sz val="9"/>
            <color indexed="81"/>
            <rFont val="Tahoma"/>
            <family val="2"/>
          </rPr>
          <t>Author:</t>
        </r>
        <r>
          <rPr>
            <sz val="9"/>
            <color indexed="81"/>
            <rFont val="Tahoma"/>
            <family val="2"/>
          </rPr>
          <t xml:space="preserve">
to look out for critical timeline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300-000001000000}">
      <text>
        <r>
          <rPr>
            <sz val="11"/>
            <color theme="1"/>
            <rFont val="Calibri"/>
            <family val="2"/>
          </rPr>
          <t>List the dependant task from the plan. If cell is blank can be done in parallel</t>
        </r>
      </text>
    </comment>
    <comment ref="E2" authorId="0" shapeId="0" xr:uid="{00000000-0006-0000-0300-000002000000}">
      <text>
        <r>
          <rPr>
            <sz val="11"/>
            <color theme="1"/>
            <rFont val="Calibri"/>
            <family val="2"/>
          </rPr>
          <t>If the task applies to a particular Server, or Environment, please specifiy</t>
        </r>
      </text>
    </comment>
    <comment ref="F2" authorId="0" shapeId="0" xr:uid="{00000000-0006-0000-0300-000003000000}">
      <text>
        <r>
          <rPr>
            <sz val="11"/>
            <color theme="1"/>
            <rFont val="Calibri"/>
            <family val="2"/>
          </rPr>
          <t>Area Responsible (i.e. Wintel, Network, Retail Banking, Private Banking etc)</t>
        </r>
      </text>
    </comment>
    <comment ref="L2" authorId="0" shapeId="0" xr:uid="{00000000-0006-0000-0300-000004000000}">
      <text>
        <r>
          <rPr>
            <sz val="10"/>
            <color indexed="81"/>
            <rFont val="Tahoma"/>
            <family val="2"/>
          </rPr>
          <t>Automatic calculation in "hh:mm" hour:minute format. Do not overwrite formulas in this column</t>
        </r>
        <r>
          <rPr>
            <b/>
            <sz val="10"/>
            <color indexed="81"/>
            <rFont val="Tahoma"/>
            <family val="2"/>
          </rPr>
          <t>.</t>
        </r>
      </text>
    </comment>
    <comment ref="M2" authorId="0" shapeId="0" xr:uid="{00000000-0006-0000-0300-000005000000}">
      <text>
        <r>
          <rPr>
            <b/>
            <sz val="9"/>
            <color indexed="81"/>
            <rFont val="Tahoma"/>
            <family val="2"/>
          </rPr>
          <t xml:space="preserve">Author:
Mandatory Field </t>
        </r>
        <r>
          <rPr>
            <sz val="9"/>
            <color indexed="81"/>
            <rFont val="Tahoma"/>
            <family val="2"/>
          </rPr>
          <t>: Update the expected outcome of the task performed</t>
        </r>
      </text>
    </comment>
    <comment ref="R2" authorId="0" shapeId="0" xr:uid="{00000000-0006-0000-0300-000006000000}">
      <text>
        <r>
          <rPr>
            <sz val="10"/>
            <color indexed="81"/>
            <rFont val="Tahoma"/>
            <family val="2"/>
          </rPr>
          <t>Automatic calculation in "hh:mm" hour:minute format. Do not overwrite formulas in this column.</t>
        </r>
      </text>
    </comment>
    <comment ref="B9" authorId="0" shapeId="0" xr:uid="{00000000-0006-0000-0300-000007000000}">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Purpose
Reply:
    PONR is a single step to be identified and mentioned in cell#B9 after which the change can not be rolled back</t>
        </r>
      </text>
    </comment>
    <comment ref="A34" authorId="0" shapeId="0" xr:uid="{00000000-0006-0000-0300-000008000000}">
      <text>
        <r>
          <rPr>
            <b/>
            <sz val="9"/>
            <color indexed="81"/>
            <rFont val="Tahoma"/>
            <family val="2"/>
          </rPr>
          <t>Author:</t>
        </r>
        <r>
          <rPr>
            <sz val="9"/>
            <color indexed="81"/>
            <rFont val="Tahoma"/>
            <family val="2"/>
          </rPr>
          <t xml:space="preserve">
move to Change closure part</t>
        </r>
      </text>
    </comment>
    <comment ref="A35" authorId="0" shapeId="0" xr:uid="{00000000-0006-0000-0300-000009000000}">
      <text>
        <r>
          <rPr>
            <b/>
            <sz val="9"/>
            <color indexed="81"/>
            <rFont val="Tahoma"/>
            <family val="2"/>
          </rPr>
          <t>Author:</t>
        </r>
        <r>
          <rPr>
            <sz val="9"/>
            <color indexed="81"/>
            <rFont val="Tahoma"/>
            <family val="2"/>
          </rPr>
          <t xml:space="preserve">
move to Change closure part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400-000001000000}">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List the dependant task from the plan. If cell is blank can be done in parallel</t>
        </r>
      </text>
    </comment>
    <comment ref="E2" authorId="0" shapeId="0" xr:uid="{00000000-0006-0000-0400-000002000000}">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If the task applies to a particular Server, or Environment, please specifiy</t>
        </r>
      </text>
    </comment>
    <comment ref="F2" authorId="0" shapeId="0" xr:uid="{00000000-0006-0000-0400-000003000000}">
      <text>
        <r>
          <rPr>
            <sz val="11"/>
            <color theme="1"/>
            <rFont val="Calibri"/>
            <family val="2"/>
          </rPr>
          <t>[Threaded comment]
Your version of Excel allows you to read this threaded comment; however, any edits to it will get removed if the file is opened in a newer version of Excel. Learn more: https://go.microsoft.com/fwlink/?linkid=870924
Comment:
    Area Responsible (i.e. Wintel, Network, Retail Banking, Private Banking etc)</t>
        </r>
      </text>
    </comment>
    <comment ref="L2" authorId="0" shapeId="0" xr:uid="{00000000-0006-0000-0400-000004000000}">
      <text>
        <r>
          <rPr>
            <b/>
            <sz val="9"/>
            <color indexed="81"/>
            <rFont val="Tahoma"/>
            <family val="2"/>
          </rPr>
          <t>Automatic calculation in "hh:mm" hour:minute format. Do not overwrite formulas in this column.</t>
        </r>
      </text>
    </comment>
    <comment ref="M2" authorId="0" shapeId="0" xr:uid="{00000000-0006-0000-0400-000005000000}">
      <text>
        <r>
          <rPr>
            <b/>
            <sz val="9"/>
            <color indexed="81"/>
            <rFont val="Tahoma"/>
            <family val="2"/>
          </rPr>
          <t>Author:</t>
        </r>
        <r>
          <rPr>
            <sz val="9"/>
            <color indexed="81"/>
            <rFont val="Tahoma"/>
            <family val="2"/>
          </rPr>
          <t xml:space="preserve">
Author:
Mandatory Field : Update the expected outcome of the task performed</t>
        </r>
      </text>
    </comment>
    <comment ref="R2" authorId="0" shapeId="0" xr:uid="{00000000-0006-0000-0400-000006000000}">
      <text>
        <r>
          <rPr>
            <b/>
            <sz val="9"/>
            <color indexed="81"/>
            <rFont val="Tahoma"/>
            <family val="2"/>
          </rPr>
          <t>Automatic calculation in "hh:mm" hour:minute format. Do not overwrite formulas in this column.</t>
        </r>
      </text>
    </comment>
  </commentList>
</comments>
</file>

<file path=xl/sharedStrings.xml><?xml version="1.0" encoding="utf-8"?>
<sst xmlns="http://schemas.openxmlformats.org/spreadsheetml/2006/main" count="1407" uniqueCount="696">
  <si>
    <t>Document Control</t>
  </si>
  <si>
    <t>Document Template Number</t>
  </si>
  <si>
    <t xml:space="preserve">  SCB Cocteau - Change - 0001</t>
  </si>
  <si>
    <t>Change Number</t>
  </si>
  <si>
    <t>Change Title</t>
  </si>
  <si>
    <t>Change Short Description</t>
  </si>
  <si>
    <t>Security Classification</t>
  </si>
  <si>
    <t>For internal use</t>
  </si>
  <si>
    <t>Version</t>
  </si>
  <si>
    <t>1.7.1</t>
  </si>
  <si>
    <t>Status</t>
  </si>
  <si>
    <t>Initial</t>
  </si>
  <si>
    <t>Source</t>
  </si>
  <si>
    <t>Atos</t>
  </si>
  <si>
    <t>Document Date</t>
  </si>
  <si>
    <t>Author(s)</t>
  </si>
  <si>
    <t>Mahesh Sonwane</t>
  </si>
  <si>
    <t>Planned Data Reviewed Date</t>
  </si>
  <si>
    <t>Planned Data Reviewer (s)</t>
  </si>
  <si>
    <t>Actual Data Reviewed Date</t>
  </si>
  <si>
    <t>Actual Data Reviewer (s)</t>
  </si>
  <si>
    <t>Contents</t>
  </si>
  <si>
    <t xml:space="preserve"> (press "+"-sign to show hidden rows)</t>
  </si>
  <si>
    <t>Sheet</t>
  </si>
  <si>
    <t>Description</t>
  </si>
  <si>
    <t>Information pertaining to document control (this sheet)</t>
  </si>
  <si>
    <t>Atos CRQ Impl Plan</t>
  </si>
  <si>
    <t>Atos Change Request Implementation &amp; Backout Plan</t>
  </si>
  <si>
    <t>Target Readers for completed file</t>
  </si>
  <si>
    <t>Reader Group</t>
  </si>
  <si>
    <t>Distribution Method</t>
  </si>
  <si>
    <t>Respective Atos Tower / SMC</t>
  </si>
  <si>
    <t>SDMs</t>
  </si>
  <si>
    <t>List of Changes</t>
  </si>
  <si>
    <t>Summar of Version Change</t>
  </si>
  <si>
    <t>Date</t>
  </si>
  <si>
    <t>0.1</t>
  </si>
  <si>
    <t>Initial Template</t>
  </si>
  <si>
    <t>01 Mar 2019</t>
  </si>
  <si>
    <t>Chris Harvey / Leon Lim</t>
  </si>
  <si>
    <t>1.0</t>
  </si>
  <si>
    <t>Initial Release for general use</t>
  </si>
  <si>
    <t>1.1</t>
  </si>
  <si>
    <t>Added "Postponed@Cancelled" &amp; "Unsuccessful@Rollback" Sheets</t>
  </si>
  <si>
    <t>Nazira Kamal / Leon Lim</t>
  </si>
  <si>
    <t>1.2</t>
  </si>
  <si>
    <t>Fixed missing sheets cosmetic touch up.</t>
  </si>
  <si>
    <t>Leon Lim</t>
  </si>
  <si>
    <t>1.3</t>
  </si>
  <si>
    <t>Realigned &amp; corrected formulas</t>
  </si>
  <si>
    <t>1.4</t>
  </si>
  <si>
    <t>Tower Reviewer updated</t>
  </si>
  <si>
    <t>1.5</t>
  </si>
  <si>
    <t>Tabs added for BO and OAT</t>
  </si>
  <si>
    <t>1.6</t>
  </si>
  <si>
    <t xml:space="preserve"> Added tooltips, ChangeInfo Tab added, PIR Integrated within CIP, PONR added, Removed obsolete "Postponed@Cancelled" &amp; "Unsuccessful@Rollback" Sheets</t>
  </si>
  <si>
    <t>1.7</t>
  </si>
  <si>
    <t>Added "Expected Results" on implementation and rollback tab</t>
  </si>
  <si>
    <t>Added " New PIR template"</t>
  </si>
  <si>
    <t>Praveen Kumar  Modala</t>
  </si>
  <si>
    <t>Design Notes</t>
  </si>
  <si>
    <t>1. Assumption is Task Implementer is identified on or near to Implemenatation date or can be confirmed only on Implementation day.
2. Generally task starts &amp; ends on same date. Except crossing over at midnight. Thus auto copy Start date into End Date to reduce manual entry work. End Date copied by formula can be overwritten manually if different.</t>
  </si>
  <si>
    <t>Work Instruction</t>
  </si>
  <si>
    <r>
      <t>Save the template with naming convention "CRQ ImPlan (</t>
    </r>
    <r>
      <rPr>
        <i/>
        <sz val="10"/>
        <color theme="4"/>
        <rFont val="Verdana"/>
        <family val="2"/>
      </rPr>
      <t>Change#-Short Description</t>
    </r>
    <r>
      <rPr>
        <sz val="10"/>
        <color theme="1" tint="4.9989318521683403E-2"/>
        <rFont val="Verdana"/>
        <family val="2"/>
      </rPr>
      <t xml:space="preserve">).xlsx"
0. ALL SECTIONS OF THE TEMPLATE ARE MANDATORY TO BE FILLED
1. Define the steps required for the full implementation plan (inclusive of any pre readiness or pre-requisite checks) along with post implmentation tasks, under the respective applicable sections. Rows can be added or deleted as applicable.
2. Fill in the estimated start/end date/time plan.
3. Reviewer to review plan captured.
4. Implementer to complete with the actual start/end date/time.
5. Reviewer to review the actual implementation status.
6. For any BC5 application, a joint walkthrough must be completed with the respective PSS owner
7. Set to Final status before storing the final version of file
8. During execution the actual date/times of the start and finish of a task must be captured
9. Follow the Instructions on </t>
    </r>
    <r>
      <rPr>
        <b/>
        <sz val="10"/>
        <color theme="1" tint="4.9989318521683403E-2"/>
        <rFont val="Verdana"/>
        <family val="2"/>
      </rPr>
      <t>"BO task Details"</t>
    </r>
    <r>
      <rPr>
        <sz val="10"/>
        <color theme="1" tint="4.9989318521683403E-2"/>
        <rFont val="Verdana"/>
        <family val="2"/>
      </rPr>
      <t xml:space="preserve"> tab and fill BO form if a blackout is required for the change
10. Fill the </t>
    </r>
    <r>
      <rPr>
        <b/>
        <sz val="10"/>
        <color theme="1" tint="4.9989318521683403E-2"/>
        <rFont val="Verdana"/>
        <family val="2"/>
      </rPr>
      <t xml:space="preserve">"OAT Approval from" </t>
    </r>
    <r>
      <rPr>
        <sz val="10"/>
        <color theme="1" tint="4.9989318521683403E-2"/>
        <rFont val="Verdana"/>
        <family val="2"/>
      </rPr>
      <t xml:space="preserve">if the change is related to RFS and needs OAT
</t>
    </r>
    <r>
      <rPr>
        <b/>
        <sz val="10"/>
        <color rgb="FFFF0000"/>
        <rFont val="Verdana"/>
        <family val="2"/>
      </rPr>
      <t>- There must not be any deviation to the approved Implementation or Backout Plans, even if requested by customer. 
- STOP, or consult Reviewer / Tower Lead / SDM if in doubt or pressured before or during the implementation.
- Hidden row &amp; column not allowed in "CRQ Implementation Plan", for clarity.</t>
    </r>
  </si>
  <si>
    <t>Additional change steps in DOD not listed in approved Change Implementation Plan is not an authorised change. Reject it.</t>
  </si>
  <si>
    <t>Because the steps and it's associated rollback plan is not reviewed for approval.
All change steps must be complete &amp; recorded in this template prior to seeking approval.</t>
  </si>
  <si>
    <t>Change Implementation Plan (CIP)</t>
  </si>
  <si>
    <t>This Change's ID</t>
  </si>
  <si>
    <t>Stage Of The Change</t>
  </si>
  <si>
    <t>TEST: This change is being applied to a Dev/Test/QA/Staging environment and will not affect any production CI 
In the comments-box you may optionally list any release notes.</t>
  </si>
  <si>
    <t>Comments : Mandatory to provide justification if no testing done</t>
  </si>
  <si>
    <t>Do not fill for Standard Changes</t>
  </si>
  <si>
    <t>Change Timelines (HKT)</t>
  </si>
  <si>
    <t>Note : only use HKT timezone in install plan</t>
  </si>
  <si>
    <t>Start Date And Time (HKT)</t>
  </si>
  <si>
    <t>End Date And Time (HKT)</t>
  </si>
  <si>
    <t>Duration</t>
  </si>
  <si>
    <t>Implementation Timeline (Exclude Pre-task and backout)</t>
  </si>
  <si>
    <r>
      <t>&lt;&lt;======</t>
    </r>
    <r>
      <rPr>
        <b/>
        <sz val="11"/>
        <color theme="1"/>
        <rFont val="Calibri"/>
        <family val="2"/>
      </rPr>
      <t>Do not fill data in this row manually / overwrite formulas</t>
    </r>
  </si>
  <si>
    <t>Planned Outage Timeline</t>
  </si>
  <si>
    <t>&lt;&lt;======Manually Update Outage Start date and End date in MM/DD/YYYY HH:MM, if applicable</t>
  </si>
  <si>
    <t/>
  </si>
  <si>
    <t xml:space="preserve"> </t>
  </si>
  <si>
    <t>Tier1</t>
  </si>
  <si>
    <t>Tier2</t>
  </si>
  <si>
    <t>Tier3</t>
  </si>
  <si>
    <t>Tier1 List</t>
  </si>
  <si>
    <t>Application</t>
  </si>
  <si>
    <t>Infra_Database</t>
  </si>
  <si>
    <t>Infra_Storage</t>
  </si>
  <si>
    <t>Infra_Network</t>
  </si>
  <si>
    <t>Infra_Cloud</t>
  </si>
  <si>
    <t>Infra_Voice</t>
  </si>
  <si>
    <t>Infra_Web_Services</t>
  </si>
  <si>
    <t>Infra_Platforms</t>
  </si>
  <si>
    <t>Infra_Integration_Services</t>
  </si>
  <si>
    <t>Infra_GRID</t>
  </si>
  <si>
    <t>End_User_Services</t>
  </si>
  <si>
    <t>Infra_DataCentre</t>
  </si>
  <si>
    <t>User</t>
  </si>
  <si>
    <t>Vendor_InternalAtos</t>
    <phoneticPr fontId="12" type="noConversion"/>
  </si>
  <si>
    <t>Vendor_External</t>
    <phoneticPr fontId="12" type="noConversion"/>
  </si>
  <si>
    <t>Security</t>
  </si>
  <si>
    <t>Choose_an_option</t>
  </si>
  <si>
    <t>ApplicationChange</t>
  </si>
  <si>
    <t>ApplicationHumanError</t>
  </si>
  <si>
    <t>ApplicationSoftwareDesign</t>
    <phoneticPr fontId="12" type="noConversion"/>
  </si>
  <si>
    <t>ApplicationCapacity</t>
  </si>
  <si>
    <t>ApplicationInconclusive</t>
  </si>
  <si>
    <t>Infra_DatabaseChange</t>
  </si>
  <si>
    <t>Infra_StorageChange</t>
  </si>
  <si>
    <t>Infra_NetworkChange</t>
  </si>
  <si>
    <t>Infra_CloudChange</t>
  </si>
  <si>
    <t>Infra_VoiceChange</t>
  </si>
  <si>
    <t>Infra_Web_ServicesChange</t>
  </si>
  <si>
    <t>Infra_PlatformsChange</t>
  </si>
  <si>
    <t>Infra_Integration_ServicesChange</t>
  </si>
  <si>
    <t>Infra_GRIDChange</t>
  </si>
  <si>
    <t>End_User_ServicesChange</t>
  </si>
  <si>
    <t>Infra_DatabaseHumanError</t>
  </si>
  <si>
    <t>Infra_StorageHumanError</t>
  </si>
  <si>
    <t>Infra_NetworkHumanError</t>
  </si>
  <si>
    <t>Infra_CloudHumanError</t>
  </si>
  <si>
    <t>Infra_VoiceHumanError</t>
  </si>
  <si>
    <t>Infra_Web_ServicesHumanError</t>
  </si>
  <si>
    <t>Infra_PlatformsHumanError</t>
  </si>
  <si>
    <t>Infra_Integration_ServicesHumanError</t>
  </si>
  <si>
    <t>Infra_GRIDHumanError</t>
  </si>
  <si>
    <t>End_User_ServicesHumanError</t>
  </si>
  <si>
    <t>Infra_DatabaseInfrastructureDesign</t>
  </si>
  <si>
    <t>Infra_StorageInfrastructureDesign</t>
  </si>
  <si>
    <t>Infra_NetworkInfrastructureDesign</t>
  </si>
  <si>
    <t>Infra_CloudInfrastructureDesign</t>
  </si>
  <si>
    <t>Infra_VoiceInfrastructureDesign</t>
  </si>
  <si>
    <t>Infra_Web_ServicesInfrastructureDesign</t>
  </si>
  <si>
    <t>Infra_PlatformsInfrastructureDesign</t>
  </si>
  <si>
    <t>Infra_Integration_ServicesInfrastructureDesign</t>
  </si>
  <si>
    <t>Infra_GRIDInfrastructureDesign</t>
  </si>
  <si>
    <t>End_User_ServicesInfrastructureDesign</t>
  </si>
  <si>
    <t>Infra_DatabaseCapacity</t>
  </si>
  <si>
    <t>Infra_StorageCapacity</t>
  </si>
  <si>
    <t>Infra_NetworkCapacity</t>
  </si>
  <si>
    <t>Infra_CloudCapacity</t>
  </si>
  <si>
    <t>Infra_VoiceCapacity</t>
  </si>
  <si>
    <t>Infra_Web_ServicesCapacity</t>
  </si>
  <si>
    <t>Infra_PlatformsCapacity</t>
  </si>
  <si>
    <t>Infra_Integration_ServicesCapacity</t>
  </si>
  <si>
    <t>Infra_GRIDCapacity</t>
  </si>
  <si>
    <t>End_User_ServicesCapacity</t>
  </si>
  <si>
    <t>Infra_DatabaseMaintenance</t>
  </si>
  <si>
    <t>Infra_StorageMaintenance</t>
  </si>
  <si>
    <t>Infra_NetworkMaintenance</t>
  </si>
  <si>
    <t>Infra_CloudMaintenance</t>
  </si>
  <si>
    <t>Infra_VoiceMaintenance</t>
  </si>
  <si>
    <t>Infra_Web_ServicesMaintenance</t>
  </si>
  <si>
    <t>Infra_PlatformsMaintenance</t>
  </si>
  <si>
    <t>Infra_Integration_ServicesMaintenance</t>
  </si>
  <si>
    <t>Infra_GRIDMaintenance</t>
  </si>
  <si>
    <t>End_User_ServicesMaintenance</t>
  </si>
  <si>
    <t>Infra_DatabaseInconclusive</t>
  </si>
  <si>
    <t>Infra_StorageInconclusive</t>
  </si>
  <si>
    <t>Infra_NetworkInconclusive</t>
  </si>
  <si>
    <t>Infra_CloudInconclusive</t>
  </si>
  <si>
    <t>Infra_VoiceInconclusive</t>
  </si>
  <si>
    <t>Infra_Web_ServicesInconclusive</t>
  </si>
  <si>
    <t>Infra_PlatformsInconclusive</t>
  </si>
  <si>
    <t>Infra_Integration_ServicesInconclusive</t>
  </si>
  <si>
    <t>Infra_GRIDInconclusive</t>
  </si>
  <si>
    <t>End_User_ServicesInconclusive</t>
  </si>
  <si>
    <t>Infra_DatabaseHardware</t>
  </si>
  <si>
    <t>Infra_StorageHardware</t>
  </si>
  <si>
    <t>Infra_NetworkHardware</t>
  </si>
  <si>
    <t>Infra_CloudHardware</t>
  </si>
  <si>
    <t>Infra_VoiceHardware</t>
  </si>
  <si>
    <t>Infra_Web_ServicesHardware</t>
  </si>
  <si>
    <t>Infra_PlatformsHardware</t>
  </si>
  <si>
    <t>Infra_Integration_ServicesHardware</t>
  </si>
  <si>
    <t>Infra_GRIDHardware</t>
  </si>
  <si>
    <t>End_User_ServicesHardware</t>
  </si>
  <si>
    <t>Infra_DataCentreChange</t>
  </si>
  <si>
    <t>Infra_DataCentreHumanError</t>
  </si>
  <si>
    <t>Infra_DataCentreInfrastructureDesign</t>
  </si>
  <si>
    <t>Infra_DataCentreCapacity</t>
  </si>
  <si>
    <t>Infra_DataCentreMaintenance</t>
  </si>
  <si>
    <t>Infra_DataCentreInconclusive</t>
  </si>
  <si>
    <t>Infra_DataCentreHardware</t>
  </si>
  <si>
    <t>Infra_DataCentreFacility</t>
  </si>
  <si>
    <t>UserChange</t>
  </si>
  <si>
    <t>UserHuman Error</t>
  </si>
  <si>
    <t>UserCapacity</t>
  </si>
  <si>
    <t>Vendor_InternalAtosChange</t>
    <phoneticPr fontId="12" type="noConversion"/>
  </si>
  <si>
    <t>Vendor_InternalAtosHumanError</t>
    <phoneticPr fontId="12" type="noConversion"/>
  </si>
  <si>
    <t>Vendor_InternalAtosSoftwareDesign</t>
    <phoneticPr fontId="12" type="noConversion"/>
  </si>
  <si>
    <t>Vendor_InternalAtosCapacity</t>
    <phoneticPr fontId="12" type="noConversion"/>
  </si>
  <si>
    <t>Vendor_InternalAtosInconclusive</t>
    <phoneticPr fontId="12" type="noConversion"/>
  </si>
  <si>
    <t>Vendor_InternalAtosHardware</t>
    <phoneticPr fontId="12" type="noConversion"/>
  </si>
  <si>
    <t>Vendor_InternalAtosInfrastructureDesign</t>
    <phoneticPr fontId="12" type="noConversion"/>
  </si>
  <si>
    <t>Vendor_ExternalChange</t>
  </si>
  <si>
    <t>Vendor_ExternalHumanError</t>
  </si>
  <si>
    <t>Vendor_ExternalSoftwareDesign</t>
  </si>
  <si>
    <t>Vendor_ExternalCapacity</t>
  </si>
  <si>
    <t>Vendor_ExternalInconclusive</t>
  </si>
  <si>
    <t>Vendor_ExternalHardware</t>
  </si>
  <si>
    <t>Vendor_ExternalInfrastructureDesign</t>
  </si>
  <si>
    <t>SecuritySecurity</t>
  </si>
  <si>
    <t>Choose_an_optionChooseanoption</t>
  </si>
  <si>
    <t>Failure Code</t>
  </si>
  <si>
    <t>Incident Priority</t>
  </si>
  <si>
    <t>Change</t>
    <phoneticPr fontId="12" type="noConversion"/>
  </si>
  <si>
    <t>Change</t>
  </si>
  <si>
    <t>Choose an option</t>
  </si>
  <si>
    <t>Coding Error</t>
  </si>
  <si>
    <t>Lack of Diligence</t>
  </si>
  <si>
    <t>Application Software Bug/Defect</t>
  </si>
  <si>
    <t xml:space="preserve">Insufficient Capacity Planning </t>
  </si>
  <si>
    <t>Insufficient Data Logs</t>
  </si>
  <si>
    <t>Infrastructure Script/Query Error</t>
  </si>
  <si>
    <t>Operating System Bug/Defect</t>
  </si>
  <si>
    <t>Insufficient Capacity Planning</t>
  </si>
  <si>
    <t>Insufficient Patch Management</t>
  </si>
  <si>
    <t>Insufficient data logs</t>
  </si>
  <si>
    <t>Hardware Failure</t>
  </si>
  <si>
    <t>Cooling Outages</t>
  </si>
  <si>
    <t>Media Handling</t>
  </si>
  <si>
    <t>Human Error</t>
  </si>
  <si>
    <t>Design Gap</t>
  </si>
  <si>
    <t>Knowledge Gap</t>
  </si>
  <si>
    <t>Configuration</t>
  </si>
  <si>
    <t>Special Events</t>
  </si>
  <si>
    <t>Inability to Simulate</t>
  </si>
  <si>
    <t>Maintenance/Housekeeping</t>
  </si>
  <si>
    <t>Power Disruptions</t>
  </si>
  <si>
    <t>Information Classification</t>
  </si>
  <si>
    <t>Backed Out (Rolled Back)</t>
  </si>
  <si>
    <t xml:space="preserve">Critical </t>
  </si>
  <si>
    <t>Software Design</t>
    <phoneticPr fontId="12" type="noConversion"/>
  </si>
  <si>
    <t>Infrastructure Design</t>
  </si>
  <si>
    <t>Capacity</t>
  </si>
  <si>
    <t>Inadequate Impact Analysis</t>
  </si>
  <si>
    <t>Obsolescence</t>
  </si>
  <si>
    <t>Product Out of Support</t>
  </si>
  <si>
    <t>Access Control</t>
  </si>
  <si>
    <t>Partial Implementation</t>
  </si>
  <si>
    <t>High</t>
  </si>
  <si>
    <t>Inadequate Change Plans</t>
  </si>
  <si>
    <t>Inadequate/absence SLA/OLA</t>
  </si>
  <si>
    <t>Malware</t>
  </si>
  <si>
    <t>Caused Incident</t>
  </si>
  <si>
    <t>Medium</t>
  </si>
  <si>
    <t>Inconclusive</t>
  </si>
  <si>
    <t>Maintenance</t>
  </si>
  <si>
    <t>Unauthorised Change</t>
  </si>
  <si>
    <t>Vulnerability Management</t>
  </si>
  <si>
    <t>Service At Risk (S@R)</t>
  </si>
  <si>
    <t>Hardware</t>
  </si>
  <si>
    <t>Inadequate Requirements Gathering</t>
  </si>
  <si>
    <t>Network Security Management</t>
  </si>
  <si>
    <t>Low</t>
  </si>
  <si>
    <t>Deployment</t>
  </si>
  <si>
    <t>Acceptable Us</t>
  </si>
  <si>
    <t>Facility</t>
  </si>
  <si>
    <t>Operational Readiness</t>
  </si>
  <si>
    <t>Yes</t>
  </si>
  <si>
    <t>Tower</t>
  </si>
  <si>
    <t>Stage Of the Change</t>
  </si>
  <si>
    <t>No</t>
  </si>
  <si>
    <t>Data Centre </t>
  </si>
  <si>
    <t>Windows</t>
  </si>
  <si>
    <t>PROD: This change has been tested on a non-production environment, and will now be applied to production.
As evidence: give the ticket number that was used on the non-production environment, or add any release notes.</t>
  </si>
  <si>
    <t>UNIX</t>
  </si>
  <si>
    <t>NO-TEST: This change will be applied to production, but the capability to simulate or test has been very limited or non-existent.
As comments: explain why it could not be tested, is a test environment available, what mitigation is in place? Do we have a successful history for this change (Provide Evidence tickets)</t>
  </si>
  <si>
    <t xml:space="preserve">Database </t>
  </si>
  <si>
    <t>Storage</t>
  </si>
  <si>
    <t>Backup</t>
  </si>
  <si>
    <t>Enterprise Monitoring</t>
  </si>
  <si>
    <t>Tooling</t>
  </si>
  <si>
    <t xml:space="preserve">Project Management </t>
  </si>
  <si>
    <t>Enterprise Batch Mgmt</t>
  </si>
  <si>
    <t>Main Frame</t>
  </si>
  <si>
    <t>ATOS High Level - Change Implementation Plan</t>
  </si>
  <si>
    <t>Task</t>
  </si>
  <si>
    <t>Task Description</t>
  </si>
  <si>
    <t>Host, Server or Environment name
(if applicable)</t>
  </si>
  <si>
    <t>Task Dependency if applicable</t>
  </si>
  <si>
    <t>Task Owner</t>
  </si>
  <si>
    <t>Tower/Domain</t>
  </si>
  <si>
    <t>Remedy Group</t>
  </si>
  <si>
    <t xml:space="preserve">Planned Start Date
</t>
  </si>
  <si>
    <t>Planned Start Time 
HKT</t>
  </si>
  <si>
    <t xml:space="preserve">Planned End Date
</t>
  </si>
  <si>
    <t xml:space="preserve">Planned End Time
HKT </t>
  </si>
  <si>
    <t>Planned Duration
(hour:min)</t>
  </si>
  <si>
    <t>Expected Outcome</t>
  </si>
  <si>
    <t xml:space="preserve">Actual Start Date
</t>
  </si>
  <si>
    <t>Actual Start Time 
HKT</t>
  </si>
  <si>
    <t xml:space="preserve">Actual   End Date
</t>
  </si>
  <si>
    <t>Actual   End Time 
HKT</t>
  </si>
  <si>
    <t>Actual Duration
(hour:min)</t>
  </si>
  <si>
    <t>Task Implementer
(update during
 CRQ execution)</t>
  </si>
  <si>
    <t xml:space="preserve">Comments or Notes </t>
  </si>
  <si>
    <r>
      <t xml:space="preserve">Pre-Change Activities </t>
    </r>
    <r>
      <rPr>
        <b/>
        <sz val="14"/>
        <color rgb="FFFF0000"/>
        <rFont val="Calibri"/>
        <family val="2"/>
      </rPr>
      <t>*** MANDATORY SECTION</t>
    </r>
  </si>
  <si>
    <t>PRE1</t>
  </si>
  <si>
    <t>NA</t>
  </si>
  <si>
    <t>GBL-OSV-AO-IN MR NSM</t>
  </si>
  <si>
    <t>PRE2</t>
  </si>
  <si>
    <t>ID withdrawn</t>
  </si>
  <si>
    <t>GO / NO GO CHECKPOINT</t>
  </si>
  <si>
    <t xml:space="preserve">Plan ready to go </t>
  </si>
  <si>
    <r>
      <t xml:space="preserve">Identify the Point of No Return </t>
    </r>
    <r>
      <rPr>
        <b/>
        <sz val="14"/>
        <color rgb="FFFF0000"/>
        <rFont val="Calibri"/>
        <family val="2"/>
      </rPr>
      <t>*** MANDATORY SECTION</t>
    </r>
  </si>
  <si>
    <t>PONR Step#</t>
  </si>
  <si>
    <t xml:space="preserve">Not Applicable </t>
  </si>
  <si>
    <r>
      <t xml:space="preserve">Implementation Steps </t>
    </r>
    <r>
      <rPr>
        <b/>
        <sz val="14"/>
        <color rgb="FFFF0000"/>
        <rFont val="Calibri"/>
        <family val="2"/>
      </rPr>
      <t>*** MANDATORY SECTION</t>
    </r>
  </si>
  <si>
    <t>IMP1</t>
  </si>
  <si>
    <t>Access to vCenter</t>
  </si>
  <si>
    <t>IMP2</t>
  </si>
  <si>
    <t>IMP3</t>
  </si>
  <si>
    <t>IMP4</t>
  </si>
  <si>
    <t>IMPX</t>
  </si>
  <si>
    <r>
      <t xml:space="preserve">Post Implementation Testing </t>
    </r>
    <r>
      <rPr>
        <b/>
        <sz val="14"/>
        <color rgb="FFFF0000"/>
        <rFont val="Calibri"/>
        <family val="2"/>
      </rPr>
      <t>*** MANDATORY SECTION</t>
    </r>
  </si>
  <si>
    <t>PIT1</t>
  </si>
  <si>
    <t>Verified</t>
  </si>
  <si>
    <t>PIT2</t>
  </si>
  <si>
    <t>PITX</t>
  </si>
  <si>
    <r>
      <t xml:space="preserve">Change Exit Criteria </t>
    </r>
    <r>
      <rPr>
        <b/>
        <sz val="14"/>
        <color rgb="FFFF0000"/>
        <rFont val="Calibri"/>
        <family val="2"/>
      </rPr>
      <t>*** MANDATORY SECTION</t>
    </r>
  </si>
  <si>
    <t>EXT1</t>
  </si>
  <si>
    <t>Upload the completed Implementation plan to the ticket along with the PIT</t>
  </si>
  <si>
    <t>Uploaded</t>
  </si>
  <si>
    <t>Click Here to Download the PIT Checklist</t>
  </si>
  <si>
    <t>EXT3</t>
  </si>
  <si>
    <t xml:space="preserve">Communicate Completion </t>
  </si>
  <si>
    <t>EXT2</t>
  </si>
  <si>
    <t>Communicated</t>
  </si>
  <si>
    <r>
      <t xml:space="preserve">Change Closure </t>
    </r>
    <r>
      <rPr>
        <b/>
        <sz val="14"/>
        <color rgb="FFFF0000"/>
        <rFont val="Calibri"/>
        <family val="2"/>
      </rPr>
      <t>*** MANDATORY SECTION</t>
    </r>
  </si>
  <si>
    <t>END</t>
  </si>
  <si>
    <r>
      <t xml:space="preserve">Close out Change in Remedy </t>
    </r>
    <r>
      <rPr>
        <sz val="11"/>
        <color rgb="FFFF0000"/>
        <rFont val="Calibri"/>
        <family val="2"/>
      </rPr>
      <t>*</t>
    </r>
  </si>
  <si>
    <t>Closed</t>
  </si>
  <si>
    <t>*</t>
  </si>
  <si>
    <t>Mandatory Section/Step</t>
  </si>
  <si>
    <t>Management Data</t>
  </si>
  <si>
    <t>Planned</t>
  </si>
  <si>
    <t>Actual</t>
  </si>
  <si>
    <t>Pre-Change Activities Duration</t>
  </si>
  <si>
    <t>h:mm</t>
  </si>
  <si>
    <t>Implementation Steps Duration</t>
  </si>
  <si>
    <t>Post Implementation Testing Duration</t>
  </si>
  <si>
    <t>Change Exit Criteria Duration</t>
  </si>
  <si>
    <t>Change Closure Duration</t>
  </si>
  <si>
    <t>Total Change Duration</t>
  </si>
  <si>
    <t xml:space="preserve">Reviewed by Tower Head </t>
  </si>
  <si>
    <t>Name: Nitin Khope</t>
  </si>
  <si>
    <t>Reviewed by SME / Lead</t>
  </si>
  <si>
    <r>
      <t xml:space="preserve">Pre-Back Out Activities </t>
    </r>
    <r>
      <rPr>
        <b/>
        <sz val="14"/>
        <color rgb="FFFF0000"/>
        <rFont val="Calibri"/>
        <family val="2"/>
      </rPr>
      <t>*** MANDATORY SECTION</t>
    </r>
  </si>
  <si>
    <t>Withdrawn</t>
  </si>
  <si>
    <t>PREX</t>
  </si>
  <si>
    <t xml:space="preserve">Plan Ready To Go </t>
  </si>
  <si>
    <r>
      <t xml:space="preserve">Back Out Steps </t>
    </r>
    <r>
      <rPr>
        <b/>
        <sz val="14"/>
        <color rgb="FFFF0000"/>
        <rFont val="Calibri"/>
        <family val="2"/>
      </rPr>
      <t>*** MANDATORY SECTION</t>
    </r>
  </si>
  <si>
    <t>Reimported</t>
  </si>
  <si>
    <r>
      <t xml:space="preserve">Post Back Out Testing </t>
    </r>
    <r>
      <rPr>
        <b/>
        <sz val="14"/>
        <color rgb="FFFF0000"/>
        <rFont val="Calibri"/>
        <family val="2"/>
      </rPr>
      <t>*** MANDATORY SECTION</t>
    </r>
  </si>
  <si>
    <t>Check all IMP tasks complete</t>
  </si>
  <si>
    <t>Completed</t>
  </si>
  <si>
    <t>Alert Review (If Black Out Initiated)</t>
  </si>
  <si>
    <t>Reminder Complete PIR template</t>
  </si>
  <si>
    <r>
      <t xml:space="preserve">Close out Change in Remedy </t>
    </r>
    <r>
      <rPr>
        <sz val="10"/>
        <color rgb="FFFF0000"/>
        <rFont val="Calibri"/>
        <family val="2"/>
      </rPr>
      <t>*</t>
    </r>
  </si>
  <si>
    <t>Hour:Minute</t>
  </si>
  <si>
    <t>Blackout Template</t>
  </si>
  <si>
    <r>
      <t xml:space="preserve">All information are </t>
    </r>
    <r>
      <rPr>
        <b/>
        <sz val="10"/>
        <color theme="1"/>
        <rFont val="Century Gothic"/>
        <family val="2"/>
      </rPr>
      <t>mandatory</t>
    </r>
    <r>
      <rPr>
        <sz val="10"/>
        <color theme="1"/>
        <rFont val="Century Gothic"/>
        <family val="2"/>
      </rPr>
      <t xml:space="preserve"> to be filled.</t>
    </r>
  </si>
  <si>
    <r>
      <rPr>
        <b/>
        <sz val="10"/>
        <color rgb="FFFF0000"/>
        <rFont val="Century Gothic"/>
        <family val="2"/>
      </rPr>
      <t>No FQDN</t>
    </r>
    <r>
      <rPr>
        <sz val="10"/>
        <color theme="1"/>
        <rFont val="Century Gothic"/>
        <family val="2"/>
      </rPr>
      <t xml:space="preserve"> in the Server Name column. Only </t>
    </r>
    <r>
      <rPr>
        <b/>
        <sz val="10"/>
        <color rgb="FF00B050"/>
        <rFont val="Century Gothic"/>
        <family val="2"/>
      </rPr>
      <t>Hostname</t>
    </r>
    <r>
      <rPr>
        <sz val="10"/>
        <color rgb="FF00B050"/>
        <rFont val="Century Gothic"/>
        <family val="2"/>
      </rPr>
      <t>.</t>
    </r>
  </si>
  <si>
    <r>
      <t>Blackout</t>
    </r>
    <r>
      <rPr>
        <b/>
        <sz val="10"/>
        <color theme="1"/>
        <rFont val="Century Gothic"/>
        <family val="2"/>
      </rPr>
      <t xml:space="preserve"> Date &amp; Time</t>
    </r>
    <r>
      <rPr>
        <sz val="10"/>
        <color theme="1"/>
        <rFont val="Century Gothic"/>
        <family val="2"/>
      </rPr>
      <t xml:space="preserve"> must follow this format: </t>
    </r>
    <r>
      <rPr>
        <b/>
        <sz val="10"/>
        <color rgb="FF00B050"/>
        <rFont val="Century Gothic"/>
        <family val="2"/>
      </rPr>
      <t>dd/mm/yyyy hh:mm</t>
    </r>
  </si>
  <si>
    <r>
      <t xml:space="preserve">Blackout Time must follow this format: </t>
    </r>
    <r>
      <rPr>
        <b/>
        <sz val="10"/>
        <color theme="1"/>
        <rFont val="Century Gothic"/>
        <family val="2"/>
      </rPr>
      <t>24-hours</t>
    </r>
    <r>
      <rPr>
        <sz val="10"/>
        <color theme="1"/>
        <rFont val="Century Gothic"/>
        <family val="2"/>
      </rPr>
      <t xml:space="preserve"> and in </t>
    </r>
    <r>
      <rPr>
        <b/>
        <sz val="10"/>
        <color theme="1"/>
        <rFont val="Century Gothic"/>
        <family val="2"/>
      </rPr>
      <t>HKT</t>
    </r>
    <r>
      <rPr>
        <sz val="10"/>
        <color theme="1"/>
        <rFont val="Century Gothic"/>
        <family val="2"/>
      </rPr>
      <t xml:space="preserve"> time zone.</t>
    </r>
  </si>
  <si>
    <t>Blackout will not be performed/extended if less than 30 minutes prior Blackout Start Time/End Time.</t>
  </si>
  <si>
    <t>Blackout Date &amp; Time must be within the Change Request window.</t>
  </si>
  <si>
    <t>For Any Change requiring Support From NSM must have a task in Remedy ticket</t>
  </si>
  <si>
    <t>If ad-hoc requests of Blackout removal is required it must be done with at least 30 minutes of buffer time, provided the Change end time is more than 2 hours away</t>
  </si>
  <si>
    <t>BO Start Date &amp; time
(dd/mm/yyyy hh:mm HKT)</t>
  </si>
  <si>
    <t>BO End Date &amp; time
(dd/mm/yyyy hh:mm HKT)</t>
  </si>
  <si>
    <t>Server
Name</t>
  </si>
  <si>
    <t>IP
Address</t>
  </si>
  <si>
    <t>Host
Type</t>
  </si>
  <si>
    <t>This tab is only required for changes related RFS</t>
  </si>
  <si>
    <t>RFS #</t>
  </si>
  <si>
    <t>TCC1 PLATFORM CONTACT</t>
  </si>
  <si>
    <t>TCC1 PROJECT MANAGER CONTACT</t>
  </si>
  <si>
    <t>NO</t>
  </si>
  <si>
    <t>HOSTNAME</t>
  </si>
  <si>
    <t>IP ADDRESS</t>
  </si>
  <si>
    <t>OS PLATFORM</t>
  </si>
  <si>
    <t>DMZ (YES/NO)</t>
  </si>
  <si>
    <t>ADDITIONAL APPLICATION MONITORING (if required)</t>
  </si>
  <si>
    <t xml:space="preserve">for ex, PostgresSQL 12 , </t>
  </si>
  <si>
    <t>EMBED any Associated Documents or Instructions here</t>
  </si>
  <si>
    <t>Item</t>
  </si>
  <si>
    <t>Associated to CRQ ImPlan Step</t>
  </si>
  <si>
    <t>Document</t>
  </si>
  <si>
    <t>POST IMPLEMENTATION REVIEW</t>
  </si>
  <si>
    <t>Section 1. Base Ticket Information</t>
  </si>
  <si>
    <t>BMC Remedy  Change Number</t>
  </si>
  <si>
    <t>Date PIR Initiated</t>
  </si>
  <si>
    <t>Change Class:</t>
  </si>
  <si>
    <t>Date of  PIR Finalization</t>
  </si>
  <si>
    <t>Change Title/Summary</t>
  </si>
  <si>
    <t>PIR Required by Date</t>
  </si>
  <si>
    <t>Change Coordinator Email</t>
  </si>
  <si>
    <t>Tower Head Review by</t>
  </si>
  <si>
    <t>Coordinator Group</t>
  </si>
  <si>
    <t>SDM Review by</t>
  </si>
  <si>
    <t>PIR Justification (Reason for the PIR)</t>
  </si>
  <si>
    <t>Unauthorized Change</t>
  </si>
  <si>
    <t>Change Management Review by</t>
  </si>
  <si>
    <t>Section 2. Change Management Initial Review</t>
  </si>
  <si>
    <t>Change Process Related Checks</t>
  </si>
  <si>
    <t>Yes/No</t>
  </si>
  <si>
    <t>Comments (Details of investigation or improvement needed)</t>
  </si>
  <si>
    <t>Was change process followed?</t>
  </si>
  <si>
    <t>Was the change Approved by ATOS CM?</t>
  </si>
  <si>
    <t>Was the change started on time ? Check and record change timelines</t>
  </si>
  <si>
    <t xml:space="preserve">Was the implementation plan followed? </t>
  </si>
  <si>
    <t>Was the change Tested prior to implementation?</t>
  </si>
  <si>
    <t>Was Pre-testing sufficient for this Change?</t>
  </si>
  <si>
    <t>Was the backout plan used?</t>
  </si>
  <si>
    <t>Was the backout done within the change window?</t>
  </si>
  <si>
    <t>Was the change validated/tested after implementation?</t>
  </si>
  <si>
    <t>Was any Third Party/Customer involvement during implementation ?</t>
  </si>
  <si>
    <t>Description of the change Failure/ Issues (What went wrong with the implementation, what step/task/time etc)?</t>
  </si>
  <si>
    <t>Service / System Affected (CI, Server name, Busines Unit, Function Org)</t>
  </si>
  <si>
    <t>Impacted Service Information</t>
  </si>
  <si>
    <t>Section 3. Investigation Details</t>
  </si>
  <si>
    <t>3.1 Reason for Change Failure (Why did the Change Fail?)</t>
  </si>
  <si>
    <t>3.2 Could this failure have been prevented? Yes/No,  Describe how ?</t>
  </si>
  <si>
    <t xml:space="preserve"> 3.3 Risk and Impact Assessment (How did the risk and impact deviate from expected? And  impact on customer)</t>
  </si>
  <si>
    <t>3.4 Categorization of reasons for Change Failure?</t>
  </si>
  <si>
    <r>
      <rPr>
        <b/>
        <sz val="10"/>
        <color theme="1"/>
        <rFont val="Arial"/>
        <family val="2"/>
      </rPr>
      <t>Comments</t>
    </r>
    <r>
      <rPr>
        <sz val="10"/>
        <color theme="1"/>
        <rFont val="Arial"/>
        <family val="2"/>
      </rPr>
      <t xml:space="preserve"> - </t>
    </r>
  </si>
  <si>
    <t>Section 4. Improvement Actions</t>
  </si>
  <si>
    <t>Process/ Technical Improvement Action</t>
  </si>
  <si>
    <t>Action Description</t>
  </si>
  <si>
    <t>Action Type</t>
  </si>
  <si>
    <t>Action Owner</t>
  </si>
  <si>
    <t>Action Owner Bank ID</t>
  </si>
  <si>
    <t>Domain</t>
  </si>
  <si>
    <t>Target Date</t>
  </si>
  <si>
    <t>Action Status</t>
  </si>
  <si>
    <t>Action Completed Date</t>
  </si>
  <si>
    <t>Section 5. Lessons Learned</t>
  </si>
  <si>
    <t>Section 6. Future Changes</t>
  </si>
  <si>
    <t>Emergency</t>
  </si>
  <si>
    <t>ALL-GBL-TS-EUS-VDSATOS-PRJ</t>
  </si>
  <si>
    <t>Failed Change</t>
  </si>
  <si>
    <t>Kieran O'Mullan</t>
  </si>
  <si>
    <t>Esther Chan</t>
  </si>
  <si>
    <t>Change to existing service</t>
  </si>
  <si>
    <t>Technical Unforeseen</t>
  </si>
  <si>
    <t>DR/Resiliiency Improvement</t>
  </si>
  <si>
    <t>Not started</t>
  </si>
  <si>
    <t>Expedited</t>
  </si>
  <si>
    <t>ALL-GBL-TS-EUS-VDSATOS-SUP</t>
  </si>
  <si>
    <t>Incident Caused by Change</t>
  </si>
  <si>
    <t>Sanjay Pawar</t>
  </si>
  <si>
    <t>Sreetharan</t>
  </si>
  <si>
    <t>Mohd Fadli Mohd Ali</t>
  </si>
  <si>
    <t>New Service Introduction</t>
  </si>
  <si>
    <t>Hardware 
(e.g. Event Trigger)</t>
  </si>
  <si>
    <t>Monitoring Improvement</t>
  </si>
  <si>
    <t>In Progress</t>
  </si>
  <si>
    <t>Latent</t>
  </si>
  <si>
    <t>ALL-GBL-TS-PSRV-VIRTATOS-SUP</t>
  </si>
  <si>
    <t>Partially Completed Change</t>
  </si>
  <si>
    <t>OmPrakash Singh</t>
  </si>
  <si>
    <t>Rajan Pujari</t>
  </si>
  <si>
    <t xml:space="preserve">Praveen Kumar Modala </t>
  </si>
  <si>
    <t>Decommission of Service</t>
  </si>
  <si>
    <t>Third Party - Atos 
(Vendor supplied Change/Atos implemented Change)</t>
  </si>
  <si>
    <t>Permanent Fix</t>
  </si>
  <si>
    <t>Normal</t>
  </si>
  <si>
    <t>ASA-MY-TS-PSRV-VIRTATOS-SUP</t>
  </si>
  <si>
    <t>Major Change</t>
  </si>
  <si>
    <t>Vinayak, Vellore Arun</t>
  </si>
  <si>
    <t>Vivegananthan</t>
  </si>
  <si>
    <t>Sagar Potdar</t>
  </si>
  <si>
    <t>Yes,but not   fully</t>
  </si>
  <si>
    <t>Third Party Customer</t>
  </si>
  <si>
    <t>Preventive</t>
  </si>
  <si>
    <t xml:space="preserve"> Overdue</t>
  </si>
  <si>
    <t>Standard</t>
  </si>
  <si>
    <t>GBL-OSV-AO-HK CHANGE MGMT</t>
  </si>
  <si>
    <t>Geoffrey Chan</t>
  </si>
  <si>
    <t>Alpesh Barot</t>
  </si>
  <si>
    <t>Santosh Kumar Yadav</t>
  </si>
  <si>
    <t>Security Access</t>
  </si>
  <si>
    <t>Process Improvement</t>
  </si>
  <si>
    <t>GBL-OSV-AO-HK DCI</t>
  </si>
  <si>
    <t>Backed Out</t>
  </si>
  <si>
    <t>Bala Muthusami</t>
  </si>
  <si>
    <t>Hui Sian</t>
  </si>
  <si>
    <t>Komathi Jaya Krishnan</t>
  </si>
  <si>
    <t>Software</t>
  </si>
  <si>
    <t>Project Plan</t>
  </si>
  <si>
    <t>GBL-OSV-AO-HK ENTERPRISE SOL</t>
  </si>
  <si>
    <t>Tsz Fung, Poon</t>
  </si>
  <si>
    <t>Jason Chan</t>
  </si>
  <si>
    <t>Process</t>
  </si>
  <si>
    <t>Risk Proposal</t>
  </si>
  <si>
    <t>GBL-OSV-AO-HK MF CICS&amp;COMM</t>
  </si>
  <si>
    <t>Abhilash Bhaskaran</t>
  </si>
  <si>
    <t>Human error</t>
  </si>
  <si>
    <t>Workaround</t>
  </si>
  <si>
    <t>GBL-OSV-AO-HK MF DBA</t>
  </si>
  <si>
    <t>Harjit Singh</t>
  </si>
  <si>
    <t>Environmental
(Power, heat, etc.)</t>
  </si>
  <si>
    <t>Global Fix</t>
  </si>
  <si>
    <t>GBL-OSV-AO-HK MF OUTPUT</t>
  </si>
  <si>
    <t>Md Faiz Sayed</t>
  </si>
  <si>
    <t>​</t>
  </si>
  <si>
    <t>Other</t>
  </si>
  <si>
    <t>Feasibility Check</t>
  </si>
  <si>
    <t>GBL-OSV-AO-HK MF SERVER MGMT</t>
  </si>
  <si>
    <t>Srikant Ande</t>
  </si>
  <si>
    <t>Other Improvement</t>
  </si>
  <si>
    <t>GBL-OSV-AO-HK MF SS HSP1</t>
  </si>
  <si>
    <t>Ali Kwok</t>
  </si>
  <si>
    <t>GBL-OSV-AO-HK MF SS HSP2</t>
  </si>
  <si>
    <t>Surendrababu</t>
  </si>
  <si>
    <t>GBL-OSV-AO-HK MF SS HSP3</t>
  </si>
  <si>
    <t>Anthony Man</t>
  </si>
  <si>
    <t>GBL-OSV-AO-HK MF SS HSP4</t>
  </si>
  <si>
    <t>Addy Chan</t>
  </si>
  <si>
    <t>GBL-OSV-AO-HK MF SS OUTPUT</t>
  </si>
  <si>
    <t>Kami Chan</t>
  </si>
  <si>
    <t>GBL-OSV-AO-HK MF STORAGE</t>
  </si>
  <si>
    <t>Rohan Deshmukh</t>
  </si>
  <si>
    <t>GBL-OSV-AO-HK MR DR</t>
  </si>
  <si>
    <t>Sujaikumar</t>
  </si>
  <si>
    <t>GBL-OSV-AO-HK MR GDTS TENG</t>
  </si>
  <si>
    <t>GBL-OSV-AO-HK MR GEMS</t>
  </si>
  <si>
    <t>GBL-OSV-AO-HK MR STORAGE</t>
  </si>
  <si>
    <t>GBL-OSV-AO-HK MR WINTEL</t>
  </si>
  <si>
    <t>GBL-OSV-AO-HK NETWKR TECHCOORD</t>
  </si>
  <si>
    <t>GBL-OSV-AO-HK PROBLEM MGMT</t>
  </si>
  <si>
    <t>GBL-OSV-AO-HK PROJECT MGMT</t>
  </si>
  <si>
    <t>GBL-OSV-AO-HK SECURITY</t>
  </si>
  <si>
    <t>GBL-OSV-AO-HK VDI ADMIN</t>
  </si>
  <si>
    <t>GBL-OSV-AO-IN MR AIX</t>
  </si>
  <si>
    <t>GBL-OSV-AO-IN MR APP</t>
  </si>
  <si>
    <t>GBL-OSV-AO-IN MR CITRIX</t>
  </si>
  <si>
    <t>GBL-OSV-AO-IN MR DBA</t>
  </si>
  <si>
    <t>GBL-OSV-AO-IN MR HORIZON</t>
  </si>
  <si>
    <t>GBL-OSV-AO-IN MR LIN</t>
  </si>
  <si>
    <t>GBL-OSV-AO-IN MR LIN NON-STD</t>
  </si>
  <si>
    <t>GBL-OSV-AO-IN MR NBU-UNIX</t>
  </si>
  <si>
    <t>GBL-OSV-AO-IN MR NET</t>
  </si>
  <si>
    <t>GBL-OSV-AO-IN MR SUN</t>
  </si>
  <si>
    <t>GBL-OSV-AO-IN MR WAS</t>
  </si>
  <si>
    <t>GBL-OSV-AO-IN MR WINTEL</t>
  </si>
  <si>
    <t>GBL-OSV-AO-IN VDI ADMIN</t>
  </si>
  <si>
    <t>GBL-OSV-AO-IN VIRTUALIZATION</t>
  </si>
  <si>
    <t>GBL-OSV-AO-MY MF EMC</t>
  </si>
  <si>
    <t>GBL-OSV-AO-MY MR EMC</t>
  </si>
  <si>
    <t>GBL-OSV-AO-MY MR NSM</t>
  </si>
  <si>
    <t>GBL-OSV-AO-MY MR TESTING</t>
  </si>
  <si>
    <t>GBL-OSV-AO-MY SERVICE DESK</t>
  </si>
  <si>
    <t>GBL-OSV-AO-MYIC DR</t>
  </si>
  <si>
    <t>GBL-OSV-AO-MYIC MR DBA</t>
  </si>
  <si>
    <t>GBL-OSV-AO-MYIC MR DR</t>
  </si>
  <si>
    <t>GBL-OSV-AO-MYIC MR UNIX</t>
  </si>
  <si>
    <t>GBL-OSV-AO-MYIC MR WINTEL</t>
  </si>
  <si>
    <t>GBL-OSV-AO-MYIC NETWORK</t>
  </si>
  <si>
    <t>GBL-OSV-AO-MYIC PROXIMITY</t>
  </si>
  <si>
    <t>GBL-OSV-AO-PO MR TERADATA</t>
  </si>
  <si>
    <t>GBL-OSV-AO-SG MR DBA</t>
  </si>
  <si>
    <t>GBL-OSV-AO-SG MR DB-PROJECTS</t>
  </si>
  <si>
    <t>GBL-OSV-AO-SG MR SERVER TEAM</t>
  </si>
  <si>
    <t>GBL-OSV-ATOS HAAS</t>
  </si>
  <si>
    <t>GBL-OSV-ATOS-HK MR UNIX TEAM C</t>
  </si>
  <si>
    <t>GBL-OSV-ATOS-HK MR UNIX TEAM D</t>
  </si>
  <si>
    <t>GBL-OSV-ATOS-HK MR UNIX TEAM E</t>
  </si>
  <si>
    <t>Business Functions / Domains</t>
  </si>
  <si>
    <t>Atos SDM (Primary)</t>
  </si>
  <si>
    <t>Atos SDM (Secondary)</t>
  </si>
  <si>
    <t>Retail Banking (exclude Core Banking), Private Banking and Wealth Management *</t>
  </si>
  <si>
    <t>Helen Law</t>
  </si>
  <si>
    <t>Anandh Ramasamy</t>
  </si>
  <si>
    <t>Retail Banking - Core Banking *</t>
  </si>
  <si>
    <t>Anandh Ramasamy</t>
    <phoneticPr fontId="13" type="noConversion"/>
  </si>
  <si>
    <t>Transaction Banking and Global Banking *</t>
  </si>
  <si>
    <t>Kathy Khoo (acting)</t>
  </si>
  <si>
    <t>Group Functions, Data, Security, EUS *</t>
  </si>
  <si>
    <t>* Please refer to the Business Service Report for the Applications under the different Domains, to identify the SDM to contact</t>
  </si>
  <si>
    <t>Mainframe LPAR</t>
  </si>
  <si>
    <t>Applications in HSP1</t>
  </si>
  <si>
    <t>Applications in HSP2</t>
  </si>
  <si>
    <t>Applications in HSP3</t>
  </si>
  <si>
    <t>Applications in HSP4</t>
  </si>
  <si>
    <t>GAI ID</t>
  </si>
  <si>
    <t>Platform Service Offering</t>
  </si>
  <si>
    <t>Atos SDM
(primary)</t>
  </si>
  <si>
    <t>Atos SDM
(secondary)</t>
  </si>
  <si>
    <t xml:space="preserve">P2V - Atos Midrange VM Environment
</t>
  </si>
  <si>
    <t>AoD - Analytics on Demand</t>
  </si>
  <si>
    <t>VDI - Virtual Desktop Infra</t>
  </si>
  <si>
    <t>Kathy Khoo</t>
  </si>
  <si>
    <t>hkepipvdi08a</t>
  </si>
  <si>
    <t>hkepipvdi11a</t>
  </si>
  <si>
    <t>hkepipvdi13a</t>
  </si>
  <si>
    <t>hkepipvdi14a</t>
  </si>
  <si>
    <t>hkepipvdi16a</t>
  </si>
  <si>
    <t>hkepipvdi19</t>
  </si>
  <si>
    <t>hkepipvds016</t>
  </si>
  <si>
    <t>hkepipvds017</t>
  </si>
  <si>
    <t>hkepipvds020</t>
  </si>
  <si>
    <t>hkepisvdi020</t>
  </si>
  <si>
    <t>hkepipvdi09a</t>
  </si>
  <si>
    <t>hkepipvdi10a</t>
  </si>
  <si>
    <t>hkepipvdi12a</t>
  </si>
  <si>
    <t>hkepipvdi15a</t>
  </si>
  <si>
    <t>hkepipvdi17a</t>
  </si>
  <si>
    <t>hkepipvdi18</t>
  </si>
  <si>
    <t>hkepipvdi20</t>
  </si>
  <si>
    <t>hkepipvdi21</t>
  </si>
  <si>
    <t>hkepipvdi22</t>
  </si>
  <si>
    <t>hkepisvdi18</t>
  </si>
  <si>
    <t>hkepisvdi19</t>
  </si>
  <si>
    <t>hkepisvdi021</t>
  </si>
  <si>
    <t>N/A</t>
  </si>
  <si>
    <t>Name: Vijay Dasari</t>
  </si>
  <si>
    <t>Date and time :Wed 28/11/2022 4:00 PM HKT</t>
  </si>
  <si>
    <t>Date and time :Wed 28/11/2022 3:00 PM HKT</t>
  </si>
  <si>
    <t>INFRA-STORAGE-ATOS-BACKUP-PROD-TSO CHG</t>
  </si>
  <si>
    <t>backup hold</t>
  </si>
  <si>
    <t>Datastore Restoration for VM - hklvdpapp071</t>
  </si>
  <si>
    <t>Withdraw EID password from Onevault.</t>
  </si>
  <si>
    <t>Hold backup job if any for VM hklvdpapp071.</t>
  </si>
  <si>
    <t>hklvdpapp071</t>
  </si>
  <si>
    <t>hklvdpapp071 having disks assigned from datastore - hkmg-db03-thn-tx-l-ldev0012-mongodb</t>
  </si>
  <si>
    <t>Request  - 14TB</t>
  </si>
  <si>
    <t>Temporary - 30days</t>
  </si>
  <si>
    <t>hkmg-db03-thn-tx-l-ldev0012-mongodb - 4TB</t>
  </si>
  <si>
    <t>hkmg-db03-thn-tx-l-ldev0011-mongodb - 5TB</t>
  </si>
  <si>
    <t>hkmg-db03-thn-tx-l-ldev0013-mongodb - 5TB</t>
  </si>
  <si>
    <t>Platform team to add new disks as per below Size to VM - hklvdpapp071</t>
  </si>
  <si>
    <t>hklvdpapp071
a.supp.&lt;Bank Id&gt;</t>
  </si>
  <si>
    <t>INFRA SERVER-ALL GBL TS PSRV VIRTATOS SUP TSO CHG 
INFRA-STORAGE-ATOS-BACKUP-PROD-TSO CHG
&lt;Linux team SNOW Group&gt;
&lt;Database team SNOW Group&gt;
&lt;Application PSS team SNOW Group&gt;</t>
  </si>
  <si>
    <t>Application team to perform final Verification.</t>
  </si>
  <si>
    <t>&lt;Application PSS Team SNOW Group&gt;</t>
  </si>
  <si>
    <t>Verify that all tasks are completed successfully.</t>
  </si>
  <si>
    <t>If any error after database restoration then work together to discuss &amp; resolve error.</t>
  </si>
  <si>
    <t>Proximity team to load tapes</t>
  </si>
  <si>
    <t>INFRA SERVER-GBL OSV AO HK PROXIMITY TSO CHG</t>
  </si>
  <si>
    <r>
      <t xml:space="preserve">Asssign new disks as below - 
Platform team (Linux) to add new disks as per below Size to VM - </t>
    </r>
    <r>
      <rPr>
        <b/>
        <sz val="10"/>
        <color rgb="FF000000"/>
        <rFont val="Calibri"/>
        <family val="2"/>
      </rPr>
      <t>hklvdpapp071</t>
    </r>
    <r>
      <rPr>
        <sz val="10"/>
        <color rgb="FF000000"/>
        <rFont val="Calibri"/>
        <family val="2"/>
      </rPr>
      <t xml:space="preserve">
(Total -14TB)
hkmg-db03-thn-tx-l-ldev0012-mongodb - 4TB
hkmg-db03-thn-tx-l-ldev0011-mongodb - 5TB
hkmg-db03-thn-tx-l-ldev0013-mongodb - 5TB
Create/Configure Filesystem.
Once 14TB File system created / configured then provide File system details to Backup Team &amp; Database Team.</t>
    </r>
  </si>
  <si>
    <t>Scan the disks in the server. If the disks are not detected in the mentioned servers, The application team need to stop the application  followed by DB stop , reboot the host and then re-scan the disks.
Allocate to below FS: 
/orafra = extend by 2 TB
/oradata = extend by 12 TB</t>
  </si>
  <si>
    <t>INFRA SERVER - UNIX - ATOS PROD TSO CHG
INFRA SERVER-ALL GBL TS PSRV VIRTATOS SUP TSO CHG -Standby support</t>
  </si>
  <si>
    <t>INFRA SERVER - UNIX - ATOS PROD TSO CHG</t>
  </si>
  <si>
    <t>Update /etc/hosts file with below entries
1) Take backup
cp -p /etc/hosts /tmp/hosts_bkup
2) Update /etc/hosts file with below entries.
# Data Domain - VLAN4019      
192.168.216.12  AOHKDD05P  aohkdd05p  aohkdd05p.hk.standardchartered.com
192.168.216.13  AOHKDD06P  aohkdd06p  aohkdd06p.hk.standardchartered.com
192.168.216.16  AOHKDD07P  aohkdd07p  aohkdd07p.hk.standardchartered.com
192.168.216.23  AOHKDD08P  aohkdd08p  aohkdd08p.hk.standardchartered.com
192.168.216.1  AOHKDD09P  aohkdd09p  aohkdd09p.hk.standardchartered.com
192.168.216.2 AOHKDD10P aohkdd10p  aohkdd10p.hk.standardchartered.com
192.168.216.3 AOHKDD11P aohkdd11p  aohkdd11p.hk.standardchartered.com
192.168.216.4 AOHKDD12P aohkdd12p  aohkdd12p.hk.standardchartered.com
192.168.216.5 AOHKDD13P aohkdd13p  aohkdd13p.hk.standardchartered.com
# Storage node - VLAN 4019      
192.168.216.14  HKLVIPAPP028  hklvipapp028  hklvipapp028.hk.standardchartered.com
192.168.216.15  HKLVIPAPP029  hklvipapp029  hklvipapp029.hk.standardchartered.com
192.168.216.11  HKLPIPBCK07  hklpipbck07  hklpipbck07.hk.standardchartered.com
192.168.216.20  HKLPIPBCK03  hklpipbck03  hklpipbck03.hk.standardchartered.com
192.168.216.21  HKLPIPBCK05  hklpipbck05  hklpipbck05.hk.standardchartered.com
192.168.216.22  HKLPIPBCK06  hklpipbck06  hklpipbck06.hk.standardchartered.com
192.168.216.38  HKLPIPBCK011  hklpipbck011  hklpipbck011.hk.standardchartered.com
192.168.216.39  HKLPIPBCK012  hklpipbck012  hklpipbck012.hk.standardchartered.com
192.168.216.27  HKLVIPAPP036  hklvipapp036  hklvipapp036.hk.standardchartered.com
192.168.216.28  HKLVIPAPP037  hklvipapp037  hklvipapp037.hk.standardchartered.com</t>
  </si>
  <si>
    <t>IMP5</t>
  </si>
  <si>
    <t>IMP6</t>
  </si>
  <si>
    <t>IMP7</t>
  </si>
  <si>
    <t>Server Name</t>
  </si>
  <si>
    <t>IP</t>
  </si>
  <si>
    <t>Mount Point name (Linux/Unix)</t>
  </si>
  <si>
    <t>Permission(Unix/Linux)</t>
  </si>
  <si>
    <t>Note : Existing FS /New FS?</t>
  </si>
  <si>
    <t>Linux</t>
  </si>
  <si>
    <t>Existing FS</t>
  </si>
  <si>
    <t>10.7.148.112</t>
  </si>
  <si>
    <t>/orafra</t>
  </si>
  <si>
    <t>/oradata</t>
  </si>
  <si>
    <t>Current Size  (Linux/Unix)</t>
  </si>
  <si>
    <t>Extend by</t>
  </si>
  <si>
    <t>270 GB</t>
  </si>
  <si>
    <t>550 GB</t>
  </si>
  <si>
    <t>2 TB</t>
  </si>
  <si>
    <t>12 TB</t>
  </si>
  <si>
    <t>Mount Tapes</t>
  </si>
  <si>
    <t>DB restore</t>
  </si>
  <si>
    <t xml:space="preserve">As per the Restore Parameters provided by Backup team &amp; file system created/Configured by Linux perform Database restore.
</t>
  </si>
  <si>
    <t>IMP8</t>
  </si>
  <si>
    <t>IMP9</t>
  </si>
  <si>
    <t>backup release</t>
  </si>
  <si>
    <t>IMP10</t>
  </si>
  <si>
    <t>INFRA SERVER-ALL GBL TS PSRV VIRTATOS SUP TSO CHG 
INFRA-STORAGE-ATOS-BACKUP-PROD-TSO CHG
INFRA SERVER - UNIX - ATOS PROD TSO CHG
AO-SG MR DBA TSO CHG
&lt;Application PSS team SNOW Group&gt;</t>
  </si>
  <si>
    <t>AO-SG MR DBA TSO CHG</t>
  </si>
  <si>
    <t>INFRA SERVER-ALL GBL TS PSRV VIRTATOS SUP TSO CHG 
INFRA-STORAGE-ATOS-BACKUP-PROD-TSO CHG
INFRA SERVER - UNIX - ATOS PROD TSO CHG
AO-SG MR DBA TSO CHG
STRAIGHT2BANKV4-CASH PROD TSO CHG</t>
  </si>
  <si>
    <t>STRAIGHT2BANKV4-CASH PROD TSO CHG</t>
  </si>
  <si>
    <t>IMP11</t>
  </si>
  <si>
    <t>IMP12</t>
  </si>
  <si>
    <t>IMP13</t>
  </si>
  <si>
    <t>IMP14</t>
  </si>
  <si>
    <t>Bcakup team to Share JUNE 2022 MLY Restore Parameters to database Team - Server HKLPDSS2B002 - instance - POHK2CCD</t>
  </si>
  <si>
    <t>Bcakup team to Share MARCH 2022 MLY Restore Parameters to database Team - Server HKLPDSS2B002 - instance - POHK2CCD</t>
  </si>
  <si>
    <t>Drop current database, perform database restoration and recovery from RMAN backup of JUNE 2022</t>
  </si>
  <si>
    <t>Drop current database, perform database restoration and recovery from RMAN backup of MARCH 2022</t>
  </si>
  <si>
    <t>IMP15</t>
  </si>
  <si>
    <t>IMP16</t>
  </si>
  <si>
    <t>IMP17</t>
  </si>
  <si>
    <t>IMP18</t>
  </si>
  <si>
    <t>Perform import tables from dump file taken on step IMP7 into different table names with suffix *_SEP as per the steps in Data_restoration_AIG_SEP.txt followed by create indexes and GRANT execution</t>
  </si>
  <si>
    <t>Perform import tables from dump file taken on step IMP9 into different table names with suffix *_JUN as per the steps in Data_restoration_AIG_JUN.txt followed by create indexes and GRANT execution</t>
  </si>
  <si>
    <r>
      <t xml:space="preserve">Export these 6 tables to dump file (DUMP_JUNE_2022.dmp):
</t>
    </r>
    <r>
      <rPr>
        <b/>
        <sz val="10"/>
        <color rgb="FF000000"/>
        <rFont val="Calibri"/>
        <family val="2"/>
      </rPr>
      <t>NOTE</t>
    </r>
    <r>
      <rPr>
        <sz val="10"/>
        <color rgb="FF000000"/>
        <rFont val="Calibri"/>
        <family val="2"/>
      </rPr>
      <t>: See the steps in Data_restoration_AIG_JUN.txt to export.
S2BV4CDS_ADMIN.CDL_WKFL_LOGGER
S2BV4CDS_ADMIN.CDL_WORKFLOW
S2BV4CDS_ADMIN.CDL_WKFL_PYMT_AUTHMATRIX
S2BV4CDS_ADMIN.PYMT_TRANS 
S2BV4CDS_ADMIN.CDL_AUDIT
S2BV4CDS_ADMIN.PYMT_BATCH</t>
    </r>
  </si>
  <si>
    <r>
      <t xml:space="preserve">Export these 6 tables to dump file (DUMP_SEP_2022.dmp) :
</t>
    </r>
    <r>
      <rPr>
        <b/>
        <sz val="10"/>
        <color rgb="FF000000"/>
        <rFont val="Calibri"/>
        <family val="2"/>
      </rPr>
      <t xml:space="preserve">NOTE: </t>
    </r>
    <r>
      <rPr>
        <sz val="10"/>
        <color rgb="FF000000"/>
        <rFont val="Calibri"/>
        <family val="2"/>
      </rPr>
      <t>See the steps in Data_restoration_AIG_SEP.txt to export.
S2BV4CDS_ADMIN.CDL_WKFL_LOGGER
S2BV4CDS_ADMIN.CDL_WORKFLOW
S2BV4CDS_ADMIN.CDL_WKFL_PYMT_AUTHMATRIX
S2BV4CDS_ADMIN.PYMT_TRANS 
S2BV4CDS_ADMIN.CDL_AUDIT
S2BV4CDS_ADMIN.PYMT_BATCH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</si>
</sst>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d/mmm/yyyy;@"/>
    <numFmt numFmtId="165" formatCode="dd\ mmm\ yyyy"/>
    <numFmt numFmtId="166" formatCode="[$-10409]h:mm\ AM/PM;@"/>
    <numFmt numFmtId="167" formatCode="[$-409]d\-mmm\-yy;@"/>
    <numFmt numFmtId="168" formatCode="[h]:mm"/>
    <numFmt numFmtId="169" formatCode="mm/dd/yyyy\ h:mm"/>
    <numFmt numFmtId="170" formatCode="[hh]:mm"/>
    <numFmt numFmtId="171" formatCode="dd\-mmm\-yy"/>
  </numFmts>
  <fonts count="88" x14ac:knownFonts="1">
    <font>
      <sz val="11"/>
      <color theme="1"/>
      <name val="Calibri"/>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charset val="238"/>
    </font>
    <font>
      <sz val="10"/>
      <color theme="1"/>
      <name val="Verdana"/>
      <family val="2"/>
    </font>
    <font>
      <b/>
      <sz val="10"/>
      <color theme="0"/>
      <name val="Verdana"/>
      <family val="2"/>
      <charset val="238"/>
    </font>
    <font>
      <b/>
      <sz val="10"/>
      <name val="Verdana"/>
      <family val="2"/>
      <charset val="238"/>
    </font>
    <font>
      <sz val="10"/>
      <color theme="1" tint="4.9989318521683403E-2"/>
      <name val="Verdana"/>
      <family val="2"/>
    </font>
    <font>
      <sz val="10"/>
      <color theme="0"/>
      <name val="Verdana"/>
      <family val="2"/>
      <charset val="238"/>
    </font>
    <font>
      <b/>
      <sz val="10"/>
      <color theme="1" tint="4.9989318521683403E-2"/>
      <name val="Verdana"/>
      <family val="2"/>
    </font>
    <font>
      <sz val="10"/>
      <color theme="1"/>
      <name val="Verdana"/>
      <family val="2"/>
      <charset val="238"/>
    </font>
    <font>
      <u/>
      <sz val="11"/>
      <color theme="10"/>
      <name val="Calibri"/>
      <family val="2"/>
      <scheme val="minor"/>
    </font>
    <font>
      <b/>
      <sz val="9"/>
      <color indexed="81"/>
      <name val="Tahoma"/>
      <family val="2"/>
    </font>
    <font>
      <sz val="11"/>
      <color theme="1"/>
      <name val="Calibri"/>
      <family val="2"/>
      <scheme val="minor"/>
    </font>
    <font>
      <sz val="11"/>
      <color rgb="FFFF0000"/>
      <name val="Calibri"/>
      <family val="2"/>
    </font>
    <font>
      <i/>
      <sz val="10"/>
      <color theme="4"/>
      <name val="Verdana"/>
      <family val="2"/>
    </font>
    <font>
      <sz val="14"/>
      <color theme="1"/>
      <name val="Calibri"/>
      <family val="2"/>
    </font>
    <font>
      <b/>
      <sz val="14"/>
      <color theme="1"/>
      <name val="Calibri"/>
      <family val="2"/>
    </font>
    <font>
      <sz val="10"/>
      <color rgb="FF000000"/>
      <name val="Calibri"/>
      <family val="2"/>
    </font>
    <font>
      <sz val="10"/>
      <color rgb="FFFF0000"/>
      <name val="Calibri"/>
      <family val="2"/>
    </font>
    <font>
      <b/>
      <sz val="10"/>
      <color rgb="FFFF0000"/>
      <name val="Verdana"/>
      <family val="2"/>
    </font>
    <font>
      <b/>
      <sz val="11"/>
      <color theme="1"/>
      <name val="Calibri"/>
      <family val="2"/>
    </font>
    <font>
      <b/>
      <sz val="14"/>
      <color rgb="FFFF0000"/>
      <name val="Calibri"/>
      <family val="2"/>
    </font>
    <font>
      <b/>
      <sz val="10"/>
      <color rgb="FF000000"/>
      <name val="Calibri"/>
      <family val="2"/>
    </font>
    <font>
      <b/>
      <sz val="14"/>
      <color rgb="FF000000"/>
      <name val="Calibri"/>
      <family val="2"/>
    </font>
    <font>
      <b/>
      <sz val="14"/>
      <color theme="0"/>
      <name val="Calibri"/>
      <family val="2"/>
    </font>
    <font>
      <b/>
      <sz val="26"/>
      <color theme="0"/>
      <name val="Calibri"/>
      <family val="2"/>
    </font>
    <font>
      <sz val="20"/>
      <color theme="1"/>
      <name val="Calibri"/>
      <family val="2"/>
    </font>
    <font>
      <b/>
      <sz val="11"/>
      <color theme="1"/>
      <name val="Calibri"/>
      <family val="2"/>
      <scheme val="minor"/>
    </font>
    <font>
      <sz val="10"/>
      <color indexed="81"/>
      <name val="Tahoma"/>
      <family val="2"/>
    </font>
    <font>
      <b/>
      <sz val="10"/>
      <color indexed="81"/>
      <name val="Tahoma"/>
      <family val="2"/>
    </font>
    <font>
      <sz val="10"/>
      <name val="Arial"/>
      <family val="2"/>
    </font>
    <font>
      <b/>
      <sz val="10"/>
      <color theme="1"/>
      <name val="Calibri"/>
      <family val="2"/>
      <scheme val="minor"/>
    </font>
    <font>
      <b/>
      <sz val="10"/>
      <color theme="1"/>
      <name val="Century Gothic"/>
      <family val="2"/>
    </font>
    <font>
      <sz val="10"/>
      <color theme="1"/>
      <name val="Century Gothic"/>
      <family val="2"/>
    </font>
    <font>
      <sz val="10"/>
      <color theme="1"/>
      <name val="Calibri"/>
      <family val="2"/>
      <scheme val="minor"/>
    </font>
    <font>
      <b/>
      <sz val="10"/>
      <color rgb="FFFF0000"/>
      <name val="Century Gothic"/>
      <family val="2"/>
    </font>
    <font>
      <b/>
      <sz val="10"/>
      <color rgb="FF00B050"/>
      <name val="Century Gothic"/>
      <family val="2"/>
    </font>
    <font>
      <sz val="10"/>
      <color rgb="FF00B050"/>
      <name val="Century Gothic"/>
      <family val="2"/>
    </font>
    <font>
      <b/>
      <sz val="10"/>
      <name val="Century Gothic"/>
      <family val="2"/>
    </font>
    <font>
      <b/>
      <sz val="16"/>
      <color theme="1"/>
      <name val="Century Gothic"/>
      <family val="2"/>
    </font>
    <font>
      <i/>
      <sz val="10"/>
      <color theme="1"/>
      <name val="Calibri"/>
      <family val="2"/>
      <scheme val="minor"/>
    </font>
    <font>
      <b/>
      <sz val="14"/>
      <color rgb="FFFF0000"/>
      <name val="Calibri"/>
      <family val="2"/>
      <scheme val="minor"/>
    </font>
    <font>
      <sz val="18"/>
      <color theme="1"/>
      <name val="Calibri"/>
      <family val="2"/>
    </font>
    <font>
      <b/>
      <sz val="18"/>
      <color theme="1"/>
      <name val="Calibri"/>
      <family val="2"/>
      <scheme val="minor"/>
    </font>
    <font>
      <sz val="11"/>
      <color indexed="8"/>
      <name val="Calibri"/>
      <family val="2"/>
      <scheme val="minor"/>
    </font>
    <font>
      <sz val="11"/>
      <color rgb="FF000000"/>
      <name val="Calibri"/>
      <family val="2"/>
    </font>
    <font>
      <sz val="11"/>
      <color rgb="FF000000"/>
      <name val="Calibri"/>
      <family val="2"/>
      <scheme val="minor"/>
    </font>
    <font>
      <sz val="10"/>
      <color indexed="8"/>
      <name val="Calibri"/>
      <family val="2"/>
      <scheme val="minor"/>
    </font>
    <font>
      <u/>
      <sz val="11"/>
      <color theme="10"/>
      <name val="Calibri"/>
      <family val="2"/>
    </font>
    <font>
      <sz val="9"/>
      <name val="Arial"/>
      <family val="2"/>
    </font>
    <font>
      <b/>
      <sz val="9"/>
      <color theme="0"/>
      <name val="Arial"/>
      <family val="2"/>
    </font>
    <font>
      <sz val="9"/>
      <color theme="1"/>
      <name val="Arial"/>
      <family val="2"/>
    </font>
    <font>
      <sz val="8"/>
      <color rgb="FF000000"/>
      <name val="Tahoma"/>
      <family val="2"/>
    </font>
    <font>
      <sz val="8"/>
      <color rgb="FFFF0000"/>
      <name val="Tahoma"/>
      <family val="2"/>
    </font>
    <font>
      <sz val="9"/>
      <color rgb="FFFF0000"/>
      <name val="Arial"/>
      <family val="2"/>
    </font>
    <font>
      <b/>
      <sz val="8"/>
      <color rgb="FFFF0000"/>
      <name val="Tahoma"/>
      <family val="2"/>
    </font>
    <font>
      <b/>
      <sz val="15"/>
      <color theme="3"/>
      <name val="Calibri"/>
      <family val="2"/>
      <scheme val="minor"/>
    </font>
    <font>
      <b/>
      <sz val="11"/>
      <color rgb="FFFA7D00"/>
      <name val="Calibri"/>
      <family val="2"/>
      <scheme val="minor"/>
    </font>
    <font>
      <b/>
      <sz val="18"/>
      <color theme="3"/>
      <name val="Calibri"/>
      <family val="2"/>
      <scheme val="minor"/>
    </font>
    <font>
      <sz val="8"/>
      <color theme="1"/>
      <name val="Calibri"/>
      <family val="2"/>
      <scheme val="minor"/>
    </font>
    <font>
      <b/>
      <sz val="8"/>
      <color theme="1"/>
      <name val="Calibri"/>
      <family val="2"/>
      <scheme val="minor"/>
    </font>
    <font>
      <b/>
      <sz val="9"/>
      <color theme="3"/>
      <name val="Calibri"/>
      <family val="2"/>
      <scheme val="minor"/>
    </font>
    <font>
      <b/>
      <i/>
      <sz val="8"/>
      <name val="Calibri"/>
      <family val="2"/>
      <scheme val="minor"/>
    </font>
    <font>
      <sz val="10"/>
      <color rgb="FFFF1D1D"/>
      <name val="Calibri"/>
      <family val="2"/>
      <scheme val="minor"/>
    </font>
    <font>
      <sz val="10"/>
      <color rgb="FF000000"/>
      <name val="Segoe UI"/>
      <family val="2"/>
    </font>
    <font>
      <sz val="8"/>
      <name val="Calibri"/>
      <family val="2"/>
    </font>
    <font>
      <sz val="9"/>
      <color indexed="81"/>
      <name val="Tahoma"/>
      <family val="2"/>
    </font>
    <font>
      <b/>
      <sz val="18"/>
      <color theme="0"/>
      <name val="Arial"/>
      <family val="2"/>
    </font>
    <font>
      <sz val="10"/>
      <color theme="1"/>
      <name val="Arial"/>
      <family val="2"/>
    </font>
    <font>
      <b/>
      <sz val="14"/>
      <name val="Arial"/>
      <family val="2"/>
    </font>
    <font>
      <b/>
      <sz val="10"/>
      <color theme="1"/>
      <name val="Arial"/>
      <family val="2"/>
    </font>
    <font>
      <b/>
      <sz val="9"/>
      <color theme="1"/>
      <name val="Arial"/>
      <family val="2"/>
    </font>
    <font>
      <b/>
      <sz val="14"/>
      <color theme="1"/>
      <name val="Arial"/>
      <family val="2"/>
    </font>
    <font>
      <sz val="10"/>
      <color rgb="FF000000"/>
      <name val="Calibri"/>
      <family val="2"/>
      <scheme val="minor"/>
    </font>
    <font>
      <b/>
      <sz val="11"/>
      <color rgb="FF000000"/>
      <name val="Calibri"/>
      <family val="2"/>
      <scheme val="minor"/>
    </font>
    <font>
      <b/>
      <sz val="12"/>
      <color theme="1"/>
      <name val="Calibri"/>
      <family val="2"/>
      <scheme val="minor"/>
    </font>
    <font>
      <sz val="11"/>
      <color theme="1"/>
      <name val="Calibri"/>
      <family val="2"/>
    </font>
    <font>
      <sz val="10"/>
      <color theme="1"/>
      <name val="Calibri"/>
      <family val="2"/>
    </font>
    <font>
      <b/>
      <sz val="10"/>
      <color rgb="FF000000"/>
      <name val="Times New Roman"/>
      <family val="1"/>
    </font>
    <font>
      <b/>
      <sz val="11"/>
      <color indexed="8"/>
      <name val="Calibri"/>
      <family val="2"/>
      <scheme val="minor"/>
    </font>
    <font>
      <sz val="11"/>
      <color theme="1"/>
      <name val="Calibri"/>
    </font>
  </fonts>
  <fills count="29">
    <fill>
      <patternFill patternType="none"/>
    </fill>
    <fill>
      <patternFill patternType="gray125"/>
    </fill>
    <fill>
      <patternFill patternType="solid">
        <fgColor theme="5" tint="0.59999389629810485"/>
        <bgColor indexed="64"/>
      </patternFill>
    </fill>
    <fill>
      <patternFill patternType="solid">
        <fgColor theme="8"/>
        <bgColor indexed="64"/>
      </patternFill>
    </fill>
    <fill>
      <patternFill patternType="solid">
        <fgColor theme="0"/>
        <bgColor indexed="64"/>
      </patternFill>
    </fill>
    <fill>
      <patternFill patternType="solid">
        <fgColor theme="1"/>
        <bgColor indexed="64"/>
      </patternFill>
    </fill>
    <fill>
      <patternFill patternType="solid">
        <fgColor rgb="FF829DC7"/>
        <bgColor indexed="64"/>
      </patternFill>
    </fill>
    <fill>
      <patternFill patternType="solid">
        <fgColor rgb="FF0070C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FFFF"/>
        <bgColor indexed="64"/>
      </patternFill>
    </fill>
    <fill>
      <patternFill patternType="solid">
        <fgColor rgb="FFF2F2F2"/>
      </patternFill>
    </fill>
    <fill>
      <patternFill patternType="solid">
        <fgColor rgb="FFFFFF99"/>
        <bgColor indexed="64"/>
      </patternFill>
    </fill>
    <fill>
      <patternFill patternType="solid">
        <fgColor theme="4" tint="0.79998168889431442"/>
        <bgColor indexed="64"/>
      </patternFill>
    </fill>
    <fill>
      <patternFill patternType="solid">
        <fgColor rgb="FFB4C6E7"/>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9E867"/>
        <bgColor indexed="64"/>
      </patternFill>
    </fill>
    <fill>
      <patternFill patternType="solid">
        <fgColor theme="1" tint="4.9989318521683403E-2"/>
        <bgColor indexed="64"/>
      </patternFill>
    </fill>
    <fill>
      <patternFill patternType="solid">
        <fgColor theme="3" tint="-0.24994659260841701"/>
        <bgColor indexed="64"/>
      </patternFill>
    </fill>
    <fill>
      <patternFill patternType="solid">
        <fgColor rgb="FFFFFF66"/>
        <bgColor indexed="64"/>
      </patternFill>
    </fill>
    <fill>
      <patternFill patternType="solid">
        <fgColor theme="8"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ck">
        <color theme="4" tint="0.499984740745262"/>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style="thick">
        <color theme="4" tint="0.499984740745262"/>
      </top>
      <bottom/>
      <diagonal/>
    </border>
    <border>
      <left/>
      <right style="hair">
        <color auto="1"/>
      </right>
      <top/>
      <bottom/>
      <diagonal/>
    </border>
    <border>
      <left style="hair">
        <color auto="1"/>
      </left>
      <right style="hair">
        <color auto="1"/>
      </right>
      <top style="thick">
        <color theme="4"/>
      </top>
      <bottom style="hair">
        <color auto="1"/>
      </bottom>
      <diagonal/>
    </border>
    <border>
      <left/>
      <right/>
      <top style="thick">
        <color theme="4"/>
      </top>
      <bottom/>
      <diagonal/>
    </border>
    <border>
      <left/>
      <right/>
      <top style="hair">
        <color auto="1"/>
      </top>
      <bottom/>
      <diagonal/>
    </border>
    <border>
      <left style="hair">
        <color auto="1"/>
      </left>
      <right/>
      <top style="hair">
        <color auto="1"/>
      </top>
      <bottom/>
      <diagonal/>
    </border>
    <border>
      <left style="hair">
        <color auto="1"/>
      </left>
      <right/>
      <top style="thick">
        <color theme="4"/>
      </top>
      <bottom style="hair">
        <color auto="1"/>
      </bottom>
      <diagonal/>
    </border>
    <border>
      <left/>
      <right/>
      <top style="thick">
        <color theme="4"/>
      </top>
      <bottom style="hair">
        <color auto="1"/>
      </bottom>
      <diagonal/>
    </border>
    <border>
      <left/>
      <right style="hair">
        <color auto="1"/>
      </right>
      <top style="thick">
        <color theme="4"/>
      </top>
      <bottom style="hair">
        <color auto="1"/>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19">
    <xf numFmtId="0" fontId="0" fillId="0" borderId="0"/>
    <xf numFmtId="0" fontId="19" fillId="0" borderId="0"/>
    <xf numFmtId="0" fontId="17" fillId="0" borderId="0" applyNumberFormat="0" applyFill="0" applyBorder="0" applyAlignment="0" applyProtection="0"/>
    <xf numFmtId="0" fontId="8" fillId="0" borderId="0"/>
    <xf numFmtId="0" fontId="37" fillId="0" borderId="0"/>
    <xf numFmtId="0" fontId="7" fillId="0" borderId="0"/>
    <xf numFmtId="0" fontId="7" fillId="0" borderId="0"/>
    <xf numFmtId="0" fontId="37" fillId="0" borderId="0"/>
    <xf numFmtId="0" fontId="55" fillId="0" borderId="0" applyNumberFormat="0" applyFill="0" applyBorder="0" applyAlignment="0" applyProtection="0"/>
    <xf numFmtId="0" fontId="37" fillId="0" borderId="0"/>
    <xf numFmtId="0" fontId="37" fillId="0" borderId="0" applyNumberFormat="0" applyFill="0" applyBorder="0" applyAlignment="0" applyProtection="0"/>
    <xf numFmtId="0" fontId="63" fillId="0" borderId="47" applyNumberFormat="0" applyFill="0" applyAlignment="0" applyProtection="0"/>
    <xf numFmtId="0" fontId="64" fillId="17" borderId="48" applyNumberFormat="0" applyAlignment="0" applyProtection="0"/>
    <xf numFmtId="0" fontId="6" fillId="0" borderId="0"/>
    <xf numFmtId="0" fontId="3" fillId="0" borderId="0"/>
    <xf numFmtId="0" fontId="3" fillId="0" borderId="0"/>
    <xf numFmtId="0" fontId="3" fillId="0" borderId="0"/>
    <xf numFmtId="0" fontId="3" fillId="0" borderId="0"/>
    <xf numFmtId="0" fontId="3" fillId="0" borderId="0"/>
  </cellStyleXfs>
  <cellXfs count="443">
    <xf numFmtId="0" fontId="0" fillId="0" borderId="0" xfId="0"/>
    <xf numFmtId="0" fontId="0" fillId="0" borderId="0" xfId="0" applyAlignment="1">
      <alignment wrapText="1"/>
    </xf>
    <xf numFmtId="164" fontId="9" fillId="4" borderId="0" xfId="1" applyNumberFormat="1" applyFont="1" applyFill="1" applyProtection="1">
      <protection locked="0"/>
    </xf>
    <xf numFmtId="0" fontId="19" fillId="0" borderId="0" xfId="1"/>
    <xf numFmtId="0" fontId="10" fillId="4" borderId="0" xfId="1" applyFont="1" applyFill="1"/>
    <xf numFmtId="164" fontId="12" fillId="0" borderId="2" xfId="1" applyNumberFormat="1" applyFont="1" applyBorder="1" applyAlignment="1">
      <alignment horizontal="left" wrapText="1" indent="1"/>
    </xf>
    <xf numFmtId="49" fontId="13" fillId="0" borderId="1" xfId="1" applyNumberFormat="1" applyFont="1" applyBorder="1" applyAlignment="1" applyProtection="1">
      <alignment horizontal="left" wrapText="1" indent="1"/>
      <protection locked="0"/>
    </xf>
    <xf numFmtId="164" fontId="12" fillId="0" borderId="2" xfId="1" applyNumberFormat="1" applyFont="1" applyBorder="1" applyAlignment="1">
      <alignment horizontal="left" indent="1"/>
    </xf>
    <xf numFmtId="164" fontId="13" fillId="0" borderId="1" xfId="1" applyNumberFormat="1" applyFont="1" applyBorder="1" applyAlignment="1" applyProtection="1">
      <alignment horizontal="left" wrapText="1" indent="1"/>
      <protection locked="0"/>
    </xf>
    <xf numFmtId="164" fontId="12" fillId="0" borderId="18" xfId="1" applyNumberFormat="1" applyFont="1" applyBorder="1" applyAlignment="1">
      <alignment horizontal="left" indent="1"/>
    </xf>
    <xf numFmtId="164" fontId="12" fillId="6" borderId="2" xfId="1" applyNumberFormat="1" applyFont="1" applyFill="1" applyBorder="1" applyAlignment="1">
      <alignment horizontal="left" indent="1"/>
    </xf>
    <xf numFmtId="164" fontId="15" fillId="0" borderId="2" xfId="1" applyNumberFormat="1" applyFont="1" applyBorder="1" applyAlignment="1" applyProtection="1">
      <alignment horizontal="left" vertical="top" wrapText="1" indent="1"/>
      <protection locked="0"/>
    </xf>
    <xf numFmtId="164" fontId="15" fillId="0" borderId="18" xfId="1" applyNumberFormat="1" applyFont="1" applyBorder="1" applyAlignment="1" applyProtection="1">
      <alignment horizontal="left" vertical="top" wrapText="1" indent="1"/>
      <protection locked="0"/>
    </xf>
    <xf numFmtId="164" fontId="12" fillId="6" borderId="1" xfId="1" applyNumberFormat="1" applyFont="1" applyFill="1" applyBorder="1" applyAlignment="1">
      <alignment horizontal="left" indent="1"/>
    </xf>
    <xf numFmtId="164" fontId="12" fillId="6" borderId="3" xfId="1" applyNumberFormat="1" applyFont="1" applyFill="1" applyBorder="1" applyAlignment="1">
      <alignment horizontal="left" indent="1"/>
    </xf>
    <xf numFmtId="49" fontId="13" fillId="0" borderId="1" xfId="1" quotePrefix="1" applyNumberFormat="1" applyFont="1" applyBorder="1" applyAlignment="1" applyProtection="1">
      <alignment horizontal="left" vertical="top" wrapText="1" indent="1"/>
      <protection locked="0"/>
    </xf>
    <xf numFmtId="49" fontId="13" fillId="0" borderId="3" xfId="1" quotePrefix="1" applyNumberFormat="1" applyFont="1" applyBorder="1" applyAlignment="1" applyProtection="1">
      <alignment horizontal="left" vertical="top" wrapText="1" indent="1"/>
      <protection locked="0"/>
    </xf>
    <xf numFmtId="49" fontId="13" fillId="0" borderId="8" xfId="1" quotePrefix="1" applyNumberFormat="1" applyFont="1" applyBorder="1" applyAlignment="1" applyProtection="1">
      <alignment horizontal="left" vertical="top" wrapText="1" indent="1"/>
      <protection locked="0"/>
    </xf>
    <xf numFmtId="49" fontId="13" fillId="0" borderId="25" xfId="1" quotePrefix="1" applyNumberFormat="1" applyFont="1" applyBorder="1" applyAlignment="1" applyProtection="1">
      <alignment horizontal="left" vertical="top" wrapText="1" indent="1"/>
      <protection locked="0"/>
    </xf>
    <xf numFmtId="0" fontId="16" fillId="0" borderId="0" xfId="1" applyFont="1"/>
    <xf numFmtId="49" fontId="15" fillId="0" borderId="2" xfId="1" applyNumberFormat="1" applyFont="1" applyBorder="1" applyAlignment="1" applyProtection="1">
      <alignment horizontal="left" vertical="top" wrapText="1" indent="1"/>
      <protection locked="0"/>
    </xf>
    <xf numFmtId="49" fontId="15" fillId="0" borderId="7" xfId="1" applyNumberFormat="1" applyFont="1" applyBorder="1" applyAlignment="1" applyProtection="1">
      <alignment horizontal="left" vertical="top" wrapText="1" indent="1"/>
      <protection locked="0"/>
    </xf>
    <xf numFmtId="49" fontId="15" fillId="0" borderId="18" xfId="1" applyNumberFormat="1" applyFont="1" applyBorder="1" applyAlignment="1" applyProtection="1">
      <alignment horizontal="left" vertical="top" wrapText="1" indent="1"/>
      <protection locked="0"/>
    </xf>
    <xf numFmtId="165" fontId="13" fillId="0" borderId="1" xfId="1" quotePrefix="1" applyNumberFormat="1" applyFont="1" applyBorder="1" applyAlignment="1" applyProtection="1">
      <alignment horizontal="left" vertical="top" wrapText="1" indent="1"/>
      <protection locked="0"/>
    </xf>
    <xf numFmtId="165" fontId="13" fillId="0" borderId="8" xfId="1" quotePrefix="1" applyNumberFormat="1" applyFont="1" applyBorder="1" applyAlignment="1" applyProtection="1">
      <alignment horizontal="left" vertical="top" wrapText="1" indent="1"/>
      <protection locked="0"/>
    </xf>
    <xf numFmtId="165" fontId="13" fillId="0" borderId="24" xfId="1" quotePrefix="1" applyNumberFormat="1" applyFont="1" applyBorder="1" applyAlignment="1" applyProtection="1">
      <alignment horizontal="left" vertical="top" wrapText="1" indent="1"/>
      <protection locked="0"/>
    </xf>
    <xf numFmtId="0" fontId="19" fillId="0" borderId="1" xfId="1" applyBorder="1" applyAlignment="1">
      <alignment vertical="center"/>
    </xf>
    <xf numFmtId="164" fontId="12" fillId="0" borderId="7" xfId="1" applyNumberFormat="1" applyFont="1" applyBorder="1" applyAlignment="1">
      <alignment horizontal="left" indent="1"/>
    </xf>
    <xf numFmtId="0" fontId="20" fillId="0" borderId="0" xfId="0" applyFont="1"/>
    <xf numFmtId="0" fontId="20" fillId="0" borderId="0" xfId="0" applyFont="1" applyAlignment="1">
      <alignment wrapText="1"/>
    </xf>
    <xf numFmtId="164" fontId="12" fillId="0" borderId="32" xfId="1" applyNumberFormat="1" applyFont="1" applyBorder="1" applyAlignment="1">
      <alignment horizontal="left" indent="1"/>
    </xf>
    <xf numFmtId="49" fontId="13" fillId="0" borderId="24" xfId="1" applyNumberFormat="1" applyFont="1" applyBorder="1" applyAlignment="1" applyProtection="1">
      <alignment horizontal="left" wrapText="1" indent="1"/>
      <protection locked="0"/>
    </xf>
    <xf numFmtId="0" fontId="0" fillId="0" borderId="0" xfId="0" applyAlignment="1">
      <alignment horizontal="center"/>
    </xf>
    <xf numFmtId="20" fontId="23" fillId="9" borderId="1" xfId="0" applyNumberFormat="1" applyFont="1" applyFill="1" applyBorder="1" applyAlignment="1">
      <alignment horizontal="center"/>
    </xf>
    <xf numFmtId="0" fontId="22" fillId="8" borderId="4" xfId="0" applyFont="1" applyFill="1" applyBorder="1"/>
    <xf numFmtId="0" fontId="22" fillId="8" borderId="10" xfId="0" applyFont="1" applyFill="1" applyBorder="1" applyAlignment="1">
      <alignment wrapText="1"/>
    </xf>
    <xf numFmtId="0" fontId="22" fillId="8" borderId="10" xfId="0" applyFont="1" applyFill="1" applyBorder="1" applyAlignment="1">
      <alignment horizontal="center"/>
    </xf>
    <xf numFmtId="0" fontId="22" fillId="8" borderId="11" xfId="0" applyFont="1" applyFill="1" applyBorder="1" applyAlignment="1">
      <alignment horizontal="center"/>
    </xf>
    <xf numFmtId="20" fontId="23" fillId="9" borderId="10" xfId="0" applyNumberFormat="1" applyFont="1" applyFill="1" applyBorder="1" applyAlignment="1">
      <alignment horizontal="center"/>
    </xf>
    <xf numFmtId="0" fontId="22" fillId="8" borderId="4" xfId="0" applyFont="1" applyFill="1" applyBorder="1" applyAlignment="1">
      <alignment horizontal="left"/>
    </xf>
    <xf numFmtId="0" fontId="0" fillId="0" borderId="15" xfId="0" applyBorder="1" applyAlignment="1">
      <alignment horizontal="center" vertical="center"/>
    </xf>
    <xf numFmtId="0" fontId="0" fillId="0" borderId="9" xfId="0" applyBorder="1" applyAlignment="1">
      <alignment horizontal="center" vertical="center" wrapText="1"/>
    </xf>
    <xf numFmtId="166" fontId="0" fillId="0" borderId="9" xfId="0" applyNumberFormat="1" applyBorder="1" applyAlignment="1">
      <alignment horizontal="center" vertical="center" wrapText="1"/>
    </xf>
    <xf numFmtId="20" fontId="0" fillId="9" borderId="9" xfId="0" applyNumberFormat="1" applyFill="1" applyBorder="1" applyAlignment="1">
      <alignment horizontal="center" vertical="center" wrapText="1"/>
    </xf>
    <xf numFmtId="0" fontId="0" fillId="0" borderId="9" xfId="0" applyBorder="1" applyAlignment="1">
      <alignment vertical="center" wrapText="1"/>
    </xf>
    <xf numFmtId="0" fontId="0" fillId="8" borderId="15" xfId="0" applyFill="1" applyBorder="1"/>
    <xf numFmtId="0" fontId="0" fillId="0" borderId="15" xfId="0" applyBorder="1"/>
    <xf numFmtId="0" fontId="0" fillId="8" borderId="11" xfId="0" applyFill="1" applyBorder="1"/>
    <xf numFmtId="2" fontId="0" fillId="2" borderId="15" xfId="0" applyNumberFormat="1" applyFill="1" applyBorder="1" applyAlignment="1">
      <alignment horizontal="center" vertical="center" wrapText="1"/>
    </xf>
    <xf numFmtId="0" fontId="0" fillId="2" borderId="15" xfId="0" applyFill="1" applyBorder="1" applyAlignment="1">
      <alignment horizontal="center" vertical="center" wrapText="1"/>
    </xf>
    <xf numFmtId="166" fontId="0" fillId="2" borderId="15" xfId="0" applyNumberFormat="1" applyFill="1" applyBorder="1" applyAlignment="1">
      <alignment horizontal="center" vertical="center" wrapText="1"/>
    </xf>
    <xf numFmtId="20" fontId="0" fillId="2" borderId="15" xfId="0" applyNumberFormat="1" applyFill="1" applyBorder="1" applyAlignment="1">
      <alignment horizontal="center" vertical="center" wrapText="1"/>
    </xf>
    <xf numFmtId="0" fontId="0" fillId="2" borderId="15" xfId="0" applyFill="1" applyBorder="1" applyAlignment="1">
      <alignment vertical="center" wrapText="1"/>
    </xf>
    <xf numFmtId="0" fontId="26" fillId="0" borderId="0" xfId="1" applyFont="1"/>
    <xf numFmtId="0" fontId="27" fillId="0" borderId="0" xfId="0" applyFont="1"/>
    <xf numFmtId="0" fontId="23" fillId="2" borderId="15" xfId="0" applyFont="1" applyFill="1" applyBorder="1" applyAlignment="1">
      <alignment vertical="center"/>
    </xf>
    <xf numFmtId="0" fontId="23" fillId="0" borderId="0" xfId="0" applyFont="1"/>
    <xf numFmtId="0" fontId="27" fillId="0" borderId="9" xfId="0" applyFont="1" applyBorder="1" applyAlignment="1">
      <alignment horizontal="center" vertical="center" wrapText="1"/>
    </xf>
    <xf numFmtId="166" fontId="27" fillId="0" borderId="9" xfId="0" applyNumberFormat="1" applyFont="1" applyBorder="1" applyAlignment="1">
      <alignment horizontal="center" vertical="center" wrapText="1"/>
    </xf>
    <xf numFmtId="20" fontId="27" fillId="9" borderId="9" xfId="0" applyNumberFormat="1" applyFont="1" applyFill="1" applyBorder="1" applyAlignment="1">
      <alignment horizontal="center" vertical="center" wrapText="1"/>
    </xf>
    <xf numFmtId="0" fontId="27" fillId="0" borderId="9" xfId="0" applyFont="1" applyBorder="1" applyAlignment="1">
      <alignment vertical="center" wrapText="1"/>
    </xf>
    <xf numFmtId="0" fontId="30" fillId="2" borderId="15" xfId="0" applyFont="1" applyFill="1" applyBorder="1" applyAlignment="1">
      <alignment horizontal="left" vertical="center"/>
    </xf>
    <xf numFmtId="0" fontId="23" fillId="2" borderId="15" xfId="0" applyFont="1" applyFill="1" applyBorder="1" applyAlignment="1">
      <alignment horizontal="left" vertical="center"/>
    </xf>
    <xf numFmtId="0" fontId="30" fillId="2" borderId="15" xfId="0" applyFont="1" applyFill="1" applyBorder="1" applyAlignment="1">
      <alignment horizontal="left" vertical="center" wrapText="1"/>
    </xf>
    <xf numFmtId="2" fontId="23" fillId="2" borderId="15" xfId="0" applyNumberFormat="1" applyFont="1" applyFill="1" applyBorder="1" applyAlignment="1">
      <alignment horizontal="center" vertical="center" wrapText="1"/>
    </xf>
    <xf numFmtId="0" fontId="23" fillId="2" borderId="15" xfId="0" applyFont="1" applyFill="1" applyBorder="1" applyAlignment="1">
      <alignment horizontal="center" vertical="center" wrapText="1"/>
    </xf>
    <xf numFmtId="166" fontId="23" fillId="2" borderId="15" xfId="0" applyNumberFormat="1" applyFont="1" applyFill="1" applyBorder="1" applyAlignment="1">
      <alignment horizontal="center" vertical="center" wrapText="1"/>
    </xf>
    <xf numFmtId="20" fontId="23" fillId="2" borderId="15" xfId="0" applyNumberFormat="1" applyFont="1" applyFill="1" applyBorder="1" applyAlignment="1">
      <alignment horizontal="center" vertical="center" wrapText="1"/>
    </xf>
    <xf numFmtId="0" fontId="23" fillId="2" borderId="15" xfId="0" applyFont="1" applyFill="1" applyBorder="1" applyAlignment="1">
      <alignment vertical="center" wrapText="1"/>
    </xf>
    <xf numFmtId="0" fontId="31" fillId="3" borderId="0" xfId="0" applyFont="1" applyFill="1" applyAlignment="1">
      <alignment horizontal="center" vertical="center" wrapText="1"/>
    </xf>
    <xf numFmtId="0" fontId="31" fillId="3" borderId="34" xfId="0" applyFont="1" applyFill="1" applyBorder="1" applyAlignment="1">
      <alignment horizontal="center" vertical="center" wrapText="1"/>
    </xf>
    <xf numFmtId="0" fontId="31" fillId="10" borderId="34" xfId="0" applyFont="1" applyFill="1" applyBorder="1" applyAlignment="1">
      <alignment horizontal="center" vertical="center" wrapText="1"/>
    </xf>
    <xf numFmtId="0" fontId="31" fillId="7" borderId="34" xfId="0" applyFont="1" applyFill="1" applyBorder="1" applyAlignment="1">
      <alignment horizontal="center" vertical="center" wrapText="1"/>
    </xf>
    <xf numFmtId="0" fontId="31" fillId="3" borderId="34" xfId="0" applyFont="1" applyFill="1" applyBorder="1" applyAlignment="1">
      <alignment horizontal="center" vertical="center"/>
    </xf>
    <xf numFmtId="0" fontId="23" fillId="11" borderId="1" xfId="0" applyFont="1" applyFill="1" applyBorder="1" applyAlignment="1">
      <alignment vertical="center"/>
    </xf>
    <xf numFmtId="0" fontId="23" fillId="11" borderId="1" xfId="0" applyFont="1" applyFill="1" applyBorder="1" applyAlignment="1">
      <alignment horizontal="center" vertical="center" wrapText="1"/>
    </xf>
    <xf numFmtId="0" fontId="23" fillId="11" borderId="1" xfId="0" applyFont="1" applyFill="1" applyBorder="1" applyAlignment="1">
      <alignment horizontal="center" vertical="center"/>
    </xf>
    <xf numFmtId="0" fontId="0" fillId="0" borderId="1" xfId="0" applyBorder="1"/>
    <xf numFmtId="49" fontId="13" fillId="0" borderId="38" xfId="1" quotePrefix="1" applyNumberFormat="1" applyFont="1" applyBorder="1" applyAlignment="1" applyProtection="1">
      <alignment horizontal="left" vertical="top" wrapText="1" indent="1"/>
      <protection locked="0"/>
    </xf>
    <xf numFmtId="49" fontId="13" fillId="0" borderId="24" xfId="1" quotePrefix="1" applyNumberFormat="1" applyFont="1" applyBorder="1" applyAlignment="1" applyProtection="1">
      <alignment horizontal="left" vertical="top" wrapText="1" indent="1"/>
      <protection locked="0"/>
    </xf>
    <xf numFmtId="49" fontId="13" fillId="0" borderId="25" xfId="6" quotePrefix="1" applyNumberFormat="1" applyFont="1" applyBorder="1" applyAlignment="1" applyProtection="1">
      <alignment horizontal="left" vertical="top" wrapText="1" indent="1"/>
      <protection locked="0"/>
    </xf>
    <xf numFmtId="49" fontId="15" fillId="0" borderId="18" xfId="6" applyNumberFormat="1" applyFont="1" applyBorder="1" applyAlignment="1" applyProtection="1">
      <alignment horizontal="left" vertical="top" wrapText="1" indent="1"/>
      <protection locked="0"/>
    </xf>
    <xf numFmtId="165" fontId="13" fillId="0" borderId="24" xfId="6" quotePrefix="1" applyNumberFormat="1" applyFont="1" applyBorder="1" applyAlignment="1" applyProtection="1">
      <alignment horizontal="left" vertical="top" wrapText="1" indent="1"/>
      <protection locked="0"/>
    </xf>
    <xf numFmtId="0" fontId="24" fillId="2" borderId="15" xfId="0" applyFont="1" applyFill="1" applyBorder="1" applyAlignment="1">
      <alignment horizontal="center" vertical="center" wrapText="1"/>
    </xf>
    <xf numFmtId="166" fontId="24" fillId="2" borderId="15" xfId="0" applyNumberFormat="1" applyFont="1" applyFill="1" applyBorder="1" applyAlignment="1">
      <alignment horizontal="center" vertical="center" wrapText="1"/>
    </xf>
    <xf numFmtId="20" fontId="24" fillId="2" borderId="15" xfId="0" applyNumberFormat="1" applyFont="1" applyFill="1" applyBorder="1" applyAlignment="1">
      <alignment horizontal="center" vertical="center" wrapText="1"/>
    </xf>
    <xf numFmtId="0" fontId="24" fillId="0" borderId="9" xfId="0" applyFont="1" applyBorder="1" applyAlignment="1">
      <alignment horizontal="left" vertical="center" wrapText="1"/>
    </xf>
    <xf numFmtId="0" fontId="24" fillId="2" borderId="15" xfId="0" applyFont="1" applyFill="1" applyBorder="1" applyAlignment="1">
      <alignment horizontal="left" vertical="center" wrapText="1"/>
    </xf>
    <xf numFmtId="0" fontId="29" fillId="2" borderId="15" xfId="0" applyFont="1" applyFill="1" applyBorder="1" applyAlignment="1">
      <alignment horizontal="left" vertical="center" wrapText="1"/>
    </xf>
    <xf numFmtId="0" fontId="29" fillId="2" borderId="15" xfId="0" applyFont="1" applyFill="1" applyBorder="1" applyAlignment="1">
      <alignment horizontal="center" vertical="center" wrapText="1"/>
    </xf>
    <xf numFmtId="166" fontId="29" fillId="2" borderId="15" xfId="0" applyNumberFormat="1" applyFont="1" applyFill="1" applyBorder="1" applyAlignment="1">
      <alignment horizontal="center" vertical="center" wrapText="1"/>
    </xf>
    <xf numFmtId="20" fontId="29" fillId="2" borderId="15" xfId="0" applyNumberFormat="1" applyFont="1" applyFill="1" applyBorder="1" applyAlignment="1">
      <alignment horizontal="center" vertical="center" wrapText="1"/>
    </xf>
    <xf numFmtId="49" fontId="13" fillId="0" borderId="24" xfId="6" quotePrefix="1" applyNumberFormat="1" applyFont="1" applyBorder="1" applyAlignment="1" applyProtection="1">
      <alignment horizontal="left" vertical="top" wrapText="1" indent="1"/>
      <protection locked="0"/>
    </xf>
    <xf numFmtId="0" fontId="40" fillId="0" borderId="0" xfId="3" applyFont="1"/>
    <xf numFmtId="0" fontId="41" fillId="0" borderId="0" xfId="3" applyFont="1"/>
    <xf numFmtId="0" fontId="42" fillId="0" borderId="0" xfId="3" applyFont="1"/>
    <xf numFmtId="0" fontId="42" fillId="4" borderId="0" xfId="3" applyFont="1" applyFill="1"/>
    <xf numFmtId="22" fontId="40" fillId="0" borderId="0" xfId="3" applyNumberFormat="1" applyFont="1"/>
    <xf numFmtId="0" fontId="45" fillId="9" borderId="1" xfId="4" applyFont="1" applyFill="1" applyBorder="1" applyAlignment="1">
      <alignment horizontal="center" vertical="center" wrapText="1"/>
    </xf>
    <xf numFmtId="0" fontId="45" fillId="9" borderId="1" xfId="4" applyFont="1" applyFill="1" applyBorder="1" applyAlignment="1">
      <alignment horizontal="center" vertical="center"/>
    </xf>
    <xf numFmtId="0" fontId="41" fillId="0" borderId="0" xfId="5" applyFont="1" applyAlignment="1">
      <alignment horizontal="center"/>
    </xf>
    <xf numFmtId="0" fontId="41" fillId="0" borderId="0" xfId="5" applyFont="1"/>
    <xf numFmtId="0" fontId="41" fillId="0" borderId="1" xfId="5" applyFont="1" applyBorder="1" applyAlignment="1">
      <alignment horizontal="left"/>
    </xf>
    <xf numFmtId="0" fontId="41" fillId="0" borderId="1" xfId="5" applyFont="1" applyBorder="1"/>
    <xf numFmtId="0" fontId="41" fillId="0" borderId="1" xfId="5" applyFont="1" applyBorder="1" applyAlignment="1">
      <alignment horizontal="center"/>
    </xf>
    <xf numFmtId="0" fontId="38" fillId="14" borderId="1" xfId="5" applyFont="1" applyFill="1" applyBorder="1" applyAlignment="1">
      <alignment horizontal="center"/>
    </xf>
    <xf numFmtId="0" fontId="47" fillId="0" borderId="1" xfId="5" applyFont="1" applyBorder="1" applyAlignment="1">
      <alignment horizontal="center"/>
    </xf>
    <xf numFmtId="0" fontId="47" fillId="0" borderId="0" xfId="5" applyFont="1" applyAlignment="1">
      <alignment horizontal="center"/>
    </xf>
    <xf numFmtId="0" fontId="48" fillId="13" borderId="4" xfId="5" applyFont="1" applyFill="1" applyBorder="1" applyAlignment="1">
      <alignment horizontal="left" vertical="top"/>
    </xf>
    <xf numFmtId="0" fontId="41" fillId="13" borderId="1" xfId="5" applyFont="1" applyFill="1" applyBorder="1" applyAlignment="1">
      <alignment horizontal="center"/>
    </xf>
    <xf numFmtId="0" fontId="46" fillId="13" borderId="4" xfId="3" applyFont="1" applyFill="1" applyBorder="1"/>
    <xf numFmtId="0" fontId="40" fillId="13" borderId="11" xfId="3" applyFont="1" applyFill="1" applyBorder="1"/>
    <xf numFmtId="0" fontId="49" fillId="0" borderId="41" xfId="0" applyFont="1" applyBorder="1" applyAlignment="1">
      <alignment vertical="center" wrapText="1"/>
    </xf>
    <xf numFmtId="0" fontId="50" fillId="12" borderId="40" xfId="0" applyFont="1" applyFill="1" applyBorder="1" applyAlignment="1">
      <alignment vertical="center" wrapText="1"/>
    </xf>
    <xf numFmtId="0" fontId="0" fillId="3" borderId="1" xfId="0" applyFill="1" applyBorder="1"/>
    <xf numFmtId="20" fontId="23" fillId="3" borderId="11" xfId="0" applyNumberFormat="1" applyFont="1" applyFill="1" applyBorder="1"/>
    <xf numFmtId="0" fontId="27" fillId="3" borderId="10" xfId="0" applyFont="1" applyFill="1" applyBorder="1"/>
    <xf numFmtId="0" fontId="0" fillId="3" borderId="10" xfId="0" applyFill="1" applyBorder="1"/>
    <xf numFmtId="20" fontId="23" fillId="3" borderId="10" xfId="0" applyNumberFormat="1" applyFont="1" applyFill="1" applyBorder="1"/>
    <xf numFmtId="0" fontId="23" fillId="3" borderId="10" xfId="0" applyFont="1" applyFill="1" applyBorder="1" applyAlignment="1">
      <alignment wrapText="1"/>
    </xf>
    <xf numFmtId="0" fontId="0" fillId="3" borderId="4" xfId="0" applyFill="1" applyBorder="1"/>
    <xf numFmtId="20" fontId="22" fillId="3" borderId="11" xfId="0" applyNumberFormat="1" applyFont="1" applyFill="1" applyBorder="1"/>
    <xf numFmtId="20" fontId="22" fillId="3" borderId="10" xfId="0" applyNumberFormat="1" applyFont="1" applyFill="1" applyBorder="1"/>
    <xf numFmtId="0" fontId="22" fillId="3" borderId="10" xfId="0" applyFont="1" applyFill="1" applyBorder="1" applyAlignment="1">
      <alignment wrapText="1"/>
    </xf>
    <xf numFmtId="0" fontId="22" fillId="8" borderId="11" xfId="0" applyFont="1" applyFill="1" applyBorder="1" applyAlignment="1">
      <alignment horizontal="left"/>
    </xf>
    <xf numFmtId="20" fontId="23" fillId="8" borderId="10" xfId="0" applyNumberFormat="1" applyFont="1" applyFill="1" applyBorder="1" applyAlignment="1">
      <alignment horizontal="center"/>
    </xf>
    <xf numFmtId="0" fontId="22" fillId="8" borderId="10" xfId="0" applyFont="1" applyFill="1" applyBorder="1" applyAlignment="1">
      <alignment horizontal="left"/>
    </xf>
    <xf numFmtId="0" fontId="23" fillId="8" borderId="10" xfId="0" applyFont="1" applyFill="1" applyBorder="1" applyAlignment="1">
      <alignment horizontal="center" vertical="center"/>
    </xf>
    <xf numFmtId="15" fontId="0" fillId="0" borderId="9" xfId="0" applyNumberFormat="1" applyBorder="1" applyAlignment="1">
      <alignment horizontal="center" vertical="center" wrapText="1"/>
    </xf>
    <xf numFmtId="167" fontId="51" fillId="0" borderId="1" xfId="7" applyNumberFormat="1" applyFont="1" applyBorder="1" applyAlignment="1">
      <alignment horizontal="center" vertical="center" wrapText="1"/>
    </xf>
    <xf numFmtId="0" fontId="52" fillId="0" borderId="9" xfId="0" applyFont="1" applyBorder="1" applyAlignment="1">
      <alignment horizontal="center" vertical="center" wrapText="1"/>
    </xf>
    <xf numFmtId="0" fontId="52" fillId="0" borderId="9" xfId="0" applyFont="1" applyBorder="1" applyAlignment="1">
      <alignment horizontal="left" vertical="center" wrapText="1"/>
    </xf>
    <xf numFmtId="15" fontId="0" fillId="2" borderId="9" xfId="0" applyNumberFormat="1" applyFill="1" applyBorder="1" applyAlignment="1">
      <alignment horizontal="center" vertical="center" wrapText="1"/>
    </xf>
    <xf numFmtId="20" fontId="53" fillId="2" borderId="15" xfId="0" applyNumberFormat="1" applyFont="1" applyFill="1" applyBorder="1" applyAlignment="1">
      <alignment horizontal="center" vertical="center" wrapText="1"/>
    </xf>
    <xf numFmtId="166" fontId="53" fillId="2" borderId="15" xfId="0" applyNumberFormat="1" applyFont="1" applyFill="1" applyBorder="1" applyAlignment="1">
      <alignment horizontal="center" vertical="center" wrapText="1"/>
    </xf>
    <xf numFmtId="0" fontId="53" fillId="2" borderId="15" xfId="0" applyFont="1" applyFill="1" applyBorder="1" applyAlignment="1">
      <alignment horizontal="center" vertical="center" wrapText="1"/>
    </xf>
    <xf numFmtId="15" fontId="23" fillId="2" borderId="9" xfId="0" applyNumberFormat="1" applyFont="1" applyFill="1" applyBorder="1" applyAlignment="1">
      <alignment horizontal="center" vertical="center" wrapText="1"/>
    </xf>
    <xf numFmtId="15" fontId="23" fillId="2" borderId="15" xfId="0" applyNumberFormat="1" applyFont="1" applyFill="1" applyBorder="1" applyAlignment="1">
      <alignment horizontal="center" vertical="center" wrapText="1"/>
    </xf>
    <xf numFmtId="20" fontId="34" fillId="2" borderId="15" xfId="0" applyNumberFormat="1" applyFont="1" applyFill="1" applyBorder="1" applyAlignment="1">
      <alignment horizontal="center" vertical="center" wrapText="1"/>
    </xf>
    <xf numFmtId="166" fontId="34" fillId="2" borderId="15" xfId="0" applyNumberFormat="1" applyFont="1" applyFill="1" applyBorder="1" applyAlignment="1">
      <alignment horizontal="center" vertical="center" wrapText="1"/>
    </xf>
    <xf numFmtId="15" fontId="34" fillId="2" borderId="9" xfId="0" applyNumberFormat="1" applyFont="1" applyFill="1" applyBorder="1" applyAlignment="1">
      <alignment horizontal="center" vertical="center" wrapText="1"/>
    </xf>
    <xf numFmtId="15" fontId="34" fillId="2" borderId="15" xfId="0" applyNumberFormat="1" applyFont="1" applyFill="1" applyBorder="1" applyAlignment="1">
      <alignment horizontal="center" vertical="center" wrapText="1"/>
    </xf>
    <xf numFmtId="0" fontId="34" fillId="2" borderId="15" xfId="0" applyFont="1" applyFill="1" applyBorder="1" applyAlignment="1">
      <alignment horizontal="center" vertical="center" wrapText="1"/>
    </xf>
    <xf numFmtId="2" fontId="34" fillId="2" borderId="15" xfId="0" applyNumberFormat="1" applyFont="1" applyFill="1" applyBorder="1" applyAlignment="1">
      <alignment horizontal="center" vertical="center" wrapText="1"/>
    </xf>
    <xf numFmtId="15" fontId="27" fillId="0" borderId="9" xfId="0" applyNumberFormat="1" applyFont="1" applyBorder="1" applyAlignment="1">
      <alignment horizontal="center" vertical="center" wrapText="1"/>
    </xf>
    <xf numFmtId="15" fontId="27" fillId="2" borderId="9" xfId="0" applyNumberFormat="1" applyFont="1" applyFill="1" applyBorder="1" applyAlignment="1">
      <alignment horizontal="center" vertical="center" wrapText="1"/>
    </xf>
    <xf numFmtId="166" fontId="29" fillId="2" borderId="0" xfId="0" applyNumberFormat="1" applyFont="1" applyFill="1" applyAlignment="1">
      <alignment horizontal="center" vertical="center" wrapText="1"/>
    </xf>
    <xf numFmtId="15" fontId="0" fillId="2" borderId="33" xfId="0" applyNumberFormat="1" applyFill="1" applyBorder="1" applyAlignment="1">
      <alignment horizontal="center" vertical="center" wrapText="1"/>
    </xf>
    <xf numFmtId="15" fontId="0" fillId="2" borderId="15" xfId="0" applyNumberFormat="1" applyFill="1" applyBorder="1" applyAlignment="1">
      <alignment horizontal="center" vertical="center" wrapText="1"/>
    </xf>
    <xf numFmtId="0" fontId="24" fillId="0" borderId="9" xfId="0" applyFont="1" applyBorder="1" applyAlignment="1">
      <alignment horizontal="center" vertical="center" wrapText="1"/>
    </xf>
    <xf numFmtId="0" fontId="0" fillId="0" borderId="44" xfId="0" applyBorder="1"/>
    <xf numFmtId="0" fontId="0" fillId="0" borderId="6" xfId="0" applyBorder="1"/>
    <xf numFmtId="0" fontId="0" fillId="13" borderId="0" xfId="0" applyFill="1"/>
    <xf numFmtId="0" fontId="0" fillId="0" borderId="45" xfId="0" applyBorder="1"/>
    <xf numFmtId="0" fontId="0" fillId="0" borderId="43" xfId="0" applyBorder="1"/>
    <xf numFmtId="0" fontId="56" fillId="0" borderId="0" xfId="9" applyFont="1" applyAlignment="1">
      <alignment vertical="top"/>
    </xf>
    <xf numFmtId="0" fontId="57" fillId="15" borderId="1" xfId="9" applyFont="1" applyFill="1" applyBorder="1" applyAlignment="1">
      <alignment horizontal="center" vertical="center"/>
    </xf>
    <xf numFmtId="0" fontId="57" fillId="15" borderId="1" xfId="9" applyFont="1" applyFill="1" applyBorder="1" applyAlignment="1">
      <alignment horizontal="center" vertical="center" wrapText="1"/>
    </xf>
    <xf numFmtId="0" fontId="58" fillId="0" borderId="1" xfId="9" applyFont="1" applyBorder="1" applyAlignment="1">
      <alignment vertical="center" wrapText="1"/>
    </xf>
    <xf numFmtId="0" fontId="58" fillId="0" borderId="1" xfId="9" applyFont="1" applyBorder="1" applyAlignment="1">
      <alignment vertical="center"/>
    </xf>
    <xf numFmtId="49" fontId="59" fillId="16" borderId="0" xfId="0" applyNumberFormat="1" applyFont="1" applyFill="1" applyAlignment="1">
      <alignment horizontal="left" vertical="top" wrapText="1"/>
    </xf>
    <xf numFmtId="49" fontId="60" fillId="16" borderId="0" xfId="0" applyNumberFormat="1" applyFont="1" applyFill="1" applyAlignment="1">
      <alignment horizontal="left" vertical="top" wrapText="1"/>
    </xf>
    <xf numFmtId="0" fontId="61" fillId="0" borderId="0" xfId="9" applyFont="1" applyAlignment="1">
      <alignment vertical="top"/>
    </xf>
    <xf numFmtId="0" fontId="61" fillId="0" borderId="0" xfId="10" applyFont="1" applyFill="1" applyBorder="1" applyAlignment="1">
      <alignment horizontal="left" vertical="top" wrapText="1"/>
    </xf>
    <xf numFmtId="0" fontId="56" fillId="0" borderId="0" xfId="10" applyFont="1" applyFill="1" applyBorder="1" applyAlignment="1">
      <alignment horizontal="left" vertical="top" wrapText="1"/>
    </xf>
    <xf numFmtId="49" fontId="62" fillId="16" borderId="1" xfId="0" applyNumberFormat="1" applyFont="1" applyFill="1" applyBorder="1" applyAlignment="1">
      <alignment horizontal="left" vertical="top" wrapText="1"/>
    </xf>
    <xf numFmtId="49" fontId="62" fillId="16" borderId="0" xfId="0" applyNumberFormat="1" applyFont="1" applyFill="1" applyAlignment="1">
      <alignment horizontal="left" vertical="top" wrapText="1"/>
    </xf>
    <xf numFmtId="0" fontId="57" fillId="15" borderId="1" xfId="10" applyFont="1" applyFill="1" applyBorder="1" applyAlignment="1">
      <alignment horizontal="left" vertical="top" wrapText="1"/>
    </xf>
    <xf numFmtId="0" fontId="56" fillId="0" borderId="1" xfId="10" applyFont="1" applyFill="1" applyBorder="1" applyAlignment="1">
      <alignment horizontal="left" vertical="top" wrapText="1"/>
    </xf>
    <xf numFmtId="0" fontId="58" fillId="0" borderId="1" xfId="10" applyFont="1" applyFill="1" applyBorder="1" applyAlignment="1">
      <alignment horizontal="left" vertical="top" wrapText="1"/>
    </xf>
    <xf numFmtId="0" fontId="24" fillId="0" borderId="15" xfId="0" applyFont="1" applyBorder="1" applyAlignment="1">
      <alignment horizontal="left" vertical="center" wrapText="1"/>
    </xf>
    <xf numFmtId="0" fontId="52" fillId="0" borderId="15" xfId="0" applyFont="1" applyBorder="1" applyAlignment="1">
      <alignment horizontal="center" vertical="center" wrapText="1"/>
    </xf>
    <xf numFmtId="2" fontId="0" fillId="0" borderId="15" xfId="0" applyNumberFormat="1" applyBorder="1" applyAlignment="1">
      <alignment horizontal="center" vertical="center" wrapText="1"/>
    </xf>
    <xf numFmtId="0" fontId="0" fillId="0" borderId="15" xfId="0" applyBorder="1" applyAlignment="1">
      <alignment horizontal="center" vertical="center" wrapText="1"/>
    </xf>
    <xf numFmtId="15" fontId="0" fillId="0" borderId="15" xfId="0" applyNumberFormat="1" applyBorder="1" applyAlignment="1">
      <alignment horizontal="center" vertical="center" wrapText="1"/>
    </xf>
    <xf numFmtId="166" fontId="0" fillId="0" borderId="15" xfId="0" applyNumberFormat="1" applyBorder="1" applyAlignment="1">
      <alignment horizontal="center" vertical="center" wrapText="1"/>
    </xf>
    <xf numFmtId="15" fontId="0" fillId="0" borderId="33" xfId="0" applyNumberFormat="1" applyBorder="1" applyAlignment="1">
      <alignment horizontal="center" vertical="center" wrapText="1"/>
    </xf>
    <xf numFmtId="20" fontId="0" fillId="9" borderId="15" xfId="0" applyNumberFormat="1" applyFill="1" applyBorder="1" applyAlignment="1">
      <alignment horizontal="center" vertical="center" wrapText="1"/>
    </xf>
    <xf numFmtId="20" fontId="27" fillId="9" borderId="15" xfId="0" applyNumberFormat="1" applyFont="1" applyFill="1" applyBorder="1" applyAlignment="1">
      <alignment horizontal="center" vertical="center" wrapText="1"/>
    </xf>
    <xf numFmtId="0" fontId="0" fillId="0" borderId="15" xfId="0" applyBorder="1" applyAlignment="1">
      <alignment vertical="center" wrapText="1"/>
    </xf>
    <xf numFmtId="0" fontId="63" fillId="4" borderId="47" xfId="11" applyFill="1" applyAlignment="1" applyProtection="1">
      <protection hidden="1"/>
    </xf>
    <xf numFmtId="0" fontId="41" fillId="0" borderId="0" xfId="0" applyFont="1" applyProtection="1">
      <protection hidden="1"/>
    </xf>
    <xf numFmtId="0" fontId="67" fillId="0" borderId="0" xfId="0" applyFont="1" applyAlignment="1" applyProtection="1">
      <alignment horizontal="left" vertical="top"/>
      <protection hidden="1"/>
    </xf>
    <xf numFmtId="49" fontId="41" fillId="0" borderId="0" xfId="0" applyNumberFormat="1" applyFont="1" applyAlignment="1" applyProtection="1">
      <alignment horizontal="left" vertical="top" wrapText="1"/>
      <protection hidden="1"/>
    </xf>
    <xf numFmtId="0" fontId="66" fillId="0" borderId="0" xfId="0" applyFont="1" applyProtection="1">
      <protection hidden="1"/>
    </xf>
    <xf numFmtId="0" fontId="41" fillId="0" borderId="0" xfId="0" applyFont="1" applyAlignment="1" applyProtection="1">
      <alignment horizontal="left"/>
      <protection hidden="1"/>
    </xf>
    <xf numFmtId="0" fontId="68" fillId="4" borderId="47" xfId="11" applyFont="1" applyFill="1" applyAlignment="1" applyProtection="1">
      <alignment horizontal="center"/>
      <protection hidden="1"/>
    </xf>
    <xf numFmtId="0" fontId="67" fillId="0" borderId="0" xfId="0" applyFont="1" applyProtection="1">
      <protection hidden="1"/>
    </xf>
    <xf numFmtId="0" fontId="52" fillId="20" borderId="39" xfId="0" applyFont="1" applyFill="1" applyBorder="1" applyAlignment="1">
      <alignment horizontal="center" vertical="center"/>
    </xf>
    <xf numFmtId="0" fontId="52" fillId="0" borderId="46" xfId="0" applyFont="1" applyBorder="1" applyAlignment="1">
      <alignment horizontal="center" vertical="center"/>
    </xf>
    <xf numFmtId="0" fontId="71" fillId="0" borderId="46" xfId="0" applyFont="1" applyBorder="1" applyAlignment="1">
      <alignment horizontal="center" vertical="center" wrapText="1"/>
    </xf>
    <xf numFmtId="0" fontId="0" fillId="21" borderId="15" xfId="0" applyFill="1" applyBorder="1" applyAlignment="1">
      <alignment horizontal="center" vertical="center"/>
    </xf>
    <xf numFmtId="0" fontId="0" fillId="4" borderId="15" xfId="0" applyFill="1" applyBorder="1" applyAlignment="1">
      <alignment horizontal="center" vertical="center"/>
    </xf>
    <xf numFmtId="0" fontId="52" fillId="4" borderId="9" xfId="0" applyFont="1" applyFill="1" applyBorder="1" applyAlignment="1">
      <alignment horizontal="left" vertical="center" wrapText="1"/>
    </xf>
    <xf numFmtId="0" fontId="29" fillId="23" borderId="15" xfId="0" applyFont="1" applyFill="1" applyBorder="1" applyAlignment="1">
      <alignment horizontal="left" vertical="center" wrapText="1"/>
    </xf>
    <xf numFmtId="0" fontId="67" fillId="24" borderId="0" xfId="0" applyFont="1" applyFill="1" applyProtection="1">
      <protection hidden="1"/>
    </xf>
    <xf numFmtId="0" fontId="66" fillId="24" borderId="0" xfId="0" applyFont="1" applyFill="1" applyProtection="1">
      <protection hidden="1"/>
    </xf>
    <xf numFmtId="0" fontId="52" fillId="25" borderId="15" xfId="0" applyFont="1" applyFill="1" applyBorder="1" applyAlignment="1">
      <alignment horizontal="center" vertical="center" wrapText="1"/>
    </xf>
    <xf numFmtId="2" fontId="0" fillId="25" borderId="15" xfId="0" applyNumberFormat="1" applyFill="1" applyBorder="1" applyAlignment="1">
      <alignment horizontal="center" vertical="center" wrapText="1"/>
    </xf>
    <xf numFmtId="0" fontId="0" fillId="25" borderId="15" xfId="0" applyFill="1" applyBorder="1" applyAlignment="1">
      <alignment horizontal="center" vertical="center" wrapText="1"/>
    </xf>
    <xf numFmtId="15" fontId="0" fillId="25" borderId="15" xfId="0" applyNumberFormat="1" applyFill="1" applyBorder="1" applyAlignment="1">
      <alignment horizontal="center" vertical="center" wrapText="1"/>
    </xf>
    <xf numFmtId="166" fontId="0" fillId="25" borderId="15" xfId="0" applyNumberFormat="1" applyFill="1" applyBorder="1" applyAlignment="1">
      <alignment horizontal="center" vertical="center" wrapText="1"/>
    </xf>
    <xf numFmtId="15" fontId="0" fillId="25" borderId="33" xfId="0" applyNumberFormat="1" applyFill="1" applyBorder="1" applyAlignment="1">
      <alignment horizontal="center" vertical="center" wrapText="1"/>
    </xf>
    <xf numFmtId="20" fontId="0" fillId="25" borderId="15" xfId="0" applyNumberFormat="1" applyFill="1" applyBorder="1" applyAlignment="1">
      <alignment horizontal="center" vertical="center" wrapText="1"/>
    </xf>
    <xf numFmtId="20" fontId="27" fillId="25" borderId="15" xfId="0" applyNumberFormat="1" applyFont="1" applyFill="1" applyBorder="1" applyAlignment="1">
      <alignment horizontal="center" vertical="center" wrapText="1"/>
    </xf>
    <xf numFmtId="0" fontId="0" fillId="25" borderId="15" xfId="0" applyFill="1" applyBorder="1" applyAlignment="1">
      <alignment vertical="center" wrapText="1"/>
    </xf>
    <xf numFmtId="0" fontId="0" fillId="13" borderId="0" xfId="0" quotePrefix="1" applyFill="1"/>
    <xf numFmtId="0" fontId="27" fillId="13" borderId="0" xfId="0" quotePrefix="1" applyFont="1" applyFill="1"/>
    <xf numFmtId="0" fontId="27" fillId="13" borderId="0" xfId="0" applyFont="1" applyFill="1"/>
    <xf numFmtId="0" fontId="55" fillId="13" borderId="9" xfId="8" applyFill="1" applyBorder="1" applyAlignment="1">
      <alignment vertical="center" wrapText="1"/>
    </xf>
    <xf numFmtId="170" fontId="27" fillId="9" borderId="9" xfId="0" applyNumberFormat="1" applyFont="1" applyFill="1" applyBorder="1" applyAlignment="1">
      <alignment horizontal="center" vertical="center" wrapText="1"/>
    </xf>
    <xf numFmtId="0" fontId="75" fillId="0" borderId="0" xfId="13" applyFont="1" applyAlignment="1">
      <alignment vertical="center" wrapText="1"/>
    </xf>
    <xf numFmtId="0" fontId="77" fillId="0" borderId="0" xfId="13" applyFont="1" applyAlignment="1">
      <alignment vertical="center" wrapText="1"/>
    </xf>
    <xf numFmtId="0" fontId="75" fillId="0" borderId="0" xfId="13" applyFont="1" applyAlignment="1">
      <alignment horizontal="center" vertical="center" wrapText="1"/>
    </xf>
    <xf numFmtId="0" fontId="78" fillId="0" borderId="0" xfId="13" applyFont="1" applyAlignment="1">
      <alignment vertical="center" wrapText="1"/>
    </xf>
    <xf numFmtId="0" fontId="58" fillId="0" borderId="0" xfId="13" applyFont="1" applyAlignment="1">
      <alignment vertical="center" wrapText="1"/>
    </xf>
    <xf numFmtId="0" fontId="75" fillId="27" borderId="1" xfId="13" applyFont="1" applyFill="1" applyBorder="1" applyAlignment="1">
      <alignment vertical="center" wrapText="1"/>
    </xf>
    <xf numFmtId="0" fontId="75" fillId="4" borderId="1" xfId="13" applyFont="1" applyFill="1" applyBorder="1" applyAlignment="1">
      <alignment horizontal="center" vertical="center" wrapText="1"/>
    </xf>
    <xf numFmtId="0" fontId="75" fillId="0" borderId="0" xfId="13" applyFont="1" applyAlignment="1">
      <alignment horizontal="left" vertical="center" wrapText="1"/>
    </xf>
    <xf numFmtId="0" fontId="75" fillId="27" borderId="1" xfId="13" applyFont="1" applyFill="1" applyBorder="1" applyAlignment="1">
      <alignment horizontal="left" vertical="center" wrapText="1"/>
    </xf>
    <xf numFmtId="0" fontId="75" fillId="28" borderId="1" xfId="13" applyFont="1" applyFill="1" applyBorder="1" applyAlignment="1">
      <alignment horizontal="left" vertical="center" wrapText="1"/>
    </xf>
    <xf numFmtId="0" fontId="75" fillId="27" borderId="65" xfId="13" applyFont="1" applyFill="1" applyBorder="1" applyAlignment="1">
      <alignment horizontal="left" vertical="center" wrapText="1"/>
    </xf>
    <xf numFmtId="0" fontId="77" fillId="4" borderId="1" xfId="13" applyFont="1" applyFill="1" applyBorder="1" applyAlignment="1">
      <alignment horizontal="center" vertical="center" wrapText="1"/>
    </xf>
    <xf numFmtId="0" fontId="75" fillId="4" borderId="1" xfId="13" applyFont="1" applyFill="1" applyBorder="1" applyAlignment="1">
      <alignment horizontal="left" vertical="center" wrapText="1"/>
    </xf>
    <xf numFmtId="0" fontId="75" fillId="23" borderId="1" xfId="13" applyFont="1" applyFill="1" applyBorder="1" applyAlignment="1">
      <alignment vertical="center" wrapText="1"/>
    </xf>
    <xf numFmtId="0" fontId="75" fillId="23" borderId="1" xfId="13" applyFont="1" applyFill="1" applyBorder="1" applyAlignment="1">
      <alignment horizontal="left" vertical="center" wrapText="1"/>
    </xf>
    <xf numFmtId="0" fontId="77" fillId="23" borderId="1" xfId="13" applyFont="1" applyFill="1" applyBorder="1" applyAlignment="1">
      <alignment vertical="center" wrapText="1"/>
    </xf>
    <xf numFmtId="0" fontId="41" fillId="0" borderId="0" xfId="0" applyFont="1" applyAlignment="1">
      <alignment horizontal="center" vertical="center"/>
    </xf>
    <xf numFmtId="0" fontId="41" fillId="0" borderId="0" xfId="0" applyFont="1" applyAlignment="1">
      <alignment vertical="center" wrapText="1"/>
    </xf>
    <xf numFmtId="0" fontId="41" fillId="0" borderId="0" xfId="0" applyFont="1"/>
    <xf numFmtId="0" fontId="80" fillId="0" borderId="1" xfId="0" applyFont="1" applyBorder="1" applyAlignment="1">
      <alignment vertical="center" wrapText="1"/>
    </xf>
    <xf numFmtId="0" fontId="41" fillId="0" borderId="1" xfId="0" applyFont="1" applyBorder="1" applyAlignment="1">
      <alignment vertical="center" wrapText="1"/>
    </xf>
    <xf numFmtId="0" fontId="41" fillId="0" borderId="1" xfId="13" applyFont="1" applyBorder="1" applyAlignment="1">
      <alignment horizontal="left" vertical="center" wrapText="1"/>
    </xf>
    <xf numFmtId="0" fontId="41" fillId="0" borderId="0" xfId="0" applyFont="1" applyAlignment="1">
      <alignment horizontal="left"/>
    </xf>
    <xf numFmtId="0" fontId="41" fillId="0" borderId="0" xfId="0" applyFont="1" applyAlignment="1">
      <alignment horizontal="left" vertical="top"/>
    </xf>
    <xf numFmtId="0" fontId="75" fillId="4" borderId="8" xfId="13" applyFont="1" applyFill="1" applyBorder="1" applyAlignment="1">
      <alignment horizontal="left" vertical="center" wrapText="1"/>
    </xf>
    <xf numFmtId="0" fontId="75" fillId="4" borderId="8" xfId="13" applyFont="1" applyFill="1" applyBorder="1" applyAlignment="1">
      <alignment horizontal="center" vertical="center" wrapText="1"/>
    </xf>
    <xf numFmtId="0" fontId="41" fillId="4" borderId="1" xfId="13" applyFont="1" applyFill="1" applyBorder="1" applyAlignment="1">
      <alignment horizontal="left" vertical="center" wrapText="1"/>
    </xf>
    <xf numFmtId="0" fontId="41" fillId="0" borderId="1" xfId="0" applyFont="1" applyBorder="1" applyAlignment="1">
      <alignment horizontal="left" vertical="center"/>
    </xf>
    <xf numFmtId="0" fontId="54" fillId="0" borderId="1" xfId="13" applyFont="1" applyBorder="1" applyAlignment="1">
      <alignment horizontal="left" vertical="center" wrapText="1"/>
    </xf>
    <xf numFmtId="0" fontId="24" fillId="0" borderId="1" xfId="0" applyFont="1" applyBorder="1" applyAlignment="1">
      <alignment horizontal="center" vertical="center" wrapText="1"/>
    </xf>
    <xf numFmtId="0" fontId="24" fillId="0" borderId="1" xfId="0" applyFont="1" applyBorder="1" applyAlignment="1">
      <alignment horizontal="left" vertical="center" wrapText="1"/>
    </xf>
    <xf numFmtId="0" fontId="23" fillId="2" borderId="15" xfId="0" applyFont="1" applyFill="1" applyBorder="1" applyAlignment="1">
      <alignment horizontal="center" vertical="center"/>
    </xf>
    <xf numFmtId="0" fontId="30" fillId="2" borderId="15" xfId="0" applyFont="1" applyFill="1" applyBorder="1" applyAlignment="1">
      <alignment horizontal="center" vertical="center" wrapText="1"/>
    </xf>
    <xf numFmtId="0" fontId="20" fillId="0" borderId="0" xfId="0" applyFont="1" applyAlignment="1">
      <alignment horizontal="center" wrapText="1"/>
    </xf>
    <xf numFmtId="0" fontId="0" fillId="0" borderId="0" xfId="0" applyAlignment="1">
      <alignment horizontal="center" wrapText="1"/>
    </xf>
    <xf numFmtId="0" fontId="0" fillId="8" borderId="10" xfId="0" applyFill="1" applyBorder="1" applyAlignment="1">
      <alignment horizontal="center"/>
    </xf>
    <xf numFmtId="0" fontId="0" fillId="3" borderId="10" xfId="0" applyFill="1" applyBorder="1" applyAlignment="1">
      <alignment horizontal="center"/>
    </xf>
    <xf numFmtId="0" fontId="27" fillId="3" borderId="10" xfId="0" applyFont="1" applyFill="1" applyBorder="1" applyAlignment="1">
      <alignment horizontal="center"/>
    </xf>
    <xf numFmtId="20" fontId="34" fillId="9" borderId="9" xfId="0" applyNumberFormat="1" applyFont="1" applyFill="1" applyBorder="1" applyAlignment="1">
      <alignment horizontal="center" vertical="center" wrapText="1"/>
    </xf>
    <xf numFmtId="20" fontId="81" fillId="2" borderId="15" xfId="0" applyNumberFormat="1" applyFont="1" applyFill="1" applyBorder="1" applyAlignment="1">
      <alignment horizontal="center" vertical="center" wrapText="1"/>
    </xf>
    <xf numFmtId="0" fontId="0" fillId="0" borderId="1" xfId="0" applyBorder="1" applyAlignment="1">
      <alignment horizontal="center" vertical="center"/>
    </xf>
    <xf numFmtId="0" fontId="52" fillId="0" borderId="1" xfId="0" applyFont="1" applyBorder="1" applyAlignment="1">
      <alignment horizontal="left" vertical="center" wrapText="1"/>
    </xf>
    <xf numFmtId="0" fontId="22" fillId="8" borderId="1" xfId="0" applyFont="1" applyFill="1" applyBorder="1" applyAlignment="1">
      <alignment horizontal="center"/>
    </xf>
    <xf numFmtId="0" fontId="22" fillId="8" borderId="10" xfId="0" applyFont="1" applyFill="1" applyBorder="1" applyAlignment="1">
      <alignment horizontal="center" wrapText="1"/>
    </xf>
    <xf numFmtId="0" fontId="40" fillId="0" borderId="0" xfId="3" applyFont="1" applyAlignment="1">
      <alignment horizontal="center"/>
    </xf>
    <xf numFmtId="0" fontId="41" fillId="0" borderId="0" xfId="3" applyFont="1" applyAlignment="1">
      <alignment horizontal="center"/>
    </xf>
    <xf numFmtId="0" fontId="49" fillId="0" borderId="42" xfId="0" applyFont="1" applyBorder="1"/>
    <xf numFmtId="20" fontId="0" fillId="4" borderId="9" xfId="0" applyNumberFormat="1" applyFill="1" applyBorder="1" applyAlignment="1">
      <alignment horizontal="center" vertical="center" wrapText="1"/>
    </xf>
    <xf numFmtId="0" fontId="0" fillId="4" borderId="9" xfId="0" applyFill="1" applyBorder="1" applyAlignment="1">
      <alignment horizontal="center" vertical="center" wrapText="1"/>
    </xf>
    <xf numFmtId="0" fontId="0" fillId="4" borderId="9" xfId="0" applyFill="1" applyBorder="1" applyAlignment="1">
      <alignment vertical="center" wrapText="1"/>
    </xf>
    <xf numFmtId="0" fontId="0" fillId="4" borderId="0" xfId="0" applyFill="1"/>
    <xf numFmtId="0" fontId="0" fillId="4" borderId="1" xfId="0" applyFill="1" applyBorder="1" applyAlignment="1">
      <alignment horizontal="center" vertical="center"/>
    </xf>
    <xf numFmtId="0" fontId="24" fillId="4" borderId="1" xfId="0" applyFont="1" applyFill="1" applyBorder="1" applyAlignment="1">
      <alignment horizontal="left" vertical="center" wrapText="1"/>
    </xf>
    <xf numFmtId="15" fontId="5" fillId="2" borderId="9" xfId="0" applyNumberFormat="1" applyFont="1" applyFill="1" applyBorder="1" applyAlignment="1">
      <alignment horizontal="center" vertical="center" wrapText="1"/>
    </xf>
    <xf numFmtId="171" fontId="0" fillId="0" borderId="9" xfId="0" applyNumberFormat="1" applyBorder="1" applyAlignment="1">
      <alignment horizontal="center" vertical="center" wrapText="1"/>
    </xf>
    <xf numFmtId="0" fontId="41" fillId="0" borderId="1" xfId="3" applyFont="1" applyBorder="1" applyAlignment="1">
      <alignment horizontal="center"/>
    </xf>
    <xf numFmtId="22" fontId="41" fillId="0" borderId="1" xfId="3" applyNumberFormat="1" applyFont="1" applyBorder="1" applyAlignment="1">
      <alignment horizontal="center"/>
    </xf>
    <xf numFmtId="49" fontId="13" fillId="0" borderId="1" xfId="1" applyNumberFormat="1" applyFont="1" applyBorder="1" applyAlignment="1" applyProtection="1">
      <alignment horizontal="left" vertical="center" wrapText="1"/>
      <protection locked="0"/>
    </xf>
    <xf numFmtId="0" fontId="0" fillId="0" borderId="1" xfId="0" applyBorder="1" applyAlignment="1">
      <alignment horizontal="center"/>
    </xf>
    <xf numFmtId="0" fontId="4" fillId="13" borderId="1" xfId="1" applyFont="1" applyFill="1" applyBorder="1" applyAlignment="1">
      <alignment vertical="center"/>
    </xf>
    <xf numFmtId="0" fontId="53" fillId="0" borderId="1" xfId="0" applyFont="1" applyBorder="1" applyAlignment="1">
      <alignment horizontal="center" vertical="center" wrapText="1"/>
    </xf>
    <xf numFmtId="171" fontId="83" fillId="0" borderId="9" xfId="0" applyNumberFormat="1" applyFont="1" applyBorder="1" applyAlignment="1">
      <alignment horizontal="center" vertical="center" wrapText="1"/>
    </xf>
    <xf numFmtId="166" fontId="83" fillId="0" borderId="9" xfId="0" applyNumberFormat="1" applyFont="1" applyBorder="1" applyAlignment="1">
      <alignment horizontal="center" vertical="center" wrapText="1"/>
    </xf>
    <xf numFmtId="20" fontId="83" fillId="9" borderId="9" xfId="0" applyNumberFormat="1" applyFont="1" applyFill="1" applyBorder="1" applyAlignment="1">
      <alignment horizontal="center" vertical="center" wrapText="1"/>
    </xf>
    <xf numFmtId="0" fontId="83" fillId="0" borderId="9" xfId="0" applyFont="1" applyBorder="1" applyAlignment="1">
      <alignment horizontal="center" vertical="center" wrapText="1"/>
    </xf>
    <xf numFmtId="0" fontId="83" fillId="0" borderId="9" xfId="0" applyFont="1" applyBorder="1" applyAlignment="1">
      <alignment vertical="center" wrapText="1"/>
    </xf>
    <xf numFmtId="0" fontId="84" fillId="0" borderId="1" xfId="0" applyFont="1" applyBorder="1" applyAlignment="1">
      <alignment vertical="top" wrapText="1"/>
    </xf>
    <xf numFmtId="2" fontId="0" fillId="4" borderId="9" xfId="0" applyNumberFormat="1" applyFill="1" applyBorder="1" applyAlignment="1">
      <alignment horizontal="left" vertical="center" wrapText="1"/>
    </xf>
    <xf numFmtId="0" fontId="34" fillId="0" borderId="1" xfId="0" applyFont="1" applyBorder="1" applyAlignment="1">
      <alignment vertical="center" wrapText="1"/>
    </xf>
    <xf numFmtId="0" fontId="2" fillId="0" borderId="1" xfId="0" applyFont="1" applyBorder="1" applyAlignment="1">
      <alignment vertical="center" wrapText="1"/>
    </xf>
    <xf numFmtId="2" fontId="0" fillId="4" borderId="9" xfId="0" applyNumberFormat="1" applyFill="1" applyBorder="1" applyAlignment="1">
      <alignment horizontal="left" vertical="top" wrapText="1"/>
    </xf>
    <xf numFmtId="0" fontId="0" fillId="0" borderId="15" xfId="0" applyBorder="1" applyAlignment="1">
      <alignment horizontal="left" vertical="top"/>
    </xf>
    <xf numFmtId="0" fontId="24" fillId="0" borderId="9" xfId="0" applyFont="1" applyBorder="1" applyAlignment="1">
      <alignment horizontal="left" vertical="top" wrapText="1"/>
    </xf>
    <xf numFmtId="0" fontId="24" fillId="0" borderId="1" xfId="0" applyFont="1" applyBorder="1" applyAlignment="1">
      <alignment horizontal="left" vertical="top" wrapText="1"/>
    </xf>
    <xf numFmtId="167" fontId="51" fillId="0" borderId="1" xfId="7" applyNumberFormat="1" applyFont="1" applyBorder="1" applyAlignment="1">
      <alignment horizontal="left" vertical="top" wrapText="1"/>
    </xf>
    <xf numFmtId="166" fontId="0" fillId="0" borderId="9" xfId="0" applyNumberFormat="1" applyBorder="1" applyAlignment="1">
      <alignment horizontal="left" vertical="top" wrapText="1"/>
    </xf>
    <xf numFmtId="170" fontId="27" fillId="9" borderId="9" xfId="0" applyNumberFormat="1" applyFont="1" applyFill="1" applyBorder="1" applyAlignment="1">
      <alignment horizontal="left" vertical="top" wrapText="1"/>
    </xf>
    <xf numFmtId="20" fontId="0" fillId="9" borderId="9" xfId="0" applyNumberFormat="1" applyFill="1"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xf>
    <xf numFmtId="2" fontId="0" fillId="4" borderId="9" xfId="0" applyNumberFormat="1" applyFill="1" applyBorder="1" applyAlignment="1">
      <alignment horizontal="center" vertical="center" wrapText="1"/>
    </xf>
    <xf numFmtId="20" fontId="83" fillId="9" borderId="9" xfId="0" applyNumberFormat="1" applyFont="1" applyFill="1" applyBorder="1" applyAlignment="1">
      <alignment horizontal="center" vertical="center" wrapText="1"/>
    </xf>
    <xf numFmtId="2" fontId="83" fillId="4" borderId="9" xfId="0" applyNumberFormat="1" applyFont="1" applyFill="1" applyBorder="1" applyAlignment="1">
      <alignment horizontal="center" vertical="center" wrapText="1"/>
    </xf>
    <xf numFmtId="2" fontId="0" fillId="4" borderId="9" xfId="0" applyNumberFormat="1" applyFont="1" applyFill="1" applyBorder="1" applyAlignment="1">
      <alignment horizontal="center" vertical="center" wrapText="1"/>
    </xf>
    <xf numFmtId="0" fontId="85" fillId="0" borderId="39" xfId="0" applyFont="1" applyBorder="1" applyAlignment="1">
      <alignment vertical="center" wrapText="1"/>
    </xf>
    <xf numFmtId="0" fontId="85" fillId="0" borderId="37" xfId="0" applyFont="1" applyBorder="1" applyAlignment="1">
      <alignment vertical="center" wrapText="1"/>
    </xf>
    <xf numFmtId="0" fontId="85" fillId="13" borderId="37" xfId="0" applyFont="1" applyFill="1" applyBorder="1" applyAlignment="1">
      <alignment vertical="center" wrapText="1"/>
    </xf>
    <xf numFmtId="0" fontId="85" fillId="0" borderId="46" xfId="0" applyFont="1" applyBorder="1" applyAlignment="1">
      <alignment vertical="center" wrapText="1"/>
    </xf>
    <xf numFmtId="0" fontId="85" fillId="0" borderId="19" xfId="0" applyFont="1" applyBorder="1" applyAlignment="1">
      <alignment vertical="center" wrapText="1"/>
    </xf>
    <xf numFmtId="0" fontId="85" fillId="13" borderId="19" xfId="0" applyFont="1" applyFill="1" applyBorder="1" applyAlignment="1">
      <alignment vertical="center" wrapText="1"/>
    </xf>
    <xf numFmtId="171" fontId="0" fillId="0" borderId="9" xfId="0" applyNumberFormat="1" applyFont="1" applyBorder="1" applyAlignment="1">
      <alignment horizontal="center" vertical="center" wrapText="1"/>
    </xf>
    <xf numFmtId="166" fontId="0" fillId="0" borderId="9" xfId="0" applyNumberFormat="1" applyFont="1" applyBorder="1" applyAlignment="1">
      <alignment horizontal="center" vertical="center" wrapText="1"/>
    </xf>
    <xf numFmtId="20" fontId="0" fillId="9" borderId="9"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9" xfId="0" applyFont="1" applyBorder="1" applyAlignment="1">
      <alignment vertical="center" wrapText="1"/>
    </xf>
    <xf numFmtId="0" fontId="84" fillId="0" borderId="1" xfId="0" applyFont="1" applyBorder="1" applyAlignment="1">
      <alignment vertical="center" wrapText="1"/>
    </xf>
    <xf numFmtId="171" fontId="27" fillId="0" borderId="9" xfId="0" applyNumberFormat="1" applyFont="1" applyBorder="1" applyAlignment="1">
      <alignment horizontal="center" vertical="center" wrapText="1"/>
    </xf>
    <xf numFmtId="167" fontId="86" fillId="0" borderId="1" xfId="7" applyNumberFormat="1" applyFont="1" applyBorder="1" applyAlignment="1">
      <alignment horizontal="center" vertical="center" wrapText="1"/>
    </xf>
    <xf numFmtId="0" fontId="0" fillId="0" borderId="0" xfId="0" applyAlignment="1">
      <alignment horizontal="center" vertical="center"/>
    </xf>
    <xf numFmtId="20" fontId="23" fillId="9" borderId="4" xfId="0" applyNumberFormat="1" applyFont="1" applyFill="1" applyBorder="1" applyAlignment="1">
      <alignment horizontal="center" vertical="center"/>
    </xf>
    <xf numFmtId="0" fontId="20" fillId="0" borderId="0" xfId="0" applyFont="1" applyAlignment="1">
      <alignment vertical="center" wrapText="1"/>
    </xf>
    <xf numFmtId="0" fontId="0" fillId="0" borderId="0" xfId="0" applyAlignment="1">
      <alignment vertical="center" wrapText="1"/>
    </xf>
    <xf numFmtId="0" fontId="22" fillId="8" borderId="10" xfId="0" applyFont="1" applyFill="1" applyBorder="1" applyAlignment="1">
      <alignment vertical="center" wrapText="1"/>
    </xf>
    <xf numFmtId="2" fontId="87" fillId="4" borderId="9" xfId="0" applyNumberFormat="1" applyFont="1" applyFill="1" applyBorder="1" applyAlignment="1">
      <alignment horizontal="center" vertical="center" wrapText="1"/>
    </xf>
    <xf numFmtId="171" fontId="87" fillId="0" borderId="9" xfId="0" applyNumberFormat="1" applyFont="1" applyBorder="1" applyAlignment="1">
      <alignment horizontal="center" vertical="center" wrapText="1"/>
    </xf>
    <xf numFmtId="166" fontId="87" fillId="0" borderId="9" xfId="0" applyNumberFormat="1" applyFont="1" applyBorder="1" applyAlignment="1">
      <alignment horizontal="center" vertical="center" wrapText="1"/>
    </xf>
    <xf numFmtId="171" fontId="87" fillId="0" borderId="9" xfId="7" applyNumberFormat="1" applyFont="1" applyBorder="1" applyAlignment="1">
      <alignment horizontal="center" vertical="center" wrapText="1"/>
    </xf>
    <xf numFmtId="20" fontId="87" fillId="9" borderId="9" xfId="0" applyNumberFormat="1" applyFont="1" applyFill="1" applyBorder="1" applyAlignment="1">
      <alignment horizontal="center" vertical="center" wrapText="1"/>
    </xf>
    <xf numFmtId="0" fontId="87" fillId="0" borderId="9" xfId="0" applyFont="1" applyBorder="1" applyAlignment="1">
      <alignment horizontal="center" vertical="center" wrapText="1"/>
    </xf>
    <xf numFmtId="0" fontId="87" fillId="0" borderId="9" xfId="0" applyFont="1" applyBorder="1" applyAlignment="1">
      <alignment vertical="center" wrapText="1"/>
    </xf>
    <xf numFmtId="0" fontId="0" fillId="0" borderId="15" xfId="0" applyFont="1" applyBorder="1" applyAlignment="1">
      <alignment horizontal="center" vertical="center"/>
    </xf>
    <xf numFmtId="164" fontId="12" fillId="6" borderId="1" xfId="1" applyNumberFormat="1" applyFont="1" applyFill="1" applyBorder="1" applyAlignment="1">
      <alignment horizontal="left" indent="1"/>
    </xf>
    <xf numFmtId="164" fontId="12" fillId="6" borderId="3" xfId="1" applyNumberFormat="1" applyFont="1" applyFill="1" applyBorder="1" applyAlignment="1">
      <alignment horizontal="left" indent="1"/>
    </xf>
    <xf numFmtId="164" fontId="11" fillId="5" borderId="12" xfId="1" applyNumberFormat="1" applyFont="1" applyFill="1" applyBorder="1" applyAlignment="1">
      <alignment horizontal="left" vertical="center" wrapText="1" indent="1"/>
    </xf>
    <xf numFmtId="164" fontId="11" fillId="5" borderId="13" xfId="1" applyNumberFormat="1" applyFont="1" applyFill="1" applyBorder="1" applyAlignment="1">
      <alignment horizontal="left" vertical="center" wrapText="1" indent="1"/>
    </xf>
    <xf numFmtId="164" fontId="11" fillId="5" borderId="14" xfId="1" applyNumberFormat="1" applyFont="1" applyFill="1" applyBorder="1" applyAlignment="1">
      <alignment horizontal="left" vertical="center" wrapText="1" indent="1"/>
    </xf>
    <xf numFmtId="164" fontId="9" fillId="0" borderId="15" xfId="1" applyNumberFormat="1" applyFont="1" applyBorder="1" applyAlignment="1" applyProtection="1">
      <alignment horizontal="left" wrapText="1" indent="1"/>
      <protection locked="0"/>
    </xf>
    <xf numFmtId="164" fontId="9" fillId="0" borderId="16" xfId="1" applyNumberFormat="1" applyFont="1" applyBorder="1" applyAlignment="1" applyProtection="1">
      <alignment horizontal="left" wrapText="1" indent="1"/>
      <protection locked="0"/>
    </xf>
    <xf numFmtId="164" fontId="9" fillId="0" borderId="0" xfId="1" applyNumberFormat="1" applyFont="1" applyAlignment="1" applyProtection="1">
      <alignment horizontal="left" wrapText="1" indent="1"/>
      <protection locked="0"/>
    </xf>
    <xf numFmtId="164" fontId="9" fillId="0" borderId="17" xfId="1" applyNumberFormat="1" applyFont="1" applyBorder="1" applyAlignment="1" applyProtection="1">
      <alignment horizontal="left" wrapText="1" indent="1"/>
      <protection locked="0"/>
    </xf>
    <xf numFmtId="164" fontId="9" fillId="0" borderId="5" xfId="1" applyNumberFormat="1" applyFont="1" applyBorder="1" applyAlignment="1" applyProtection="1">
      <alignment horizontal="left" wrapText="1" indent="1"/>
      <protection locked="0"/>
    </xf>
    <xf numFmtId="164" fontId="9" fillId="0" borderId="19" xfId="1" applyNumberFormat="1" applyFont="1" applyBorder="1" applyAlignment="1" applyProtection="1">
      <alignment horizontal="left" wrapText="1" indent="1"/>
      <protection locked="0"/>
    </xf>
    <xf numFmtId="164" fontId="12" fillId="0" borderId="0" xfId="1" applyNumberFormat="1" applyFont="1" applyAlignment="1">
      <alignment horizontal="center"/>
    </xf>
    <xf numFmtId="164" fontId="11" fillId="5" borderId="20" xfId="1" applyNumberFormat="1" applyFont="1" applyFill="1" applyBorder="1" applyAlignment="1">
      <alignment horizontal="left" vertical="center" wrapText="1" indent="1"/>
    </xf>
    <xf numFmtId="164" fontId="14" fillId="5" borderId="21" xfId="1" applyNumberFormat="1" applyFont="1" applyFill="1" applyBorder="1" applyAlignment="1">
      <alignment horizontal="center" vertical="center"/>
    </xf>
    <xf numFmtId="164" fontId="14" fillId="5" borderId="22" xfId="1" applyNumberFormat="1" applyFont="1" applyFill="1" applyBorder="1" applyAlignment="1">
      <alignment horizontal="center" vertical="center"/>
    </xf>
    <xf numFmtId="49" fontId="13" fillId="0" borderId="4" xfId="1" quotePrefix="1" applyNumberFormat="1" applyFont="1" applyBorder="1" applyAlignment="1" applyProtection="1">
      <alignment horizontal="left" vertical="top" wrapText="1" indent="1"/>
      <protection locked="0"/>
    </xf>
    <xf numFmtId="49" fontId="13" fillId="0" borderId="10" xfId="1" quotePrefix="1" applyNumberFormat="1" applyFont="1" applyBorder="1" applyAlignment="1" applyProtection="1">
      <alignment horizontal="left" vertical="top" wrapText="1" indent="1"/>
      <protection locked="0"/>
    </xf>
    <xf numFmtId="49" fontId="13" fillId="0" borderId="23" xfId="1" quotePrefix="1" applyNumberFormat="1" applyFont="1" applyBorder="1" applyAlignment="1" applyProtection="1">
      <alignment horizontal="left" vertical="top" wrapText="1" indent="1"/>
      <protection locked="0"/>
    </xf>
    <xf numFmtId="49" fontId="13" fillId="0" borderId="27" xfId="1" quotePrefix="1" applyNumberFormat="1" applyFont="1" applyBorder="1" applyAlignment="1" applyProtection="1">
      <alignment horizontal="left" vertical="top" wrapText="1" indent="1"/>
      <protection locked="0"/>
    </xf>
    <xf numFmtId="49" fontId="13" fillId="0" borderId="28" xfId="1" quotePrefix="1" applyNumberFormat="1" applyFont="1" applyBorder="1" applyAlignment="1" applyProtection="1">
      <alignment horizontal="left" vertical="top" wrapText="1" indent="1"/>
      <protection locked="0"/>
    </xf>
    <xf numFmtId="49" fontId="13" fillId="0" borderId="29" xfId="1" quotePrefix="1" applyNumberFormat="1" applyFont="1" applyBorder="1" applyAlignment="1" applyProtection="1">
      <alignment horizontal="left" vertical="top" wrapText="1" indent="1"/>
      <protection locked="0"/>
    </xf>
    <xf numFmtId="164" fontId="9" fillId="4" borderId="0" xfId="1" applyNumberFormat="1" applyFont="1" applyFill="1" applyAlignment="1">
      <alignment horizontal="center"/>
    </xf>
    <xf numFmtId="49" fontId="13" fillId="0" borderId="24" xfId="1" quotePrefix="1" applyNumberFormat="1" applyFont="1" applyBorder="1" applyAlignment="1" applyProtection="1">
      <alignment horizontal="left" vertical="top" wrapText="1" indent="1"/>
      <protection locked="0"/>
    </xf>
    <xf numFmtId="49" fontId="13" fillId="0" borderId="25" xfId="1" quotePrefix="1" applyNumberFormat="1" applyFont="1" applyBorder="1" applyAlignment="1" applyProtection="1">
      <alignment horizontal="left" vertical="top" wrapText="1" indent="1"/>
      <protection locked="0"/>
    </xf>
    <xf numFmtId="164" fontId="9" fillId="0" borderId="0" xfId="1" applyNumberFormat="1" applyFont="1" applyAlignment="1" applyProtection="1">
      <alignment horizontal="center"/>
      <protection locked="0"/>
    </xf>
    <xf numFmtId="164" fontId="11" fillId="5" borderId="26" xfId="1" applyNumberFormat="1" applyFont="1" applyFill="1" applyBorder="1" applyAlignment="1">
      <alignment horizontal="left" vertical="center" wrapText="1" indent="1"/>
    </xf>
    <xf numFmtId="164" fontId="11" fillId="5" borderId="21" xfId="1" applyNumberFormat="1" applyFont="1" applyFill="1" applyBorder="1" applyAlignment="1">
      <alignment horizontal="left" vertical="center" wrapText="1" indent="1"/>
    </xf>
    <xf numFmtId="0" fontId="26" fillId="0" borderId="0" xfId="1" applyFont="1" applyAlignment="1">
      <alignment horizontal="left" vertical="top" wrapText="1"/>
    </xf>
    <xf numFmtId="49" fontId="13" fillId="0" borderId="30" xfId="1" applyNumberFormat="1" applyFont="1" applyBorder="1" applyAlignment="1" applyProtection="1">
      <alignment horizontal="left" vertical="top" wrapText="1"/>
      <protection locked="0"/>
    </xf>
    <xf numFmtId="49" fontId="15" fillId="0" borderId="15" xfId="1" applyNumberFormat="1" applyFont="1" applyBorder="1" applyAlignment="1" applyProtection="1">
      <alignment horizontal="left" vertical="top" wrapText="1"/>
      <protection locked="0"/>
    </xf>
    <xf numFmtId="49" fontId="15" fillId="0" borderId="16" xfId="1" applyNumberFormat="1" applyFont="1" applyBorder="1" applyAlignment="1" applyProtection="1">
      <alignment horizontal="left" vertical="top" wrapText="1"/>
      <protection locked="0"/>
    </xf>
    <xf numFmtId="49" fontId="13" fillId="0" borderId="6" xfId="1" applyNumberFormat="1" applyFont="1" applyBorder="1" applyAlignment="1" applyProtection="1">
      <alignment horizontal="left" vertical="top" wrapText="1"/>
      <protection locked="0"/>
    </xf>
    <xf numFmtId="49" fontId="15" fillId="0" borderId="0" xfId="1" applyNumberFormat="1" applyFont="1" applyAlignment="1" applyProtection="1">
      <alignment horizontal="left" vertical="top" wrapText="1"/>
      <protection locked="0"/>
    </xf>
    <xf numFmtId="49" fontId="15" fillId="0" borderId="17" xfId="1" applyNumberFormat="1" applyFont="1" applyBorder="1" applyAlignment="1" applyProtection="1">
      <alignment horizontal="left" vertical="top" wrapText="1"/>
      <protection locked="0"/>
    </xf>
    <xf numFmtId="49" fontId="15" fillId="0" borderId="6" xfId="1" applyNumberFormat="1" applyFont="1" applyBorder="1" applyAlignment="1" applyProtection="1">
      <alignment horizontal="left" vertical="top" wrapText="1"/>
      <protection locked="0"/>
    </xf>
    <xf numFmtId="49" fontId="15" fillId="0" borderId="31" xfId="1" applyNumberFormat="1" applyFont="1" applyBorder="1" applyAlignment="1" applyProtection="1">
      <alignment horizontal="left" vertical="top" wrapText="1"/>
      <protection locked="0"/>
    </xf>
    <xf numFmtId="49" fontId="15" fillId="0" borderId="5" xfId="1" applyNumberFormat="1" applyFont="1" applyBorder="1" applyAlignment="1" applyProtection="1">
      <alignment horizontal="left" vertical="top" wrapText="1"/>
      <protection locked="0"/>
    </xf>
    <xf numFmtId="49" fontId="15" fillId="0" borderId="19" xfId="1" applyNumberFormat="1" applyFont="1" applyBorder="1" applyAlignment="1" applyProtection="1">
      <alignment horizontal="left" vertical="top" wrapText="1"/>
      <protection locked="0"/>
    </xf>
    <xf numFmtId="0" fontId="38" fillId="24" borderId="0" xfId="0" applyFont="1" applyFill="1" applyAlignment="1" applyProtection="1">
      <alignment horizontal="left" vertical="top" wrapText="1"/>
      <protection hidden="1"/>
    </xf>
    <xf numFmtId="0" fontId="38" fillId="24" borderId="54" xfId="0" applyFont="1" applyFill="1" applyBorder="1" applyAlignment="1" applyProtection="1">
      <alignment horizontal="left" vertical="top" wrapText="1"/>
      <protection hidden="1"/>
    </xf>
    <xf numFmtId="49" fontId="66" fillId="18" borderId="50" xfId="0" applyNumberFormat="1" applyFont="1" applyFill="1" applyBorder="1" applyAlignment="1" applyProtection="1">
      <alignment horizontal="left" vertical="top" wrapText="1"/>
      <protection locked="0"/>
    </xf>
    <xf numFmtId="49" fontId="66" fillId="18" borderId="51" xfId="0" applyNumberFormat="1" applyFont="1" applyFill="1" applyBorder="1" applyAlignment="1" applyProtection="1">
      <alignment horizontal="left" vertical="top" wrapText="1"/>
      <protection locked="0"/>
    </xf>
    <xf numFmtId="49" fontId="66" fillId="18" borderId="52" xfId="0" applyNumberFormat="1" applyFont="1" applyFill="1" applyBorder="1" applyAlignment="1" applyProtection="1">
      <alignment horizontal="left" vertical="top" wrapText="1"/>
      <protection locked="0"/>
    </xf>
    <xf numFmtId="0" fontId="38" fillId="24" borderId="49" xfId="0" applyFont="1" applyFill="1" applyBorder="1" applyAlignment="1" applyProtection="1">
      <alignment horizontal="left" vertical="top" wrapText="1"/>
      <protection hidden="1"/>
    </xf>
    <xf numFmtId="0" fontId="38" fillId="24" borderId="53" xfId="0" applyFont="1" applyFill="1" applyBorder="1" applyAlignment="1" applyProtection="1">
      <alignment horizontal="left" vertical="top" wrapText="1"/>
      <protection hidden="1"/>
    </xf>
    <xf numFmtId="0" fontId="66" fillId="18" borderId="50" xfId="0" applyFont="1" applyFill="1" applyBorder="1" applyAlignment="1" applyProtection="1">
      <alignment horizontal="left" vertical="top" wrapText="1"/>
      <protection locked="0"/>
    </xf>
    <xf numFmtId="0" fontId="66" fillId="18" borderId="51" xfId="0" applyFont="1" applyFill="1" applyBorder="1" applyAlignment="1" applyProtection="1">
      <alignment horizontal="left" vertical="top" wrapText="1"/>
      <protection locked="0"/>
    </xf>
    <xf numFmtId="0" fontId="66" fillId="18" borderId="52" xfId="0" applyFont="1" applyFill="1" applyBorder="1" applyAlignment="1" applyProtection="1">
      <alignment horizontal="left" vertical="top" wrapText="1"/>
      <protection locked="0"/>
    </xf>
    <xf numFmtId="0" fontId="70" fillId="0" borderId="0" xfId="0" applyFont="1" applyAlignment="1" applyProtection="1">
      <alignment horizontal="center" vertical="center" wrapText="1"/>
      <protection hidden="1"/>
    </xf>
    <xf numFmtId="0" fontId="65" fillId="4" borderId="47" xfId="11" applyFont="1" applyFill="1" applyAlignment="1" applyProtection="1">
      <alignment horizontal="center"/>
      <protection hidden="1"/>
    </xf>
    <xf numFmtId="0" fontId="67" fillId="22" borderId="55" xfId="0" applyFont="1" applyFill="1" applyBorder="1" applyAlignment="1" applyProtection="1">
      <alignment horizontal="center"/>
      <protection hidden="1"/>
    </xf>
    <xf numFmtId="168" fontId="41" fillId="0" borderId="58" xfId="0" applyNumberFormat="1" applyFont="1" applyBorder="1" applyAlignment="1" applyProtection="1">
      <alignment horizontal="center"/>
      <protection hidden="1"/>
    </xf>
    <xf numFmtId="168" fontId="41" fillId="0" borderId="57" xfId="0" applyNumberFormat="1" applyFont="1" applyBorder="1" applyAlignment="1" applyProtection="1">
      <alignment horizontal="center"/>
      <protection hidden="1"/>
    </xf>
    <xf numFmtId="0" fontId="67" fillId="19" borderId="59" xfId="0" applyFont="1" applyFill="1" applyBorder="1" applyAlignment="1" applyProtection="1">
      <alignment horizontal="center"/>
      <protection hidden="1"/>
    </xf>
    <xf numFmtId="0" fontId="67" fillId="19" borderId="60" xfId="0" applyFont="1" applyFill="1" applyBorder="1" applyAlignment="1" applyProtection="1">
      <alignment horizontal="center"/>
      <protection hidden="1"/>
    </xf>
    <xf numFmtId="0" fontId="67" fillId="19" borderId="61" xfId="0" applyFont="1" applyFill="1" applyBorder="1" applyAlignment="1" applyProtection="1">
      <alignment horizontal="center"/>
      <protection hidden="1"/>
    </xf>
    <xf numFmtId="22" fontId="69" fillId="17" borderId="50" xfId="12" applyNumberFormat="1" applyFont="1" applyBorder="1" applyAlignment="1" applyProtection="1">
      <alignment horizontal="center" vertical="center" wrapText="1"/>
      <protection hidden="1"/>
    </xf>
    <xf numFmtId="22" fontId="69" fillId="17" borderId="51" xfId="12" applyNumberFormat="1" applyFont="1" applyBorder="1" applyAlignment="1" applyProtection="1">
      <alignment horizontal="center" vertical="center" wrapText="1"/>
      <protection hidden="1"/>
    </xf>
    <xf numFmtId="22" fontId="69" fillId="17" borderId="52" xfId="12" applyNumberFormat="1" applyFont="1" applyBorder="1" applyAlignment="1" applyProtection="1">
      <alignment horizontal="center" vertical="center" wrapText="1"/>
      <protection hidden="1"/>
    </xf>
    <xf numFmtId="169" fontId="69" fillId="17" borderId="50" xfId="12" applyNumberFormat="1" applyFont="1" applyBorder="1" applyAlignment="1" applyProtection="1">
      <alignment horizontal="center" vertical="center" wrapText="1"/>
      <protection hidden="1"/>
    </xf>
    <xf numFmtId="169" fontId="69" fillId="17" borderId="51" xfId="12" applyNumberFormat="1" applyFont="1" applyBorder="1" applyAlignment="1" applyProtection="1">
      <alignment horizontal="center" vertical="center" wrapText="1"/>
      <protection hidden="1"/>
    </xf>
    <xf numFmtId="169" fontId="69" fillId="17" borderId="52" xfId="12" applyNumberFormat="1" applyFont="1" applyBorder="1" applyAlignment="1" applyProtection="1">
      <alignment horizontal="center" vertical="center" wrapText="1"/>
      <protection hidden="1"/>
    </xf>
    <xf numFmtId="49" fontId="82" fillId="18" borderId="50" xfId="0" applyNumberFormat="1" applyFont="1" applyFill="1" applyBorder="1" applyAlignment="1" applyProtection="1">
      <alignment horizontal="left" vertical="top" wrapText="1"/>
      <protection locked="0"/>
    </xf>
    <xf numFmtId="49" fontId="82" fillId="18" borderId="51" xfId="0" applyNumberFormat="1" applyFont="1" applyFill="1" applyBorder="1" applyAlignment="1" applyProtection="1">
      <alignment horizontal="left" vertical="top" wrapText="1"/>
      <protection locked="0"/>
    </xf>
    <xf numFmtId="49" fontId="82" fillId="18" borderId="52" xfId="0" applyNumberFormat="1" applyFont="1" applyFill="1" applyBorder="1" applyAlignment="1" applyProtection="1">
      <alignment horizontal="left" vertical="top" wrapText="1"/>
      <protection locked="0"/>
    </xf>
    <xf numFmtId="0" fontId="65" fillId="4" borderId="47" xfId="11" applyFont="1" applyFill="1" applyAlignment="1" applyProtection="1">
      <alignment horizontal="center" wrapText="1"/>
      <protection hidden="1"/>
    </xf>
    <xf numFmtId="0" fontId="38" fillId="0" borderId="56" xfId="0" applyFont="1" applyBorder="1" applyAlignment="1" applyProtection="1">
      <alignment horizontal="center"/>
      <protection hidden="1"/>
    </xf>
    <xf numFmtId="0" fontId="41" fillId="0" borderId="0" xfId="0" applyFont="1" applyAlignment="1" applyProtection="1">
      <alignment horizontal="center" wrapText="1"/>
      <protection hidden="1"/>
    </xf>
    <xf numFmtId="0" fontId="32" fillId="3" borderId="35" xfId="0" applyFont="1" applyFill="1" applyBorder="1" applyAlignment="1">
      <alignment horizontal="center" vertical="center"/>
    </xf>
    <xf numFmtId="0" fontId="32" fillId="3" borderId="36" xfId="0" applyFont="1" applyFill="1" applyBorder="1" applyAlignment="1">
      <alignment horizontal="center" vertical="center"/>
    </xf>
    <xf numFmtId="0" fontId="32" fillId="3" borderId="37" xfId="0" applyFont="1" applyFill="1" applyBorder="1" applyAlignment="1">
      <alignment horizontal="center" vertical="center"/>
    </xf>
    <xf numFmtId="0" fontId="33" fillId="0" borderId="0" xfId="0" applyFont="1" applyAlignment="1">
      <alignment horizontal="center" vertical="center"/>
    </xf>
    <xf numFmtId="0" fontId="77" fillId="0" borderId="1" xfId="13" applyFont="1" applyBorder="1" applyAlignment="1">
      <alignment horizontal="left" vertical="center" wrapText="1"/>
    </xf>
    <xf numFmtId="0" fontId="75" fillId="0" borderId="4" xfId="13" applyFont="1" applyBorder="1" applyAlignment="1">
      <alignment horizontal="left" vertical="center" wrapText="1"/>
    </xf>
    <xf numFmtId="0" fontId="75" fillId="0" borderId="10" xfId="13" applyFont="1" applyBorder="1" applyAlignment="1">
      <alignment horizontal="left" vertical="center" wrapText="1"/>
    </xf>
    <xf numFmtId="0" fontId="75" fillId="0" borderId="11" xfId="13" applyFont="1" applyBorder="1" applyAlignment="1">
      <alignment horizontal="left" vertical="center" wrapText="1"/>
    </xf>
    <xf numFmtId="0" fontId="77" fillId="4" borderId="4" xfId="13" applyFont="1" applyFill="1" applyBorder="1" applyAlignment="1">
      <alignment horizontal="center" vertical="center" wrapText="1"/>
    </xf>
    <xf numFmtId="0" fontId="77" fillId="4" borderId="10" xfId="13" applyFont="1" applyFill="1" applyBorder="1" applyAlignment="1">
      <alignment horizontal="center" vertical="center" wrapText="1"/>
    </xf>
    <xf numFmtId="0" fontId="77" fillId="4" borderId="11" xfId="13" applyFont="1" applyFill="1" applyBorder="1" applyAlignment="1">
      <alignment horizontal="center" vertical="center" wrapText="1"/>
    </xf>
    <xf numFmtId="0" fontId="76" fillId="8" borderId="35" xfId="13" applyFont="1" applyFill="1" applyBorder="1" applyAlignment="1">
      <alignment horizontal="center" vertical="center" wrapText="1"/>
    </xf>
    <xf numFmtId="0" fontId="76" fillId="8" borderId="36" xfId="13" applyFont="1" applyFill="1" applyBorder="1" applyAlignment="1">
      <alignment horizontal="center" vertical="center" wrapText="1"/>
    </xf>
    <xf numFmtId="0" fontId="76" fillId="8" borderId="37" xfId="13" applyFont="1" applyFill="1" applyBorder="1" applyAlignment="1">
      <alignment horizontal="center" vertical="center" wrapText="1"/>
    </xf>
    <xf numFmtId="0" fontId="74" fillId="26" borderId="44" xfId="13" applyFont="1" applyFill="1" applyBorder="1" applyAlignment="1">
      <alignment horizontal="center" vertical="center" wrapText="1"/>
    </xf>
    <xf numFmtId="0" fontId="74" fillId="26" borderId="62" xfId="13" applyFont="1" applyFill="1" applyBorder="1" applyAlignment="1">
      <alignment horizontal="center" vertical="center" wrapText="1"/>
    </xf>
    <xf numFmtId="0" fontId="74" fillId="26" borderId="63" xfId="13" applyFont="1" applyFill="1" applyBorder="1" applyAlignment="1">
      <alignment horizontal="center" vertical="center" wrapText="1"/>
    </xf>
    <xf numFmtId="0" fontId="75" fillId="0" borderId="1" xfId="13" applyFont="1" applyBorder="1" applyAlignment="1">
      <alignment vertical="center" wrapText="1"/>
    </xf>
    <xf numFmtId="0" fontId="75" fillId="0" borderId="65" xfId="13" applyFont="1" applyBorder="1" applyAlignment="1">
      <alignment horizontal="left" vertical="center" wrapText="1"/>
    </xf>
    <xf numFmtId="0" fontId="75" fillId="0" borderId="1" xfId="13" applyFont="1" applyBorder="1" applyAlignment="1">
      <alignment horizontal="left" vertical="center" wrapText="1"/>
    </xf>
    <xf numFmtId="49" fontId="75" fillId="0" borderId="1" xfId="13" applyNumberFormat="1" applyFont="1" applyBorder="1" applyAlignment="1">
      <alignment horizontal="left" vertical="center" wrapText="1"/>
    </xf>
    <xf numFmtId="0" fontId="75" fillId="0" borderId="65" xfId="13" applyFont="1" applyBorder="1" applyAlignment="1">
      <alignment vertical="center" wrapText="1"/>
    </xf>
    <xf numFmtId="0" fontId="77" fillId="19" borderId="1" xfId="13" applyFont="1" applyFill="1" applyBorder="1" applyAlignment="1">
      <alignment horizontal="left" vertical="center" wrapText="1"/>
    </xf>
    <xf numFmtId="0" fontId="76" fillId="8" borderId="9" xfId="13" applyFont="1" applyFill="1" applyBorder="1" applyAlignment="1">
      <alignment horizontal="center" vertical="center" wrapText="1"/>
    </xf>
    <xf numFmtId="0" fontId="76" fillId="8" borderId="15" xfId="13" applyFont="1" applyFill="1" applyBorder="1" applyAlignment="1">
      <alignment horizontal="center" vertical="center" wrapText="1"/>
    </xf>
    <xf numFmtId="0" fontId="76" fillId="8" borderId="66" xfId="13" applyFont="1" applyFill="1" applyBorder="1" applyAlignment="1">
      <alignment horizontal="center" vertical="center" wrapText="1"/>
    </xf>
    <xf numFmtId="0" fontId="75" fillId="0" borderId="1" xfId="13" applyFont="1" applyBorder="1" applyAlignment="1">
      <alignment horizontal="center" vertical="top" wrapText="1"/>
    </xf>
    <xf numFmtId="0" fontId="75" fillId="0" borderId="1" xfId="13" applyFont="1" applyBorder="1" applyAlignment="1">
      <alignment horizontal="left" vertical="top" wrapText="1"/>
    </xf>
    <xf numFmtId="0" fontId="76" fillId="8" borderId="4" xfId="13" applyFont="1" applyFill="1" applyBorder="1" applyAlignment="1">
      <alignment horizontal="center" vertical="center" wrapText="1"/>
    </xf>
    <xf numFmtId="0" fontId="76" fillId="8" borderId="10" xfId="13" applyFont="1" applyFill="1" applyBorder="1" applyAlignment="1">
      <alignment horizontal="center" vertical="center" wrapText="1"/>
    </xf>
    <xf numFmtId="0" fontId="76" fillId="8" borderId="11" xfId="13" applyFont="1" applyFill="1" applyBorder="1" applyAlignment="1">
      <alignment horizontal="center" vertical="center" wrapText="1"/>
    </xf>
    <xf numFmtId="0" fontId="75" fillId="0" borderId="64" xfId="13" applyFont="1" applyBorder="1" applyAlignment="1">
      <alignment horizontal="left" vertical="top" wrapText="1"/>
    </xf>
    <xf numFmtId="0" fontId="75" fillId="0" borderId="10" xfId="13" applyFont="1" applyBorder="1" applyAlignment="1">
      <alignment horizontal="left" vertical="top" wrapText="1"/>
    </xf>
    <xf numFmtId="0" fontId="75" fillId="0" borderId="23" xfId="13" applyFont="1" applyBorder="1" applyAlignment="1">
      <alignment horizontal="left" vertical="top" wrapText="1"/>
    </xf>
    <xf numFmtId="0" fontId="77" fillId="0" borderId="1" xfId="13" applyFont="1" applyBorder="1" applyAlignment="1">
      <alignment horizontal="center" vertical="center" wrapText="1"/>
    </xf>
    <xf numFmtId="0" fontId="75" fillId="0" borderId="4" xfId="13" applyFont="1" applyBorder="1" applyAlignment="1">
      <alignment horizontal="center" vertical="center" wrapText="1"/>
    </xf>
    <xf numFmtId="0" fontId="75" fillId="0" borderId="10" xfId="13" applyFont="1" applyBorder="1" applyAlignment="1">
      <alignment horizontal="center" vertical="center" wrapText="1"/>
    </xf>
    <xf numFmtId="0" fontId="75" fillId="0" borderId="11" xfId="13" applyFont="1" applyBorder="1" applyAlignment="1">
      <alignment horizontal="center" vertical="center" wrapText="1"/>
    </xf>
    <xf numFmtId="0" fontId="75" fillId="0" borderId="1" xfId="13" applyFont="1" applyBorder="1" applyAlignment="1">
      <alignment horizontal="center" vertical="center" wrapText="1"/>
    </xf>
    <xf numFmtId="0" fontId="76" fillId="8" borderId="30" xfId="13" applyFont="1" applyFill="1" applyBorder="1" applyAlignment="1">
      <alignment horizontal="center" vertical="center" wrapText="1"/>
    </xf>
    <xf numFmtId="0" fontId="76" fillId="8" borderId="16" xfId="13" applyFont="1" applyFill="1" applyBorder="1" applyAlignment="1">
      <alignment horizontal="center" vertical="center" wrapText="1"/>
    </xf>
    <xf numFmtId="0" fontId="75" fillId="0" borderId="9" xfId="13" applyFont="1" applyBorder="1" applyAlignment="1">
      <alignment horizontal="left" vertical="center" wrapText="1"/>
    </xf>
    <xf numFmtId="0" fontId="75" fillId="0" borderId="15" xfId="13" applyFont="1" applyBorder="1" applyAlignment="1">
      <alignment horizontal="left" vertical="center" wrapText="1"/>
    </xf>
    <xf numFmtId="0" fontId="75" fillId="0" borderId="66" xfId="13" applyFont="1" applyBorder="1" applyAlignment="1">
      <alignment horizontal="left" vertical="center" wrapText="1"/>
    </xf>
    <xf numFmtId="0" fontId="75" fillId="0" borderId="9" xfId="13" applyFont="1" applyBorder="1" applyAlignment="1">
      <alignment horizontal="left" vertical="top" wrapText="1"/>
    </xf>
    <xf numFmtId="0" fontId="75" fillId="0" borderId="15" xfId="13" applyFont="1" applyBorder="1" applyAlignment="1">
      <alignment horizontal="left" vertical="top" wrapText="1"/>
    </xf>
    <xf numFmtId="0" fontId="75" fillId="0" borderId="66" xfId="13" applyFont="1" applyBorder="1" applyAlignment="1">
      <alignment horizontal="left" vertical="top" wrapText="1"/>
    </xf>
    <xf numFmtId="0" fontId="76" fillId="8" borderId="1" xfId="13" applyFont="1" applyFill="1" applyBorder="1" applyAlignment="1">
      <alignment horizontal="center" vertical="center" wrapText="1"/>
    </xf>
    <xf numFmtId="0" fontId="75" fillId="4" borderId="1" xfId="13" applyFont="1" applyFill="1" applyBorder="1" applyAlignment="1">
      <alignment vertical="center" wrapText="1"/>
    </xf>
    <xf numFmtId="0" fontId="75" fillId="0" borderId="1" xfId="13" applyFont="1" applyBorder="1" applyAlignment="1">
      <alignment vertical="top" wrapText="1"/>
    </xf>
    <xf numFmtId="0" fontId="77" fillId="0" borderId="67" xfId="13" applyFont="1" applyBorder="1" applyAlignment="1">
      <alignment horizontal="left" vertical="center" wrapText="1"/>
    </xf>
    <xf numFmtId="0" fontId="77" fillId="19" borderId="8" xfId="13" applyFont="1" applyFill="1" applyBorder="1" applyAlignment="1">
      <alignment horizontal="left" vertical="center" wrapText="1"/>
    </xf>
    <xf numFmtId="0" fontId="79" fillId="19" borderId="1" xfId="13" applyFont="1" applyFill="1" applyBorder="1" applyAlignment="1">
      <alignment horizontal="left" vertical="center" wrapText="1"/>
    </xf>
  </cellXfs>
  <cellStyles count="19">
    <cellStyle name="Calculation 2" xfId="12" xr:uid="{00000000-0005-0000-0000-000000000000}"/>
    <cellStyle name="Heading 1" xfId="11" builtinId="16"/>
    <cellStyle name="Hyperlink" xfId="8" builtinId="8"/>
    <cellStyle name="Hyperlink 2" xfId="2" xr:uid="{00000000-0005-0000-0000-000003000000}"/>
    <cellStyle name="Normal" xfId="0" builtinId="0"/>
    <cellStyle name="Normal 2" xfId="1" xr:uid="{00000000-0005-0000-0000-000005000000}"/>
    <cellStyle name="Normal 2 2" xfId="6" xr:uid="{00000000-0005-0000-0000-000006000000}"/>
    <cellStyle name="Normal 2 2 2" xfId="17" xr:uid="{00000000-0005-0000-0000-000007000000}"/>
    <cellStyle name="Normal 2 3" xfId="14" xr:uid="{00000000-0005-0000-0000-000008000000}"/>
    <cellStyle name="Normal 3" xfId="3" xr:uid="{00000000-0005-0000-0000-000009000000}"/>
    <cellStyle name="Normal 3 2" xfId="7" xr:uid="{00000000-0005-0000-0000-00000A000000}"/>
    <cellStyle name="Normal 3 3" xfId="15" xr:uid="{00000000-0005-0000-0000-00000B000000}"/>
    <cellStyle name="Normal 4" xfId="4" xr:uid="{00000000-0005-0000-0000-00000C000000}"/>
    <cellStyle name="Normal 5" xfId="5" xr:uid="{00000000-0005-0000-0000-00000D000000}"/>
    <cellStyle name="Normal 5 2" xfId="16" xr:uid="{00000000-0005-0000-0000-00000E000000}"/>
    <cellStyle name="Normal 6" xfId="13" xr:uid="{00000000-0005-0000-0000-00000F000000}"/>
    <cellStyle name="Normal 6 2" xfId="18" xr:uid="{00000000-0005-0000-0000-000010000000}"/>
    <cellStyle name="Normal_AO SDM communication matrix - v4 29Apr08 (KA)" xfId="9" xr:uid="{00000000-0005-0000-0000-000011000000}"/>
    <cellStyle name="Normal_Sheet1" xfId="10" xr:uid="{00000000-0005-0000-0000-000012000000}"/>
  </cellStyles>
  <dxfs count="224">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outline="0">
        <left/>
        <right/>
        <top style="thin">
          <color indexed="64"/>
        </top>
        <bottom/>
      </border>
    </dxf>
    <dxf>
      <font>
        <b/>
        <i val="0"/>
        <strike val="0"/>
        <condense val="0"/>
        <extend val="0"/>
        <outline val="0"/>
        <shadow val="0"/>
        <u val="none"/>
        <vertAlign val="baseline"/>
        <sz val="11"/>
        <color theme="1"/>
        <name val="Calibri"/>
        <scheme val="none"/>
      </font>
      <numFmt numFmtId="170" formatCode="[hh]:mm"/>
      <fill>
        <patternFill patternType="solid">
          <fgColor indexed="64"/>
          <bgColor theme="4" tint="0.59999389629810485"/>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numFmt numFmtId="2" formatCode="0.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rgb="FF000000"/>
        <name val="Calibri"/>
        <scheme val="none"/>
      </font>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left/>
        <right/>
        <top style="thin">
          <color indexed="64"/>
        </top>
        <bottom/>
        <vertical/>
        <horizontal/>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4"/>
        <color theme="0"/>
        <name val="Calibri"/>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25" formatCode="h:mm"/>
      <fill>
        <patternFill patternType="solid">
          <fgColor indexed="64"/>
          <bgColor theme="4" tint="0.59999389629810485"/>
        </patternFill>
      </fill>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66" formatCode="[$-10409]h:mm\ AM/PM;@"/>
      <alignment horizontal="center"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numFmt numFmtId="171" formatCode="dd\-mmm\-yy"/>
      <alignment horizontal="center" vertical="center" textRotation="0" wrapText="1" indent="0" justifyLastLine="0" shrinkToFit="0" readingOrder="0"/>
      <border diagonalUp="0" diagonalDown="0">
        <left style="thin">
          <color indexed="64"/>
        </left>
        <right/>
        <top style="thin">
          <color indexed="64"/>
        </top>
        <bottom/>
        <vertical/>
        <horizontal/>
      </border>
    </dxf>
    <dxf>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scheme val="none"/>
      </font>
      <numFmt numFmtId="2" formatCode="0.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scheme val="none"/>
      </font>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rgb="FF000000"/>
        <name val="Calibri"/>
        <scheme val="none"/>
      </font>
      <alignment horizontal="left" vertical="center"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scheme val="none"/>
      </font>
      <alignment horizontal="center" vertical="center" textRotation="0" wrapText="0" indent="0" justifyLastLine="0" shrinkToFit="0" readingOrder="0"/>
      <border diagonalUp="0" diagonalDown="0">
        <left/>
        <right/>
        <top style="thin">
          <color indexed="64"/>
        </top>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4"/>
        <color theme="0"/>
        <name val="Calibri"/>
        <scheme val="none"/>
      </font>
      <fill>
        <patternFill patternType="solid">
          <fgColor indexed="64"/>
          <bgColor theme="8"/>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top/>
        <bottom/>
        <vertical/>
        <horizontal/>
      </border>
    </dxf>
    <dxf>
      <border outline="0">
        <bottom style="medium">
          <color indexed="64"/>
        </bottom>
      </border>
    </dxf>
    <dxf>
      <border diagonalUp="0" diagonalDown="0">
        <left style="medium">
          <color indexed="64"/>
        </left>
        <right/>
        <top style="medium">
          <color indexed="64"/>
        </top>
        <bottom/>
        <vertical/>
        <horizontal/>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top style="medium">
          <color indexed="64"/>
        </top>
        <bottom/>
        <vertical/>
        <horizontal/>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top style="medium">
          <color indexed="64"/>
        </top>
        <bottom/>
        <vertical/>
        <horizontal/>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style="medium">
          <color indexed="64"/>
        </top>
        <bottom/>
        <vertical/>
        <horizontal/>
      </border>
    </dxf>
    <dxf>
      <border diagonalUp="0" diagonalDown="0">
        <left style="medium">
          <color indexed="64"/>
        </left>
        <right style="medium">
          <color indexed="64"/>
        </right>
        <top style="medium">
          <color indexed="64"/>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
      <border diagonalUp="0" diagonalDown="0">
        <left style="medium">
          <color indexed="64"/>
        </left>
        <right/>
        <top/>
        <bottom/>
        <vertical/>
        <horizontal/>
      </border>
    </dxf>
    <dxf>
      <border outline="0">
        <bottom style="medium">
          <color indexed="64"/>
        </bottom>
      </border>
    </dxf>
    <dxf>
      <border diagonalUp="0" diagonalDown="0">
        <left style="medium">
          <color indexed="64"/>
        </left>
        <right style="medium">
          <color indexed="64"/>
        </right>
        <top/>
        <bottom/>
        <vertical/>
        <horizontal/>
      </border>
    </dxf>
    <dxf>
      <border outline="0">
        <bottom style="medium">
          <color indexed="64"/>
        </bottom>
      </border>
    </dxf>
  </dxfs>
  <tableStyles count="0" defaultTableStyle="TableStyleMedium2" defaultPivotStyle="PivotStyleLight16"/>
  <colors>
    <mruColors>
      <color rgb="FFF9E867"/>
      <color rgb="FFFFE4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930088</xdr:colOff>
      <xdr:row>4</xdr:row>
      <xdr:rowOff>78441</xdr:rowOff>
    </xdr:from>
    <xdr:to>
      <xdr:col>4</xdr:col>
      <xdr:colOff>2148809</xdr:colOff>
      <xdr:row>11</xdr:row>
      <xdr:rowOff>78441</xdr:rowOff>
    </xdr:to>
    <xdr:pic>
      <xdr:nvPicPr>
        <xdr:cNvPr id="2" name="Picture 1">
          <a:extLst>
            <a:ext uri="{FF2B5EF4-FFF2-40B4-BE49-F238E27FC236}">
              <a16:creationId xmlns:a16="http://schemas.microsoft.com/office/drawing/2014/main" id="{58C6608F-53B6-4AB2-B84D-AB5CF06FAAD5}"/>
            </a:ext>
          </a:extLst>
        </xdr:cNvPr>
        <xdr:cNvPicPr>
          <a:picLocks noChangeAspect="1"/>
        </xdr:cNvPicPr>
      </xdr:nvPicPr>
      <xdr:blipFill>
        <a:blip xmlns:r="http://schemas.openxmlformats.org/officeDocument/2006/relationships" r:embed="rId1" cstate="print"/>
        <a:srcRect/>
        <a:stretch>
          <a:fillRect/>
        </a:stretch>
      </xdr:blipFill>
      <xdr:spPr bwMode="auto">
        <a:xfrm>
          <a:off x="9102538" y="659466"/>
          <a:ext cx="2447446" cy="13335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msBTN/services/Service%20Delivery%20Library/BXF-P54-0001%20Template%20for%20creating%20risk%20letter%20with%20ART%20dat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652144/AppData/Local/Microsoft/Windows/INetCache/Content.Outlook/PY313LBZ/SCB-%20PIR%20templat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km.atosorigin.com/Documents%20and%20Settings/20421E.UKAO/Desktop/RI001%20ARAMIS%20RAID%20new.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myatos.net/Documents%20and%20Settings/a205425/My%20Documents/Test%20Collaterall/NOP/NOP_BBP_PR_and_102PF_Encryption_Te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652144/AppData/Local/Microsoft/Windows/INetCache/Content.Outlook/PY313LBZ/CRQ000001265140%20-%20Atos%20PIR%20Form_v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km.atosorigin.com/Livelink/livelink.exe/3199836/UKD-MMB-0700%20-%20MO%20BMS%20Document%20Index%20-%20v1c%20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ocument Control"/>
      <sheetName val="HOW TO"/>
      <sheetName val="IMPORT"/>
      <sheetName val="RISK LETTER ENGLISH"/>
      <sheetName val="RISK LETTER DUTCH"/>
      <sheetName val="BXF-P54-0001 Template for crea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PIR Form"/>
      <sheetName val="Menu"/>
    </sheetNames>
    <sheetDataSet>
      <sheetData sheetId="0" refreshError="1"/>
      <sheetData sheetId="1" refreshError="1"/>
      <sheetData sheetId="2">
        <row r="1">
          <cell r="A1" t="str">
            <v>***</v>
          </cell>
        </row>
        <row r="2">
          <cell r="A2" t="str">
            <v>Yes</v>
          </cell>
        </row>
        <row r="3">
          <cell r="A3"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Contents"/>
      <sheetName val="Guidelines &amp; Definitions"/>
      <sheetName val="Risk Summary (RESM input)"/>
      <sheetName val="Risk Log"/>
      <sheetName val="Working"/>
      <sheetName val="Assumption Log"/>
      <sheetName val="Issue Log"/>
      <sheetName val="Charts &amp; Analysis"/>
      <sheetName val="Calculation Details"/>
      <sheetName val="Version History"/>
    </sheetNames>
    <sheetDataSet>
      <sheetData sheetId="0" refreshError="1"/>
      <sheetData sheetId="1" refreshError="1"/>
      <sheetData sheetId="2" refreshError="1"/>
      <sheetData sheetId="3" refreshError="1"/>
      <sheetData sheetId="4" refreshError="1"/>
      <sheetData sheetId="5">
        <row r="35">
          <cell r="F35">
            <v>1</v>
          </cell>
          <cell r="G35">
            <v>2</v>
          </cell>
          <cell r="H35">
            <v>3</v>
          </cell>
          <cell r="I35">
            <v>4</v>
          </cell>
          <cell r="J35">
            <v>5</v>
          </cell>
        </row>
        <row r="36">
          <cell r="F36">
            <v>2</v>
          </cell>
          <cell r="G36">
            <v>4</v>
          </cell>
          <cell r="H36">
            <v>6</v>
          </cell>
          <cell r="I36">
            <v>8</v>
          </cell>
          <cell r="J36">
            <v>10</v>
          </cell>
        </row>
        <row r="37">
          <cell r="F37">
            <v>3</v>
          </cell>
          <cell r="G37">
            <v>6</v>
          </cell>
          <cell r="H37">
            <v>9</v>
          </cell>
          <cell r="I37">
            <v>12</v>
          </cell>
          <cell r="J37">
            <v>15</v>
          </cell>
        </row>
        <row r="38">
          <cell r="F38">
            <v>4</v>
          </cell>
          <cell r="G38">
            <v>8</v>
          </cell>
          <cell r="H38">
            <v>12</v>
          </cell>
          <cell r="I38">
            <v>16</v>
          </cell>
          <cell r="J38">
            <v>20</v>
          </cell>
        </row>
        <row r="39">
          <cell r="F39">
            <v>5</v>
          </cell>
          <cell r="G39">
            <v>10</v>
          </cell>
          <cell r="H39">
            <v>15</v>
          </cell>
          <cell r="I39">
            <v>20</v>
          </cell>
          <cell r="J39">
            <v>25</v>
          </cell>
        </row>
      </sheetData>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Summary"/>
      <sheetName val="Pre-Requistes"/>
      <sheetName val="Pre Post Baseline Testing"/>
      <sheetName val="PS Transit Delay-Encrypted"/>
      <sheetName val="WAN-Encrypted"/>
      <sheetName val="21CN to 20CN "/>
      <sheetName val="ULT Minor"/>
      <sheetName val="Post Switch Deployment"/>
      <sheetName val="Handover"/>
      <sheetName val="Traceability"/>
      <sheetName val="Lookups"/>
    </sheetNames>
    <sheetDataSet>
      <sheetData sheetId="0"/>
      <sheetData sheetId="1"/>
      <sheetData sheetId="2"/>
      <sheetData sheetId="3"/>
      <sheetData sheetId="4"/>
      <sheetData sheetId="5"/>
      <sheetData sheetId="6"/>
      <sheetData sheetId="7"/>
      <sheetData sheetId="8"/>
      <sheetData sheetId="9"/>
      <sheetData sheetId="10"/>
      <sheetData sheetId="11">
        <row r="3">
          <cell r="B3" t="str">
            <v>Not Started</v>
          </cell>
        </row>
        <row r="4">
          <cell r="B4" t="str">
            <v>In Progress</v>
          </cell>
        </row>
        <row r="5">
          <cell r="B5" t="str">
            <v>Complete</v>
          </cell>
        </row>
        <row r="6">
          <cell r="B6" t="str">
            <v>Signed Off</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Entry"/>
      <sheetName val="SDM vs application"/>
      <sheetName val="Root Cause Categorisation"/>
      <sheetName val="CRQ000001265140 - Atos PIR Form"/>
    </sheetNames>
    <sheetDataSet>
      <sheetData sheetId="0"/>
      <sheetData sheetId="1"/>
      <sheetData sheetId="2"/>
      <sheetData sheetId="3"/>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ontrol"/>
      <sheetName val="Extra information"/>
      <sheetName val="Index"/>
      <sheetName val="Parameters"/>
      <sheetName val="Indec (2)"/>
      <sheetName val="RAID Matrix formulas"/>
      <sheetName val="Appendix"/>
      <sheetName val="Sheet1"/>
      <sheetName val="Lookup"/>
      <sheetName val="DATA"/>
      <sheetName val="Validation"/>
      <sheetName val="GBU&amp;RBU"/>
      <sheetName val="UKD-MMB-0700 - MO BMS Document "/>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4:B22" totalsRowShown="0" tableBorderDxfId="223">
  <autoFilter ref="B4:B22" xr:uid="{00000000-0009-0000-0100-000002000000}"/>
  <tableColumns count="1">
    <tableColumn id="1" xr3:uid="{00000000-0010-0000-0000-000001000000}" name="Tier1 List" dataDxfId="222"/>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1" displayName="Table11" ref="L4:L11" totalsRowShown="0" tableBorderDxfId="205">
  <autoFilter ref="L4:L11" xr:uid="{00000000-0009-0000-0100-00000D000000}"/>
  <tableColumns count="1">
    <tableColumn id="1" xr3:uid="{00000000-0010-0000-0900-000001000000}" name="Infra_Integration_Services" dataDxfId="204"/>
  </tableColumns>
  <tableStyleInfo name="TableStyleLight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3000000}" name="Table102" displayName="Table102" ref="DA4:DA11" totalsRowShown="0" tableBorderDxfId="73">
  <autoFilter ref="DA4:DA11" xr:uid="{00000000-0009-0000-0100-000067000000}"/>
  <tableColumns count="1">
    <tableColumn id="1" xr3:uid="{00000000-0010-0000-6300-000001000000}" name="UserChange" dataDxfId="72"/>
  </tableColumns>
  <tableStyleInfo name="TableStyleLight10"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4000000}" name="Table103" displayName="Table103" ref="DB4:DB6" totalsRowShown="0" tableBorderDxfId="71">
  <autoFilter ref="DB4:DB6" xr:uid="{00000000-0009-0000-0100-000068000000}"/>
  <tableColumns count="1">
    <tableColumn id="1" xr3:uid="{00000000-0010-0000-6400-000001000000}" name="UserHuman Error"/>
  </tableColumns>
  <tableStyleInfo name="TableStyleLight10"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5000000}" name="Table104" displayName="Table104" ref="DC4:DC6" totalsRowShown="0" tableBorderDxfId="70">
  <autoFilter ref="DC4:DC6" xr:uid="{00000000-0009-0000-0100-000069000000}"/>
  <tableColumns count="1">
    <tableColumn id="1" xr3:uid="{00000000-0010-0000-6500-000001000000}" name="UserCapacity"/>
  </tableColumns>
  <tableStyleInfo name="TableStyleLight10"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6000000}" name="Table105" displayName="Table105" ref="DD4:DD11" totalsRowShown="0" tableBorderDxfId="69">
  <autoFilter ref="DD4:DD11" xr:uid="{00000000-0009-0000-0100-00006A000000}"/>
  <tableColumns count="1">
    <tableColumn id="1" xr3:uid="{00000000-0010-0000-6600-000001000000}" name="Vendor_InternalAtosChange" dataDxfId="68"/>
  </tableColumns>
  <tableStyleInfo name="TableStyleLight10"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7000000}" name="Table106" displayName="Table106" ref="DE4:DE6" totalsRowShown="0" tableBorderDxfId="67">
  <autoFilter ref="DE4:DE6" xr:uid="{00000000-0009-0000-0100-00006B000000}"/>
  <tableColumns count="1">
    <tableColumn id="1" xr3:uid="{00000000-0010-0000-6700-000001000000}" name="Vendor_InternalAtosHumanError"/>
  </tableColumns>
  <tableStyleInfo name="TableStyleLight10"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8000000}" name="Table107" displayName="Table107" ref="DF4:DF9" totalsRowShown="0" tableBorderDxfId="66">
  <autoFilter ref="DF4:DF9" xr:uid="{00000000-0009-0000-0100-00006C000000}"/>
  <tableColumns count="1">
    <tableColumn id="1" xr3:uid="{00000000-0010-0000-6800-000001000000}" name="Vendor_InternalAtosSoftwareDesign" dataDxfId="65"/>
  </tableColumns>
  <tableStyleInfo name="TableStyleLight10"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9000000}" name="Table108" displayName="Table108" ref="DG4:DG6" totalsRowShown="0" tableBorderDxfId="64">
  <autoFilter ref="DG4:DG6" xr:uid="{00000000-0009-0000-0100-00006D000000}"/>
  <tableColumns count="1">
    <tableColumn id="1" xr3:uid="{00000000-0010-0000-6900-000001000000}" name="Vendor_InternalAtosCapacity"/>
  </tableColumns>
  <tableStyleInfo name="TableStyleLight10"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A000000}" name="Table109" displayName="Table109" ref="DH4:DH7" totalsRowShown="0" tableBorderDxfId="63">
  <autoFilter ref="DH4:DH7" xr:uid="{00000000-0009-0000-0100-00006E000000}"/>
  <tableColumns count="1">
    <tableColumn id="1" xr3:uid="{00000000-0010-0000-6A00-000001000000}" name="Vendor_InternalAtosInconclusive"/>
  </tableColumns>
  <tableStyleInfo name="TableStyleLight10"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B000000}" name="Table110" displayName="Table110" ref="DI4:DI5" totalsRowShown="0" tableBorderDxfId="62">
  <autoFilter ref="DI4:DI5" xr:uid="{00000000-0009-0000-0100-00006F000000}"/>
  <tableColumns count="1">
    <tableColumn id="1" xr3:uid="{00000000-0010-0000-6B00-000001000000}" name="Vendor_InternalAtosHardware" dataDxfId="61"/>
  </tableColumns>
  <tableStyleInfo name="TableStyleLight10"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C000000}" name="Table111" displayName="Table111" ref="DJ4:DJ9" totalsRowShown="0" tableBorderDxfId="60">
  <autoFilter ref="DJ4:DJ9" xr:uid="{00000000-0009-0000-0100-000070000000}"/>
  <tableColumns count="1">
    <tableColumn id="1" xr3:uid="{00000000-0010-0000-6C00-000001000000}" name="Vendor_InternalAtosInfrastructureDesign" dataDxfId="59"/>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2" displayName="Table12" ref="M4:M11" totalsRowShown="0" tableBorderDxfId="203">
  <autoFilter ref="M4:M11" xr:uid="{00000000-0009-0000-0100-00000E000000}"/>
  <tableColumns count="1">
    <tableColumn id="1" xr3:uid="{00000000-0010-0000-0A00-000001000000}" name="Infra_GRID" dataDxfId="202"/>
  </tableColumns>
  <tableStyleInfo name="TableStyleLight9"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6D000000}" name="Table112" displayName="Table112" ref="DK4:DK11" totalsRowShown="0" tableBorderDxfId="58">
  <autoFilter ref="DK4:DK11" xr:uid="{00000000-0009-0000-0100-000071000000}"/>
  <tableColumns count="1">
    <tableColumn id="1" xr3:uid="{00000000-0010-0000-6D00-000001000000}" name="Vendor_ExternalChange" dataDxfId="57"/>
  </tableColumns>
  <tableStyleInfo name="TableStyleLight10"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6E000000}" name="Table113" displayName="Table113" ref="DL4:DL6" totalsRowShown="0" tableBorderDxfId="56">
  <autoFilter ref="DL4:DL6" xr:uid="{00000000-0009-0000-0100-000072000000}"/>
  <tableColumns count="1">
    <tableColumn id="1" xr3:uid="{00000000-0010-0000-6E00-000001000000}" name="Vendor_ExternalHumanError"/>
  </tableColumns>
  <tableStyleInfo name="TableStyleLight10"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6F000000}" name="Table114" displayName="Table114" ref="DM4:DM9" totalsRowShown="0" tableBorderDxfId="55">
  <autoFilter ref="DM4:DM9" xr:uid="{00000000-0009-0000-0100-000073000000}"/>
  <tableColumns count="1">
    <tableColumn id="1" xr3:uid="{00000000-0010-0000-6F00-000001000000}" name="Vendor_ExternalSoftwareDesign" dataDxfId="54"/>
  </tableColumns>
  <tableStyleInfo name="TableStyleLight10"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0000000}" name="Table115" displayName="Table115" ref="DN4:DN6" totalsRowShown="0" tableBorderDxfId="53">
  <autoFilter ref="DN4:DN6" xr:uid="{00000000-0009-0000-0100-000074000000}"/>
  <tableColumns count="1">
    <tableColumn id="1" xr3:uid="{00000000-0010-0000-7000-000001000000}" name="Vendor_ExternalCapacity"/>
  </tableColumns>
  <tableStyleInfo name="TableStyleLight10"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1000000}" name="Table116" displayName="Table116" ref="DO4:DO7" totalsRowShown="0" tableBorderDxfId="52">
  <autoFilter ref="DO4:DO7" xr:uid="{00000000-0009-0000-0100-000075000000}"/>
  <tableColumns count="1">
    <tableColumn id="1" xr3:uid="{00000000-0010-0000-7100-000001000000}" name="Vendor_ExternalInconclusive"/>
  </tableColumns>
  <tableStyleInfo name="TableStyleLight10"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2000000}" name="Table117" displayName="Table117" ref="DP4:DP5" totalsRowShown="0" tableBorderDxfId="51">
  <autoFilter ref="DP4:DP5" xr:uid="{00000000-0009-0000-0100-000076000000}"/>
  <tableColumns count="1">
    <tableColumn id="1" xr3:uid="{00000000-0010-0000-7200-000001000000}" name="Vendor_ExternalHardware" dataDxfId="50"/>
  </tableColumns>
  <tableStyleInfo name="TableStyleLight10"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3000000}" name="Table118" displayName="Table118" ref="DQ4:DQ9" totalsRowShown="0" tableBorderDxfId="49">
  <autoFilter ref="DQ4:DQ9" xr:uid="{00000000-0009-0000-0100-000077000000}"/>
  <tableColumns count="1">
    <tableColumn id="1" xr3:uid="{00000000-0010-0000-7300-000001000000}" name="Vendor_ExternalInfrastructureDesign" dataDxfId="48"/>
  </tableColumns>
  <tableStyleInfo name="TableStyleLight10"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4000000}" name="Table119" displayName="Table119" ref="DR4:DS11" totalsRowShown="0" tableBorderDxfId="47">
  <autoFilter ref="DR4:DS11" xr:uid="{00000000-0009-0000-0100-000078000000}"/>
  <tableColumns count="2">
    <tableColumn id="1" xr3:uid="{00000000-0010-0000-7400-000001000000}" name="SecuritySecurity" dataDxfId="46"/>
    <tableColumn id="2" xr3:uid="{00000000-0010-0000-7400-000002000000}" name="Choose_an_optionChooseanoption" dataDxfId="45"/>
  </tableColumns>
  <tableStyleInfo name="TableStyleLight10"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5000000}" name="Table17123" displayName="Table17123" ref="Q4:Q11" totalsRowShown="0" tableBorderDxfId="44">
  <autoFilter ref="Q4:Q11" xr:uid="{00000000-0009-0000-0100-000079000000}"/>
  <tableColumns count="1">
    <tableColumn id="1" xr3:uid="{00000000-0010-0000-7500-000001000000}" name="Vendor_InternalAtos" dataDxfId="43"/>
  </tableColumns>
  <tableStyleInfo name="TableStyleMedium2"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76000000}" name="Table24" displayName="Table24" ref="A2:T37" totalsRowShown="0" headerRowDxfId="42" tableBorderDxfId="41">
  <tableColumns count="20">
    <tableColumn id="1" xr3:uid="{00000000-0010-0000-7600-000001000000}" name="Task" dataDxfId="40"/>
    <tableColumn id="2" xr3:uid="{00000000-0010-0000-7600-000002000000}" name="Task Description" dataDxfId="39"/>
    <tableColumn id="19" xr3:uid="{00000000-0010-0000-7600-000013000000}" name="Host, Server or Environment name_x000a_(if applicable)" dataDxfId="38"/>
    <tableColumn id="18" xr3:uid="{00000000-0010-0000-7600-000012000000}" name="Task Dependency if applicable" dataDxfId="37"/>
    <tableColumn id="3" xr3:uid="{00000000-0010-0000-7600-000003000000}" name="Task Owner" dataDxfId="36"/>
    <tableColumn id="4" xr3:uid="{00000000-0010-0000-7600-000004000000}" name="Tower/Domain" dataDxfId="35"/>
    <tableColumn id="17" xr3:uid="{00000000-0010-0000-7600-000011000000}" name="Remedy Group" dataDxfId="34"/>
    <tableColumn id="5" xr3:uid="{00000000-0010-0000-7600-000005000000}" name="Planned Start Date_x000a_" dataDxfId="33"/>
    <tableColumn id="6" xr3:uid="{00000000-0010-0000-7600-000006000000}" name="Planned Start Time _x000a_HKT" dataDxfId="32"/>
    <tableColumn id="7" xr3:uid="{00000000-0010-0000-7600-000007000000}" name="Planned End Date_x000a_" dataDxfId="31">
      <calculatedColumnFormula>IF(ISBLANK(H3),"",H3)</calculatedColumnFormula>
    </tableColumn>
    <tableColumn id="8" xr3:uid="{00000000-0010-0000-7600-000008000000}" name="Planned End Time_x000a_HKT " dataDxfId="30"/>
    <tableColumn id="9" xr3:uid="{00000000-0010-0000-7600-000009000000}" name="Planned Duration_x000a_(hour:min)" dataDxfId="29">
      <calculatedColumnFormula>IF(ISBLANK(H3) + ISBLANK(I3)+ISBLANK(J3) + ISBLANK(K3),"",(J3+K3)-(H3+I3))</calculatedColumnFormula>
    </tableColumn>
    <tableColumn id="22" xr3:uid="{00000000-0010-0000-7600-000016000000}" name="Expected Outcome"/>
    <tableColumn id="10" xr3:uid="{00000000-0010-0000-7600-00000A000000}" name="Actual Start Date_x000a_" dataDxfId="28"/>
    <tableColumn id="11" xr3:uid="{00000000-0010-0000-7600-00000B000000}" name="Actual Start Time _x000a_HKT" dataDxfId="27"/>
    <tableColumn id="12" xr3:uid="{00000000-0010-0000-7600-00000C000000}" name="Actual   End Date_x000a_" dataDxfId="26">
      <calculatedColumnFormula>IF(ISBLANK(N3),"",N3)</calculatedColumnFormula>
    </tableColumn>
    <tableColumn id="13" xr3:uid="{00000000-0010-0000-7600-00000D000000}" name="Actual   End Time _x000a_HKT" dataDxfId="25"/>
    <tableColumn id="14" xr3:uid="{00000000-0010-0000-7600-00000E000000}" name="Actual Duration_x000a_(hour:min)" dataDxfId="24">
      <calculatedColumnFormula>IF(ISBLANK(N3) + ISBLANK(O3)+ISBLANK(P3) + ISBLANK(Q4),"",(P3+Q4)-(N3+O3))</calculatedColumnFormula>
    </tableColumn>
    <tableColumn id="15" xr3:uid="{00000000-0010-0000-7600-00000F000000}" name="Task Implementer_x000a_(update during_x000a_ CRQ execution)" dataDxfId="23"/>
    <tableColumn id="16" xr3:uid="{00000000-0010-0000-7600-000010000000}" name="Comments or Notes " dataDxfId="22"/>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3" displayName="Table13" ref="N4:N11" totalsRowShown="0" tableBorderDxfId="201">
  <autoFilter ref="N4:N11" xr:uid="{00000000-0009-0000-0100-00000F000000}"/>
  <tableColumns count="1">
    <tableColumn id="1" xr3:uid="{00000000-0010-0000-0B00-000001000000}" name="End_User_Services" dataDxfId="200"/>
  </tableColumns>
  <tableStyleInfo name="TableStyleLight9"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77000000}" name="Table225" displayName="Table225" ref="A2:T16" totalsRowShown="0" headerRowDxfId="21" tableBorderDxfId="20">
  <tableColumns count="20">
    <tableColumn id="1" xr3:uid="{00000000-0010-0000-7700-000001000000}" name="Task" dataDxfId="19"/>
    <tableColumn id="2" xr3:uid="{00000000-0010-0000-7700-000002000000}" name="Task Description" dataDxfId="18"/>
    <tableColumn id="19" xr3:uid="{00000000-0010-0000-7700-000013000000}" name="Host, Server or Environment name_x000a_(if applicable)" dataDxfId="17"/>
    <tableColumn id="18" xr3:uid="{00000000-0010-0000-7700-000012000000}" name="Task Dependency if applicable" dataDxfId="16"/>
    <tableColumn id="3" xr3:uid="{00000000-0010-0000-7700-000003000000}" name="Task Owner" dataDxfId="15"/>
    <tableColumn id="4" xr3:uid="{00000000-0010-0000-7700-000004000000}" name="Tower/Domain" dataDxfId="14"/>
    <tableColumn id="17" xr3:uid="{00000000-0010-0000-7700-000011000000}" name="Remedy Group" dataDxfId="13"/>
    <tableColumn id="5" xr3:uid="{00000000-0010-0000-7700-000005000000}" name="Planned Start Date_x000a_" dataDxfId="12"/>
    <tableColumn id="6" xr3:uid="{00000000-0010-0000-7700-000006000000}" name="Planned Start Time _x000a_HKT" dataDxfId="11"/>
    <tableColumn id="7" xr3:uid="{00000000-0010-0000-7700-000007000000}" name="Planned End Date_x000a_" dataDxfId="10">
      <calculatedColumnFormula>IF(ISBLANK(H3),"",H3)</calculatedColumnFormula>
    </tableColumn>
    <tableColumn id="8" xr3:uid="{00000000-0010-0000-7700-000008000000}" name="Planned End Time_x000a_HKT " dataDxfId="9"/>
    <tableColumn id="9" xr3:uid="{00000000-0010-0000-7700-000009000000}" name="Planned Duration_x000a_(hour:min)" dataDxfId="8">
      <calculatedColumnFormula>IF(ISBLANK(H3) + ISBLANK(I3)+ISBLANK(J3) + ISBLANK(K3),"",(J3+K3)-(H3+I3))</calculatedColumnFormula>
    </tableColumn>
    <tableColumn id="20" xr3:uid="{00000000-0010-0000-7700-000014000000}" name="Expected Outcome" dataDxfId="7"/>
    <tableColumn id="10" xr3:uid="{00000000-0010-0000-7700-00000A000000}" name="Actual Start Date_x000a_" dataDxfId="6"/>
    <tableColumn id="11" xr3:uid="{00000000-0010-0000-7700-00000B000000}" name="Actual Start Time _x000a_HKT" dataDxfId="5"/>
    <tableColumn id="12" xr3:uid="{00000000-0010-0000-7700-00000C000000}" name="Actual   End Date_x000a_" dataDxfId="4">
      <calculatedColumnFormula>IF(ISBLANK(N3),"",N3)</calculatedColumnFormula>
    </tableColumn>
    <tableColumn id="13" xr3:uid="{00000000-0010-0000-7700-00000D000000}" name="Actual   End Time _x000a_HKT" dataDxfId="3"/>
    <tableColumn id="14" xr3:uid="{00000000-0010-0000-7700-00000E000000}" name="Actual Duration_x000a_(hour:min)" dataDxfId="2">
      <calculatedColumnFormula>IF(ISBLANK(N3) + ISBLANK(O3)+ISBLANK(P3) + ISBLANK(Q4),"",(P3+Q4)-(N3+O3))</calculatedColumnFormula>
    </tableColumn>
    <tableColumn id="15" xr3:uid="{00000000-0010-0000-7700-00000F000000}" name="Task Implementer_x000a_(update during_x000a_ CRQ execution)" dataDxfId="1"/>
    <tableColumn id="16" xr3:uid="{00000000-0010-0000-7700-000010000000}" name="Comments or Notes " dataDxfId="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4" displayName="Table14" ref="O4:O12" totalsRowShown="0" tableBorderDxfId="199">
  <autoFilter ref="O4:O12" xr:uid="{00000000-0009-0000-0100-000010000000}"/>
  <tableColumns count="1">
    <tableColumn id="1" xr3:uid="{00000000-0010-0000-0C00-000001000000}" name="Infra_DataCentre" dataDxfId="19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D000000}" name="Table15" displayName="Table15" ref="P4:P7" totalsRowShown="0" tableBorderDxfId="197">
  <autoFilter ref="P4:P7" xr:uid="{00000000-0009-0000-0100-000011000000}"/>
  <tableColumns count="1">
    <tableColumn id="1" xr3:uid="{00000000-0010-0000-0D00-000001000000}" name="User"/>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e17" displayName="Table17" ref="R4:R11" totalsRowShown="0" tableBorderDxfId="196">
  <autoFilter ref="R4:R11" xr:uid="{00000000-0009-0000-0100-000012000000}"/>
  <tableColumns count="1">
    <tableColumn id="1" xr3:uid="{00000000-0010-0000-0E00-000001000000}" name="Vendor_External" dataDxfId="19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e18" displayName="Table18" ref="S4:T5" totalsRowShown="0" tableBorderDxfId="194">
  <autoFilter ref="S4:T5" xr:uid="{00000000-0009-0000-0100-000013000000}"/>
  <tableColumns count="2">
    <tableColumn id="1" xr3:uid="{00000000-0010-0000-0F00-000001000000}" name="Security" dataDxfId="193"/>
    <tableColumn id="2" xr3:uid="{00000000-0010-0000-0F00-000002000000}" name="Choose_an_option" dataDxfId="192"/>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Table19" displayName="Table19" ref="V4:V12" totalsRowShown="0" tableBorderDxfId="191">
  <autoFilter ref="V4:V12" xr:uid="{00000000-0009-0000-0100-000014000000}"/>
  <tableColumns count="1">
    <tableColumn id="1" xr3:uid="{00000000-0010-0000-1000-000001000000}" name="ApplicationChange" dataDxfId="190"/>
  </tableColumns>
  <tableStyleInfo name="TableStyleLight10"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1000000}" name="Table20" displayName="Table20" ref="W4:W6" totalsRowShown="0" tableBorderDxfId="189">
  <autoFilter ref="W4:W6" xr:uid="{00000000-0009-0000-0100-000015000000}"/>
  <tableColumns count="1">
    <tableColumn id="1" xr3:uid="{00000000-0010-0000-1100-000001000000}" name="ApplicationHumanError"/>
  </tableColumns>
  <tableStyleInfo name="TableStyleLight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2000000}" name="Table21" displayName="Table21" ref="X4:X8" totalsRowShown="0" tableBorderDxfId="188">
  <autoFilter ref="X4:X8" xr:uid="{00000000-0009-0000-0100-000016000000}"/>
  <tableColumns count="1">
    <tableColumn id="1" xr3:uid="{00000000-0010-0000-1200-000001000000}" name="ApplicationSoftwareDesign" dataDxfId="187"/>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3" displayName="Table3" ref="D4:D10" totalsRowShown="0" tableBorderDxfId="221">
  <autoFilter ref="D4:D10" xr:uid="{00000000-0009-0000-0100-000005000000}"/>
  <tableColumns count="1">
    <tableColumn id="1" xr3:uid="{00000000-0010-0000-0100-000001000000}" name="Application" dataDxfId="22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3000000}" name="Table22" displayName="Table22" ref="Y4:Y6" totalsRowShown="0" tableBorderDxfId="186">
  <autoFilter ref="Y4:Y6" xr:uid="{00000000-0009-0000-0100-000017000000}"/>
  <tableColumns count="1">
    <tableColumn id="1" xr3:uid="{00000000-0010-0000-1300-000001000000}" name="ApplicationCapacity"/>
  </tableColumns>
  <tableStyleInfo name="TableStyleLight10"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e23" displayName="Table23" ref="Z4:Z7" totalsRowShown="0" tableBorderDxfId="185">
  <autoFilter ref="Z4:Z7" xr:uid="{00000000-0009-0000-0100-000018000000}"/>
  <tableColumns count="1">
    <tableColumn id="1" xr3:uid="{00000000-0010-0000-1400-000001000000}" name="ApplicationInconclusive"/>
  </tableColumns>
  <tableStyleInfo name="TableStyleLight10"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5000000}" name="Table2426" displayName="Table2426" ref="AA4:AA12" totalsRowShown="0" tableBorderDxfId="184">
  <autoFilter ref="AA4:AA12" xr:uid="{00000000-0009-0000-0100-000019000000}"/>
  <tableColumns count="1">
    <tableColumn id="1" xr3:uid="{00000000-0010-0000-1500-000001000000}" name="Infra_DatabaseChange" dataDxfId="183"/>
  </tableColumns>
  <tableStyleInfo name="TableStyleLight10"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6000000}" name="Table25" displayName="Table25" ref="AB4:AB12" totalsRowShown="0" tableBorderDxfId="182">
  <autoFilter ref="AB4:AB12" xr:uid="{00000000-0009-0000-0100-00001A000000}"/>
  <tableColumns count="1">
    <tableColumn id="1" xr3:uid="{00000000-0010-0000-1600-000001000000}" name="Infra_StorageChange" dataDxfId="181"/>
  </tableColumns>
  <tableStyleInfo name="TableStyleLight10"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7000000}" name="Table26" displayName="Table26" ref="AC4:AC12" totalsRowShown="0" tableBorderDxfId="180">
  <autoFilter ref="AC4:AC12" xr:uid="{00000000-0009-0000-0100-00001B000000}"/>
  <tableColumns count="1">
    <tableColumn id="1" xr3:uid="{00000000-0010-0000-1700-000001000000}" name="Infra_NetworkChange" dataDxfId="179"/>
  </tableColumns>
  <tableStyleInfo name="TableStyleLight10"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8000000}" name="Table27" displayName="Table27" ref="AD4:AD12" totalsRowShown="0" tableBorderDxfId="178">
  <autoFilter ref="AD4:AD12" xr:uid="{00000000-0009-0000-0100-00001C000000}"/>
  <tableColumns count="1">
    <tableColumn id="1" xr3:uid="{00000000-0010-0000-1800-000001000000}" name="Infra_CloudChange" dataDxfId="177"/>
  </tableColumns>
  <tableStyleInfo name="TableStyleLight10"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Table28" displayName="Table28" ref="AE4:AE12" totalsRowShown="0" tableBorderDxfId="176">
  <autoFilter ref="AE4:AE12" xr:uid="{00000000-0009-0000-0100-00001D000000}"/>
  <tableColumns count="1">
    <tableColumn id="1" xr3:uid="{00000000-0010-0000-1900-000001000000}" name="Infra_VoiceChange" dataDxfId="175"/>
  </tableColumns>
  <tableStyleInfo name="TableStyleLight10"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A000000}" name="Table29" displayName="Table29" ref="AF4:AF12" totalsRowShown="0" tableBorderDxfId="174">
  <autoFilter ref="AF4:AF12" xr:uid="{00000000-0009-0000-0100-00001E000000}"/>
  <tableColumns count="1">
    <tableColumn id="1" xr3:uid="{00000000-0010-0000-1A00-000001000000}" name="Infra_Web_ServicesChange" dataDxfId="173"/>
  </tableColumns>
  <tableStyleInfo name="TableStyleLight10"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B000000}" name="Table30" displayName="Table30" ref="AG4:AG12" totalsRowShown="0" tableBorderDxfId="172">
  <autoFilter ref="AG4:AG12" xr:uid="{00000000-0009-0000-0100-00001F000000}"/>
  <tableColumns count="1">
    <tableColumn id="1" xr3:uid="{00000000-0010-0000-1B00-000001000000}" name="Infra_PlatformsChange" dataDxfId="171"/>
  </tableColumns>
  <tableStyleInfo name="TableStyleLight10"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C000000}" name="Table31" displayName="Table31" ref="AH4:AH12" totalsRowShown="0" tableBorderDxfId="170">
  <autoFilter ref="AH4:AH12" xr:uid="{00000000-0009-0000-0100-000020000000}"/>
  <tableColumns count="1">
    <tableColumn id="1" xr3:uid="{00000000-0010-0000-1C00-000001000000}" name="Infra_Integration_ServicesChange" dataDxfId="169"/>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4" displayName="Table4" ref="E4:E12" totalsRowShown="0" tableBorderDxfId="219">
  <autoFilter ref="E4:E12" xr:uid="{00000000-0009-0000-0100-000006000000}"/>
  <tableColumns count="1">
    <tableColumn id="1" xr3:uid="{00000000-0010-0000-0200-000001000000}" name="Infra_Database" dataDxfId="218"/>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D000000}" name="Table32" displayName="Table32" ref="AI4:AI12" totalsRowShown="0" tableBorderDxfId="168">
  <autoFilter ref="AI4:AI12" xr:uid="{00000000-0009-0000-0100-000021000000}"/>
  <tableColumns count="1">
    <tableColumn id="1" xr3:uid="{00000000-0010-0000-1D00-000001000000}" name="Infra_GRIDChange" dataDxfId="167"/>
  </tableColumns>
  <tableStyleInfo name="TableStyleLight10"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3" displayName="Table33" ref="AJ4:AJ12" totalsRowShown="0" tableBorderDxfId="166">
  <autoFilter ref="AJ4:AJ12" xr:uid="{00000000-0009-0000-0100-000022000000}"/>
  <tableColumns count="1">
    <tableColumn id="1" xr3:uid="{00000000-0010-0000-1E00-000001000000}" name="End_User_ServicesChange" dataDxfId="165"/>
  </tableColumns>
  <tableStyleInfo name="TableStyleLight10"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F000000}" name="Table34" displayName="Table34" ref="AK4:AK6" totalsRowShown="0" tableBorderDxfId="164">
  <autoFilter ref="AK4:AK6" xr:uid="{00000000-0009-0000-0100-000023000000}"/>
  <tableColumns count="1">
    <tableColumn id="1" xr3:uid="{00000000-0010-0000-1F00-000001000000}" name="Infra_DatabaseHumanError"/>
  </tableColumns>
  <tableStyleInfo name="TableStyleLight10"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0000000}" name="Table35" displayName="Table35" ref="AL4:AL6" totalsRowShown="0" tableBorderDxfId="163">
  <autoFilter ref="AL4:AL6" xr:uid="{00000000-0009-0000-0100-000024000000}"/>
  <tableColumns count="1">
    <tableColumn id="1" xr3:uid="{00000000-0010-0000-2000-000001000000}" name="Infra_StorageHumanError"/>
  </tableColumns>
  <tableStyleInfo name="TableStyleLight10"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1000000}" name="Table36" displayName="Table36" ref="AM4:AM6" totalsRowShown="0" tableBorderDxfId="162">
  <autoFilter ref="AM4:AM6" xr:uid="{00000000-0009-0000-0100-000025000000}"/>
  <tableColumns count="1">
    <tableColumn id="1" xr3:uid="{00000000-0010-0000-2100-000001000000}" name="Infra_NetworkHumanError"/>
  </tableColumns>
  <tableStyleInfo name="TableStyleLight10"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2000000}" name="Table37" displayName="Table37" ref="AN4:AN6" totalsRowShown="0" tableBorderDxfId="161">
  <autoFilter ref="AN4:AN6" xr:uid="{00000000-0009-0000-0100-000026000000}"/>
  <tableColumns count="1">
    <tableColumn id="1" xr3:uid="{00000000-0010-0000-2200-000001000000}" name="Infra_CloudHumanError"/>
  </tableColumns>
  <tableStyleInfo name="TableStyleLight10"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3000000}" name="Table38" displayName="Table38" ref="AO4:AO6" totalsRowShown="0" tableBorderDxfId="160">
  <autoFilter ref="AO4:AO6" xr:uid="{00000000-0009-0000-0100-000027000000}"/>
  <tableColumns count="1">
    <tableColumn id="1" xr3:uid="{00000000-0010-0000-2300-000001000000}" name="Infra_VoiceHumanError"/>
  </tableColumns>
  <tableStyleInfo name="TableStyleLight10"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4000000}" name="Table39" displayName="Table39" ref="AP4:AP6" totalsRowShown="0" tableBorderDxfId="159">
  <autoFilter ref="AP4:AP6" xr:uid="{00000000-0009-0000-0100-000028000000}"/>
  <tableColumns count="1">
    <tableColumn id="1" xr3:uid="{00000000-0010-0000-2400-000001000000}" name="Infra_Web_ServicesHumanError"/>
  </tableColumns>
  <tableStyleInfo name="TableStyleLight10"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5000000}" name="Table40" displayName="Table40" ref="AQ4:AQ6" totalsRowShown="0" tableBorderDxfId="158">
  <autoFilter ref="AQ4:AQ6" xr:uid="{00000000-0009-0000-0100-000029000000}"/>
  <tableColumns count="1">
    <tableColumn id="1" xr3:uid="{00000000-0010-0000-2500-000001000000}" name="Infra_PlatformsHumanError"/>
  </tableColumns>
  <tableStyleInfo name="TableStyleLight10"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6000000}" name="Table41" displayName="Table41" ref="AR4:AR6" totalsRowShown="0" tableBorderDxfId="157">
  <autoFilter ref="AR4:AR6" xr:uid="{00000000-0009-0000-0100-00002A000000}"/>
  <tableColumns count="1">
    <tableColumn id="1" xr3:uid="{00000000-0010-0000-2600-000001000000}" name="Infra_Integration_ServicesHumanError"/>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5" displayName="Table5" ref="F4:F12" totalsRowShown="0" tableBorderDxfId="217">
  <autoFilter ref="F4:F12" xr:uid="{00000000-0009-0000-0100-000007000000}"/>
  <tableColumns count="1">
    <tableColumn id="1" xr3:uid="{00000000-0010-0000-0300-000001000000}" name="Infra_Storage" dataDxfId="216"/>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7000000}" name="Table42" displayName="Table42" ref="AS4:AS6" totalsRowShown="0" tableBorderDxfId="156">
  <autoFilter ref="AS4:AS6" xr:uid="{00000000-0009-0000-0100-00002B000000}"/>
  <tableColumns count="1">
    <tableColumn id="1" xr3:uid="{00000000-0010-0000-2700-000001000000}" name="Infra_GRIDHumanError"/>
  </tableColumns>
  <tableStyleInfo name="TableStyleLight10"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8000000}" name="Table43" displayName="Table43" ref="AT4:AT6" totalsRowShown="0" tableBorderDxfId="155">
  <autoFilter ref="AT4:AT6" xr:uid="{00000000-0009-0000-0100-00002C000000}"/>
  <tableColumns count="1">
    <tableColumn id="1" xr3:uid="{00000000-0010-0000-2800-000001000000}" name="End_User_ServicesHumanError"/>
  </tableColumns>
  <tableStyleInfo name="TableStyleLight10"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9000000}" name="Table44" displayName="Table44" ref="AU4:AU9" totalsRowShown="0" tableBorderDxfId="154">
  <autoFilter ref="AU4:AU9" xr:uid="{00000000-0009-0000-0100-00002D000000}"/>
  <tableColumns count="1">
    <tableColumn id="1" xr3:uid="{00000000-0010-0000-2900-000001000000}" name="Infra_DatabaseInfrastructureDesign" dataDxfId="153"/>
  </tableColumns>
  <tableStyleInfo name="TableStyleLight10"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A000000}" name="Table45" displayName="Table45" ref="AV4:AV9" totalsRowShown="0" tableBorderDxfId="152">
  <autoFilter ref="AV4:AV9" xr:uid="{00000000-0009-0000-0100-00002E000000}"/>
  <tableColumns count="1">
    <tableColumn id="1" xr3:uid="{00000000-0010-0000-2A00-000001000000}" name="Infra_StorageInfrastructureDesign" dataDxfId="151"/>
  </tableColumns>
  <tableStyleInfo name="TableStyleLight10"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B000000}" name="Table46" displayName="Table46" ref="AW4:AW9" totalsRowShown="0" tableBorderDxfId="150">
  <autoFilter ref="AW4:AW9" xr:uid="{00000000-0009-0000-0100-00002F000000}"/>
  <tableColumns count="1">
    <tableColumn id="1" xr3:uid="{00000000-0010-0000-2B00-000001000000}" name="Infra_NetworkInfrastructureDesign" dataDxfId="149"/>
  </tableColumns>
  <tableStyleInfo name="TableStyleLight10"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C000000}" name="Table47" displayName="Table47" ref="AX4:AX9" totalsRowShown="0" tableBorderDxfId="148">
  <autoFilter ref="AX4:AX9" xr:uid="{00000000-0009-0000-0100-000030000000}"/>
  <tableColumns count="1">
    <tableColumn id="1" xr3:uid="{00000000-0010-0000-2C00-000001000000}" name="Infra_CloudInfrastructureDesign" dataDxfId="147"/>
  </tableColumns>
  <tableStyleInfo name="TableStyleLight10"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2D000000}" name="Table48" displayName="Table48" ref="AY4:AY9" totalsRowShown="0" tableBorderDxfId="146">
  <autoFilter ref="AY4:AY9" xr:uid="{00000000-0009-0000-0100-000031000000}"/>
  <tableColumns count="1">
    <tableColumn id="1" xr3:uid="{00000000-0010-0000-2D00-000001000000}" name="Infra_VoiceInfrastructureDesign" dataDxfId="145"/>
  </tableColumns>
  <tableStyleInfo name="TableStyleLight10"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2E000000}" name="Table49" displayName="Table49" ref="AZ4:AZ9" totalsRowShown="0" tableBorderDxfId="144">
  <autoFilter ref="AZ4:AZ9" xr:uid="{00000000-0009-0000-0100-000032000000}"/>
  <tableColumns count="1">
    <tableColumn id="1" xr3:uid="{00000000-0010-0000-2E00-000001000000}" name="Infra_Web_ServicesInfrastructureDesign" dataDxfId="143"/>
  </tableColumns>
  <tableStyleInfo name="TableStyleLight10"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2F000000}" name="Table50" displayName="Table50" ref="BA4:BA9" totalsRowShown="0" tableBorderDxfId="142">
  <autoFilter ref="BA4:BA9" xr:uid="{00000000-0009-0000-0100-000033000000}"/>
  <tableColumns count="1">
    <tableColumn id="1" xr3:uid="{00000000-0010-0000-2F00-000001000000}" name="Infra_PlatformsInfrastructureDesign" dataDxfId="141"/>
  </tableColumns>
  <tableStyleInfo name="TableStyleLight10"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0000000}" name="Table51" displayName="Table51" ref="BB4:BB9" totalsRowShown="0" tableBorderDxfId="140">
  <autoFilter ref="BB4:BB9" xr:uid="{00000000-0009-0000-0100-000034000000}"/>
  <tableColumns count="1">
    <tableColumn id="1" xr3:uid="{00000000-0010-0000-3000-000001000000}" name="Infra_Integration_ServicesInfrastructureDesign" dataDxfId="139"/>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6" displayName="Table6" ref="G4:G11" totalsRowShown="0" tableBorderDxfId="215">
  <autoFilter ref="G4:G11" xr:uid="{00000000-0009-0000-0100-000008000000}"/>
  <tableColumns count="1">
    <tableColumn id="1" xr3:uid="{00000000-0010-0000-0400-000001000000}" name="Infra_Network" dataDxfId="214"/>
  </tableColumns>
  <tableStyleInfo name="TableStyleLight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1000000}" name="Table52" displayName="Table52" ref="BC4:BC9" totalsRowShown="0" tableBorderDxfId="138">
  <autoFilter ref="BC4:BC9" xr:uid="{00000000-0009-0000-0100-000035000000}"/>
  <tableColumns count="1">
    <tableColumn id="1" xr3:uid="{00000000-0010-0000-3100-000001000000}" name="Infra_GRIDInfrastructureDesign" dataDxfId="137"/>
  </tableColumns>
  <tableStyleInfo name="TableStyleLight10"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2000000}" name="Table53" displayName="Table53" ref="BD4:BD9" totalsRowShown="0" tableBorderDxfId="136">
  <autoFilter ref="BD4:BD9" xr:uid="{00000000-0009-0000-0100-000036000000}"/>
  <tableColumns count="1">
    <tableColumn id="1" xr3:uid="{00000000-0010-0000-3200-000001000000}" name="End_User_ServicesInfrastructureDesign" dataDxfId="135"/>
  </tableColumns>
  <tableStyleInfo name="TableStyleLight10"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3000000}" name="Table54" displayName="Table54" ref="BE4:BE6" totalsRowShown="0" tableBorderDxfId="134">
  <autoFilter ref="BE4:BE6" xr:uid="{00000000-0009-0000-0100-000037000000}"/>
  <tableColumns count="1">
    <tableColumn id="1" xr3:uid="{00000000-0010-0000-3300-000001000000}" name="Infra_DatabaseCapacity"/>
  </tableColumns>
  <tableStyleInfo name="TableStyleLight10"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4000000}" name="Table55" displayName="Table55" ref="BF4:BF6" totalsRowShown="0" tableBorderDxfId="133">
  <autoFilter ref="BF4:BF6" xr:uid="{00000000-0009-0000-0100-000038000000}"/>
  <tableColumns count="1">
    <tableColumn id="1" xr3:uid="{00000000-0010-0000-3400-000001000000}" name="Infra_StorageCapacity"/>
  </tableColumns>
  <tableStyleInfo name="TableStyleLight10"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5000000}" name="Table56" displayName="Table56" ref="BG4:BG6" totalsRowShown="0" tableBorderDxfId="132">
  <autoFilter ref="BG4:BG6" xr:uid="{00000000-0009-0000-0100-000039000000}"/>
  <tableColumns count="1">
    <tableColumn id="1" xr3:uid="{00000000-0010-0000-3500-000001000000}" name="Infra_NetworkCapacity"/>
  </tableColumns>
  <tableStyleInfo name="TableStyleLight10"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6000000}" name="Table57" displayName="Table57" ref="BH4:BH6" totalsRowShown="0" tableBorderDxfId="131">
  <autoFilter ref="BH4:BH6" xr:uid="{00000000-0009-0000-0100-00003A000000}"/>
  <tableColumns count="1">
    <tableColumn id="1" xr3:uid="{00000000-0010-0000-3600-000001000000}" name="Infra_CloudCapacity"/>
  </tableColumns>
  <tableStyleInfo name="TableStyleLight10"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7000000}" name="Table58" displayName="Table58" ref="BI4:BI6" totalsRowShown="0" tableBorderDxfId="130">
  <autoFilter ref="BI4:BI6" xr:uid="{00000000-0009-0000-0100-00003B000000}"/>
  <tableColumns count="1">
    <tableColumn id="1" xr3:uid="{00000000-0010-0000-3700-000001000000}" name="Infra_VoiceCapacity"/>
  </tableColumns>
  <tableStyleInfo name="TableStyleLight10"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8000000}" name="Table59" displayName="Table59" ref="BJ4:BJ6" totalsRowShown="0" tableBorderDxfId="129">
  <autoFilter ref="BJ4:BJ6" xr:uid="{00000000-0009-0000-0100-00003C000000}"/>
  <tableColumns count="1">
    <tableColumn id="1" xr3:uid="{00000000-0010-0000-3800-000001000000}" name="Infra_Web_ServicesCapacity"/>
  </tableColumns>
  <tableStyleInfo name="TableStyleLight10"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9000000}" name="Table60" displayName="Table60" ref="BK4:BK6" totalsRowShown="0" tableBorderDxfId="128">
  <autoFilter ref="BK4:BK6" xr:uid="{00000000-0009-0000-0100-00003D000000}"/>
  <tableColumns count="1">
    <tableColumn id="1" xr3:uid="{00000000-0010-0000-3900-000001000000}" name="Infra_PlatformsCapacity"/>
  </tableColumns>
  <tableStyleInfo name="TableStyleLight10"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A000000}" name="Table61" displayName="Table61" ref="BL4:BL6" totalsRowShown="0" tableBorderDxfId="127">
  <autoFilter ref="BL4:BL6" xr:uid="{00000000-0009-0000-0100-00003E000000}"/>
  <tableColumns count="1">
    <tableColumn id="1" xr3:uid="{00000000-0010-0000-3A00-000001000000}" name="Infra_Integration_ServicesCapacity"/>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7" displayName="Table7" ref="H4:H11" totalsRowShown="0" tableBorderDxfId="213">
  <autoFilter ref="H4:H11" xr:uid="{00000000-0009-0000-0100-000009000000}"/>
  <tableColumns count="1">
    <tableColumn id="1" xr3:uid="{00000000-0010-0000-0500-000001000000}" name="Infra_Cloud" dataDxfId="212"/>
  </tableColumns>
  <tableStyleInfo name="TableStyleLight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B000000}" name="Table62" displayName="Table62" ref="BM4:BM6" totalsRowShown="0" tableBorderDxfId="126">
  <autoFilter ref="BM4:BM6" xr:uid="{00000000-0009-0000-0100-00003F000000}"/>
  <tableColumns count="1">
    <tableColumn id="1" xr3:uid="{00000000-0010-0000-3B00-000001000000}" name="Infra_GRIDCapacity"/>
  </tableColumns>
  <tableStyleInfo name="TableStyleLight10"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C000000}" name="Table63" displayName="Table63" ref="BN4:BN6" totalsRowShown="0" tableBorderDxfId="125">
  <autoFilter ref="BN4:BN6" xr:uid="{00000000-0009-0000-0100-000040000000}"/>
  <tableColumns count="1">
    <tableColumn id="1" xr3:uid="{00000000-0010-0000-3C00-000001000000}" name="End_User_ServicesCapacity"/>
  </tableColumns>
  <tableStyleInfo name="TableStyleLight10"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D000000}" name="Table64" displayName="Table64" ref="BO4:BO6" totalsRowShown="0" tableBorderDxfId="124">
  <autoFilter ref="BO4:BO6" xr:uid="{00000000-0009-0000-0100-000041000000}"/>
  <tableColumns count="1">
    <tableColumn id="1" xr3:uid="{00000000-0010-0000-3D00-000001000000}" name="Infra_DatabaseMaintenance"/>
  </tableColumns>
  <tableStyleInfo name="TableStyleLight10"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3E000000}" name="Table65" displayName="Table65" ref="BP4:BP6" totalsRowShown="0" tableBorderDxfId="123">
  <autoFilter ref="BP4:BP6" xr:uid="{00000000-0009-0000-0100-000042000000}"/>
  <tableColumns count="1">
    <tableColumn id="1" xr3:uid="{00000000-0010-0000-3E00-000001000000}" name="Infra_StorageMaintenance"/>
  </tableColumns>
  <tableStyleInfo name="TableStyleLight10"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3F000000}" name="Table66" displayName="Table66" ref="BQ4:BQ6" totalsRowShown="0" tableBorderDxfId="122">
  <autoFilter ref="BQ4:BQ6" xr:uid="{00000000-0009-0000-0100-000043000000}"/>
  <tableColumns count="1">
    <tableColumn id="1" xr3:uid="{00000000-0010-0000-3F00-000001000000}" name="Infra_NetworkMaintenance"/>
  </tableColumns>
  <tableStyleInfo name="TableStyleLight10"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0000000}" name="Table67" displayName="Table67" ref="BR4:BR6" totalsRowShown="0" tableBorderDxfId="121">
  <autoFilter ref="BR4:BR6" xr:uid="{00000000-0009-0000-0100-000044000000}"/>
  <tableColumns count="1">
    <tableColumn id="1" xr3:uid="{00000000-0010-0000-4000-000001000000}" name="Infra_CloudMaintenance"/>
  </tableColumns>
  <tableStyleInfo name="TableStyleLight10"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1000000}" name="Table68" displayName="Table68" ref="BS4:BS6" totalsRowShown="0" tableBorderDxfId="120">
  <autoFilter ref="BS4:BS6" xr:uid="{00000000-0009-0000-0100-000045000000}"/>
  <tableColumns count="1">
    <tableColumn id="1" xr3:uid="{00000000-0010-0000-4100-000001000000}" name="Infra_VoiceMaintenance"/>
  </tableColumns>
  <tableStyleInfo name="TableStyleLight10"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2000000}" name="Table69" displayName="Table69" ref="BT4:BT6" totalsRowShown="0" tableBorderDxfId="119">
  <autoFilter ref="BT4:BT6" xr:uid="{00000000-0009-0000-0100-000046000000}"/>
  <tableColumns count="1">
    <tableColumn id="1" xr3:uid="{00000000-0010-0000-4200-000001000000}" name="Infra_Web_ServicesMaintenance"/>
  </tableColumns>
  <tableStyleInfo name="TableStyleLight10"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3000000}" name="Table70" displayName="Table70" ref="BU4:BU6" totalsRowShown="0" tableBorderDxfId="118">
  <autoFilter ref="BU4:BU6" xr:uid="{00000000-0009-0000-0100-000047000000}"/>
  <tableColumns count="1">
    <tableColumn id="1" xr3:uid="{00000000-0010-0000-4300-000001000000}" name="Infra_PlatformsMaintenance"/>
  </tableColumns>
  <tableStyleInfo name="TableStyleLight10"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4000000}" name="Table71" displayName="Table71" ref="BV4:BV6" totalsRowShown="0" tableBorderDxfId="117">
  <autoFilter ref="BV4:BV6" xr:uid="{00000000-0009-0000-0100-000048000000}"/>
  <tableColumns count="1">
    <tableColumn id="1" xr3:uid="{00000000-0010-0000-4400-000001000000}" name="Infra_Integration_ServicesMaintenance"/>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8" displayName="Table8" ref="I4:I11" totalsRowShown="0" tableBorderDxfId="211">
  <autoFilter ref="I4:I11" xr:uid="{00000000-0009-0000-0100-00000A000000}"/>
  <tableColumns count="1">
    <tableColumn id="1" xr3:uid="{00000000-0010-0000-0600-000001000000}" name="Infra_Voice" dataDxfId="210"/>
  </tableColumns>
  <tableStyleInfo name="TableStyleLight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5000000}" name="Table72" displayName="Table72" ref="BW4:BW6" totalsRowShown="0" tableBorderDxfId="116">
  <autoFilter ref="BW4:BW6" xr:uid="{00000000-0009-0000-0100-000049000000}"/>
  <tableColumns count="1">
    <tableColumn id="1" xr3:uid="{00000000-0010-0000-4500-000001000000}" name="Infra_GRIDMaintenance"/>
  </tableColumns>
  <tableStyleInfo name="TableStyleLight10"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6000000}" name="Table73" displayName="Table73" ref="BX4:BX6" totalsRowShown="0" tableBorderDxfId="115">
  <autoFilter ref="BX4:BX6" xr:uid="{00000000-0009-0000-0100-00004A000000}"/>
  <tableColumns count="1">
    <tableColumn id="1" xr3:uid="{00000000-0010-0000-4600-000001000000}" name="End_User_ServicesMaintenance"/>
  </tableColumns>
  <tableStyleInfo name="TableStyleLight10"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7000000}" name="Table74" displayName="Table74" ref="BY4:BY7" totalsRowShown="0" tableBorderDxfId="114">
  <autoFilter ref="BY4:BY7" xr:uid="{00000000-0009-0000-0100-00004B000000}"/>
  <tableColumns count="1">
    <tableColumn id="1" xr3:uid="{00000000-0010-0000-4700-000001000000}" name="Infra_DatabaseInconclusive"/>
  </tableColumns>
  <tableStyleInfo name="TableStyleLight10"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8000000}" name="Table75" displayName="Table75" ref="BZ4:BZ7" totalsRowShown="0" tableBorderDxfId="113">
  <autoFilter ref="BZ4:BZ7" xr:uid="{00000000-0009-0000-0100-00004C000000}"/>
  <tableColumns count="1">
    <tableColumn id="1" xr3:uid="{00000000-0010-0000-4800-000001000000}" name="Infra_StorageInconclusive"/>
  </tableColumns>
  <tableStyleInfo name="TableStyleLight10"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9000000}" name="Table76" displayName="Table76" ref="CA4:CA7" totalsRowShown="0" tableBorderDxfId="112">
  <autoFilter ref="CA4:CA7" xr:uid="{00000000-0009-0000-0100-00004D000000}"/>
  <tableColumns count="1">
    <tableColumn id="1" xr3:uid="{00000000-0010-0000-4900-000001000000}" name="Infra_NetworkInconclusive"/>
  </tableColumns>
  <tableStyleInfo name="TableStyleLight10"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A000000}" name="Table77" displayName="Table77" ref="CB4:CB7" totalsRowShown="0" tableBorderDxfId="111">
  <autoFilter ref="CB4:CB7" xr:uid="{00000000-0009-0000-0100-00004E000000}"/>
  <tableColumns count="1">
    <tableColumn id="1" xr3:uid="{00000000-0010-0000-4A00-000001000000}" name="Infra_CloudInconclusive"/>
  </tableColumns>
  <tableStyleInfo name="TableStyleLight10"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B000000}" name="Table78" displayName="Table78" ref="CC4:CC7" totalsRowShown="0" tableBorderDxfId="110">
  <autoFilter ref="CC4:CC7" xr:uid="{00000000-0009-0000-0100-00004F000000}"/>
  <tableColumns count="1">
    <tableColumn id="1" xr3:uid="{00000000-0010-0000-4B00-000001000000}" name="Infra_VoiceInconclusive"/>
  </tableColumns>
  <tableStyleInfo name="TableStyleLight10"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C000000}" name="Table79" displayName="Table79" ref="CD4:CD7" totalsRowShown="0" tableBorderDxfId="109">
  <autoFilter ref="CD4:CD7" xr:uid="{00000000-0009-0000-0100-000050000000}"/>
  <tableColumns count="1">
    <tableColumn id="1" xr3:uid="{00000000-0010-0000-4C00-000001000000}" name="Infra_Web_ServicesInconclusive"/>
  </tableColumns>
  <tableStyleInfo name="TableStyleLight10"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4D000000}" name="Table80" displayName="Table80" ref="CE4:CE7" totalsRowShown="0" tableBorderDxfId="108">
  <autoFilter ref="CE4:CE7" xr:uid="{00000000-0009-0000-0100-000051000000}"/>
  <tableColumns count="1">
    <tableColumn id="1" xr3:uid="{00000000-0010-0000-4D00-000001000000}" name="Infra_PlatformsInconclusive"/>
  </tableColumns>
  <tableStyleInfo name="TableStyleLight10"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4E000000}" name="Table81" displayName="Table81" ref="CF4:CF7" totalsRowShown="0" tableBorderDxfId="107">
  <autoFilter ref="CF4:CF7" xr:uid="{00000000-0009-0000-0100-000052000000}"/>
  <tableColumns count="1">
    <tableColumn id="1" xr3:uid="{00000000-0010-0000-4E00-000001000000}" name="Infra_Integration_ServicesInconclusive"/>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9" displayName="Table9" ref="J4:J11" totalsRowShown="0" tableBorderDxfId="209">
  <autoFilter ref="J4:J11" xr:uid="{00000000-0009-0000-0100-00000B000000}"/>
  <tableColumns count="1">
    <tableColumn id="1" xr3:uid="{00000000-0010-0000-0700-000001000000}" name="Infra_Web_Services" dataDxfId="208"/>
  </tableColumns>
  <tableStyleInfo name="TableStyleLight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4F000000}" name="Table82" displayName="Table82" ref="CG4:CG7" totalsRowShown="0" tableBorderDxfId="106">
  <autoFilter ref="CG4:CG7" xr:uid="{00000000-0009-0000-0100-000053000000}"/>
  <tableColumns count="1">
    <tableColumn id="1" xr3:uid="{00000000-0010-0000-4F00-000001000000}" name="Infra_GRIDInconclusive"/>
  </tableColumns>
  <tableStyleInfo name="TableStyleLight10"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0000000}" name="Table83" displayName="Table83" ref="CH4:CH7" totalsRowShown="0" tableBorderDxfId="105">
  <autoFilter ref="CH4:CH7" xr:uid="{00000000-0009-0000-0100-000054000000}"/>
  <tableColumns count="1">
    <tableColumn id="1" xr3:uid="{00000000-0010-0000-5000-000001000000}" name="End_User_ServicesInconclusive"/>
  </tableColumns>
  <tableStyleInfo name="TableStyleLight10"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1000000}" name="Table84" displayName="Table84" ref="CI4:CI5" totalsRowShown="0" tableBorderDxfId="104">
  <autoFilter ref="CI4:CI5" xr:uid="{00000000-0009-0000-0100-000055000000}"/>
  <tableColumns count="1">
    <tableColumn id="1" xr3:uid="{00000000-0010-0000-5100-000001000000}" name="Infra_DatabaseHardware" dataDxfId="103"/>
  </tableColumns>
  <tableStyleInfo name="TableStyleLight10"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2000000}" name="Table85" displayName="Table85" ref="CJ4:CJ5" totalsRowShown="0" tableBorderDxfId="102">
  <autoFilter ref="CJ4:CJ5" xr:uid="{00000000-0009-0000-0100-000056000000}"/>
  <tableColumns count="1">
    <tableColumn id="1" xr3:uid="{00000000-0010-0000-5200-000001000000}" name="Infra_StorageHardware" dataDxfId="101"/>
  </tableColumns>
  <tableStyleInfo name="TableStyleLight10"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3000000}" name="Table86" displayName="Table86" ref="CK4:CK5" totalsRowShown="0" tableBorderDxfId="100">
  <autoFilter ref="CK4:CK5" xr:uid="{00000000-0009-0000-0100-000057000000}"/>
  <tableColumns count="1">
    <tableColumn id="1" xr3:uid="{00000000-0010-0000-5300-000001000000}" name="Infra_NetworkHardware" dataDxfId="99"/>
  </tableColumns>
  <tableStyleInfo name="TableStyleLight10"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4000000}" name="Table87" displayName="Table87" ref="CL4:CL5" totalsRowShown="0" tableBorderDxfId="98">
  <autoFilter ref="CL4:CL5" xr:uid="{00000000-0009-0000-0100-000058000000}"/>
  <tableColumns count="1">
    <tableColumn id="1" xr3:uid="{00000000-0010-0000-5400-000001000000}" name="Infra_CloudHardware" dataDxfId="97"/>
  </tableColumns>
  <tableStyleInfo name="TableStyleLight10"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5000000}" name="Table88" displayName="Table88" ref="CM4:CM5" totalsRowShown="0" tableBorderDxfId="96">
  <autoFilter ref="CM4:CM5" xr:uid="{00000000-0009-0000-0100-000059000000}"/>
  <tableColumns count="1">
    <tableColumn id="1" xr3:uid="{00000000-0010-0000-5500-000001000000}" name="Infra_VoiceHardware" dataDxfId="95"/>
  </tableColumns>
  <tableStyleInfo name="TableStyleLight10"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6000000}" name="Table89" displayName="Table89" ref="CN4:CN5" totalsRowShown="0" tableBorderDxfId="94">
  <autoFilter ref="CN4:CN5" xr:uid="{00000000-0009-0000-0100-00005A000000}"/>
  <tableColumns count="1">
    <tableColumn id="1" xr3:uid="{00000000-0010-0000-5600-000001000000}" name="Infra_Web_ServicesHardware" dataDxfId="93"/>
  </tableColumns>
  <tableStyleInfo name="TableStyleLight10"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7000000}" name="Table90" displayName="Table90" ref="CO4:CO5" totalsRowShown="0" tableBorderDxfId="92">
  <autoFilter ref="CO4:CO5" xr:uid="{00000000-0009-0000-0100-00005B000000}"/>
  <tableColumns count="1">
    <tableColumn id="1" xr3:uid="{00000000-0010-0000-5700-000001000000}" name="Infra_PlatformsHardware" dataDxfId="91"/>
  </tableColumns>
  <tableStyleInfo name="TableStyleLight10"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8000000}" name="Table91" displayName="Table91" ref="CP4:CP5" totalsRowShown="0" tableBorderDxfId="90">
  <autoFilter ref="CP4:CP5" xr:uid="{00000000-0009-0000-0100-00005C000000}"/>
  <tableColumns count="1">
    <tableColumn id="1" xr3:uid="{00000000-0010-0000-5800-000001000000}" name="Infra_Integration_ServicesHardware" dataDxfId="89"/>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0" displayName="Table10" ref="K4:K11" totalsRowShown="0" tableBorderDxfId="207">
  <autoFilter ref="K4:K11" xr:uid="{00000000-0009-0000-0100-00000C000000}"/>
  <tableColumns count="1">
    <tableColumn id="1" xr3:uid="{00000000-0010-0000-0800-000001000000}" name="Infra_Platforms" dataDxfId="206"/>
  </tableColumns>
  <tableStyleInfo name="TableStyleLight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9000000}" name="Table92" displayName="Table92" ref="CQ4:CQ5" totalsRowShown="0" tableBorderDxfId="88">
  <autoFilter ref="CQ4:CQ5" xr:uid="{00000000-0009-0000-0100-00005D000000}"/>
  <tableColumns count="1">
    <tableColumn id="1" xr3:uid="{00000000-0010-0000-5900-000001000000}" name="Infra_GRIDHardware" dataDxfId="87"/>
  </tableColumns>
  <tableStyleInfo name="TableStyleLight10"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A000000}" name="Table93" displayName="Table93" ref="CR4:CR5" totalsRowShown="0" tableBorderDxfId="86">
  <autoFilter ref="CR4:CR5" xr:uid="{00000000-0009-0000-0100-00005E000000}"/>
  <tableColumns count="1">
    <tableColumn id="1" xr3:uid="{00000000-0010-0000-5A00-000001000000}" name="End_User_ServicesHardware" dataDxfId="85"/>
  </tableColumns>
  <tableStyleInfo name="TableStyleLight10"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B000000}" name="Table94" displayName="Table94" ref="CS4:CS12" totalsRowShown="0" tableBorderDxfId="84">
  <autoFilter ref="CS4:CS12" xr:uid="{00000000-0009-0000-0100-00005F000000}"/>
  <tableColumns count="1">
    <tableColumn id="1" xr3:uid="{00000000-0010-0000-5B00-000001000000}" name="Infra_DataCentreChange" dataDxfId="83"/>
  </tableColumns>
  <tableStyleInfo name="TableStyleLight10"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C000000}" name="Table95" displayName="Table95" ref="CT4:CT6" totalsRowShown="0" tableBorderDxfId="82">
  <autoFilter ref="CT4:CT6" xr:uid="{00000000-0009-0000-0100-000060000000}"/>
  <tableColumns count="1">
    <tableColumn id="1" xr3:uid="{00000000-0010-0000-5C00-000001000000}" name="Infra_DataCentreHumanError"/>
  </tableColumns>
  <tableStyleInfo name="TableStyleLight10"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5D000000}" name="Table96" displayName="Table96" ref="CU4:CU9" totalsRowShown="0" tableBorderDxfId="81">
  <autoFilter ref="CU4:CU9" xr:uid="{00000000-0009-0000-0100-000061000000}"/>
  <tableColumns count="1">
    <tableColumn id="1" xr3:uid="{00000000-0010-0000-5D00-000001000000}" name="Infra_DataCentreInfrastructureDesign" dataDxfId="80"/>
  </tableColumns>
  <tableStyleInfo name="TableStyleLight10"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5E000000}" name="Table97" displayName="Table97" ref="CV4:CV6" totalsRowShown="0" tableBorderDxfId="79">
  <autoFilter ref="CV4:CV6" xr:uid="{00000000-0009-0000-0100-000062000000}"/>
  <tableColumns count="1">
    <tableColumn id="1" xr3:uid="{00000000-0010-0000-5E00-000001000000}" name="Infra_DataCentreCapacity"/>
  </tableColumns>
  <tableStyleInfo name="TableStyleLight10"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5F000000}" name="Table98" displayName="Table98" ref="CW4:CW6" totalsRowShown="0" tableBorderDxfId="78">
  <autoFilter ref="CW4:CW6" xr:uid="{00000000-0009-0000-0100-000063000000}"/>
  <tableColumns count="1">
    <tableColumn id="1" xr3:uid="{00000000-0010-0000-5F00-000001000000}" name="Infra_DataCentreMaintenance"/>
  </tableColumns>
  <tableStyleInfo name="TableStyleLight10"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0000000}" name="Table99" displayName="Table99" ref="CX4:CX7" totalsRowShown="0" tableBorderDxfId="77">
  <autoFilter ref="CX4:CX7" xr:uid="{00000000-0009-0000-0100-000064000000}"/>
  <tableColumns count="1">
    <tableColumn id="1" xr3:uid="{00000000-0010-0000-6000-000001000000}" name="Infra_DataCentreInconclusive"/>
  </tableColumns>
  <tableStyleInfo name="TableStyleLight10"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1000000}" name="Table100" displayName="Table100" ref="CY4:CY5" totalsRowShown="0" tableBorderDxfId="76">
  <autoFilter ref="CY4:CY5" xr:uid="{00000000-0009-0000-0100-000065000000}"/>
  <tableColumns count="1">
    <tableColumn id="1" xr3:uid="{00000000-0010-0000-6100-000001000000}" name="Infra_DataCentreHardware" dataDxfId="75"/>
  </tableColumns>
  <tableStyleInfo name="TableStyleLight10"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2000000}" name="Table101" displayName="Table101" ref="CZ4:CZ6" totalsRowShown="0" tableBorderDxfId="74">
  <autoFilter ref="CZ4:CZ6" xr:uid="{00000000-0009-0000-0100-000066000000}"/>
  <tableColumns count="1">
    <tableColumn id="1" xr3:uid="{00000000-0010-0000-6200-000001000000}" name="Infra_DataCentreFacility"/>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table" Target="../tables/table25.xml"/><Relationship Id="rId117" Type="http://schemas.openxmlformats.org/officeDocument/2006/relationships/table" Target="../tables/table116.xml"/><Relationship Id="rId21" Type="http://schemas.openxmlformats.org/officeDocument/2006/relationships/table" Target="../tables/table20.xml"/><Relationship Id="rId42" Type="http://schemas.openxmlformats.org/officeDocument/2006/relationships/table" Target="../tables/table41.xml"/><Relationship Id="rId47" Type="http://schemas.openxmlformats.org/officeDocument/2006/relationships/table" Target="../tables/table46.xml"/><Relationship Id="rId63" Type="http://schemas.openxmlformats.org/officeDocument/2006/relationships/table" Target="../tables/table62.xml"/><Relationship Id="rId68" Type="http://schemas.openxmlformats.org/officeDocument/2006/relationships/table" Target="../tables/table67.xml"/><Relationship Id="rId84" Type="http://schemas.openxmlformats.org/officeDocument/2006/relationships/table" Target="../tables/table83.xml"/><Relationship Id="rId89" Type="http://schemas.openxmlformats.org/officeDocument/2006/relationships/table" Target="../tables/table88.xml"/><Relationship Id="rId112" Type="http://schemas.openxmlformats.org/officeDocument/2006/relationships/table" Target="../tables/table111.xml"/><Relationship Id="rId16" Type="http://schemas.openxmlformats.org/officeDocument/2006/relationships/table" Target="../tables/table15.xml"/><Relationship Id="rId107" Type="http://schemas.openxmlformats.org/officeDocument/2006/relationships/table" Target="../tables/table106.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45" Type="http://schemas.openxmlformats.org/officeDocument/2006/relationships/table" Target="../tables/table44.xml"/><Relationship Id="rId53" Type="http://schemas.openxmlformats.org/officeDocument/2006/relationships/table" Target="../tables/table52.xml"/><Relationship Id="rId58" Type="http://schemas.openxmlformats.org/officeDocument/2006/relationships/table" Target="../tables/table57.xml"/><Relationship Id="rId66" Type="http://schemas.openxmlformats.org/officeDocument/2006/relationships/table" Target="../tables/table65.xml"/><Relationship Id="rId74" Type="http://schemas.openxmlformats.org/officeDocument/2006/relationships/table" Target="../tables/table73.xml"/><Relationship Id="rId79" Type="http://schemas.openxmlformats.org/officeDocument/2006/relationships/table" Target="../tables/table78.xml"/><Relationship Id="rId87" Type="http://schemas.openxmlformats.org/officeDocument/2006/relationships/table" Target="../tables/table86.xml"/><Relationship Id="rId102" Type="http://schemas.openxmlformats.org/officeDocument/2006/relationships/table" Target="../tables/table101.xml"/><Relationship Id="rId110" Type="http://schemas.openxmlformats.org/officeDocument/2006/relationships/table" Target="../tables/table109.xml"/><Relationship Id="rId115" Type="http://schemas.openxmlformats.org/officeDocument/2006/relationships/table" Target="../tables/table114.xml"/><Relationship Id="rId5" Type="http://schemas.openxmlformats.org/officeDocument/2006/relationships/table" Target="../tables/table4.xml"/><Relationship Id="rId61" Type="http://schemas.openxmlformats.org/officeDocument/2006/relationships/table" Target="../tables/table60.xml"/><Relationship Id="rId82" Type="http://schemas.openxmlformats.org/officeDocument/2006/relationships/table" Target="../tables/table81.xml"/><Relationship Id="rId90" Type="http://schemas.openxmlformats.org/officeDocument/2006/relationships/table" Target="../tables/table89.xml"/><Relationship Id="rId95" Type="http://schemas.openxmlformats.org/officeDocument/2006/relationships/table" Target="../tables/table94.xml"/><Relationship Id="rId19" Type="http://schemas.openxmlformats.org/officeDocument/2006/relationships/table" Target="../tables/table1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43" Type="http://schemas.openxmlformats.org/officeDocument/2006/relationships/table" Target="../tables/table42.xml"/><Relationship Id="rId48" Type="http://schemas.openxmlformats.org/officeDocument/2006/relationships/table" Target="../tables/table47.xml"/><Relationship Id="rId56" Type="http://schemas.openxmlformats.org/officeDocument/2006/relationships/table" Target="../tables/table55.xml"/><Relationship Id="rId64" Type="http://schemas.openxmlformats.org/officeDocument/2006/relationships/table" Target="../tables/table63.xml"/><Relationship Id="rId69" Type="http://schemas.openxmlformats.org/officeDocument/2006/relationships/table" Target="../tables/table68.xml"/><Relationship Id="rId77" Type="http://schemas.openxmlformats.org/officeDocument/2006/relationships/table" Target="../tables/table76.xml"/><Relationship Id="rId100" Type="http://schemas.openxmlformats.org/officeDocument/2006/relationships/table" Target="../tables/table99.xml"/><Relationship Id="rId105" Type="http://schemas.openxmlformats.org/officeDocument/2006/relationships/table" Target="../tables/table104.xml"/><Relationship Id="rId113" Type="http://schemas.openxmlformats.org/officeDocument/2006/relationships/table" Target="../tables/table112.xml"/><Relationship Id="rId118" Type="http://schemas.openxmlformats.org/officeDocument/2006/relationships/table" Target="../tables/table117.xml"/><Relationship Id="rId8" Type="http://schemas.openxmlformats.org/officeDocument/2006/relationships/table" Target="../tables/table7.xml"/><Relationship Id="rId51" Type="http://schemas.openxmlformats.org/officeDocument/2006/relationships/table" Target="../tables/table50.xml"/><Relationship Id="rId72" Type="http://schemas.openxmlformats.org/officeDocument/2006/relationships/table" Target="../tables/table71.xml"/><Relationship Id="rId80" Type="http://schemas.openxmlformats.org/officeDocument/2006/relationships/table" Target="../tables/table79.xml"/><Relationship Id="rId85" Type="http://schemas.openxmlformats.org/officeDocument/2006/relationships/table" Target="../tables/table84.xml"/><Relationship Id="rId93" Type="http://schemas.openxmlformats.org/officeDocument/2006/relationships/table" Target="../tables/table92.xml"/><Relationship Id="rId98" Type="http://schemas.openxmlformats.org/officeDocument/2006/relationships/table" Target="../tables/table9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 Id="rId46" Type="http://schemas.openxmlformats.org/officeDocument/2006/relationships/table" Target="../tables/table45.xml"/><Relationship Id="rId59" Type="http://schemas.openxmlformats.org/officeDocument/2006/relationships/table" Target="../tables/table58.xml"/><Relationship Id="rId67" Type="http://schemas.openxmlformats.org/officeDocument/2006/relationships/table" Target="../tables/table66.xml"/><Relationship Id="rId103" Type="http://schemas.openxmlformats.org/officeDocument/2006/relationships/table" Target="../tables/table102.xml"/><Relationship Id="rId108" Type="http://schemas.openxmlformats.org/officeDocument/2006/relationships/table" Target="../tables/table107.xml"/><Relationship Id="rId116" Type="http://schemas.openxmlformats.org/officeDocument/2006/relationships/table" Target="../tables/table115.xml"/><Relationship Id="rId20" Type="http://schemas.openxmlformats.org/officeDocument/2006/relationships/table" Target="../tables/table19.xml"/><Relationship Id="rId41" Type="http://schemas.openxmlformats.org/officeDocument/2006/relationships/table" Target="../tables/table40.xml"/><Relationship Id="rId54" Type="http://schemas.openxmlformats.org/officeDocument/2006/relationships/table" Target="../tables/table53.xml"/><Relationship Id="rId62" Type="http://schemas.openxmlformats.org/officeDocument/2006/relationships/table" Target="../tables/table61.xml"/><Relationship Id="rId70" Type="http://schemas.openxmlformats.org/officeDocument/2006/relationships/table" Target="../tables/table69.xml"/><Relationship Id="rId75" Type="http://schemas.openxmlformats.org/officeDocument/2006/relationships/table" Target="../tables/table74.xml"/><Relationship Id="rId83" Type="http://schemas.openxmlformats.org/officeDocument/2006/relationships/table" Target="../tables/table82.xml"/><Relationship Id="rId88" Type="http://schemas.openxmlformats.org/officeDocument/2006/relationships/table" Target="../tables/table87.xml"/><Relationship Id="rId91" Type="http://schemas.openxmlformats.org/officeDocument/2006/relationships/table" Target="../tables/table90.xml"/><Relationship Id="rId96" Type="http://schemas.openxmlformats.org/officeDocument/2006/relationships/table" Target="../tables/table95.xml"/><Relationship Id="rId111" Type="http://schemas.openxmlformats.org/officeDocument/2006/relationships/table" Target="../tables/table110.xml"/><Relationship Id="rId1" Type="http://schemas.openxmlformats.org/officeDocument/2006/relationships/printerSettings" Target="../printerSettings/printerSettings3.bin"/><Relationship Id="rId6" Type="http://schemas.openxmlformats.org/officeDocument/2006/relationships/table" Target="../tables/table5.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49" Type="http://schemas.openxmlformats.org/officeDocument/2006/relationships/table" Target="../tables/table48.xml"/><Relationship Id="rId57" Type="http://schemas.openxmlformats.org/officeDocument/2006/relationships/table" Target="../tables/table56.xml"/><Relationship Id="rId106" Type="http://schemas.openxmlformats.org/officeDocument/2006/relationships/table" Target="../tables/table105.xml"/><Relationship Id="rId114" Type="http://schemas.openxmlformats.org/officeDocument/2006/relationships/table" Target="../tables/table113.xml"/><Relationship Id="rId119" Type="http://schemas.openxmlformats.org/officeDocument/2006/relationships/table" Target="../tables/table118.xml"/><Relationship Id="rId10" Type="http://schemas.openxmlformats.org/officeDocument/2006/relationships/table" Target="../tables/table9.xml"/><Relationship Id="rId31" Type="http://schemas.openxmlformats.org/officeDocument/2006/relationships/table" Target="../tables/table30.xml"/><Relationship Id="rId44" Type="http://schemas.openxmlformats.org/officeDocument/2006/relationships/table" Target="../tables/table43.xml"/><Relationship Id="rId52" Type="http://schemas.openxmlformats.org/officeDocument/2006/relationships/table" Target="../tables/table51.xml"/><Relationship Id="rId60" Type="http://schemas.openxmlformats.org/officeDocument/2006/relationships/table" Target="../tables/table59.xml"/><Relationship Id="rId65" Type="http://schemas.openxmlformats.org/officeDocument/2006/relationships/table" Target="../tables/table64.xml"/><Relationship Id="rId73" Type="http://schemas.openxmlformats.org/officeDocument/2006/relationships/table" Target="../tables/table72.xml"/><Relationship Id="rId78" Type="http://schemas.openxmlformats.org/officeDocument/2006/relationships/table" Target="../tables/table77.xml"/><Relationship Id="rId81" Type="http://schemas.openxmlformats.org/officeDocument/2006/relationships/table" Target="../tables/table80.xml"/><Relationship Id="rId86" Type="http://schemas.openxmlformats.org/officeDocument/2006/relationships/table" Target="../tables/table85.xml"/><Relationship Id="rId94" Type="http://schemas.openxmlformats.org/officeDocument/2006/relationships/table" Target="../tables/table93.xml"/><Relationship Id="rId99" Type="http://schemas.openxmlformats.org/officeDocument/2006/relationships/table" Target="../tables/table98.xml"/><Relationship Id="rId101" Type="http://schemas.openxmlformats.org/officeDocument/2006/relationships/table" Target="../tables/table100.xml"/><Relationship Id="rId4" Type="http://schemas.openxmlformats.org/officeDocument/2006/relationships/table" Target="../tables/table3.xml"/><Relationship Id="rId9" Type="http://schemas.openxmlformats.org/officeDocument/2006/relationships/table" Target="../tables/table8.xml"/><Relationship Id="rId13" Type="http://schemas.openxmlformats.org/officeDocument/2006/relationships/table" Target="../tables/table12.xml"/><Relationship Id="rId18" Type="http://schemas.openxmlformats.org/officeDocument/2006/relationships/table" Target="../tables/table17.xml"/><Relationship Id="rId39" Type="http://schemas.openxmlformats.org/officeDocument/2006/relationships/table" Target="../tables/table38.xml"/><Relationship Id="rId109" Type="http://schemas.openxmlformats.org/officeDocument/2006/relationships/table" Target="../tables/table108.xml"/><Relationship Id="rId34" Type="http://schemas.openxmlformats.org/officeDocument/2006/relationships/table" Target="../tables/table33.xml"/><Relationship Id="rId50" Type="http://schemas.openxmlformats.org/officeDocument/2006/relationships/table" Target="../tables/table49.xml"/><Relationship Id="rId55" Type="http://schemas.openxmlformats.org/officeDocument/2006/relationships/table" Target="../tables/table54.xml"/><Relationship Id="rId76" Type="http://schemas.openxmlformats.org/officeDocument/2006/relationships/table" Target="../tables/table75.xml"/><Relationship Id="rId97" Type="http://schemas.openxmlformats.org/officeDocument/2006/relationships/table" Target="../tables/table96.xml"/><Relationship Id="rId104" Type="http://schemas.openxmlformats.org/officeDocument/2006/relationships/table" Target="../tables/table103.xml"/><Relationship Id="rId7" Type="http://schemas.openxmlformats.org/officeDocument/2006/relationships/table" Target="../tables/table6.xml"/><Relationship Id="rId71" Type="http://schemas.openxmlformats.org/officeDocument/2006/relationships/table" Target="../tables/table70.xml"/><Relationship Id="rId92" Type="http://schemas.openxmlformats.org/officeDocument/2006/relationships/table" Target="../tables/table91.xml"/><Relationship Id="rId2" Type="http://schemas.openxmlformats.org/officeDocument/2006/relationships/table" Target="../tables/table1.xml"/><Relationship Id="rId29"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sp2013.myatos.net/ms/apac/SCB/01.%20SCB%20Account%20Portal/04.%20Delivery/03.%20BAU/01.%20Service%20Management/03.%20Change%20Management/TEMPLATE/Implementation%20Plan/PIT%2BChecklist%2Bv1.3.docx?Web=1" TargetMode="External"/><Relationship Id="rId5" Type="http://schemas.openxmlformats.org/officeDocument/2006/relationships/comments" Target="../comments2.xml"/><Relationship Id="rId4" Type="http://schemas.openxmlformats.org/officeDocument/2006/relationships/table" Target="../tables/table11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20.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outlinePr summaryBelow="0" summaryRight="0"/>
    <pageSetUpPr fitToPage="1"/>
  </sheetPr>
  <dimension ref="A1:WVN58"/>
  <sheetViews>
    <sheetView showGridLines="0" zoomScale="85" zoomScaleNormal="85" zoomScaleSheetLayoutView="40" zoomScalePageLayoutView="40" workbookViewId="0">
      <selection activeCell="C13" sqref="C13"/>
    </sheetView>
  </sheetViews>
  <sheetFormatPr defaultColWidth="0" defaultRowHeight="14.5" outlineLevelRow="1" x14ac:dyDescent="0.35"/>
  <cols>
    <col min="1" max="1" width="2.453125" style="3" customWidth="1"/>
    <col min="2" max="2" width="35.54296875" style="19" customWidth="1"/>
    <col min="3" max="3" width="84.54296875" style="19" customWidth="1"/>
    <col min="4" max="4" width="18.453125" style="19" customWidth="1"/>
    <col min="5" max="5" width="47.54296875" style="19" customWidth="1"/>
    <col min="6" max="6" width="3.36328125" style="3" customWidth="1"/>
    <col min="7" max="256" width="9.36328125" style="3" hidden="1"/>
    <col min="257" max="257" width="2.453125" style="3" hidden="1"/>
    <col min="258" max="258" width="25" style="3" hidden="1"/>
    <col min="259" max="259" width="95.54296875" style="3" hidden="1"/>
    <col min="260" max="260" width="13.54296875" style="3" hidden="1"/>
    <col min="261" max="261" width="29.36328125" style="3" hidden="1"/>
    <col min="262" max="262" width="2.453125" style="3" hidden="1"/>
    <col min="263" max="512" width="9.36328125" style="3" hidden="1"/>
    <col min="513" max="513" width="2.453125" style="3" hidden="1"/>
    <col min="514" max="514" width="25" style="3" hidden="1"/>
    <col min="515" max="515" width="95.54296875" style="3" hidden="1"/>
    <col min="516" max="516" width="13.54296875" style="3" hidden="1"/>
    <col min="517" max="517" width="29.36328125" style="3" hidden="1"/>
    <col min="518" max="518" width="2.453125" style="3" hidden="1"/>
    <col min="519" max="768" width="9.36328125" style="3" hidden="1"/>
    <col min="769" max="769" width="2.453125" style="3" hidden="1"/>
    <col min="770" max="770" width="25" style="3" hidden="1"/>
    <col min="771" max="771" width="95.54296875" style="3" hidden="1"/>
    <col min="772" max="772" width="13.54296875" style="3" hidden="1"/>
    <col min="773" max="773" width="29.36328125" style="3" hidden="1"/>
    <col min="774" max="774" width="2.453125" style="3" hidden="1"/>
    <col min="775" max="1024" width="9.36328125" style="3" hidden="1"/>
    <col min="1025" max="1025" width="2.453125" style="3" hidden="1"/>
    <col min="1026" max="1026" width="25" style="3" hidden="1"/>
    <col min="1027" max="1027" width="95.54296875" style="3" hidden="1"/>
    <col min="1028" max="1028" width="13.54296875" style="3" hidden="1"/>
    <col min="1029" max="1029" width="29.36328125" style="3" hidden="1"/>
    <col min="1030" max="1030" width="2.453125" style="3" hidden="1"/>
    <col min="1031" max="1280" width="9.36328125" style="3" hidden="1"/>
    <col min="1281" max="1281" width="2.453125" style="3" hidden="1"/>
    <col min="1282" max="1282" width="25" style="3" hidden="1"/>
    <col min="1283" max="1283" width="95.54296875" style="3" hidden="1"/>
    <col min="1284" max="1284" width="13.54296875" style="3" hidden="1"/>
    <col min="1285" max="1285" width="29.36328125" style="3" hidden="1"/>
    <col min="1286" max="1286" width="2.453125" style="3" hidden="1"/>
    <col min="1287" max="1536" width="9.36328125" style="3" hidden="1"/>
    <col min="1537" max="1537" width="2.453125" style="3" hidden="1"/>
    <col min="1538" max="1538" width="25" style="3" hidden="1"/>
    <col min="1539" max="1539" width="95.54296875" style="3" hidden="1"/>
    <col min="1540" max="1540" width="13.54296875" style="3" hidden="1"/>
    <col min="1541" max="1541" width="29.36328125" style="3" hidden="1"/>
    <col min="1542" max="1542" width="2.453125" style="3" hidden="1"/>
    <col min="1543" max="1792" width="9.36328125" style="3" hidden="1"/>
    <col min="1793" max="1793" width="2.453125" style="3" hidden="1"/>
    <col min="1794" max="1794" width="25" style="3" hidden="1"/>
    <col min="1795" max="1795" width="95.54296875" style="3" hidden="1"/>
    <col min="1796" max="1796" width="13.54296875" style="3" hidden="1"/>
    <col min="1797" max="1797" width="29.36328125" style="3" hidden="1"/>
    <col min="1798" max="1798" width="2.453125" style="3" hidden="1"/>
    <col min="1799" max="2048" width="9.36328125" style="3" hidden="1"/>
    <col min="2049" max="2049" width="2.453125" style="3" hidden="1"/>
    <col min="2050" max="2050" width="25" style="3" hidden="1"/>
    <col min="2051" max="2051" width="95.54296875" style="3" hidden="1"/>
    <col min="2052" max="2052" width="13.54296875" style="3" hidden="1"/>
    <col min="2053" max="2053" width="29.36328125" style="3" hidden="1"/>
    <col min="2054" max="2054" width="2.453125" style="3" hidden="1"/>
    <col min="2055" max="2304" width="9.36328125" style="3" hidden="1"/>
    <col min="2305" max="2305" width="2.453125" style="3" hidden="1"/>
    <col min="2306" max="2306" width="25" style="3" hidden="1"/>
    <col min="2307" max="2307" width="95.54296875" style="3" hidden="1"/>
    <col min="2308" max="2308" width="13.54296875" style="3" hidden="1"/>
    <col min="2309" max="2309" width="29.36328125" style="3" hidden="1"/>
    <col min="2310" max="2310" width="2.453125" style="3" hidden="1"/>
    <col min="2311" max="2560" width="9.36328125" style="3" hidden="1"/>
    <col min="2561" max="2561" width="2.453125" style="3" hidden="1"/>
    <col min="2562" max="2562" width="25" style="3" hidden="1"/>
    <col min="2563" max="2563" width="95.54296875" style="3" hidden="1"/>
    <col min="2564" max="2564" width="13.54296875" style="3" hidden="1"/>
    <col min="2565" max="2565" width="29.36328125" style="3" hidden="1"/>
    <col min="2566" max="2566" width="2.453125" style="3" hidden="1"/>
    <col min="2567" max="2816" width="9.36328125" style="3" hidden="1"/>
    <col min="2817" max="2817" width="2.453125" style="3" hidden="1"/>
    <col min="2818" max="2818" width="25" style="3" hidden="1"/>
    <col min="2819" max="2819" width="95.54296875" style="3" hidden="1"/>
    <col min="2820" max="2820" width="13.54296875" style="3" hidden="1"/>
    <col min="2821" max="2821" width="29.36328125" style="3" hidden="1"/>
    <col min="2822" max="2822" width="2.453125" style="3" hidden="1"/>
    <col min="2823" max="3072" width="9.36328125" style="3" hidden="1"/>
    <col min="3073" max="3073" width="2.453125" style="3" hidden="1"/>
    <col min="3074" max="3074" width="25" style="3" hidden="1"/>
    <col min="3075" max="3075" width="95.54296875" style="3" hidden="1"/>
    <col min="3076" max="3076" width="13.54296875" style="3" hidden="1"/>
    <col min="3077" max="3077" width="29.36328125" style="3" hidden="1"/>
    <col min="3078" max="3078" width="2.453125" style="3" hidden="1"/>
    <col min="3079" max="3328" width="9.36328125" style="3" hidden="1"/>
    <col min="3329" max="3329" width="2.453125" style="3" hidden="1"/>
    <col min="3330" max="3330" width="25" style="3" hidden="1"/>
    <col min="3331" max="3331" width="95.54296875" style="3" hidden="1"/>
    <col min="3332" max="3332" width="13.54296875" style="3" hidden="1"/>
    <col min="3333" max="3333" width="29.36328125" style="3" hidden="1"/>
    <col min="3334" max="3334" width="2.453125" style="3" hidden="1"/>
    <col min="3335" max="3584" width="9.36328125" style="3" hidden="1"/>
    <col min="3585" max="3585" width="2.453125" style="3" hidden="1"/>
    <col min="3586" max="3586" width="25" style="3" hidden="1"/>
    <col min="3587" max="3587" width="95.54296875" style="3" hidden="1"/>
    <col min="3588" max="3588" width="13.54296875" style="3" hidden="1"/>
    <col min="3589" max="3589" width="29.36328125" style="3" hidden="1"/>
    <col min="3590" max="3590" width="2.453125" style="3" hidden="1"/>
    <col min="3591" max="3840" width="9.36328125" style="3" hidden="1"/>
    <col min="3841" max="3841" width="2.453125" style="3" hidden="1"/>
    <col min="3842" max="3842" width="25" style="3" hidden="1"/>
    <col min="3843" max="3843" width="95.54296875" style="3" hidden="1"/>
    <col min="3844" max="3844" width="13.54296875" style="3" hidden="1"/>
    <col min="3845" max="3845" width="29.36328125" style="3" hidden="1"/>
    <col min="3846" max="3846" width="2.453125" style="3" hidden="1"/>
    <col min="3847" max="4096" width="9.36328125" style="3" hidden="1"/>
    <col min="4097" max="4097" width="2.453125" style="3" hidden="1"/>
    <col min="4098" max="4098" width="25" style="3" hidden="1"/>
    <col min="4099" max="4099" width="95.54296875" style="3" hidden="1"/>
    <col min="4100" max="4100" width="13.54296875" style="3" hidden="1"/>
    <col min="4101" max="4101" width="29.36328125" style="3" hidden="1"/>
    <col min="4102" max="4102" width="2.453125" style="3" hidden="1"/>
    <col min="4103" max="4352" width="9.36328125" style="3" hidden="1"/>
    <col min="4353" max="4353" width="2.453125" style="3" hidden="1"/>
    <col min="4354" max="4354" width="25" style="3" hidden="1"/>
    <col min="4355" max="4355" width="95.54296875" style="3" hidden="1"/>
    <col min="4356" max="4356" width="13.54296875" style="3" hidden="1"/>
    <col min="4357" max="4357" width="29.36328125" style="3" hidden="1"/>
    <col min="4358" max="4358" width="2.453125" style="3" hidden="1"/>
    <col min="4359" max="4608" width="9.36328125" style="3" hidden="1"/>
    <col min="4609" max="4609" width="2.453125" style="3" hidden="1"/>
    <col min="4610" max="4610" width="25" style="3" hidden="1"/>
    <col min="4611" max="4611" width="95.54296875" style="3" hidden="1"/>
    <col min="4612" max="4612" width="13.54296875" style="3" hidden="1"/>
    <col min="4613" max="4613" width="29.36328125" style="3" hidden="1"/>
    <col min="4614" max="4614" width="2.453125" style="3" hidden="1"/>
    <col min="4615" max="4864" width="9.36328125" style="3" hidden="1"/>
    <col min="4865" max="4865" width="2.453125" style="3" hidden="1"/>
    <col min="4866" max="4866" width="25" style="3" hidden="1"/>
    <col min="4867" max="4867" width="95.54296875" style="3" hidden="1"/>
    <col min="4868" max="4868" width="13.54296875" style="3" hidden="1"/>
    <col min="4869" max="4869" width="29.36328125" style="3" hidden="1"/>
    <col min="4870" max="4870" width="2.453125" style="3" hidden="1"/>
    <col min="4871" max="5120" width="9.36328125" style="3" hidden="1"/>
    <col min="5121" max="5121" width="2.453125" style="3" hidden="1"/>
    <col min="5122" max="5122" width="25" style="3" hidden="1"/>
    <col min="5123" max="5123" width="95.54296875" style="3" hidden="1"/>
    <col min="5124" max="5124" width="13.54296875" style="3" hidden="1"/>
    <col min="5125" max="5125" width="29.36328125" style="3" hidden="1"/>
    <col min="5126" max="5126" width="2.453125" style="3" hidden="1"/>
    <col min="5127" max="5376" width="9.36328125" style="3" hidden="1"/>
    <col min="5377" max="5377" width="2.453125" style="3" hidden="1"/>
    <col min="5378" max="5378" width="25" style="3" hidden="1"/>
    <col min="5379" max="5379" width="95.54296875" style="3" hidden="1"/>
    <col min="5380" max="5380" width="13.54296875" style="3" hidden="1"/>
    <col min="5381" max="5381" width="29.36328125" style="3" hidden="1"/>
    <col min="5382" max="5382" width="2.453125" style="3" hidden="1"/>
    <col min="5383" max="5632" width="9.36328125" style="3" hidden="1"/>
    <col min="5633" max="5633" width="2.453125" style="3" hidden="1"/>
    <col min="5634" max="5634" width="25" style="3" hidden="1"/>
    <col min="5635" max="5635" width="95.54296875" style="3" hidden="1"/>
    <col min="5636" max="5636" width="13.54296875" style="3" hidden="1"/>
    <col min="5637" max="5637" width="29.36328125" style="3" hidden="1"/>
    <col min="5638" max="5638" width="2.453125" style="3" hidden="1"/>
    <col min="5639" max="5888" width="9.36328125" style="3" hidden="1"/>
    <col min="5889" max="5889" width="2.453125" style="3" hidden="1"/>
    <col min="5890" max="5890" width="25" style="3" hidden="1"/>
    <col min="5891" max="5891" width="95.54296875" style="3" hidden="1"/>
    <col min="5892" max="5892" width="13.54296875" style="3" hidden="1"/>
    <col min="5893" max="5893" width="29.36328125" style="3" hidden="1"/>
    <col min="5894" max="5894" width="2.453125" style="3" hidden="1"/>
    <col min="5895" max="6144" width="9.36328125" style="3" hidden="1"/>
    <col min="6145" max="6145" width="2.453125" style="3" hidden="1"/>
    <col min="6146" max="6146" width="25" style="3" hidden="1"/>
    <col min="6147" max="6147" width="95.54296875" style="3" hidden="1"/>
    <col min="6148" max="6148" width="13.54296875" style="3" hidden="1"/>
    <col min="6149" max="6149" width="29.36328125" style="3" hidden="1"/>
    <col min="6150" max="6150" width="2.453125" style="3" hidden="1"/>
    <col min="6151" max="6400" width="9.36328125" style="3" hidden="1"/>
    <col min="6401" max="6401" width="2.453125" style="3" hidden="1"/>
    <col min="6402" max="6402" width="25" style="3" hidden="1"/>
    <col min="6403" max="6403" width="95.54296875" style="3" hidden="1"/>
    <col min="6404" max="6404" width="13.54296875" style="3" hidden="1"/>
    <col min="6405" max="6405" width="29.36328125" style="3" hidden="1"/>
    <col min="6406" max="6406" width="2.453125" style="3" hidden="1"/>
    <col min="6407" max="6656" width="9.36328125" style="3" hidden="1"/>
    <col min="6657" max="6657" width="2.453125" style="3" hidden="1"/>
    <col min="6658" max="6658" width="25" style="3" hidden="1"/>
    <col min="6659" max="6659" width="95.54296875" style="3" hidden="1"/>
    <col min="6660" max="6660" width="13.54296875" style="3" hidden="1"/>
    <col min="6661" max="6661" width="29.36328125" style="3" hidden="1"/>
    <col min="6662" max="6662" width="2.453125" style="3" hidden="1"/>
    <col min="6663" max="6912" width="9.36328125" style="3" hidden="1"/>
    <col min="6913" max="6913" width="2.453125" style="3" hidden="1"/>
    <col min="6914" max="6914" width="25" style="3" hidden="1"/>
    <col min="6915" max="6915" width="95.54296875" style="3" hidden="1"/>
    <col min="6916" max="6916" width="13.54296875" style="3" hidden="1"/>
    <col min="6917" max="6917" width="29.36328125" style="3" hidden="1"/>
    <col min="6918" max="6918" width="2.453125" style="3" hidden="1"/>
    <col min="6919" max="7168" width="9.36328125" style="3" hidden="1"/>
    <col min="7169" max="7169" width="2.453125" style="3" hidden="1"/>
    <col min="7170" max="7170" width="25" style="3" hidden="1"/>
    <col min="7171" max="7171" width="95.54296875" style="3" hidden="1"/>
    <col min="7172" max="7172" width="13.54296875" style="3" hidden="1"/>
    <col min="7173" max="7173" width="29.36328125" style="3" hidden="1"/>
    <col min="7174" max="7174" width="2.453125" style="3" hidden="1"/>
    <col min="7175" max="7424" width="9.36328125" style="3" hidden="1"/>
    <col min="7425" max="7425" width="2.453125" style="3" hidden="1"/>
    <col min="7426" max="7426" width="25" style="3" hidden="1"/>
    <col min="7427" max="7427" width="95.54296875" style="3" hidden="1"/>
    <col min="7428" max="7428" width="13.54296875" style="3" hidden="1"/>
    <col min="7429" max="7429" width="29.36328125" style="3" hidden="1"/>
    <col min="7430" max="7430" width="2.453125" style="3" hidden="1"/>
    <col min="7431" max="7680" width="9.36328125" style="3" hidden="1"/>
    <col min="7681" max="7681" width="2.453125" style="3" hidden="1"/>
    <col min="7682" max="7682" width="25" style="3" hidden="1"/>
    <col min="7683" max="7683" width="95.54296875" style="3" hidden="1"/>
    <col min="7684" max="7684" width="13.54296875" style="3" hidden="1"/>
    <col min="7685" max="7685" width="29.36328125" style="3" hidden="1"/>
    <col min="7686" max="7686" width="2.453125" style="3" hidden="1"/>
    <col min="7687" max="7936" width="9.36328125" style="3" hidden="1"/>
    <col min="7937" max="7937" width="2.453125" style="3" hidden="1"/>
    <col min="7938" max="7938" width="25" style="3" hidden="1"/>
    <col min="7939" max="7939" width="95.54296875" style="3" hidden="1"/>
    <col min="7940" max="7940" width="13.54296875" style="3" hidden="1"/>
    <col min="7941" max="7941" width="29.36328125" style="3" hidden="1"/>
    <col min="7942" max="7942" width="2.453125" style="3" hidden="1"/>
    <col min="7943" max="8192" width="9.36328125" style="3" hidden="1"/>
    <col min="8193" max="8193" width="2.453125" style="3" hidden="1"/>
    <col min="8194" max="8194" width="25" style="3" hidden="1"/>
    <col min="8195" max="8195" width="95.54296875" style="3" hidden="1"/>
    <col min="8196" max="8196" width="13.54296875" style="3" hidden="1"/>
    <col min="8197" max="8197" width="29.36328125" style="3" hidden="1"/>
    <col min="8198" max="8198" width="2.453125" style="3" hidden="1"/>
    <col min="8199" max="8448" width="9.36328125" style="3" hidden="1"/>
    <col min="8449" max="8449" width="2.453125" style="3" hidden="1"/>
    <col min="8450" max="8450" width="25" style="3" hidden="1"/>
    <col min="8451" max="8451" width="95.54296875" style="3" hidden="1"/>
    <col min="8452" max="8452" width="13.54296875" style="3" hidden="1"/>
    <col min="8453" max="8453" width="29.36328125" style="3" hidden="1"/>
    <col min="8454" max="8454" width="2.453125" style="3" hidden="1"/>
    <col min="8455" max="8704" width="9.36328125" style="3" hidden="1"/>
    <col min="8705" max="8705" width="2.453125" style="3" hidden="1"/>
    <col min="8706" max="8706" width="25" style="3" hidden="1"/>
    <col min="8707" max="8707" width="95.54296875" style="3" hidden="1"/>
    <col min="8708" max="8708" width="13.54296875" style="3" hidden="1"/>
    <col min="8709" max="8709" width="29.36328125" style="3" hidden="1"/>
    <col min="8710" max="8710" width="2.453125" style="3" hidden="1"/>
    <col min="8711" max="8960" width="9.36328125" style="3" hidden="1"/>
    <col min="8961" max="8961" width="2.453125" style="3" hidden="1"/>
    <col min="8962" max="8962" width="25" style="3" hidden="1"/>
    <col min="8963" max="8963" width="95.54296875" style="3" hidden="1"/>
    <col min="8964" max="8964" width="13.54296875" style="3" hidden="1"/>
    <col min="8965" max="8965" width="29.36328125" style="3" hidden="1"/>
    <col min="8966" max="8966" width="2.453125" style="3" hidden="1"/>
    <col min="8967" max="9216" width="9.36328125" style="3" hidden="1"/>
    <col min="9217" max="9217" width="2.453125" style="3" hidden="1"/>
    <col min="9218" max="9218" width="25" style="3" hidden="1"/>
    <col min="9219" max="9219" width="95.54296875" style="3" hidden="1"/>
    <col min="9220" max="9220" width="13.54296875" style="3" hidden="1"/>
    <col min="9221" max="9221" width="29.36328125" style="3" hidden="1"/>
    <col min="9222" max="9222" width="2.453125" style="3" hidden="1"/>
    <col min="9223" max="9472" width="9.36328125" style="3" hidden="1"/>
    <col min="9473" max="9473" width="2.453125" style="3" hidden="1"/>
    <col min="9474" max="9474" width="25" style="3" hidden="1"/>
    <col min="9475" max="9475" width="95.54296875" style="3" hidden="1"/>
    <col min="9476" max="9476" width="13.54296875" style="3" hidden="1"/>
    <col min="9477" max="9477" width="29.36328125" style="3" hidden="1"/>
    <col min="9478" max="9478" width="2.453125" style="3" hidden="1"/>
    <col min="9479" max="9728" width="9.36328125" style="3" hidden="1"/>
    <col min="9729" max="9729" width="2.453125" style="3" hidden="1"/>
    <col min="9730" max="9730" width="25" style="3" hidden="1"/>
    <col min="9731" max="9731" width="95.54296875" style="3" hidden="1"/>
    <col min="9732" max="9732" width="13.54296875" style="3" hidden="1"/>
    <col min="9733" max="9733" width="29.36328125" style="3" hidden="1"/>
    <col min="9734" max="9734" width="2.453125" style="3" hidden="1"/>
    <col min="9735" max="9984" width="9.36328125" style="3" hidden="1"/>
    <col min="9985" max="9985" width="2.453125" style="3" hidden="1"/>
    <col min="9986" max="9986" width="25" style="3" hidden="1"/>
    <col min="9987" max="9987" width="95.54296875" style="3" hidden="1"/>
    <col min="9988" max="9988" width="13.54296875" style="3" hidden="1"/>
    <col min="9989" max="9989" width="29.36328125" style="3" hidden="1"/>
    <col min="9990" max="9990" width="2.453125" style="3" hidden="1"/>
    <col min="9991" max="10240" width="9.36328125" style="3" hidden="1"/>
    <col min="10241" max="10241" width="2.453125" style="3" hidden="1"/>
    <col min="10242" max="10242" width="25" style="3" hidden="1"/>
    <col min="10243" max="10243" width="95.54296875" style="3" hidden="1"/>
    <col min="10244" max="10244" width="13.54296875" style="3" hidden="1"/>
    <col min="10245" max="10245" width="29.36328125" style="3" hidden="1"/>
    <col min="10246" max="10246" width="2.453125" style="3" hidden="1"/>
    <col min="10247" max="10496" width="9.36328125" style="3" hidden="1"/>
    <col min="10497" max="10497" width="2.453125" style="3" hidden="1"/>
    <col min="10498" max="10498" width="25" style="3" hidden="1"/>
    <col min="10499" max="10499" width="95.54296875" style="3" hidden="1"/>
    <col min="10500" max="10500" width="13.54296875" style="3" hidden="1"/>
    <col min="10501" max="10501" width="29.36328125" style="3" hidden="1"/>
    <col min="10502" max="10502" width="2.453125" style="3" hidden="1"/>
    <col min="10503" max="10752" width="9.36328125" style="3" hidden="1"/>
    <col min="10753" max="10753" width="2.453125" style="3" hidden="1"/>
    <col min="10754" max="10754" width="25" style="3" hidden="1"/>
    <col min="10755" max="10755" width="95.54296875" style="3" hidden="1"/>
    <col min="10756" max="10756" width="13.54296875" style="3" hidden="1"/>
    <col min="10757" max="10757" width="29.36328125" style="3" hidden="1"/>
    <col min="10758" max="10758" width="2.453125" style="3" hidden="1"/>
    <col min="10759" max="11008" width="9.36328125" style="3" hidden="1"/>
    <col min="11009" max="11009" width="2.453125" style="3" hidden="1"/>
    <col min="11010" max="11010" width="25" style="3" hidden="1"/>
    <col min="11011" max="11011" width="95.54296875" style="3" hidden="1"/>
    <col min="11012" max="11012" width="13.54296875" style="3" hidden="1"/>
    <col min="11013" max="11013" width="29.36328125" style="3" hidden="1"/>
    <col min="11014" max="11014" width="2.453125" style="3" hidden="1"/>
    <col min="11015" max="11264" width="9.36328125" style="3" hidden="1"/>
    <col min="11265" max="11265" width="2.453125" style="3" hidden="1"/>
    <col min="11266" max="11266" width="25" style="3" hidden="1"/>
    <col min="11267" max="11267" width="95.54296875" style="3" hidden="1"/>
    <col min="11268" max="11268" width="13.54296875" style="3" hidden="1"/>
    <col min="11269" max="11269" width="29.36328125" style="3" hidden="1"/>
    <col min="11270" max="11270" width="2.453125" style="3" hidden="1"/>
    <col min="11271" max="11520" width="9.36328125" style="3" hidden="1"/>
    <col min="11521" max="11521" width="2.453125" style="3" hidden="1"/>
    <col min="11522" max="11522" width="25" style="3" hidden="1"/>
    <col min="11523" max="11523" width="95.54296875" style="3" hidden="1"/>
    <col min="11524" max="11524" width="13.54296875" style="3" hidden="1"/>
    <col min="11525" max="11525" width="29.36328125" style="3" hidden="1"/>
    <col min="11526" max="11526" width="2.453125" style="3" hidden="1"/>
    <col min="11527" max="11776" width="9.36328125" style="3" hidden="1"/>
    <col min="11777" max="11777" width="2.453125" style="3" hidden="1"/>
    <col min="11778" max="11778" width="25" style="3" hidden="1"/>
    <col min="11779" max="11779" width="95.54296875" style="3" hidden="1"/>
    <col min="11780" max="11780" width="13.54296875" style="3" hidden="1"/>
    <col min="11781" max="11781" width="29.36328125" style="3" hidden="1"/>
    <col min="11782" max="11782" width="2.453125" style="3" hidden="1"/>
    <col min="11783" max="12032" width="9.36328125" style="3" hidden="1"/>
    <col min="12033" max="12033" width="2.453125" style="3" hidden="1"/>
    <col min="12034" max="12034" width="25" style="3" hidden="1"/>
    <col min="12035" max="12035" width="95.54296875" style="3" hidden="1"/>
    <col min="12036" max="12036" width="13.54296875" style="3" hidden="1"/>
    <col min="12037" max="12037" width="29.36328125" style="3" hidden="1"/>
    <col min="12038" max="12038" width="2.453125" style="3" hidden="1"/>
    <col min="12039" max="12288" width="9.36328125" style="3" hidden="1"/>
    <col min="12289" max="12289" width="2.453125" style="3" hidden="1"/>
    <col min="12290" max="12290" width="25" style="3" hidden="1"/>
    <col min="12291" max="12291" width="95.54296875" style="3" hidden="1"/>
    <col min="12292" max="12292" width="13.54296875" style="3" hidden="1"/>
    <col min="12293" max="12293" width="29.36328125" style="3" hidden="1"/>
    <col min="12294" max="12294" width="2.453125" style="3" hidden="1"/>
    <col min="12295" max="12544" width="9.36328125" style="3" hidden="1"/>
    <col min="12545" max="12545" width="2.453125" style="3" hidden="1"/>
    <col min="12546" max="12546" width="25" style="3" hidden="1"/>
    <col min="12547" max="12547" width="95.54296875" style="3" hidden="1"/>
    <col min="12548" max="12548" width="13.54296875" style="3" hidden="1"/>
    <col min="12549" max="12549" width="29.36328125" style="3" hidden="1"/>
    <col min="12550" max="12550" width="2.453125" style="3" hidden="1"/>
    <col min="12551" max="12800" width="9.36328125" style="3" hidden="1"/>
    <col min="12801" max="12801" width="2.453125" style="3" hidden="1"/>
    <col min="12802" max="12802" width="25" style="3" hidden="1"/>
    <col min="12803" max="12803" width="95.54296875" style="3" hidden="1"/>
    <col min="12804" max="12804" width="13.54296875" style="3" hidden="1"/>
    <col min="12805" max="12805" width="29.36328125" style="3" hidden="1"/>
    <col min="12806" max="12806" width="2.453125" style="3" hidden="1"/>
    <col min="12807" max="13056" width="9.36328125" style="3" hidden="1"/>
    <col min="13057" max="13057" width="2.453125" style="3" hidden="1"/>
    <col min="13058" max="13058" width="25" style="3" hidden="1"/>
    <col min="13059" max="13059" width="95.54296875" style="3" hidden="1"/>
    <col min="13060" max="13060" width="13.54296875" style="3" hidden="1"/>
    <col min="13061" max="13061" width="29.36328125" style="3" hidden="1"/>
    <col min="13062" max="13062" width="2.453125" style="3" hidden="1"/>
    <col min="13063" max="13312" width="9.36328125" style="3" hidden="1"/>
    <col min="13313" max="13313" width="2.453125" style="3" hidden="1"/>
    <col min="13314" max="13314" width="25" style="3" hidden="1"/>
    <col min="13315" max="13315" width="95.54296875" style="3" hidden="1"/>
    <col min="13316" max="13316" width="13.54296875" style="3" hidden="1"/>
    <col min="13317" max="13317" width="29.36328125" style="3" hidden="1"/>
    <col min="13318" max="13318" width="2.453125" style="3" hidden="1"/>
    <col min="13319" max="13568" width="9.36328125" style="3" hidden="1"/>
    <col min="13569" max="13569" width="2.453125" style="3" hidden="1"/>
    <col min="13570" max="13570" width="25" style="3" hidden="1"/>
    <col min="13571" max="13571" width="95.54296875" style="3" hidden="1"/>
    <col min="13572" max="13572" width="13.54296875" style="3" hidden="1"/>
    <col min="13573" max="13573" width="29.36328125" style="3" hidden="1"/>
    <col min="13574" max="13574" width="2.453125" style="3" hidden="1"/>
    <col min="13575" max="13824" width="9.36328125" style="3" hidden="1"/>
    <col min="13825" max="13825" width="2.453125" style="3" hidden="1"/>
    <col min="13826" max="13826" width="25" style="3" hidden="1"/>
    <col min="13827" max="13827" width="95.54296875" style="3" hidden="1"/>
    <col min="13828" max="13828" width="13.54296875" style="3" hidden="1"/>
    <col min="13829" max="13829" width="29.36328125" style="3" hidden="1"/>
    <col min="13830" max="13830" width="2.453125" style="3" hidden="1"/>
    <col min="13831" max="14080" width="9.36328125" style="3" hidden="1"/>
    <col min="14081" max="14081" width="2.453125" style="3" hidden="1"/>
    <col min="14082" max="14082" width="25" style="3" hidden="1"/>
    <col min="14083" max="14083" width="95.54296875" style="3" hidden="1"/>
    <col min="14084" max="14084" width="13.54296875" style="3" hidden="1"/>
    <col min="14085" max="14085" width="29.36328125" style="3" hidden="1"/>
    <col min="14086" max="14086" width="2.453125" style="3" hidden="1"/>
    <col min="14087" max="14336" width="9.36328125" style="3" hidden="1"/>
    <col min="14337" max="14337" width="2.453125" style="3" hidden="1"/>
    <col min="14338" max="14338" width="25" style="3" hidden="1"/>
    <col min="14339" max="14339" width="95.54296875" style="3" hidden="1"/>
    <col min="14340" max="14340" width="13.54296875" style="3" hidden="1"/>
    <col min="14341" max="14341" width="29.36328125" style="3" hidden="1"/>
    <col min="14342" max="14342" width="2.453125" style="3" hidden="1"/>
    <col min="14343" max="14592" width="9.36328125" style="3" hidden="1"/>
    <col min="14593" max="14593" width="2.453125" style="3" hidden="1"/>
    <col min="14594" max="14594" width="25" style="3" hidden="1"/>
    <col min="14595" max="14595" width="95.54296875" style="3" hidden="1"/>
    <col min="14596" max="14596" width="13.54296875" style="3" hidden="1"/>
    <col min="14597" max="14597" width="29.36328125" style="3" hidden="1"/>
    <col min="14598" max="14598" width="2.453125" style="3" hidden="1"/>
    <col min="14599" max="14848" width="9.36328125" style="3" hidden="1"/>
    <col min="14849" max="14849" width="2.453125" style="3" hidden="1"/>
    <col min="14850" max="14850" width="25" style="3" hidden="1"/>
    <col min="14851" max="14851" width="95.54296875" style="3" hidden="1"/>
    <col min="14852" max="14852" width="13.54296875" style="3" hidden="1"/>
    <col min="14853" max="14853" width="29.36328125" style="3" hidden="1"/>
    <col min="14854" max="14854" width="2.453125" style="3" hidden="1"/>
    <col min="14855" max="15104" width="9.36328125" style="3" hidden="1"/>
    <col min="15105" max="15105" width="2.453125" style="3" hidden="1"/>
    <col min="15106" max="15106" width="25" style="3" hidden="1"/>
    <col min="15107" max="15107" width="95.54296875" style="3" hidden="1"/>
    <col min="15108" max="15108" width="13.54296875" style="3" hidden="1"/>
    <col min="15109" max="15109" width="29.36328125" style="3" hidden="1"/>
    <col min="15110" max="15110" width="2.453125" style="3" hidden="1"/>
    <col min="15111" max="15360" width="9.36328125" style="3" hidden="1"/>
    <col min="15361" max="15361" width="2.453125" style="3" hidden="1"/>
    <col min="15362" max="15362" width="25" style="3" hidden="1"/>
    <col min="15363" max="15363" width="95.54296875" style="3" hidden="1"/>
    <col min="15364" max="15364" width="13.54296875" style="3" hidden="1"/>
    <col min="15365" max="15365" width="29.36328125" style="3" hidden="1"/>
    <col min="15366" max="15366" width="2.453125" style="3" hidden="1"/>
    <col min="15367" max="15616" width="9.36328125" style="3" hidden="1"/>
    <col min="15617" max="15617" width="2.453125" style="3" hidden="1"/>
    <col min="15618" max="15618" width="25" style="3" hidden="1"/>
    <col min="15619" max="15619" width="95.54296875" style="3" hidden="1"/>
    <col min="15620" max="15620" width="13.54296875" style="3" hidden="1"/>
    <col min="15621" max="15621" width="29.36328125" style="3" hidden="1"/>
    <col min="15622" max="15622" width="2.453125" style="3" hidden="1"/>
    <col min="15623" max="15872" width="9.36328125" style="3" hidden="1"/>
    <col min="15873" max="15873" width="2.453125" style="3" hidden="1"/>
    <col min="15874" max="15874" width="25" style="3" hidden="1"/>
    <col min="15875" max="15875" width="95.54296875" style="3" hidden="1"/>
    <col min="15876" max="15876" width="13.54296875" style="3" hidden="1"/>
    <col min="15877" max="15877" width="29.36328125" style="3" hidden="1"/>
    <col min="15878" max="15878" width="2.453125" style="3" hidden="1"/>
    <col min="15879" max="16128" width="9.36328125" style="3" hidden="1"/>
    <col min="16129" max="16129" width="2.453125" style="3" hidden="1"/>
    <col min="16130" max="16130" width="25" style="3" hidden="1"/>
    <col min="16131" max="16131" width="95.54296875" style="3" hidden="1"/>
    <col min="16132" max="16132" width="13.54296875" style="3" hidden="1"/>
    <col min="16133" max="16133" width="29.36328125" style="3" hidden="1"/>
    <col min="16134" max="16134" width="2.453125" style="3" hidden="1"/>
    <col min="16135" max="16384" width="9.36328125" style="3" hidden="1"/>
  </cols>
  <sheetData>
    <row r="1" spans="2:6" s="4" customFormat="1" ht="15" thickBot="1" x14ac:dyDescent="0.4">
      <c r="B1" s="2"/>
      <c r="C1" s="2"/>
      <c r="D1" s="2"/>
      <c r="E1" s="2"/>
      <c r="F1" s="3"/>
    </row>
    <row r="2" spans="2:6" s="4" customFormat="1" x14ac:dyDescent="0.35">
      <c r="B2" s="324" t="s">
        <v>0</v>
      </c>
      <c r="C2" s="325"/>
      <c r="D2" s="325"/>
      <c r="E2" s="326"/>
      <c r="F2" s="3"/>
    </row>
    <row r="3" spans="2:6" s="4" customFormat="1" outlineLevel="1" x14ac:dyDescent="0.35">
      <c r="B3" s="5" t="s">
        <v>1</v>
      </c>
      <c r="C3" s="26" t="s">
        <v>2</v>
      </c>
      <c r="D3" s="327"/>
      <c r="E3" s="328"/>
      <c r="F3" s="3"/>
    </row>
    <row r="4" spans="2:6" s="4" customFormat="1" outlineLevel="1" x14ac:dyDescent="0.35">
      <c r="B4" s="5" t="s">
        <v>3</v>
      </c>
      <c r="C4" s="270"/>
      <c r="D4" s="329"/>
      <c r="E4" s="330"/>
      <c r="F4" s="3"/>
    </row>
    <row r="5" spans="2:6" s="4" customFormat="1" outlineLevel="1" x14ac:dyDescent="0.35">
      <c r="B5" s="5" t="s">
        <v>4</v>
      </c>
      <c r="C5" s="268" t="s">
        <v>626</v>
      </c>
      <c r="D5" s="329"/>
      <c r="E5" s="330"/>
      <c r="F5" s="3"/>
    </row>
    <row r="6" spans="2:6" s="4" customFormat="1" outlineLevel="1" x14ac:dyDescent="0.35">
      <c r="B6" s="5" t="s">
        <v>5</v>
      </c>
      <c r="C6" s="268" t="s">
        <v>626</v>
      </c>
      <c r="D6" s="329"/>
      <c r="E6" s="330"/>
      <c r="F6" s="3"/>
    </row>
    <row r="7" spans="2:6" s="4" customFormat="1" outlineLevel="1" x14ac:dyDescent="0.35">
      <c r="B7" s="7" t="s">
        <v>6</v>
      </c>
      <c r="C7" s="6" t="s">
        <v>7</v>
      </c>
      <c r="D7" s="329"/>
      <c r="E7" s="330"/>
      <c r="F7" s="3"/>
    </row>
    <row r="8" spans="2:6" s="4" customFormat="1" outlineLevel="1" x14ac:dyDescent="0.35">
      <c r="B8" s="7" t="s">
        <v>8</v>
      </c>
      <c r="C8" s="6" t="s">
        <v>9</v>
      </c>
      <c r="D8" s="329"/>
      <c r="E8" s="330"/>
      <c r="F8" s="3"/>
    </row>
    <row r="9" spans="2:6" s="4" customFormat="1" outlineLevel="1" x14ac:dyDescent="0.35">
      <c r="B9" s="7" t="s">
        <v>10</v>
      </c>
      <c r="C9" s="6" t="s">
        <v>11</v>
      </c>
      <c r="D9" s="329"/>
      <c r="E9" s="330"/>
      <c r="F9" s="3"/>
    </row>
    <row r="10" spans="2:6" s="4" customFormat="1" outlineLevel="1" x14ac:dyDescent="0.35">
      <c r="B10" s="7" t="s">
        <v>12</v>
      </c>
      <c r="C10" s="6" t="s">
        <v>13</v>
      </c>
      <c r="D10" s="329"/>
      <c r="E10" s="330"/>
      <c r="F10" s="3"/>
    </row>
    <row r="11" spans="2:6" s="4" customFormat="1" outlineLevel="1" x14ac:dyDescent="0.35">
      <c r="B11" s="7" t="s">
        <v>14</v>
      </c>
      <c r="C11" s="8"/>
      <c r="D11" s="329"/>
      <c r="E11" s="330"/>
      <c r="F11" s="3"/>
    </row>
    <row r="12" spans="2:6" s="4" customFormat="1" outlineLevel="1" x14ac:dyDescent="0.35">
      <c r="B12" s="7" t="s">
        <v>15</v>
      </c>
      <c r="C12" s="6" t="s">
        <v>16</v>
      </c>
      <c r="D12" s="329"/>
      <c r="E12" s="330"/>
      <c r="F12" s="3"/>
    </row>
    <row r="13" spans="2:6" s="4" customFormat="1" outlineLevel="1" x14ac:dyDescent="0.35">
      <c r="B13" s="27" t="s">
        <v>17</v>
      </c>
      <c r="C13" s="6"/>
      <c r="D13" s="329"/>
      <c r="E13" s="330"/>
      <c r="F13" s="3"/>
    </row>
    <row r="14" spans="2:6" s="4" customFormat="1" outlineLevel="1" x14ac:dyDescent="0.35">
      <c r="B14" s="7" t="s">
        <v>18</v>
      </c>
      <c r="C14" s="6"/>
      <c r="D14" s="329"/>
      <c r="E14" s="330"/>
      <c r="F14" s="3"/>
    </row>
    <row r="15" spans="2:6" s="4" customFormat="1" outlineLevel="1" x14ac:dyDescent="0.35">
      <c r="B15" s="30" t="s">
        <v>19</v>
      </c>
      <c r="C15" s="6"/>
      <c r="D15" s="329"/>
      <c r="E15" s="330"/>
      <c r="F15" s="3"/>
    </row>
    <row r="16" spans="2:6" s="4" customFormat="1" ht="15" outlineLevel="1" thickBot="1" x14ac:dyDescent="0.4">
      <c r="B16" s="9" t="s">
        <v>20</v>
      </c>
      <c r="C16" s="31"/>
      <c r="D16" s="331"/>
      <c r="E16" s="332"/>
      <c r="F16" s="3"/>
    </row>
    <row r="17" spans="2:6" s="4" customFormat="1" ht="15" thickBot="1" x14ac:dyDescent="0.4">
      <c r="B17" s="333"/>
      <c r="C17" s="333"/>
      <c r="D17" s="333"/>
      <c r="E17" s="333"/>
      <c r="F17" s="3"/>
    </row>
    <row r="18" spans="2:6" s="4" customFormat="1" x14ac:dyDescent="0.35">
      <c r="B18" s="324" t="s">
        <v>21</v>
      </c>
      <c r="C18" s="334"/>
      <c r="D18" s="335" t="s">
        <v>22</v>
      </c>
      <c r="E18" s="336"/>
      <c r="F18" s="3"/>
    </row>
    <row r="19" spans="2:6" s="4" customFormat="1" outlineLevel="1" x14ac:dyDescent="0.35">
      <c r="B19" s="10" t="s">
        <v>23</v>
      </c>
      <c r="C19" s="322" t="s">
        <v>24</v>
      </c>
      <c r="D19" s="322"/>
      <c r="E19" s="323"/>
      <c r="F19" s="3"/>
    </row>
    <row r="20" spans="2:6" s="4" customFormat="1" outlineLevel="1" x14ac:dyDescent="0.35">
      <c r="B20" s="11" t="s">
        <v>0</v>
      </c>
      <c r="C20" s="337" t="s">
        <v>25</v>
      </c>
      <c r="D20" s="338"/>
      <c r="E20" s="339"/>
      <c r="F20" s="3"/>
    </row>
    <row r="21" spans="2:6" s="4" customFormat="1" ht="15" outlineLevel="1" thickBot="1" x14ac:dyDescent="0.4">
      <c r="B21" s="12" t="s">
        <v>26</v>
      </c>
      <c r="C21" s="340" t="s">
        <v>27</v>
      </c>
      <c r="D21" s="341"/>
      <c r="E21" s="342"/>
      <c r="F21" s="3"/>
    </row>
    <row r="22" spans="2:6" s="4" customFormat="1" ht="15" thickBot="1" x14ac:dyDescent="0.4">
      <c r="B22" s="343"/>
      <c r="C22" s="343"/>
      <c r="D22" s="343"/>
      <c r="E22" s="343"/>
      <c r="F22" s="3"/>
    </row>
    <row r="23" spans="2:6" s="4" customFormat="1" x14ac:dyDescent="0.35">
      <c r="B23" s="324" t="s">
        <v>28</v>
      </c>
      <c r="C23" s="334"/>
      <c r="D23" s="335" t="s">
        <v>22</v>
      </c>
      <c r="E23" s="336"/>
      <c r="F23" s="3"/>
    </row>
    <row r="24" spans="2:6" s="4" customFormat="1" outlineLevel="1" x14ac:dyDescent="0.35">
      <c r="B24" s="10" t="s">
        <v>29</v>
      </c>
      <c r="C24" s="322" t="s">
        <v>30</v>
      </c>
      <c r="D24" s="322"/>
      <c r="E24" s="323"/>
      <c r="F24" s="3"/>
    </row>
    <row r="25" spans="2:6" s="4" customFormat="1" outlineLevel="1" x14ac:dyDescent="0.35">
      <c r="B25" s="11" t="s">
        <v>31</v>
      </c>
      <c r="C25" s="337"/>
      <c r="D25" s="338"/>
      <c r="E25" s="339"/>
      <c r="F25" s="3"/>
    </row>
    <row r="26" spans="2:6" s="4" customFormat="1" ht="15" outlineLevel="1" thickBot="1" x14ac:dyDescent="0.4">
      <c r="B26" s="12" t="s">
        <v>32</v>
      </c>
      <c r="C26" s="344"/>
      <c r="D26" s="344"/>
      <c r="E26" s="345"/>
      <c r="F26" s="3"/>
    </row>
    <row r="27" spans="2:6" s="4" customFormat="1" ht="15" thickBot="1" x14ac:dyDescent="0.4">
      <c r="B27" s="346"/>
      <c r="C27" s="346"/>
      <c r="D27" s="346"/>
      <c r="E27" s="346"/>
      <c r="F27" s="3"/>
    </row>
    <row r="28" spans="2:6" s="4" customFormat="1" x14ac:dyDescent="0.35">
      <c r="B28" s="347" t="s">
        <v>33</v>
      </c>
      <c r="C28" s="348"/>
      <c r="D28" s="335" t="s">
        <v>22</v>
      </c>
      <c r="E28" s="336"/>
      <c r="F28" s="3"/>
    </row>
    <row r="29" spans="2:6" s="4" customFormat="1" outlineLevel="1" x14ac:dyDescent="0.35">
      <c r="B29" s="10" t="s">
        <v>8</v>
      </c>
      <c r="C29" s="13" t="s">
        <v>34</v>
      </c>
      <c r="D29" s="13" t="s">
        <v>35</v>
      </c>
      <c r="E29" s="14" t="s">
        <v>15</v>
      </c>
      <c r="F29" s="3"/>
    </row>
    <row r="30" spans="2:6" s="4" customFormat="1" outlineLevel="1" x14ac:dyDescent="0.35">
      <c r="B30" s="20" t="s">
        <v>36</v>
      </c>
      <c r="C30" s="15" t="s">
        <v>37</v>
      </c>
      <c r="D30" s="23" t="s">
        <v>38</v>
      </c>
      <c r="E30" s="16" t="s">
        <v>39</v>
      </c>
      <c r="F30" s="3"/>
    </row>
    <row r="31" spans="2:6" s="4" customFormat="1" outlineLevel="1" x14ac:dyDescent="0.35">
      <c r="B31" s="21" t="s">
        <v>40</v>
      </c>
      <c r="C31" s="15" t="s">
        <v>41</v>
      </c>
      <c r="D31" s="23">
        <v>43546</v>
      </c>
      <c r="E31" s="16" t="s">
        <v>39</v>
      </c>
      <c r="F31" s="3"/>
    </row>
    <row r="32" spans="2:6" s="4" customFormat="1" outlineLevel="1" x14ac:dyDescent="0.35">
      <c r="B32" s="21" t="s">
        <v>42</v>
      </c>
      <c r="C32" s="17" t="s">
        <v>43</v>
      </c>
      <c r="D32" s="24">
        <v>43556</v>
      </c>
      <c r="E32" s="16" t="s">
        <v>44</v>
      </c>
      <c r="F32" s="3"/>
    </row>
    <row r="33" spans="2:6" s="4" customFormat="1" outlineLevel="1" x14ac:dyDescent="0.35">
      <c r="B33" s="21" t="s">
        <v>45</v>
      </c>
      <c r="C33" s="17" t="s">
        <v>46</v>
      </c>
      <c r="D33" s="24">
        <v>43567</v>
      </c>
      <c r="E33" s="78" t="s">
        <v>47</v>
      </c>
      <c r="F33" s="3"/>
    </row>
    <row r="34" spans="2:6" s="4" customFormat="1" ht="15" outlineLevel="1" thickBot="1" x14ac:dyDescent="0.4">
      <c r="B34" s="22" t="s">
        <v>48</v>
      </c>
      <c r="C34" s="79" t="s">
        <v>49</v>
      </c>
      <c r="D34" s="25">
        <v>43609</v>
      </c>
      <c r="E34" s="18" t="s">
        <v>47</v>
      </c>
      <c r="F34" s="3"/>
    </row>
    <row r="35" spans="2:6" s="4" customFormat="1" ht="15" outlineLevel="1" thickBot="1" x14ac:dyDescent="0.4">
      <c r="B35" s="81" t="s">
        <v>50</v>
      </c>
      <c r="C35" s="92" t="s">
        <v>51</v>
      </c>
      <c r="D35" s="82">
        <v>44008</v>
      </c>
      <c r="E35" s="80" t="s">
        <v>16</v>
      </c>
      <c r="F35" s="3"/>
    </row>
    <row r="36" spans="2:6" s="4" customFormat="1" ht="15" outlineLevel="1" thickBot="1" x14ac:dyDescent="0.4">
      <c r="B36" s="81" t="s">
        <v>52</v>
      </c>
      <c r="C36" s="92" t="s">
        <v>53</v>
      </c>
      <c r="D36" s="82">
        <v>44081</v>
      </c>
      <c r="E36" s="80" t="s">
        <v>16</v>
      </c>
      <c r="F36" s="3"/>
    </row>
    <row r="37" spans="2:6" s="4" customFormat="1" ht="27.5" outlineLevel="1" thickBot="1" x14ac:dyDescent="0.4">
      <c r="B37" s="81" t="s">
        <v>54</v>
      </c>
      <c r="C37" s="92" t="s">
        <v>55</v>
      </c>
      <c r="D37" s="82">
        <v>44266</v>
      </c>
      <c r="E37" s="80" t="s">
        <v>16</v>
      </c>
      <c r="F37" s="3"/>
    </row>
    <row r="38" spans="2:6" s="4" customFormat="1" ht="15" outlineLevel="1" thickBot="1" x14ac:dyDescent="0.4">
      <c r="B38" s="81" t="s">
        <v>56</v>
      </c>
      <c r="C38" s="92" t="s">
        <v>57</v>
      </c>
      <c r="D38" s="82">
        <v>44368</v>
      </c>
      <c r="E38" s="80" t="s">
        <v>16</v>
      </c>
      <c r="F38" s="3"/>
    </row>
    <row r="39" spans="2:6" s="4" customFormat="1" ht="15" outlineLevel="1" thickBot="1" x14ac:dyDescent="0.4">
      <c r="B39" s="81" t="s">
        <v>9</v>
      </c>
      <c r="C39" s="92" t="s">
        <v>58</v>
      </c>
      <c r="D39" s="82">
        <v>44498</v>
      </c>
      <c r="E39" s="80" t="s">
        <v>59</v>
      </c>
      <c r="F39" s="3"/>
    </row>
    <row r="40" spans="2:6" x14ac:dyDescent="0.35">
      <c r="B40" s="347" t="s">
        <v>60</v>
      </c>
      <c r="C40" s="348"/>
      <c r="D40" s="335" t="s">
        <v>22</v>
      </c>
      <c r="E40" s="336"/>
    </row>
    <row r="41" spans="2:6" outlineLevel="1" x14ac:dyDescent="0.35">
      <c r="B41" s="10"/>
      <c r="C41" s="13"/>
      <c r="D41" s="13"/>
      <c r="E41" s="14"/>
    </row>
    <row r="42" spans="2:6" outlineLevel="1" x14ac:dyDescent="0.35">
      <c r="B42" s="350" t="s">
        <v>61</v>
      </c>
      <c r="C42" s="351"/>
      <c r="D42" s="351"/>
      <c r="E42" s="352"/>
    </row>
    <row r="43" spans="2:6" outlineLevel="1" x14ac:dyDescent="0.35">
      <c r="B43" s="353"/>
      <c r="C43" s="354"/>
      <c r="D43" s="354"/>
      <c r="E43" s="355"/>
    </row>
    <row r="44" spans="2:6" ht="12.75" customHeight="1" outlineLevel="1" thickBot="1" x14ac:dyDescent="0.4">
      <c r="B44" s="357"/>
      <c r="C44" s="358"/>
      <c r="D44" s="358"/>
      <c r="E44" s="359"/>
    </row>
    <row r="45" spans="2:6" ht="12.75" customHeight="1" thickBot="1" x14ac:dyDescent="0.4"/>
    <row r="46" spans="2:6" ht="12.75" customHeight="1" x14ac:dyDescent="0.35">
      <c r="B46" s="347" t="s">
        <v>62</v>
      </c>
      <c r="C46" s="348"/>
      <c r="D46" s="335" t="s">
        <v>22</v>
      </c>
      <c r="E46" s="336"/>
    </row>
    <row r="47" spans="2:6" ht="12.75" customHeight="1" outlineLevel="1" x14ac:dyDescent="0.35">
      <c r="B47" s="10"/>
      <c r="C47" s="13"/>
      <c r="D47" s="13"/>
      <c r="E47" s="14"/>
    </row>
    <row r="48" spans="2:6" outlineLevel="1" x14ac:dyDescent="0.35">
      <c r="B48" s="350" t="s">
        <v>63</v>
      </c>
      <c r="C48" s="351"/>
      <c r="D48" s="351"/>
      <c r="E48" s="352"/>
    </row>
    <row r="49" spans="2:5" outlineLevel="1" x14ac:dyDescent="0.35">
      <c r="B49" s="353"/>
      <c r="C49" s="354"/>
      <c r="D49" s="354"/>
      <c r="E49" s="355"/>
    </row>
    <row r="50" spans="2:5" outlineLevel="1" x14ac:dyDescent="0.35">
      <c r="B50" s="356"/>
      <c r="C50" s="354"/>
      <c r="D50" s="354"/>
      <c r="E50" s="355"/>
    </row>
    <row r="51" spans="2:5" outlineLevel="1" x14ac:dyDescent="0.35">
      <c r="B51" s="356"/>
      <c r="C51" s="354"/>
      <c r="D51" s="354"/>
      <c r="E51" s="355"/>
    </row>
    <row r="52" spans="2:5" outlineLevel="1" x14ac:dyDescent="0.35">
      <c r="B52" s="356"/>
      <c r="C52" s="354"/>
      <c r="D52" s="354"/>
      <c r="E52" s="355"/>
    </row>
    <row r="53" spans="2:5" outlineLevel="1" x14ac:dyDescent="0.35">
      <c r="B53" s="356"/>
      <c r="C53" s="354"/>
      <c r="D53" s="354"/>
      <c r="E53" s="355"/>
    </row>
    <row r="54" spans="2:5" ht="135" customHeight="1" outlineLevel="1" thickBot="1" x14ac:dyDescent="0.4">
      <c r="B54" s="357"/>
      <c r="C54" s="358"/>
      <c r="D54" s="358"/>
      <c r="E54" s="359"/>
    </row>
    <row r="57" spans="2:5" x14ac:dyDescent="0.35">
      <c r="B57" s="53" t="s">
        <v>64</v>
      </c>
      <c r="C57" s="53"/>
    </row>
    <row r="58" spans="2:5" ht="37.5" customHeight="1" x14ac:dyDescent="0.35">
      <c r="B58" s="349" t="s">
        <v>65</v>
      </c>
      <c r="C58" s="349"/>
      <c r="D58" s="349"/>
      <c r="E58" s="349"/>
    </row>
  </sheetData>
  <mergeCells count="24">
    <mergeCell ref="B58:E58"/>
    <mergeCell ref="B46:C46"/>
    <mergeCell ref="D46:E46"/>
    <mergeCell ref="B48:E54"/>
    <mergeCell ref="B40:C40"/>
    <mergeCell ref="D40:E40"/>
    <mergeCell ref="B42:E44"/>
    <mergeCell ref="C25:E25"/>
    <mergeCell ref="C26:E26"/>
    <mergeCell ref="B27:E27"/>
    <mergeCell ref="B28:C28"/>
    <mergeCell ref="D28:E28"/>
    <mergeCell ref="C24:E24"/>
    <mergeCell ref="B2:E2"/>
    <mergeCell ref="D3:E16"/>
    <mergeCell ref="B17:E17"/>
    <mergeCell ref="B18:C18"/>
    <mergeCell ref="D18:E18"/>
    <mergeCell ref="C19:E19"/>
    <mergeCell ref="C20:E20"/>
    <mergeCell ref="C21:E21"/>
    <mergeCell ref="B22:E22"/>
    <mergeCell ref="B23:C23"/>
    <mergeCell ref="D23:E23"/>
  </mergeCells>
  <dataValidations count="3">
    <dataValidation type="list" allowBlank="1" showInputMessage="1" showErrorMessage="1" sqref="WVK7 WLO7 WBS7 VRW7 VIA7 UYE7 UOI7 UEM7 TUQ7 TKU7 TAY7 SRC7 SHG7 RXK7 RNO7 RDS7 QTW7 QKA7 QAE7 PQI7 PGM7 OWQ7 OMU7 OCY7 NTC7 NJG7 MZK7 MPO7 MFS7 LVW7 LMA7 LCE7 KSI7 KIM7 JYQ7 JOU7 JEY7 IVC7 ILG7 IBK7 HRO7 HHS7 GXW7 GOA7 GEE7 FUI7 FKM7 FAQ7 EQU7 EGY7 DXC7 DNG7 DDK7 CTO7 CJS7 BZW7 BQA7 BGE7 AWI7 AMM7 ACQ7 SU7 IY7" xr:uid="{00000000-0002-0000-0000-000000000000}">
      <formula1>"&lt;choose from list&gt;, Public, For internal use, Confidential, Secret"</formula1>
    </dataValidation>
    <dataValidation type="list" allowBlank="1" showInputMessage="1" showErrorMessage="1" sqref="WVK9 WLO9 WBS9 VRW9 VIA9 UYE9 UOI9 UEM9 TUQ9 TKU9 TAY9 SRC9 SHG9 RXK9 RNO9 RDS9 QTW9 QKA9 QAE9 PQI9 PGM9 OWQ9 OMU9 OCY9 NTC9 NJG9 MZK9 MPO9 MFS9 LVW9 LMA9 LCE9 KSI9 KIM9 JYQ9 JOU9 JEY9 IVC9 ILG9 IBK9 HRO9 HHS9 GXW9 GOA9 GEE9 FUI9 FKM9 FAQ9 EQU9 EGY9 DXC9 DNG9 DDK9 CTO9 CJS9 BZW9 BQA9 BGE9 AWI9 AMM9 ACQ9 SU9 IY9" xr:uid="{00000000-0002-0000-0000-000001000000}">
      <formula1>"&lt;choose from list&gt;, Draft, Final"</formula1>
    </dataValidation>
    <dataValidation type="list" allowBlank="1" showInputMessage="1" showErrorMessage="1" sqref="C9" xr:uid="{00000000-0002-0000-0000-000002000000}">
      <formula1>"Initial,Planned,Implemented,Reviewed,Final"</formula1>
    </dataValidation>
  </dataValidations>
  <printOptions horizontalCentered="1"/>
  <pageMargins left="0.23622047244094491" right="0.23622047244094491" top="0.78740157480314965" bottom="0.31496062992125984" header="0.19685039370078741" footer="0"/>
  <pageSetup paperSize="9" scale="53" orientation="portrait" r:id="rId1"/>
  <headerFooter>
    <oddHeader>&amp;CFor internal use&amp;R&amp;G
BXF-P54-0001&amp;L&amp;"Arial"&amp;10&amp;K000000Template for creating risk letter with ART data
Version: 1.0</oddHeader>
    <oddFooter>&amp;LSource:
Atos&amp;C22 December 2017&amp;R&amp;A
Page &amp;P of &amp;N</oddFooter>
  </headerFooter>
  <ignoredErrors>
    <ignoredError sqref="B30" numberStoredAsText="1"/>
  </ignoredErrors>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rgb="FFC00000"/>
  </sheetPr>
  <dimension ref="A1:K20"/>
  <sheetViews>
    <sheetView workbookViewId="0">
      <selection activeCell="C6" sqref="C6"/>
    </sheetView>
  </sheetViews>
  <sheetFormatPr defaultRowHeight="14.5" x14ac:dyDescent="0.35"/>
  <cols>
    <col min="2" max="2" width="29" customWidth="1"/>
    <col min="3" max="3" width="30.453125" customWidth="1"/>
  </cols>
  <sheetData>
    <row r="1" spans="1:11" x14ac:dyDescent="0.35">
      <c r="A1" s="393" t="s">
        <v>389</v>
      </c>
      <c r="B1" s="393"/>
      <c r="C1" s="393"/>
      <c r="D1" s="393"/>
      <c r="E1" s="393"/>
      <c r="F1" s="393"/>
      <c r="G1" s="393"/>
      <c r="H1" s="393"/>
      <c r="I1" s="393"/>
      <c r="J1" s="393"/>
      <c r="K1" s="393"/>
    </row>
    <row r="2" spans="1:11" x14ac:dyDescent="0.35">
      <c r="A2" s="393"/>
      <c r="B2" s="393"/>
      <c r="C2" s="393"/>
      <c r="D2" s="393"/>
      <c r="E2" s="393"/>
      <c r="F2" s="393"/>
      <c r="G2" s="393"/>
      <c r="H2" s="393"/>
      <c r="I2" s="393"/>
      <c r="J2" s="393"/>
      <c r="K2" s="393"/>
    </row>
    <row r="3" spans="1:11" x14ac:dyDescent="0.35">
      <c r="A3" s="393"/>
      <c r="B3" s="393"/>
      <c r="C3" s="393"/>
      <c r="D3" s="393"/>
      <c r="E3" s="393"/>
      <c r="F3" s="393"/>
      <c r="G3" s="393"/>
      <c r="H3" s="393"/>
      <c r="I3" s="393"/>
      <c r="J3" s="393"/>
      <c r="K3" s="393"/>
    </row>
    <row r="4" spans="1:11" x14ac:dyDescent="0.35">
      <c r="A4" s="393"/>
      <c r="B4" s="393"/>
      <c r="C4" s="393"/>
      <c r="D4" s="393"/>
      <c r="E4" s="393"/>
      <c r="F4" s="393"/>
      <c r="G4" s="393"/>
      <c r="H4" s="393"/>
      <c r="I4" s="393"/>
      <c r="J4" s="393"/>
      <c r="K4" s="393"/>
    </row>
    <row r="5" spans="1:11" ht="40.5" customHeight="1" x14ac:dyDescent="0.35">
      <c r="A5" s="74" t="s">
        <v>390</v>
      </c>
      <c r="B5" s="75" t="s">
        <v>391</v>
      </c>
      <c r="C5" s="76" t="s">
        <v>392</v>
      </c>
    </row>
    <row r="6" spans="1:11" ht="60" customHeight="1" x14ac:dyDescent="0.35">
      <c r="A6" s="77"/>
      <c r="B6" s="77"/>
      <c r="C6" s="77"/>
    </row>
    <row r="7" spans="1:11" ht="60" customHeight="1" x14ac:dyDescent="0.35">
      <c r="A7" s="77"/>
      <c r="B7" s="77"/>
      <c r="C7" s="77"/>
    </row>
    <row r="8" spans="1:11" ht="60" customHeight="1" x14ac:dyDescent="0.35">
      <c r="A8" s="77"/>
      <c r="B8" s="77"/>
      <c r="C8" s="77"/>
    </row>
    <row r="9" spans="1:11" ht="60" customHeight="1" x14ac:dyDescent="0.35">
      <c r="A9" s="77"/>
      <c r="B9" s="77"/>
      <c r="C9" s="77"/>
    </row>
    <row r="10" spans="1:11" ht="60" customHeight="1" x14ac:dyDescent="0.35">
      <c r="A10" s="77"/>
      <c r="B10" s="77"/>
      <c r="C10" s="77"/>
    </row>
    <row r="11" spans="1:11" ht="60" customHeight="1" x14ac:dyDescent="0.35">
      <c r="A11" s="77"/>
      <c r="B11" s="77"/>
      <c r="C11" s="77"/>
    </row>
    <row r="12" spans="1:11" ht="60" customHeight="1" x14ac:dyDescent="0.35">
      <c r="A12" s="77"/>
      <c r="B12" s="77"/>
      <c r="C12" s="77"/>
    </row>
    <row r="13" spans="1:11" ht="60" customHeight="1" x14ac:dyDescent="0.35">
      <c r="A13" s="77"/>
      <c r="B13" s="77"/>
      <c r="C13" s="77"/>
    </row>
    <row r="14" spans="1:11" ht="60" customHeight="1" x14ac:dyDescent="0.35"/>
    <row r="15" spans="1:11" ht="60" customHeight="1" x14ac:dyDescent="0.35"/>
    <row r="16" spans="1:11" ht="60" customHeight="1" x14ac:dyDescent="0.35"/>
    <row r="17" ht="60" customHeight="1" x14ac:dyDescent="0.35"/>
    <row r="18" ht="60" customHeight="1" x14ac:dyDescent="0.35"/>
    <row r="19" ht="60" customHeight="1" x14ac:dyDescent="0.35"/>
    <row r="20" ht="60" customHeight="1" x14ac:dyDescent="0.35"/>
  </sheetData>
  <mergeCells count="1">
    <mergeCell ref="A1:K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pageSetUpPr fitToPage="1"/>
  </sheetPr>
  <dimension ref="A1:BA70"/>
  <sheetViews>
    <sheetView zoomScale="80" zoomScaleNormal="80" workbookViewId="0">
      <selection activeCell="B11" sqref="B11"/>
    </sheetView>
  </sheetViews>
  <sheetFormatPr defaultColWidth="9.36328125" defaultRowHeight="12.5" x14ac:dyDescent="0.35"/>
  <cols>
    <col min="1" max="1" width="27.36328125" style="211" customWidth="1"/>
    <col min="2" max="2" width="22.6328125" style="213" customWidth="1"/>
    <col min="3" max="3" width="12.6328125" style="211" customWidth="1"/>
    <col min="4" max="4" width="32.453125" style="213" customWidth="1"/>
    <col min="5" max="5" width="20.453125" style="211" customWidth="1"/>
    <col min="6" max="6" width="18.36328125" style="213" customWidth="1"/>
    <col min="7" max="7" width="5" style="213" customWidth="1"/>
    <col min="8" max="8" width="14.453125" style="211" customWidth="1"/>
    <col min="9" max="49" width="9.36328125" style="211"/>
    <col min="50" max="50" width="18.453125" style="211" customWidth="1"/>
    <col min="51" max="52" width="9.36328125" style="211"/>
    <col min="53" max="53" width="29.6328125" style="211" bestFit="1" customWidth="1"/>
    <col min="54" max="54" width="23.453125" style="211" customWidth="1"/>
    <col min="55" max="16384" width="9.36328125" style="211"/>
  </cols>
  <sheetData>
    <row r="1" spans="1:53" ht="23" customHeight="1" thickBot="1" x14ac:dyDescent="0.4">
      <c r="A1" s="404" t="s">
        <v>393</v>
      </c>
      <c r="B1" s="405"/>
      <c r="C1" s="405"/>
      <c r="D1" s="405"/>
      <c r="E1" s="405"/>
      <c r="F1" s="405"/>
      <c r="G1" s="406"/>
    </row>
    <row r="2" spans="1:53" ht="30" customHeight="1" thickBot="1" x14ac:dyDescent="0.4">
      <c r="A2" s="401" t="s">
        <v>394</v>
      </c>
      <c r="B2" s="402"/>
      <c r="C2" s="402"/>
      <c r="D2" s="402"/>
      <c r="E2" s="402"/>
      <c r="F2" s="402"/>
      <c r="G2" s="403"/>
    </row>
    <row r="3" spans="1:53" ht="30" customHeight="1" x14ac:dyDescent="0.35">
      <c r="A3" s="221" t="s">
        <v>395</v>
      </c>
      <c r="B3" s="408"/>
      <c r="C3" s="408"/>
      <c r="D3" s="219" t="s">
        <v>396</v>
      </c>
      <c r="E3" s="411"/>
      <c r="F3" s="411"/>
      <c r="G3" s="411"/>
    </row>
    <row r="4" spans="1:53" ht="30" customHeight="1" x14ac:dyDescent="0.35">
      <c r="A4" s="219" t="s">
        <v>397</v>
      </c>
      <c r="B4" s="409"/>
      <c r="C4" s="409"/>
      <c r="D4" s="219" t="s">
        <v>398</v>
      </c>
      <c r="E4" s="407"/>
      <c r="F4" s="407"/>
      <c r="G4" s="407"/>
    </row>
    <row r="5" spans="1:53" ht="30" customHeight="1" x14ac:dyDescent="0.35">
      <c r="A5" s="219" t="s">
        <v>399</v>
      </c>
      <c r="B5" s="410"/>
      <c r="C5" s="410"/>
      <c r="D5" s="219" t="s">
        <v>400</v>
      </c>
      <c r="E5" s="407"/>
      <c r="F5" s="407"/>
      <c r="G5" s="407"/>
    </row>
    <row r="6" spans="1:53" ht="30" customHeight="1" x14ac:dyDescent="0.35">
      <c r="A6" s="216" t="s">
        <v>401</v>
      </c>
      <c r="B6" s="409"/>
      <c r="C6" s="409"/>
      <c r="D6" s="220" t="s">
        <v>402</v>
      </c>
      <c r="E6" s="409"/>
      <c r="F6" s="409"/>
      <c r="G6" s="409"/>
    </row>
    <row r="7" spans="1:53" ht="30" customHeight="1" x14ac:dyDescent="0.35">
      <c r="A7" s="216" t="s">
        <v>403</v>
      </c>
      <c r="B7" s="409"/>
      <c r="C7" s="409"/>
      <c r="D7" s="220" t="s">
        <v>404</v>
      </c>
      <c r="E7" s="409"/>
      <c r="F7" s="409"/>
      <c r="G7" s="409"/>
      <c r="AX7" s="218"/>
    </row>
    <row r="8" spans="1:53" ht="30" customHeight="1" x14ac:dyDescent="0.35">
      <c r="A8" s="216" t="s">
        <v>405</v>
      </c>
      <c r="B8" s="409" t="s">
        <v>406</v>
      </c>
      <c r="C8" s="409"/>
      <c r="D8" s="220" t="s">
        <v>407</v>
      </c>
      <c r="E8" s="409"/>
      <c r="F8" s="409"/>
      <c r="G8" s="409"/>
      <c r="AX8" s="218"/>
    </row>
    <row r="9" spans="1:53" ht="30" customHeight="1" x14ac:dyDescent="0.35">
      <c r="A9" s="429" t="s">
        <v>408</v>
      </c>
      <c r="B9" s="414"/>
      <c r="C9" s="414"/>
      <c r="D9" s="414"/>
      <c r="E9" s="414"/>
      <c r="F9" s="414"/>
      <c r="G9" s="430"/>
      <c r="AX9" s="218"/>
    </row>
    <row r="10" spans="1:53" ht="25.25" customHeight="1" x14ac:dyDescent="0.3">
      <c r="A10" s="222" t="s">
        <v>409</v>
      </c>
      <c r="B10" s="222" t="s">
        <v>410</v>
      </c>
      <c r="C10" s="398" t="s">
        <v>411</v>
      </c>
      <c r="D10" s="399"/>
      <c r="E10" s="399"/>
      <c r="F10" s="399"/>
      <c r="G10" s="400"/>
      <c r="AX10" s="218"/>
      <c r="BA10" s="233"/>
    </row>
    <row r="11" spans="1:53" s="212" customFormat="1" ht="35" customHeight="1" x14ac:dyDescent="0.3">
      <c r="A11" s="223" t="s">
        <v>412</v>
      </c>
      <c r="B11" s="217"/>
      <c r="C11" s="394"/>
      <c r="D11" s="394"/>
      <c r="E11" s="394"/>
      <c r="F11" s="394"/>
      <c r="G11" s="394"/>
      <c r="AX11" s="218"/>
      <c r="BA11" s="233"/>
    </row>
    <row r="12" spans="1:53" s="213" customFormat="1" ht="35" customHeight="1" x14ac:dyDescent="0.3">
      <c r="A12" s="223" t="s">
        <v>413</v>
      </c>
      <c r="B12" s="217"/>
      <c r="C12" s="395"/>
      <c r="D12" s="396"/>
      <c r="E12" s="396"/>
      <c r="F12" s="396"/>
      <c r="G12" s="397"/>
      <c r="BA12" s="233"/>
    </row>
    <row r="13" spans="1:53" s="213" customFormat="1" ht="44" customHeight="1" x14ac:dyDescent="0.3">
      <c r="A13" s="223" t="s">
        <v>414</v>
      </c>
      <c r="B13" s="217"/>
      <c r="C13" s="395"/>
      <c r="D13" s="396"/>
      <c r="E13" s="396"/>
      <c r="F13" s="396"/>
      <c r="G13" s="397"/>
      <c r="BA13" s="233"/>
    </row>
    <row r="14" spans="1:53" s="213" customFormat="1" ht="35" customHeight="1" x14ac:dyDescent="0.3">
      <c r="A14" s="223" t="s">
        <v>415</v>
      </c>
      <c r="B14" s="217"/>
      <c r="C14" s="395"/>
      <c r="D14" s="396"/>
      <c r="E14" s="396"/>
      <c r="F14" s="396"/>
      <c r="G14" s="397"/>
      <c r="BA14" s="233"/>
    </row>
    <row r="15" spans="1:53" s="213" customFormat="1" ht="35" customHeight="1" x14ac:dyDescent="0.3">
      <c r="A15" s="223" t="s">
        <v>416</v>
      </c>
      <c r="B15" s="217"/>
      <c r="C15" s="395"/>
      <c r="D15" s="396"/>
      <c r="E15" s="396"/>
      <c r="F15" s="396"/>
      <c r="G15" s="397"/>
      <c r="BA15" s="233"/>
    </row>
    <row r="16" spans="1:53" s="213" customFormat="1" ht="35" customHeight="1" x14ac:dyDescent="0.3">
      <c r="A16" s="223" t="s">
        <v>417</v>
      </c>
      <c r="B16" s="217"/>
      <c r="C16" s="395"/>
      <c r="D16" s="396"/>
      <c r="E16" s="396"/>
      <c r="F16" s="396"/>
      <c r="G16" s="397"/>
      <c r="BA16" s="233"/>
    </row>
    <row r="17" spans="1:53" s="213" customFormat="1" ht="35" customHeight="1" x14ac:dyDescent="0.35">
      <c r="A17" s="223" t="s">
        <v>418</v>
      </c>
      <c r="B17" s="217"/>
      <c r="C17" s="395"/>
      <c r="D17" s="396"/>
      <c r="E17" s="396"/>
      <c r="F17" s="396"/>
      <c r="G17" s="397"/>
      <c r="BA17" s="234"/>
    </row>
    <row r="18" spans="1:53" s="213" customFormat="1" ht="35" customHeight="1" x14ac:dyDescent="0.3">
      <c r="A18" s="223" t="s">
        <v>419</v>
      </c>
      <c r="B18" s="217"/>
      <c r="C18" s="395"/>
      <c r="D18" s="396"/>
      <c r="E18" s="396"/>
      <c r="F18" s="396"/>
      <c r="G18" s="397"/>
      <c r="BA18" s="233"/>
    </row>
    <row r="19" spans="1:53" s="213" customFormat="1" ht="46.5" customHeight="1" x14ac:dyDescent="0.3">
      <c r="A19" s="223" t="s">
        <v>420</v>
      </c>
      <c r="B19" s="217"/>
      <c r="C19" s="395"/>
      <c r="D19" s="396"/>
      <c r="E19" s="396"/>
      <c r="F19" s="396"/>
      <c r="G19" s="397"/>
      <c r="BA19" s="233"/>
    </row>
    <row r="20" spans="1:53" s="213" customFormat="1" ht="46.25" customHeight="1" x14ac:dyDescent="0.3">
      <c r="A20" s="235" t="s">
        <v>421</v>
      </c>
      <c r="B20" s="236"/>
      <c r="C20" s="431"/>
      <c r="D20" s="432"/>
      <c r="E20" s="432"/>
      <c r="F20" s="432"/>
      <c r="G20" s="433"/>
      <c r="BA20" s="233"/>
    </row>
    <row r="21" spans="1:53" s="213" customFormat="1" ht="30" customHeight="1" x14ac:dyDescent="0.3">
      <c r="A21" s="442" t="s">
        <v>422</v>
      </c>
      <c r="B21" s="442"/>
      <c r="C21" s="442"/>
      <c r="D21" s="442"/>
      <c r="E21" s="442"/>
      <c r="F21" s="442"/>
      <c r="G21" s="442"/>
      <c r="BA21" s="233"/>
    </row>
    <row r="22" spans="1:53" s="213" customFormat="1" ht="30" customHeight="1" x14ac:dyDescent="0.3">
      <c r="A22" s="434"/>
      <c r="B22" s="435"/>
      <c r="C22" s="435"/>
      <c r="D22" s="435"/>
      <c r="E22" s="435"/>
      <c r="F22" s="435"/>
      <c r="G22" s="436"/>
      <c r="BA22" s="233"/>
    </row>
    <row r="23" spans="1:53" ht="30" customHeight="1" x14ac:dyDescent="0.3">
      <c r="A23" s="412" t="s">
        <v>423</v>
      </c>
      <c r="B23" s="412"/>
      <c r="C23" s="438"/>
      <c r="D23" s="438"/>
      <c r="E23" s="438"/>
      <c r="F23" s="438"/>
      <c r="G23" s="438"/>
      <c r="BA23" s="233"/>
    </row>
    <row r="24" spans="1:53" s="212" customFormat="1" ht="30" customHeight="1" x14ac:dyDescent="0.3">
      <c r="A24" s="441" t="s">
        <v>424</v>
      </c>
      <c r="B24" s="441"/>
      <c r="C24" s="440"/>
      <c r="D24" s="440"/>
      <c r="E24" s="440"/>
      <c r="F24" s="440"/>
      <c r="G24" s="440"/>
      <c r="BA24" s="233"/>
    </row>
    <row r="25" spans="1:53" ht="30" customHeight="1" x14ac:dyDescent="0.3">
      <c r="A25" s="437" t="s">
        <v>425</v>
      </c>
      <c r="B25" s="437"/>
      <c r="C25" s="437"/>
      <c r="D25" s="437"/>
      <c r="E25" s="437"/>
      <c r="F25" s="437"/>
      <c r="G25" s="437"/>
      <c r="BA25" s="233"/>
    </row>
    <row r="26" spans="1:53" ht="30" customHeight="1" x14ac:dyDescent="0.3">
      <c r="A26" s="412" t="s">
        <v>426</v>
      </c>
      <c r="B26" s="412"/>
      <c r="C26" s="412"/>
      <c r="D26" s="412"/>
      <c r="E26" s="412"/>
      <c r="F26" s="412"/>
      <c r="G26" s="412"/>
      <c r="BA26" s="233"/>
    </row>
    <row r="27" spans="1:53" s="212" customFormat="1" ht="30" customHeight="1" x14ac:dyDescent="0.3">
      <c r="A27" s="439"/>
      <c r="B27" s="439"/>
      <c r="C27" s="439"/>
      <c r="D27" s="439"/>
      <c r="E27" s="439"/>
      <c r="F27" s="439"/>
      <c r="G27" s="439"/>
      <c r="BA27" s="233"/>
    </row>
    <row r="28" spans="1:53" s="213" customFormat="1" ht="30" customHeight="1" x14ac:dyDescent="0.3">
      <c r="A28" s="412" t="s">
        <v>427</v>
      </c>
      <c r="B28" s="412"/>
      <c r="C28" s="412"/>
      <c r="D28" s="412"/>
      <c r="E28" s="412"/>
      <c r="F28" s="412"/>
      <c r="G28" s="412"/>
      <c r="BA28" s="233"/>
    </row>
    <row r="29" spans="1:53" s="213" customFormat="1" ht="30" customHeight="1" x14ac:dyDescent="0.3">
      <c r="A29" s="416"/>
      <c r="B29" s="416"/>
      <c r="C29" s="416"/>
      <c r="D29" s="416"/>
      <c r="E29" s="416"/>
      <c r="F29" s="416"/>
      <c r="G29" s="416"/>
      <c r="BA29" s="233"/>
    </row>
    <row r="30" spans="1:53" ht="30" customHeight="1" x14ac:dyDescent="0.3">
      <c r="A30" s="412" t="s">
        <v>428</v>
      </c>
      <c r="B30" s="412"/>
      <c r="C30" s="412"/>
      <c r="D30" s="412"/>
      <c r="E30" s="412"/>
      <c r="F30" s="412"/>
      <c r="G30" s="412"/>
      <c r="BA30" s="233"/>
    </row>
    <row r="31" spans="1:53" ht="30" customHeight="1" x14ac:dyDescent="0.3">
      <c r="A31" s="417"/>
      <c r="B31" s="417"/>
      <c r="C31" s="417"/>
      <c r="D31" s="417"/>
      <c r="E31" s="417"/>
      <c r="F31" s="417"/>
      <c r="G31" s="417"/>
      <c r="BA31" s="233"/>
    </row>
    <row r="32" spans="1:53" ht="30" customHeight="1" x14ac:dyDescent="0.3">
      <c r="A32" s="412" t="s">
        <v>429</v>
      </c>
      <c r="B32" s="412"/>
      <c r="C32" s="412"/>
      <c r="D32" s="412"/>
      <c r="E32" s="412"/>
      <c r="F32" s="412"/>
      <c r="G32" s="412"/>
      <c r="BA32" s="233"/>
    </row>
    <row r="33" spans="1:53" ht="30" customHeight="1" x14ac:dyDescent="0.3">
      <c r="A33" s="424"/>
      <c r="B33" s="424"/>
      <c r="C33" s="424"/>
      <c r="D33" s="424"/>
      <c r="E33" s="424"/>
      <c r="F33" s="424"/>
      <c r="G33" s="424"/>
      <c r="BA33" s="233"/>
    </row>
    <row r="34" spans="1:53" ht="30" customHeight="1" x14ac:dyDescent="0.3">
      <c r="A34" s="417" t="s">
        <v>430</v>
      </c>
      <c r="B34" s="417"/>
      <c r="C34" s="417"/>
      <c r="D34" s="417"/>
      <c r="E34" s="417"/>
      <c r="F34" s="417"/>
      <c r="G34" s="417"/>
      <c r="BA34" s="233"/>
    </row>
    <row r="35" spans="1:53" ht="30" customHeight="1" x14ac:dyDescent="0.3">
      <c r="A35" s="413" t="s">
        <v>431</v>
      </c>
      <c r="B35" s="414"/>
      <c r="C35" s="414"/>
      <c r="D35" s="414"/>
      <c r="E35" s="414"/>
      <c r="F35" s="414"/>
      <c r="G35" s="415"/>
      <c r="BA35" s="233"/>
    </row>
    <row r="36" spans="1:53" s="212" customFormat="1" ht="32" customHeight="1" x14ac:dyDescent="0.3">
      <c r="A36" s="226" t="s">
        <v>432</v>
      </c>
      <c r="B36" s="409"/>
      <c r="C36" s="409"/>
      <c r="D36" s="409"/>
      <c r="E36" s="409"/>
      <c r="F36" s="409"/>
      <c r="G36" s="409"/>
      <c r="BA36" s="233"/>
    </row>
    <row r="37" spans="1:53" s="212" customFormat="1" ht="32" customHeight="1" x14ac:dyDescent="0.3">
      <c r="A37" s="224" t="s">
        <v>433</v>
      </c>
      <c r="B37" s="425"/>
      <c r="C37" s="426"/>
      <c r="D37" s="426"/>
      <c r="E37" s="426"/>
      <c r="F37" s="426"/>
      <c r="G37" s="427"/>
      <c r="BA37" s="233"/>
    </row>
    <row r="38" spans="1:53" s="212" customFormat="1" ht="32" customHeight="1" x14ac:dyDescent="0.3">
      <c r="A38" s="224" t="s">
        <v>434</v>
      </c>
      <c r="B38" s="425"/>
      <c r="C38" s="426"/>
      <c r="D38" s="426"/>
      <c r="E38" s="426"/>
      <c r="F38" s="426"/>
      <c r="G38" s="427"/>
      <c r="BA38" s="233"/>
    </row>
    <row r="39" spans="1:53" s="212" customFormat="1" ht="32" customHeight="1" x14ac:dyDescent="0.3">
      <c r="A39" s="224" t="s">
        <v>435</v>
      </c>
      <c r="B39" s="425"/>
      <c r="C39" s="426"/>
      <c r="D39" s="426"/>
      <c r="E39" s="426"/>
      <c r="F39" s="426"/>
      <c r="G39" s="427"/>
      <c r="BA39" s="233"/>
    </row>
    <row r="40" spans="1:53" s="212" customFormat="1" ht="32" customHeight="1" x14ac:dyDescent="0.3">
      <c r="A40" s="224" t="s">
        <v>436</v>
      </c>
      <c r="B40" s="425"/>
      <c r="C40" s="426"/>
      <c r="D40" s="426"/>
      <c r="E40" s="426"/>
      <c r="F40" s="426"/>
      <c r="G40" s="427"/>
      <c r="BA40" s="233"/>
    </row>
    <row r="41" spans="1:53" s="212" customFormat="1" ht="32" customHeight="1" x14ac:dyDescent="0.3">
      <c r="A41" s="224" t="s">
        <v>437</v>
      </c>
      <c r="B41" s="425"/>
      <c r="C41" s="426"/>
      <c r="D41" s="426"/>
      <c r="E41" s="426"/>
      <c r="F41" s="426"/>
      <c r="G41" s="427"/>
      <c r="BA41" s="233"/>
    </row>
    <row r="42" spans="1:53" s="212" customFormat="1" ht="32" customHeight="1" x14ac:dyDescent="0.3">
      <c r="A42" s="224" t="s">
        <v>438</v>
      </c>
      <c r="B42" s="425"/>
      <c r="C42" s="426"/>
      <c r="D42" s="426"/>
      <c r="E42" s="426"/>
      <c r="F42" s="426"/>
      <c r="G42" s="427"/>
      <c r="BA42" s="233"/>
    </row>
    <row r="43" spans="1:53" s="212" customFormat="1" ht="30" customHeight="1" x14ac:dyDescent="0.3">
      <c r="A43" s="225" t="s">
        <v>439</v>
      </c>
      <c r="B43" s="428"/>
      <c r="C43" s="428"/>
      <c r="D43" s="428"/>
      <c r="E43" s="428"/>
      <c r="F43" s="428"/>
      <c r="G43" s="428"/>
      <c r="BA43" s="233"/>
    </row>
    <row r="44" spans="1:53" s="212" customFormat="1" ht="30" customHeight="1" x14ac:dyDescent="0.3">
      <c r="A44" s="225" t="s">
        <v>440</v>
      </c>
      <c r="B44" s="428"/>
      <c r="C44" s="428"/>
      <c r="D44" s="428"/>
      <c r="E44" s="428"/>
      <c r="F44" s="428"/>
      <c r="G44" s="428"/>
      <c r="AZ44" s="211"/>
      <c r="BA44" s="233"/>
    </row>
    <row r="45" spans="1:53" ht="30" customHeight="1" x14ac:dyDescent="0.3">
      <c r="A45" s="418" t="s">
        <v>441</v>
      </c>
      <c r="B45" s="419"/>
      <c r="C45" s="419"/>
      <c r="D45" s="419"/>
      <c r="E45" s="419"/>
      <c r="F45" s="419"/>
      <c r="G45" s="420"/>
      <c r="BA45" s="233"/>
    </row>
    <row r="46" spans="1:53" ht="30" customHeight="1" x14ac:dyDescent="0.3">
      <c r="A46" s="421"/>
      <c r="B46" s="422"/>
      <c r="C46" s="422"/>
      <c r="D46" s="422"/>
      <c r="E46" s="422"/>
      <c r="F46" s="422"/>
      <c r="G46" s="423"/>
      <c r="BA46" s="233"/>
    </row>
    <row r="47" spans="1:53" ht="30" customHeight="1" x14ac:dyDescent="0.3">
      <c r="A47" s="418" t="s">
        <v>442</v>
      </c>
      <c r="B47" s="419"/>
      <c r="C47" s="419"/>
      <c r="D47" s="419"/>
      <c r="E47" s="419"/>
      <c r="F47" s="419"/>
      <c r="G47" s="420"/>
      <c r="BA47" s="233"/>
    </row>
    <row r="48" spans="1:53" ht="30" customHeight="1" x14ac:dyDescent="0.3">
      <c r="A48" s="421"/>
      <c r="B48" s="422"/>
      <c r="C48" s="422"/>
      <c r="D48" s="422"/>
      <c r="E48" s="422"/>
      <c r="F48" s="422"/>
      <c r="G48" s="423"/>
      <c r="BA48" s="233"/>
    </row>
    <row r="49" spans="1:53" ht="30" customHeight="1" x14ac:dyDescent="0.3">
      <c r="BA49" s="233"/>
    </row>
    <row r="50" spans="1:53" ht="30" customHeight="1" x14ac:dyDescent="0.3">
      <c r="BA50" s="233"/>
    </row>
    <row r="51" spans="1:53" ht="30" customHeight="1" x14ac:dyDescent="0.3">
      <c r="BA51" s="233"/>
    </row>
    <row r="52" spans="1:53" ht="30" customHeight="1" x14ac:dyDescent="0.3">
      <c r="BA52" s="233"/>
    </row>
    <row r="53" spans="1:53" ht="30" customHeight="1" x14ac:dyDescent="0.3">
      <c r="BA53" s="233"/>
    </row>
    <row r="54" spans="1:53" ht="30" customHeight="1" x14ac:dyDescent="0.3">
      <c r="BA54" s="233"/>
    </row>
    <row r="55" spans="1:53" ht="60" customHeight="1" x14ac:dyDescent="0.3">
      <c r="BA55" s="233"/>
    </row>
    <row r="56" spans="1:53" ht="18.5" customHeight="1" x14ac:dyDescent="0.3">
      <c r="BA56" s="233"/>
    </row>
    <row r="57" spans="1:53" ht="60" customHeight="1" x14ac:dyDescent="0.3">
      <c r="BA57" s="233"/>
    </row>
    <row r="58" spans="1:53" ht="13" x14ac:dyDescent="0.3">
      <c r="BA58" s="233"/>
    </row>
    <row r="59" spans="1:53" ht="13" x14ac:dyDescent="0.3">
      <c r="A59" s="214"/>
      <c r="BA59" s="233"/>
    </row>
    <row r="60" spans="1:53" ht="13" x14ac:dyDescent="0.3">
      <c r="A60" s="215"/>
      <c r="BA60" s="233"/>
    </row>
    <row r="61" spans="1:53" ht="13" x14ac:dyDescent="0.3">
      <c r="A61" s="215"/>
      <c r="BA61" s="233"/>
    </row>
    <row r="62" spans="1:53" ht="13" x14ac:dyDescent="0.3">
      <c r="BA62" s="233"/>
    </row>
    <row r="63" spans="1:53" ht="13" x14ac:dyDescent="0.3">
      <c r="A63" s="214"/>
      <c r="BA63" s="233"/>
    </row>
    <row r="64" spans="1:53" ht="13" x14ac:dyDescent="0.3">
      <c r="A64" s="215"/>
      <c r="BA64" s="233"/>
    </row>
    <row r="65" spans="1:53" ht="13" x14ac:dyDescent="0.3">
      <c r="A65" s="215"/>
      <c r="BA65" s="233"/>
    </row>
    <row r="66" spans="1:53" ht="13" x14ac:dyDescent="0.3">
      <c r="BA66" s="233"/>
    </row>
    <row r="67" spans="1:53" ht="13" x14ac:dyDescent="0.3">
      <c r="A67" s="212"/>
      <c r="BA67" s="233"/>
    </row>
    <row r="68" spans="1:53" ht="13" x14ac:dyDescent="0.3">
      <c r="BA68" s="233"/>
    </row>
    <row r="69" spans="1:53" ht="13" x14ac:dyDescent="0.3">
      <c r="BA69" s="233"/>
    </row>
    <row r="70" spans="1:53" ht="13" x14ac:dyDescent="0.3">
      <c r="BA70" s="233"/>
    </row>
  </sheetData>
  <mergeCells count="56">
    <mergeCell ref="A28:G28"/>
    <mergeCell ref="C20:G20"/>
    <mergeCell ref="A22:G22"/>
    <mergeCell ref="A25:G25"/>
    <mergeCell ref="C17:G17"/>
    <mergeCell ref="C18:G18"/>
    <mergeCell ref="C19:G19"/>
    <mergeCell ref="C23:G23"/>
    <mergeCell ref="A26:G26"/>
    <mergeCell ref="A27:G27"/>
    <mergeCell ref="C24:G24"/>
    <mergeCell ref="A24:B24"/>
    <mergeCell ref="A23:B23"/>
    <mergeCell ref="A21:G21"/>
    <mergeCell ref="B7:C7"/>
    <mergeCell ref="E8:G8"/>
    <mergeCell ref="B6:C6"/>
    <mergeCell ref="B8:C8"/>
    <mergeCell ref="A9:G9"/>
    <mergeCell ref="E6:G6"/>
    <mergeCell ref="E7:G7"/>
    <mergeCell ref="A47:G47"/>
    <mergeCell ref="A48:G48"/>
    <mergeCell ref="A32:G32"/>
    <mergeCell ref="A33:G33"/>
    <mergeCell ref="A46:G46"/>
    <mergeCell ref="A45:G45"/>
    <mergeCell ref="B36:G36"/>
    <mergeCell ref="B37:G37"/>
    <mergeCell ref="B43:G43"/>
    <mergeCell ref="B38:G38"/>
    <mergeCell ref="B39:G39"/>
    <mergeCell ref="B40:G40"/>
    <mergeCell ref="B41:G41"/>
    <mergeCell ref="B42:G42"/>
    <mergeCell ref="B44:G44"/>
    <mergeCell ref="A30:G30"/>
    <mergeCell ref="A35:G35"/>
    <mergeCell ref="A29:G29"/>
    <mergeCell ref="A31:G31"/>
    <mergeCell ref="A34:G34"/>
    <mergeCell ref="A2:G2"/>
    <mergeCell ref="A1:G1"/>
    <mergeCell ref="E4:G4"/>
    <mergeCell ref="E5:G5"/>
    <mergeCell ref="B3:C3"/>
    <mergeCell ref="B4:C4"/>
    <mergeCell ref="B5:C5"/>
    <mergeCell ref="E3:G3"/>
    <mergeCell ref="C11:G11"/>
    <mergeCell ref="C12:G12"/>
    <mergeCell ref="C15:G15"/>
    <mergeCell ref="C16:G16"/>
    <mergeCell ref="C10:G10"/>
    <mergeCell ref="C13:G13"/>
    <mergeCell ref="C14:G14"/>
  </mergeCells>
  <dataValidations count="2">
    <dataValidation allowBlank="1" showInputMessage="1" showErrorMessage="1" prompt="This part will be managed by the Change Team." sqref="A9:G9" xr:uid="{00000000-0002-0000-0900-000000000000}"/>
    <dataValidation allowBlank="1" showInputMessage="1" showErrorMessage="1" prompt="Business areas on the client side affected by the change." sqref="A30:G30" xr:uid="{00000000-0002-0000-0900-000001000000}"/>
  </dataValidations>
  <pageMargins left="0.7" right="0.7" top="0.75" bottom="0.75" header="0.3" footer="0.3"/>
  <pageSetup paperSize="9" scale="62" fitToHeight="0" orientation="portrait" horizontalDpi="4294967293" r:id="rId1"/>
  <headerFooter>
    <oddHeader>&amp;C_x000D_For internal use&amp;RDocument number: UKT-FFF-XXXX_x000D_Document owner: &lt;Name&gt;&amp;L&amp;"Arial"&amp;10&amp;K000000Title for &lt;Description&gt;_x000D_Version: Ongoing, as date</oddHeader>
    <oddFooter>&amp;LAtos&amp;Cdd-mmm-20yy&amp;R&amp;A_x000D_&amp;P of &amp;N</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2000000}">
          <x14:formula1>
            <xm:f>Data!$A$2:$A$6</xm:f>
          </x14:formula1>
          <xm:sqref>B4:C4</xm:sqref>
        </x14:dataValidation>
        <x14:dataValidation type="list" allowBlank="1" showInputMessage="1" showErrorMessage="1" xr:uid="{00000000-0002-0000-0900-000003000000}">
          <x14:formula1>
            <xm:f>Data!$Q$2:$Q$12</xm:f>
          </x14:formula1>
          <xm:sqref>A33:G33</xm:sqref>
        </x14:dataValidation>
        <x14:dataValidation type="list" allowBlank="1" showInputMessage="1" showErrorMessage="1" xr:uid="{00000000-0002-0000-0900-000004000000}">
          <x14:formula1>
            <xm:f>Data!$O$2:$O$4</xm:f>
          </x14:formula1>
          <xm:sqref>C24:G24</xm:sqref>
        </x14:dataValidation>
        <x14:dataValidation type="list" allowBlank="1" showInputMessage="1" showErrorMessage="1" xr:uid="{00000000-0002-0000-0900-000005000000}">
          <x14:formula1>
            <xm:f>Data!$K$2:$K$7</xm:f>
          </x14:formula1>
          <xm:sqref>E8:G8</xm:sqref>
        </x14:dataValidation>
        <x14:dataValidation type="list" allowBlank="1" showInputMessage="1" showErrorMessage="1" xr:uid="{00000000-0002-0000-0900-000006000000}">
          <x14:formula1>
            <xm:f>Data!$C$2:$C$63</xm:f>
          </x14:formula1>
          <xm:sqref>B7:C7</xm:sqref>
        </x14:dataValidation>
        <x14:dataValidation type="list" allowBlank="1" showInputMessage="1" showErrorMessage="1" xr:uid="{00000000-0002-0000-0900-000007000000}">
          <x14:formula1>
            <xm:f>Data!$G$2:$G$19</xm:f>
          </x14:formula1>
          <xm:sqref>E6:G6</xm:sqref>
        </x14:dataValidation>
        <x14:dataValidation type="list" allowBlank="1" showInputMessage="1" showErrorMessage="1" xr:uid="{00000000-0002-0000-0900-000008000000}">
          <x14:formula1>
            <xm:f>Data!$I$2:$I$8</xm:f>
          </x14:formula1>
          <xm:sqref>E7:G7</xm:sqref>
        </x14:dataValidation>
        <x14:dataValidation type="list" allowBlank="1" showInputMessage="1" showErrorMessage="1" xr:uid="{00000000-0002-0000-0900-000009000000}">
          <x14:formula1>
            <xm:f>Data!$E$2:$E$7</xm:f>
          </x14:formula1>
          <xm:sqref>B8:C8</xm:sqref>
        </x14:dataValidation>
        <x14:dataValidation type="list" allowBlank="1" showInputMessage="1" showErrorMessage="1" xr:uid="{00000000-0002-0000-0900-00000A000000}">
          <x14:formula1>
            <xm:f>Data!$M$2:$M$5</xm:f>
          </x14:formula1>
          <xm:sqref>B11:B20</xm:sqref>
        </x14:dataValidation>
        <x14:dataValidation type="list" allowBlank="1" showInputMessage="1" showErrorMessage="1" xr:uid="{00000000-0002-0000-0900-00000B000000}">
          <x14:formula1>
            <xm:f>Data!$S$2:$S$12</xm:f>
          </x14:formula1>
          <xm:sqref>B38:G38</xm:sqref>
        </x14:dataValidation>
        <x14:dataValidation type="list" allowBlank="1" showInputMessage="1" showErrorMessage="1" xr:uid="{00000000-0002-0000-0900-00000C000000}">
          <x14:formula1>
            <xm:f>Data!$U$2:$U$5</xm:f>
          </x14:formula1>
          <xm:sqref>B43:G43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U63"/>
  <sheetViews>
    <sheetView topLeftCell="L1" workbookViewId="0">
      <selection activeCell="J10" sqref="J10"/>
    </sheetView>
  </sheetViews>
  <sheetFormatPr defaultColWidth="8.6328125" defaultRowHeight="20" customHeight="1" x14ac:dyDescent="0.35"/>
  <cols>
    <col min="1" max="1" width="13.453125" style="227" customWidth="1"/>
    <col min="2" max="2" width="8.6328125" style="227"/>
    <col min="3" max="3" width="29.90625" style="227" bestFit="1" customWidth="1"/>
    <col min="4" max="4" width="8.6328125" style="227"/>
    <col min="5" max="5" width="25.36328125" style="227" customWidth="1"/>
    <col min="6" max="6" width="8.6328125" style="227"/>
    <col min="7" max="7" width="19.36328125" style="227" bestFit="1" customWidth="1"/>
    <col min="8" max="8" width="8.6328125" style="227"/>
    <col min="9" max="9" width="12.6328125" style="227" customWidth="1"/>
    <col min="10" max="10" width="8.6328125" style="227"/>
    <col min="11" max="11" width="19.6328125" style="227" bestFit="1" customWidth="1"/>
    <col min="12" max="12" width="8.6328125" style="227"/>
    <col min="13" max="13" width="14.36328125" style="227" bestFit="1" customWidth="1"/>
    <col min="14" max="14" width="8.6328125" style="227"/>
    <col min="15" max="15" width="21.90625" style="227" bestFit="1" customWidth="1"/>
    <col min="16" max="16" width="8.6328125" style="227"/>
    <col min="17" max="17" width="35.36328125" style="227" bestFit="1" customWidth="1"/>
    <col min="18" max="18" width="8.6328125" style="227"/>
    <col min="19" max="19" width="24.6328125" style="227" bestFit="1" customWidth="1"/>
    <col min="20" max="20" width="8.6328125" style="227"/>
    <col min="21" max="21" width="37" style="227" bestFit="1" customWidth="1"/>
    <col min="22" max="16384" width="8.6328125" style="227"/>
  </cols>
  <sheetData>
    <row r="2" spans="1:21" ht="20" customHeight="1" x14ac:dyDescent="0.35">
      <c r="A2" s="232" t="s">
        <v>443</v>
      </c>
      <c r="C2" s="238" t="s">
        <v>444</v>
      </c>
      <c r="E2" s="232" t="s">
        <v>445</v>
      </c>
      <c r="G2" s="230" t="s">
        <v>446</v>
      </c>
      <c r="I2" s="231" t="s">
        <v>447</v>
      </c>
      <c r="K2" s="232" t="s">
        <v>16</v>
      </c>
      <c r="M2" s="232" t="s">
        <v>262</v>
      </c>
      <c r="O2" s="237" t="s">
        <v>448</v>
      </c>
      <c r="Q2" s="237" t="s">
        <v>449</v>
      </c>
      <c r="S2" s="237" t="s">
        <v>450</v>
      </c>
      <c r="U2" s="237" t="s">
        <v>451</v>
      </c>
    </row>
    <row r="3" spans="1:21" ht="27.5" customHeight="1" x14ac:dyDescent="0.35">
      <c r="A3" s="232" t="s">
        <v>452</v>
      </c>
      <c r="C3" s="238" t="s">
        <v>453</v>
      </c>
      <c r="E3" s="232" t="s">
        <v>454</v>
      </c>
      <c r="G3" s="230" t="s">
        <v>455</v>
      </c>
      <c r="I3" s="231" t="s">
        <v>456</v>
      </c>
      <c r="K3" s="232" t="s">
        <v>457</v>
      </c>
      <c r="M3" s="232" t="s">
        <v>265</v>
      </c>
      <c r="O3" s="232" t="s">
        <v>458</v>
      </c>
      <c r="Q3" s="232" t="s">
        <v>459</v>
      </c>
      <c r="S3" s="237" t="s">
        <v>460</v>
      </c>
      <c r="U3" s="237" t="s">
        <v>461</v>
      </c>
    </row>
    <row r="4" spans="1:21" ht="43.5" customHeight="1" x14ac:dyDescent="0.35">
      <c r="A4" s="232" t="s">
        <v>462</v>
      </c>
      <c r="C4" s="238" t="s">
        <v>463</v>
      </c>
      <c r="E4" s="232" t="s">
        <v>464</v>
      </c>
      <c r="G4" s="230" t="s">
        <v>465</v>
      </c>
      <c r="I4" s="231" t="s">
        <v>466</v>
      </c>
      <c r="K4" s="232" t="s">
        <v>467</v>
      </c>
      <c r="M4" s="232" t="s">
        <v>302</v>
      </c>
      <c r="O4" s="232" t="s">
        <v>468</v>
      </c>
      <c r="Q4" s="232" t="s">
        <v>469</v>
      </c>
      <c r="S4" s="237" t="s">
        <v>470</v>
      </c>
      <c r="U4" s="237" t="s">
        <v>359</v>
      </c>
    </row>
    <row r="5" spans="1:21" ht="20" customHeight="1" x14ac:dyDescent="0.35">
      <c r="A5" s="232" t="s">
        <v>471</v>
      </c>
      <c r="C5" s="238" t="s">
        <v>472</v>
      </c>
      <c r="E5" s="232" t="s">
        <v>473</v>
      </c>
      <c r="G5" s="230" t="s">
        <v>474</v>
      </c>
      <c r="I5" s="231" t="s">
        <v>475</v>
      </c>
      <c r="K5" s="232" t="s">
        <v>476</v>
      </c>
      <c r="M5" s="232" t="s">
        <v>477</v>
      </c>
      <c r="Q5" s="237" t="s">
        <v>478</v>
      </c>
      <c r="S5" s="237" t="s">
        <v>479</v>
      </c>
      <c r="U5" s="237" t="s">
        <v>480</v>
      </c>
    </row>
    <row r="6" spans="1:21" ht="20" customHeight="1" x14ac:dyDescent="0.35">
      <c r="A6" s="232" t="s">
        <v>481</v>
      </c>
      <c r="C6" s="238" t="s">
        <v>482</v>
      </c>
      <c r="E6" s="232" t="s">
        <v>406</v>
      </c>
      <c r="G6" s="230" t="s">
        <v>483</v>
      </c>
      <c r="I6" s="231" t="s">
        <v>484</v>
      </c>
      <c r="K6" s="232" t="s">
        <v>485</v>
      </c>
      <c r="Q6" s="239" t="s">
        <v>486</v>
      </c>
      <c r="S6" s="237" t="s">
        <v>487</v>
      </c>
    </row>
    <row r="7" spans="1:21" ht="20" customHeight="1" x14ac:dyDescent="0.35">
      <c r="C7" s="238" t="s">
        <v>488</v>
      </c>
      <c r="E7" s="232" t="s">
        <v>489</v>
      </c>
      <c r="G7" s="230" t="s">
        <v>490</v>
      </c>
      <c r="I7" s="231" t="s">
        <v>491</v>
      </c>
      <c r="K7" s="232" t="s">
        <v>492</v>
      </c>
      <c r="Q7" s="232" t="s">
        <v>493</v>
      </c>
      <c r="S7" s="237" t="s">
        <v>494</v>
      </c>
    </row>
    <row r="8" spans="1:21" ht="20" customHeight="1" x14ac:dyDescent="0.35">
      <c r="C8" s="238" t="s">
        <v>495</v>
      </c>
      <c r="G8" s="230" t="s">
        <v>496</v>
      </c>
      <c r="I8" s="238" t="s">
        <v>497</v>
      </c>
      <c r="Q8" s="237" t="s">
        <v>498</v>
      </c>
      <c r="S8" s="237" t="s">
        <v>499</v>
      </c>
    </row>
    <row r="9" spans="1:21" ht="20" customHeight="1" x14ac:dyDescent="0.35">
      <c r="C9" s="238" t="s">
        <v>500</v>
      </c>
      <c r="G9" s="230" t="s">
        <v>501</v>
      </c>
      <c r="Q9" s="232" t="s">
        <v>502</v>
      </c>
      <c r="S9" s="237" t="s">
        <v>503</v>
      </c>
    </row>
    <row r="10" spans="1:21" ht="29.75" customHeight="1" x14ac:dyDescent="0.3">
      <c r="C10" s="238" t="s">
        <v>504</v>
      </c>
      <c r="G10" s="230" t="s">
        <v>505</v>
      </c>
      <c r="I10" s="229"/>
      <c r="Q10" s="232" t="s">
        <v>506</v>
      </c>
      <c r="S10" s="237" t="s">
        <v>507</v>
      </c>
    </row>
    <row r="11" spans="1:21" ht="20" customHeight="1" x14ac:dyDescent="0.3">
      <c r="C11" s="238" t="s">
        <v>508</v>
      </c>
      <c r="G11" s="230" t="s">
        <v>509</v>
      </c>
      <c r="I11" s="229" t="s">
        <v>510</v>
      </c>
      <c r="Q11" s="237" t="s">
        <v>511</v>
      </c>
      <c r="S11" s="237" t="s">
        <v>512</v>
      </c>
    </row>
    <row r="12" spans="1:21" ht="20" customHeight="1" x14ac:dyDescent="0.35">
      <c r="C12" s="238" t="s">
        <v>513</v>
      </c>
      <c r="G12" s="230" t="s">
        <v>514</v>
      </c>
      <c r="I12" s="228"/>
      <c r="S12" s="237" t="s">
        <v>515</v>
      </c>
    </row>
    <row r="13" spans="1:21" ht="20" customHeight="1" x14ac:dyDescent="0.35">
      <c r="C13" s="238" t="s">
        <v>516</v>
      </c>
      <c r="G13" s="230" t="s">
        <v>517</v>
      </c>
      <c r="I13" s="228"/>
    </row>
    <row r="14" spans="1:21" ht="20" customHeight="1" x14ac:dyDescent="0.35">
      <c r="C14" s="238" t="s">
        <v>518</v>
      </c>
      <c r="G14" s="230" t="s">
        <v>519</v>
      </c>
    </row>
    <row r="15" spans="1:21" ht="20" customHeight="1" x14ac:dyDescent="0.3">
      <c r="C15" s="238" t="s">
        <v>520</v>
      </c>
      <c r="G15" s="230" t="s">
        <v>521</v>
      </c>
      <c r="I15" s="229"/>
    </row>
    <row r="16" spans="1:21" ht="20" customHeight="1" x14ac:dyDescent="0.3">
      <c r="C16" s="238" t="s">
        <v>522</v>
      </c>
      <c r="G16" s="230" t="s">
        <v>523</v>
      </c>
      <c r="I16" s="229" t="s">
        <v>510</v>
      </c>
    </row>
    <row r="17" spans="3:9" ht="20" customHeight="1" x14ac:dyDescent="0.35">
      <c r="C17" s="238" t="s">
        <v>524</v>
      </c>
      <c r="G17" s="230" t="s">
        <v>525</v>
      </c>
      <c r="I17" s="228"/>
    </row>
    <row r="18" spans="3:9" ht="20" customHeight="1" x14ac:dyDescent="0.35">
      <c r="C18" s="238" t="s">
        <v>526</v>
      </c>
      <c r="G18" s="230" t="s">
        <v>527</v>
      </c>
      <c r="I18" s="228"/>
    </row>
    <row r="19" spans="3:9" ht="20" customHeight="1" x14ac:dyDescent="0.35">
      <c r="C19" s="238" t="s">
        <v>528</v>
      </c>
      <c r="G19" s="230" t="s">
        <v>529</v>
      </c>
    </row>
    <row r="20" spans="3:9" ht="20" customHeight="1" x14ac:dyDescent="0.3">
      <c r="C20" s="238" t="s">
        <v>530</v>
      </c>
      <c r="I20" s="229"/>
    </row>
    <row r="21" spans="3:9" ht="20" customHeight="1" x14ac:dyDescent="0.3">
      <c r="C21" s="238" t="s">
        <v>531</v>
      </c>
      <c r="I21" s="229" t="s">
        <v>510</v>
      </c>
    </row>
    <row r="22" spans="3:9" ht="20" customHeight="1" x14ac:dyDescent="0.35">
      <c r="C22" s="238" t="s">
        <v>532</v>
      </c>
      <c r="I22" s="228"/>
    </row>
    <row r="23" spans="3:9" ht="20" customHeight="1" x14ac:dyDescent="0.35">
      <c r="C23" s="238" t="s">
        <v>533</v>
      </c>
      <c r="I23" s="228"/>
    </row>
    <row r="24" spans="3:9" ht="20" customHeight="1" x14ac:dyDescent="0.35">
      <c r="C24" s="238" t="s">
        <v>534</v>
      </c>
    </row>
    <row r="25" spans="3:9" ht="20" customHeight="1" x14ac:dyDescent="0.3">
      <c r="C25" s="238" t="s">
        <v>535</v>
      </c>
      <c r="I25" s="229"/>
    </row>
    <row r="26" spans="3:9" ht="20" customHeight="1" x14ac:dyDescent="0.3">
      <c r="C26" s="238" t="s">
        <v>536</v>
      </c>
      <c r="I26" s="229" t="s">
        <v>510</v>
      </c>
    </row>
    <row r="27" spans="3:9" ht="20" customHeight="1" x14ac:dyDescent="0.35">
      <c r="C27" s="238" t="s">
        <v>537</v>
      </c>
      <c r="I27" s="228"/>
    </row>
    <row r="28" spans="3:9" ht="20" customHeight="1" x14ac:dyDescent="0.35">
      <c r="C28" s="238" t="s">
        <v>538</v>
      </c>
      <c r="I28" s="228"/>
    </row>
    <row r="29" spans="3:9" ht="20" customHeight="1" x14ac:dyDescent="0.35">
      <c r="C29" s="238" t="s">
        <v>539</v>
      </c>
    </row>
    <row r="30" spans="3:9" ht="20" customHeight="1" x14ac:dyDescent="0.35">
      <c r="C30" s="238" t="s">
        <v>540</v>
      </c>
    </row>
    <row r="31" spans="3:9" ht="20" customHeight="1" x14ac:dyDescent="0.35">
      <c r="C31" s="238" t="s">
        <v>541</v>
      </c>
    </row>
    <row r="32" spans="3:9" ht="20" customHeight="1" x14ac:dyDescent="0.35">
      <c r="C32" s="238" t="s">
        <v>542</v>
      </c>
    </row>
    <row r="33" spans="3:3" ht="20" customHeight="1" x14ac:dyDescent="0.35">
      <c r="C33" s="238" t="s">
        <v>543</v>
      </c>
    </row>
    <row r="34" spans="3:3" ht="20" customHeight="1" x14ac:dyDescent="0.35">
      <c r="C34" s="238" t="s">
        <v>544</v>
      </c>
    </row>
    <row r="35" spans="3:3" ht="20" customHeight="1" x14ac:dyDescent="0.35">
      <c r="C35" s="238" t="s">
        <v>545</v>
      </c>
    </row>
    <row r="36" spans="3:3" ht="20" customHeight="1" x14ac:dyDescent="0.35">
      <c r="C36" s="238" t="s">
        <v>546</v>
      </c>
    </row>
    <row r="37" spans="3:3" ht="20" customHeight="1" x14ac:dyDescent="0.35">
      <c r="C37" s="238" t="s">
        <v>547</v>
      </c>
    </row>
    <row r="38" spans="3:3" ht="20" customHeight="1" x14ac:dyDescent="0.35">
      <c r="C38" s="238" t="s">
        <v>303</v>
      </c>
    </row>
    <row r="39" spans="3:3" ht="20" customHeight="1" x14ac:dyDescent="0.35">
      <c r="C39" s="238" t="s">
        <v>548</v>
      </c>
    </row>
    <row r="40" spans="3:3" ht="20" customHeight="1" x14ac:dyDescent="0.35">
      <c r="C40" s="238" t="s">
        <v>549</v>
      </c>
    </row>
    <row r="41" spans="3:3" ht="20" customHeight="1" x14ac:dyDescent="0.35">
      <c r="C41" s="238" t="s">
        <v>550</v>
      </c>
    </row>
    <row r="42" spans="3:3" ht="20" customHeight="1" x14ac:dyDescent="0.35">
      <c r="C42" s="238" t="s">
        <v>551</v>
      </c>
    </row>
    <row r="43" spans="3:3" ht="20" customHeight="1" x14ac:dyDescent="0.35">
      <c r="C43" s="238" t="s">
        <v>552</v>
      </c>
    </row>
    <row r="44" spans="3:3" ht="20" customHeight="1" x14ac:dyDescent="0.35">
      <c r="C44" s="238" t="s">
        <v>553</v>
      </c>
    </row>
    <row r="45" spans="3:3" ht="20" customHeight="1" x14ac:dyDescent="0.35">
      <c r="C45" s="238" t="s">
        <v>554</v>
      </c>
    </row>
    <row r="46" spans="3:3" ht="20" customHeight="1" x14ac:dyDescent="0.35">
      <c r="C46" s="238" t="s">
        <v>555</v>
      </c>
    </row>
    <row r="47" spans="3:3" ht="20" customHeight="1" x14ac:dyDescent="0.35">
      <c r="C47" s="238" t="s">
        <v>556</v>
      </c>
    </row>
    <row r="48" spans="3:3" ht="20" customHeight="1" x14ac:dyDescent="0.35">
      <c r="C48" s="238" t="s">
        <v>557</v>
      </c>
    </row>
    <row r="49" spans="3:3" ht="20" customHeight="1" x14ac:dyDescent="0.35">
      <c r="C49" s="238" t="s">
        <v>558</v>
      </c>
    </row>
    <row r="50" spans="3:3" ht="20" customHeight="1" x14ac:dyDescent="0.35">
      <c r="C50" s="238" t="s">
        <v>559</v>
      </c>
    </row>
    <row r="51" spans="3:3" ht="20" customHeight="1" x14ac:dyDescent="0.35">
      <c r="C51" s="238" t="s">
        <v>560</v>
      </c>
    </row>
    <row r="52" spans="3:3" ht="20" customHeight="1" x14ac:dyDescent="0.35">
      <c r="C52" s="238" t="s">
        <v>561</v>
      </c>
    </row>
    <row r="53" spans="3:3" ht="20" customHeight="1" x14ac:dyDescent="0.35">
      <c r="C53" s="238" t="s">
        <v>562</v>
      </c>
    </row>
    <row r="54" spans="3:3" ht="20" customHeight="1" x14ac:dyDescent="0.35">
      <c r="C54" s="238" t="s">
        <v>563</v>
      </c>
    </row>
    <row r="55" spans="3:3" ht="20" customHeight="1" x14ac:dyDescent="0.35">
      <c r="C55" s="238" t="s">
        <v>564</v>
      </c>
    </row>
    <row r="56" spans="3:3" ht="20" customHeight="1" x14ac:dyDescent="0.35">
      <c r="C56" s="238" t="s">
        <v>565</v>
      </c>
    </row>
    <row r="57" spans="3:3" ht="20" customHeight="1" x14ac:dyDescent="0.35">
      <c r="C57" s="238" t="s">
        <v>566</v>
      </c>
    </row>
    <row r="58" spans="3:3" ht="20" customHeight="1" x14ac:dyDescent="0.35">
      <c r="C58" s="238" t="s">
        <v>567</v>
      </c>
    </row>
    <row r="59" spans="3:3" ht="20" customHeight="1" x14ac:dyDescent="0.35">
      <c r="C59" s="238" t="s">
        <v>568</v>
      </c>
    </row>
    <row r="60" spans="3:3" ht="20" customHeight="1" x14ac:dyDescent="0.35">
      <c r="C60" s="238" t="s">
        <v>569</v>
      </c>
    </row>
    <row r="61" spans="3:3" ht="20" customHeight="1" x14ac:dyDescent="0.35">
      <c r="C61" s="238" t="s">
        <v>570</v>
      </c>
    </row>
    <row r="62" spans="3:3" ht="20" customHeight="1" x14ac:dyDescent="0.35">
      <c r="C62" s="238" t="s">
        <v>571</v>
      </c>
    </row>
    <row r="63" spans="3:3" ht="20" customHeight="1" x14ac:dyDescent="0.35">
      <c r="C63" s="238" t="s">
        <v>572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F20"/>
  <sheetViews>
    <sheetView workbookViewId="0">
      <selection activeCell="A2" sqref="A2"/>
    </sheetView>
  </sheetViews>
  <sheetFormatPr defaultColWidth="9.36328125" defaultRowHeight="11.5" x14ac:dyDescent="0.35"/>
  <cols>
    <col min="1" max="1" width="18.6328125" style="155" customWidth="1"/>
    <col min="2" max="2" width="9.36328125" style="155" hidden="1" customWidth="1"/>
    <col min="3" max="3" width="58.54296875" style="155" customWidth="1"/>
    <col min="4" max="5" width="24.6328125" style="155" customWidth="1"/>
    <col min="6" max="6" width="33.6328125" style="155" customWidth="1"/>
    <col min="7" max="7" width="11.36328125" style="155" customWidth="1"/>
    <col min="8" max="8" width="13.6328125" style="155" customWidth="1"/>
    <col min="9" max="16384" width="9.36328125" style="155"/>
  </cols>
  <sheetData>
    <row r="2" spans="2:6" x14ac:dyDescent="0.35">
      <c r="C2" s="156" t="s">
        <v>573</v>
      </c>
      <c r="D2" s="156" t="s">
        <v>574</v>
      </c>
      <c r="E2" s="157" t="s">
        <v>575</v>
      </c>
    </row>
    <row r="3" spans="2:6" ht="23" x14ac:dyDescent="0.35">
      <c r="C3" s="158" t="s">
        <v>576</v>
      </c>
      <c r="D3" s="159" t="s">
        <v>577</v>
      </c>
      <c r="E3" s="159" t="s">
        <v>578</v>
      </c>
    </row>
    <row r="4" spans="2:6" x14ac:dyDescent="0.35">
      <c r="C4" s="159" t="s">
        <v>579</v>
      </c>
      <c r="D4" s="159" t="s">
        <v>580</v>
      </c>
      <c r="E4" s="159" t="s">
        <v>577</v>
      </c>
    </row>
    <row r="5" spans="2:6" x14ac:dyDescent="0.35">
      <c r="C5" s="158" t="s">
        <v>581</v>
      </c>
      <c r="D5" s="159" t="s">
        <v>582</v>
      </c>
      <c r="E5" s="159" t="s">
        <v>447</v>
      </c>
    </row>
    <row r="6" spans="2:6" x14ac:dyDescent="0.35">
      <c r="C6" s="159" t="s">
        <v>583</v>
      </c>
      <c r="D6" s="159" t="s">
        <v>447</v>
      </c>
      <c r="E6" s="159" t="s">
        <v>582</v>
      </c>
    </row>
    <row r="7" spans="2:6" x14ac:dyDescent="0.35">
      <c r="B7" s="160"/>
      <c r="C7" s="161"/>
      <c r="D7" s="162"/>
      <c r="E7" s="163"/>
      <c r="F7" s="164"/>
    </row>
    <row r="8" spans="2:6" ht="20" x14ac:dyDescent="0.35">
      <c r="B8" s="160"/>
      <c r="C8" s="165" t="s">
        <v>584</v>
      </c>
      <c r="D8" s="162"/>
      <c r="E8" s="163"/>
      <c r="F8" s="164"/>
    </row>
    <row r="9" spans="2:6" x14ac:dyDescent="0.35">
      <c r="B9" s="160"/>
      <c r="C9" s="166"/>
      <c r="D9" s="162"/>
      <c r="E9" s="163"/>
      <c r="F9" s="164"/>
    </row>
    <row r="10" spans="2:6" x14ac:dyDescent="0.35">
      <c r="B10" s="160"/>
      <c r="C10" s="156" t="s">
        <v>585</v>
      </c>
      <c r="D10" s="156" t="s">
        <v>574</v>
      </c>
      <c r="E10" s="157" t="s">
        <v>575</v>
      </c>
      <c r="F10" s="164"/>
    </row>
    <row r="11" spans="2:6" x14ac:dyDescent="0.35">
      <c r="C11" s="158" t="s">
        <v>586</v>
      </c>
      <c r="D11" s="159" t="s">
        <v>577</v>
      </c>
      <c r="E11" s="159" t="s">
        <v>578</v>
      </c>
    </row>
    <row r="12" spans="2:6" x14ac:dyDescent="0.35">
      <c r="C12" s="159" t="s">
        <v>587</v>
      </c>
      <c r="D12" s="159" t="s">
        <v>582</v>
      </c>
      <c r="E12" s="159" t="s">
        <v>447</v>
      </c>
    </row>
    <row r="13" spans="2:6" x14ac:dyDescent="0.35">
      <c r="C13" s="159" t="s">
        <v>588</v>
      </c>
      <c r="D13" s="159" t="s">
        <v>582</v>
      </c>
      <c r="E13" s="159" t="s">
        <v>447</v>
      </c>
    </row>
    <row r="14" spans="2:6" x14ac:dyDescent="0.35">
      <c r="C14" s="159" t="s">
        <v>589</v>
      </c>
      <c r="D14" s="159" t="s">
        <v>578</v>
      </c>
      <c r="E14" s="159" t="s">
        <v>577</v>
      </c>
    </row>
    <row r="15" spans="2:6" x14ac:dyDescent="0.35">
      <c r="B15" s="160"/>
      <c r="C15" s="166"/>
      <c r="D15" s="162"/>
      <c r="E15" s="163"/>
      <c r="F15" s="164"/>
    </row>
    <row r="16" spans="2:6" x14ac:dyDescent="0.35">
      <c r="C16" s="162"/>
      <c r="D16" s="162"/>
      <c r="E16" s="162"/>
    </row>
    <row r="17" spans="2:5" ht="23" x14ac:dyDescent="0.35">
      <c r="B17" s="167" t="s">
        <v>590</v>
      </c>
      <c r="C17" s="167" t="s">
        <v>591</v>
      </c>
      <c r="D17" s="167" t="s">
        <v>592</v>
      </c>
      <c r="E17" s="167" t="s">
        <v>593</v>
      </c>
    </row>
    <row r="18" spans="2:5" ht="23" x14ac:dyDescent="0.35">
      <c r="B18" s="168"/>
      <c r="C18" s="169" t="s">
        <v>594</v>
      </c>
      <c r="D18" s="169" t="s">
        <v>577</v>
      </c>
      <c r="E18" s="169" t="s">
        <v>578</v>
      </c>
    </row>
    <row r="19" spans="2:5" x14ac:dyDescent="0.35">
      <c r="B19" s="168"/>
      <c r="C19" s="169" t="s">
        <v>595</v>
      </c>
      <c r="D19" s="169" t="s">
        <v>577</v>
      </c>
      <c r="E19" s="169" t="s">
        <v>578</v>
      </c>
    </row>
    <row r="20" spans="2:5" x14ac:dyDescent="0.35">
      <c r="B20" s="168"/>
      <c r="C20" s="169" t="s">
        <v>596</v>
      </c>
      <c r="D20" s="169" t="s">
        <v>597</v>
      </c>
      <c r="E20" s="169" t="s">
        <v>447</v>
      </c>
    </row>
  </sheetData>
  <sheetProtection sheet="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4"/>
  <sheetViews>
    <sheetView workbookViewId="0">
      <selection activeCell="D13" sqref="D13:K13"/>
    </sheetView>
  </sheetViews>
  <sheetFormatPr defaultRowHeight="14.5" x14ac:dyDescent="0.35"/>
  <cols>
    <col min="2" max="2" width="31.453125" customWidth="1"/>
    <col min="7" max="7" width="17.36328125" customWidth="1"/>
    <col min="15" max="15" width="64.6328125" bestFit="1" customWidth="1"/>
  </cols>
  <sheetData>
    <row r="1" spans="1:18" ht="24" customHeight="1" thickBot="1" x14ac:dyDescent="0.6">
      <c r="A1" s="387" t="s">
        <v>66</v>
      </c>
      <c r="B1" s="387"/>
      <c r="C1" s="387"/>
      <c r="D1" s="387"/>
      <c r="E1" s="387"/>
      <c r="F1" s="387"/>
      <c r="G1" s="387"/>
      <c r="H1" s="387"/>
      <c r="I1" s="387"/>
      <c r="J1" s="387"/>
      <c r="K1" s="387"/>
      <c r="L1" s="387"/>
      <c r="M1" s="387"/>
    </row>
    <row r="2" spans="1:18" ht="15.5" thickTop="1" thickBot="1" x14ac:dyDescent="0.4">
      <c r="A2" s="388"/>
      <c r="B2" s="388"/>
      <c r="C2" s="388"/>
      <c r="D2" s="388"/>
      <c r="E2" s="388"/>
      <c r="F2" s="388"/>
      <c r="G2" s="388"/>
      <c r="H2" s="388"/>
      <c r="I2" s="388"/>
      <c r="J2" s="388"/>
      <c r="K2" s="388"/>
      <c r="L2" s="388"/>
      <c r="M2" s="388"/>
    </row>
    <row r="3" spans="1:18" ht="16" thickTop="1" x14ac:dyDescent="0.35">
      <c r="A3" s="365" t="s">
        <v>67</v>
      </c>
      <c r="B3" s="365"/>
      <c r="C3" s="365"/>
      <c r="D3" s="365"/>
      <c r="E3" s="384"/>
      <c r="F3" s="385"/>
      <c r="G3" s="385"/>
      <c r="H3" s="385"/>
      <c r="I3" s="385"/>
      <c r="J3" s="385"/>
      <c r="K3" s="385"/>
      <c r="L3" s="385"/>
      <c r="M3" s="386"/>
    </row>
    <row r="4" spans="1:18" x14ac:dyDescent="0.35">
      <c r="A4" s="389"/>
      <c r="B4" s="389"/>
      <c r="C4" s="389"/>
      <c r="D4" s="389"/>
      <c r="E4" s="389"/>
      <c r="F4" s="389"/>
      <c r="G4" s="389"/>
      <c r="H4" s="389"/>
      <c r="I4" s="389"/>
      <c r="J4" s="389"/>
      <c r="K4" s="389"/>
      <c r="L4" s="389"/>
      <c r="M4" s="389"/>
    </row>
    <row r="5" spans="1:18" ht="46.5" customHeight="1" thickBot="1" x14ac:dyDescent="0.4">
      <c r="A5" s="360" t="s">
        <v>68</v>
      </c>
      <c r="B5" s="360"/>
      <c r="C5" s="360"/>
      <c r="D5" s="361"/>
      <c r="E5" s="362" t="s">
        <v>268</v>
      </c>
      <c r="F5" s="363"/>
      <c r="G5" s="363"/>
      <c r="H5" s="363"/>
      <c r="I5" s="363"/>
      <c r="J5" s="363"/>
      <c r="K5" s="363"/>
      <c r="L5" s="363"/>
      <c r="M5" s="364"/>
    </row>
    <row r="6" spans="1:18" ht="33.75" customHeight="1" thickTop="1" x14ac:dyDescent="0.35">
      <c r="A6" s="365" t="s">
        <v>70</v>
      </c>
      <c r="B6" s="365"/>
      <c r="C6" s="365"/>
      <c r="D6" s="366"/>
      <c r="E6" s="367"/>
      <c r="F6" s="368"/>
      <c r="G6" s="368"/>
      <c r="H6" s="368"/>
      <c r="I6" s="368"/>
      <c r="J6" s="368"/>
      <c r="K6" s="368"/>
      <c r="L6" s="368"/>
      <c r="M6" s="369"/>
      <c r="N6" s="208" t="s">
        <v>71</v>
      </c>
      <c r="O6" s="208"/>
    </row>
    <row r="7" spans="1:18" x14ac:dyDescent="0.35">
      <c r="A7" s="182"/>
      <c r="B7" s="182"/>
      <c r="C7" s="182"/>
      <c r="D7" s="182"/>
      <c r="E7" s="183"/>
      <c r="F7" s="183"/>
      <c r="G7" s="183"/>
      <c r="H7" s="183"/>
      <c r="I7" s="183"/>
      <c r="J7" s="183"/>
      <c r="K7" s="183"/>
      <c r="L7" s="183"/>
      <c r="M7" s="183"/>
    </row>
    <row r="8" spans="1:18" x14ac:dyDescent="0.35">
      <c r="A8" s="185"/>
      <c r="B8" s="185"/>
      <c r="C8" s="185"/>
      <c r="D8" s="181"/>
      <c r="E8" s="181"/>
      <c r="F8" s="181"/>
      <c r="G8" s="181"/>
      <c r="H8" s="181"/>
      <c r="I8" s="181"/>
      <c r="J8" s="181"/>
      <c r="K8" s="181"/>
      <c r="L8" s="181"/>
      <c r="M8" s="181"/>
    </row>
    <row r="9" spans="1:18" ht="24" thickBot="1" x14ac:dyDescent="0.6">
      <c r="A9" s="186"/>
      <c r="B9" s="186"/>
      <c r="C9" s="180"/>
      <c r="D9" s="371" t="s">
        <v>72</v>
      </c>
      <c r="E9" s="371"/>
      <c r="F9" s="371"/>
      <c r="G9" s="371"/>
      <c r="H9" s="371"/>
      <c r="I9" s="371"/>
      <c r="J9" s="371"/>
      <c r="K9" s="371"/>
      <c r="L9" s="180"/>
      <c r="M9" s="180"/>
      <c r="N9" s="208" t="s">
        <v>73</v>
      </c>
      <c r="O9" s="152"/>
    </row>
    <row r="10" spans="1:18" ht="15" thickTop="1" x14ac:dyDescent="0.35">
      <c r="A10" s="184"/>
      <c r="B10" s="184"/>
      <c r="C10" s="375" t="s">
        <v>74</v>
      </c>
      <c r="D10" s="376"/>
      <c r="E10" s="376"/>
      <c r="F10" s="376"/>
      <c r="G10" s="377"/>
      <c r="H10" s="375" t="s">
        <v>75</v>
      </c>
      <c r="I10" s="376"/>
      <c r="J10" s="376"/>
      <c r="K10" s="376"/>
      <c r="L10" s="377"/>
      <c r="M10" s="372" t="s">
        <v>76</v>
      </c>
      <c r="N10" s="372"/>
    </row>
    <row r="11" spans="1:18" x14ac:dyDescent="0.35">
      <c r="A11" s="195" t="s">
        <v>77</v>
      </c>
      <c r="B11" s="196"/>
      <c r="C11" s="378"/>
      <c r="D11" s="379"/>
      <c r="E11" s="379"/>
      <c r="F11" s="379"/>
      <c r="G11" s="380"/>
      <c r="H11" s="378"/>
      <c r="I11" s="379"/>
      <c r="J11" s="379"/>
      <c r="K11" s="379"/>
      <c r="L11" s="380"/>
      <c r="M11" s="373"/>
      <c r="N11" s="374"/>
      <c r="O11" s="206" t="s">
        <v>78</v>
      </c>
    </row>
    <row r="12" spans="1:18" x14ac:dyDescent="0.35">
      <c r="A12" s="195" t="s">
        <v>79</v>
      </c>
      <c r="B12" s="196"/>
      <c r="C12" s="381" t="s">
        <v>302</v>
      </c>
      <c r="D12" s="382"/>
      <c r="E12" s="382"/>
      <c r="F12" s="382"/>
      <c r="G12" s="383"/>
      <c r="H12" s="381" t="s">
        <v>620</v>
      </c>
      <c r="I12" s="382"/>
      <c r="J12" s="382"/>
      <c r="K12" s="382"/>
      <c r="L12" s="383"/>
      <c r="M12" s="373" t="str">
        <f>IFERROR(H12-C12,"not applicable")</f>
        <v>not applicable</v>
      </c>
      <c r="N12" s="374"/>
      <c r="O12" s="207" t="s">
        <v>80</v>
      </c>
      <c r="P12" s="152"/>
      <c r="Q12" s="152"/>
      <c r="R12" s="152"/>
    </row>
    <row r="13" spans="1:18" x14ac:dyDescent="0.35">
      <c r="A13" s="181"/>
      <c r="B13" s="181"/>
      <c r="C13" s="181"/>
      <c r="D13" s="370" t="s">
        <v>81</v>
      </c>
      <c r="E13" s="370"/>
      <c r="F13" s="370"/>
      <c r="G13" s="370"/>
      <c r="H13" s="370"/>
      <c r="I13" s="370"/>
      <c r="J13" s="370"/>
      <c r="K13" s="370"/>
      <c r="L13" s="181"/>
      <c r="M13" s="181"/>
    </row>
    <row r="14" spans="1:18" x14ac:dyDescent="0.35">
      <c r="A14" s="187"/>
      <c r="B14" s="187"/>
      <c r="C14" s="187"/>
      <c r="D14" s="187"/>
      <c r="E14" s="187"/>
      <c r="F14" s="187"/>
      <c r="G14" s="187"/>
      <c r="H14" s="187"/>
      <c r="I14" s="184"/>
      <c r="J14" s="184"/>
      <c r="K14" s="184"/>
      <c r="L14" s="184"/>
      <c r="M14" s="184"/>
    </row>
  </sheetData>
  <mergeCells count="20">
    <mergeCell ref="A3:D3"/>
    <mergeCell ref="E3:M3"/>
    <mergeCell ref="A1:M1"/>
    <mergeCell ref="A2:M2"/>
    <mergeCell ref="A4:M4"/>
    <mergeCell ref="A5:D5"/>
    <mergeCell ref="E5:M5"/>
    <mergeCell ref="A6:D6"/>
    <mergeCell ref="E6:M6"/>
    <mergeCell ref="D13:K13"/>
    <mergeCell ref="D9:K9"/>
    <mergeCell ref="M10:N10"/>
    <mergeCell ref="M11:N11"/>
    <mergeCell ref="M12:N12"/>
    <mergeCell ref="C10:G10"/>
    <mergeCell ref="C11:G11"/>
    <mergeCell ref="C12:G12"/>
    <mergeCell ref="H11:L11"/>
    <mergeCell ref="H12:L12"/>
    <mergeCell ref="H10:L10"/>
  </mergeCells>
  <dataValidations count="2">
    <dataValidation allowBlank="1" showInputMessage="1" showErrorMessage="1" promptTitle="Change Order ID" prompt="Insert the ticket number that you already have in your ticketing tool _x000a_" sqref="E3:M3" xr:uid="{00000000-0002-0000-0100-000000000000}"/>
    <dataValidation allowBlank="1" showInputMessage="1" showErrorMessage="1" prompt="Based on above selection mention your comments" sqref="E6:M6" xr:uid="{00000000-0002-0000-01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hange Environment" prompt="Specify whether change is being done in TnD or PROD" xr:uid="{00000000-0002-0000-0100-000002000000}">
          <x14:formula1>
            <xm:f>'Data Validation'!$H$16:$H$18</xm:f>
          </x14:formula1>
          <xm:sqref>E5:M5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DV26"/>
  <sheetViews>
    <sheetView workbookViewId="0">
      <selection activeCell="H19" sqref="H19"/>
    </sheetView>
  </sheetViews>
  <sheetFormatPr defaultRowHeight="14.5" x14ac:dyDescent="0.35"/>
  <cols>
    <col min="2" max="2" width="26.6328125" bestFit="1" customWidth="1"/>
    <col min="4" max="4" width="16.36328125" bestFit="1" customWidth="1"/>
    <col min="5" max="9" width="18.36328125" bestFit="1" customWidth="1"/>
    <col min="10" max="10" width="19.36328125" customWidth="1"/>
    <col min="11" max="11" width="18.36328125" bestFit="1" customWidth="1"/>
    <col min="12" max="12" width="24.36328125" customWidth="1"/>
    <col min="13" max="15" width="18.36328125" bestFit="1" customWidth="1"/>
    <col min="16" max="16" width="11.36328125" bestFit="1" customWidth="1"/>
    <col min="17" max="18" width="21.54296875" bestFit="1" customWidth="1"/>
    <col min="19" max="19" width="9.36328125" customWidth="1"/>
    <col min="20" max="20" width="19.36328125" bestFit="1" customWidth="1"/>
    <col min="22" max="22" width="34.36328125" customWidth="1"/>
    <col min="23" max="23" width="21.6328125" customWidth="1"/>
    <col min="24" max="24" width="28.36328125" bestFit="1" customWidth="1"/>
    <col min="25" max="25" width="19" customWidth="1"/>
    <col min="26" max="26" width="22" customWidth="1"/>
    <col min="27" max="27" width="21.453125" customWidth="1"/>
    <col min="28" max="28" width="20" customWidth="1"/>
    <col min="29" max="29" width="20.6328125" customWidth="1"/>
    <col min="30" max="30" width="18.453125" customWidth="1"/>
    <col min="31" max="31" width="18.36328125" customWidth="1"/>
    <col min="32" max="32" width="25.36328125" customWidth="1"/>
    <col min="33" max="33" width="21.6328125" customWidth="1"/>
    <col min="34" max="34" width="30.36328125" customWidth="1"/>
    <col min="35" max="35" width="17.6328125" customWidth="1"/>
    <col min="36" max="36" width="30.6328125" bestFit="1" customWidth="1"/>
    <col min="37" max="37" width="25.36328125" customWidth="1"/>
    <col min="38" max="38" width="23.6328125" customWidth="1"/>
    <col min="39" max="39" width="24.6328125" customWidth="1"/>
    <col min="40" max="41" width="22.36328125" customWidth="1"/>
    <col min="42" max="42" width="29" customWidth="1"/>
    <col min="43" max="43" width="25.54296875" customWidth="1"/>
    <col min="44" max="44" width="34.36328125" customWidth="1"/>
    <col min="45" max="45" width="21.6328125" customWidth="1"/>
    <col min="46" max="46" width="28.36328125" customWidth="1"/>
    <col min="47" max="47" width="32" customWidth="1"/>
    <col min="48" max="48" width="30.54296875" customWidth="1"/>
    <col min="49" max="49" width="31.453125" customWidth="1"/>
    <col min="50" max="50" width="29" customWidth="1"/>
    <col min="51" max="51" width="28.6328125" customWidth="1"/>
    <col min="52" max="52" width="35.6328125" customWidth="1"/>
    <col min="53" max="53" width="32.6328125" customWidth="1"/>
    <col min="54" max="54" width="40.6328125" customWidth="1"/>
    <col min="55" max="55" width="28.453125" customWidth="1"/>
    <col min="56" max="56" width="34.6328125" customWidth="1"/>
    <col min="57" max="57" width="22.453125" customWidth="1"/>
    <col min="58" max="58" width="21" customWidth="1"/>
    <col min="59" max="59" width="21.6328125" customWidth="1"/>
    <col min="60" max="60" width="19.453125" customWidth="1"/>
    <col min="61" max="61" width="19.36328125" customWidth="1"/>
    <col min="62" max="62" width="26.36328125" customWidth="1"/>
    <col min="63" max="63" width="22.6328125" customWidth="1"/>
    <col min="64" max="64" width="31.36328125" customWidth="1"/>
    <col min="65" max="65" width="18.6328125" customWidth="1"/>
    <col min="66" max="66" width="25.36328125" customWidth="1"/>
    <col min="67" max="67" width="26.36328125" customWidth="1"/>
    <col min="68" max="68" width="24.6328125" customWidth="1"/>
    <col min="69" max="69" width="25.54296875" customWidth="1"/>
    <col min="70" max="70" width="23.36328125" customWidth="1"/>
    <col min="71" max="71" width="23" customWidth="1"/>
    <col min="72" max="72" width="29.6328125" customWidth="1"/>
    <col min="73" max="73" width="26.36328125" customWidth="1"/>
    <col min="74" max="74" width="35" customWidth="1"/>
    <col min="75" max="75" width="22.54296875" customWidth="1"/>
    <col min="76" max="76" width="28.6328125" customWidth="1"/>
    <col min="77" max="77" width="25.453125" customWidth="1"/>
    <col min="78" max="78" width="24" customWidth="1"/>
    <col min="79" max="79" width="24.6328125" customWidth="1"/>
    <col min="80" max="80" width="22.453125" customWidth="1"/>
    <col min="81" max="81" width="22.36328125" customWidth="1"/>
    <col min="82" max="82" width="29.36328125" customWidth="1"/>
    <col min="83" max="83" width="25.6328125" customWidth="1"/>
    <col min="84" max="84" width="34.36328125" customWidth="1"/>
    <col min="85" max="85" width="21.6328125" customWidth="1"/>
    <col min="86" max="86" width="28.36328125" customWidth="1"/>
    <col min="87" max="87" width="23.453125" customWidth="1"/>
    <col min="88" max="88" width="22" customWidth="1"/>
    <col min="89" max="89" width="22.6328125" customWidth="1"/>
    <col min="90" max="90" width="20.453125" customWidth="1"/>
    <col min="91" max="91" width="20.36328125" customWidth="1"/>
    <col min="92" max="92" width="27.36328125" customWidth="1"/>
    <col min="93" max="93" width="23.6328125" customWidth="1"/>
    <col min="94" max="94" width="32.36328125" customWidth="1"/>
    <col min="95" max="95" width="19.6328125" customWidth="1"/>
    <col min="96" max="96" width="26.36328125" customWidth="1"/>
    <col min="97" max="97" width="23.36328125" customWidth="1"/>
    <col min="98" max="98" width="27" customWidth="1"/>
    <col min="99" max="99" width="33.6328125" customWidth="1"/>
    <col min="100" max="100" width="24.36328125" customWidth="1"/>
    <col min="101" max="101" width="27.6328125" customWidth="1"/>
    <col min="102" max="102" width="27.36328125" customWidth="1"/>
    <col min="103" max="103" width="25.36328125" customWidth="1"/>
    <col min="104" max="104" width="22.6328125" customWidth="1"/>
    <col min="105" max="105" width="30.6328125" bestFit="1" customWidth="1"/>
    <col min="106" max="106" width="17" customWidth="1"/>
    <col min="107" max="107" width="25.36328125" bestFit="1" customWidth="1"/>
    <col min="108" max="108" width="26.6328125" customWidth="1"/>
    <col min="109" max="109" width="30.6328125" customWidth="1"/>
    <col min="110" max="110" width="33.6328125" customWidth="1"/>
    <col min="111" max="111" width="27.6328125" customWidth="1"/>
    <col min="112" max="112" width="30.6328125" customWidth="1"/>
    <col min="113" max="113" width="28.6328125" customWidth="1"/>
    <col min="114" max="114" width="37.453125" customWidth="1"/>
    <col min="115" max="115" width="30.6328125" bestFit="1" customWidth="1"/>
    <col min="116" max="116" width="26.36328125" customWidth="1"/>
    <col min="117" max="117" width="29.36328125" customWidth="1"/>
    <col min="118" max="118" width="23.453125" customWidth="1"/>
    <col min="119" max="119" width="26.453125" customWidth="1"/>
    <col min="120" max="120" width="24.453125" customWidth="1"/>
    <col min="121" max="121" width="33" customWidth="1"/>
    <col min="122" max="122" width="26.6328125" bestFit="1" customWidth="1"/>
    <col min="123" max="123" width="24.6328125" customWidth="1"/>
    <col min="125" max="126" width="34.453125" customWidth="1"/>
  </cols>
  <sheetData>
    <row r="1" spans="2:126" x14ac:dyDescent="0.35">
      <c r="B1" t="s">
        <v>82</v>
      </c>
    </row>
    <row r="2" spans="2:126" x14ac:dyDescent="0.35">
      <c r="AL2" s="152"/>
      <c r="AT2" s="152"/>
      <c r="BA2" s="152"/>
      <c r="BO2" s="152"/>
      <c r="CZ2" s="152"/>
    </row>
    <row r="3" spans="2:126" x14ac:dyDescent="0.35">
      <c r="B3" t="s">
        <v>83</v>
      </c>
      <c r="D3" t="s">
        <v>84</v>
      </c>
      <c r="V3" t="s">
        <v>85</v>
      </c>
    </row>
    <row r="4" spans="2:126" ht="15" thickBot="1" x14ac:dyDescent="0.4">
      <c r="B4" t="s">
        <v>86</v>
      </c>
      <c r="D4" t="s">
        <v>87</v>
      </c>
      <c r="E4" t="s">
        <v>88</v>
      </c>
      <c r="F4" t="s">
        <v>89</v>
      </c>
      <c r="G4" t="s">
        <v>90</v>
      </c>
      <c r="H4" t="s">
        <v>91</v>
      </c>
      <c r="I4" t="s">
        <v>92</v>
      </c>
      <c r="J4" t="s">
        <v>93</v>
      </c>
      <c r="K4" t="s">
        <v>94</v>
      </c>
      <c r="L4" t="s">
        <v>95</v>
      </c>
      <c r="M4" t="s">
        <v>96</v>
      </c>
      <c r="N4" t="s">
        <v>97</v>
      </c>
      <c r="O4" t="s">
        <v>98</v>
      </c>
      <c r="P4" t="s">
        <v>99</v>
      </c>
      <c r="Q4" t="s">
        <v>100</v>
      </c>
      <c r="R4" t="s">
        <v>101</v>
      </c>
      <c r="S4" t="s">
        <v>102</v>
      </c>
      <c r="T4" t="s">
        <v>103</v>
      </c>
      <c r="V4" t="s">
        <v>104</v>
      </c>
      <c r="W4" t="s">
        <v>105</v>
      </c>
      <c r="X4" t="s">
        <v>106</v>
      </c>
      <c r="Y4" t="s">
        <v>107</v>
      </c>
      <c r="Z4" t="s">
        <v>108</v>
      </c>
      <c r="AA4" t="s">
        <v>109</v>
      </c>
      <c r="AB4" t="s">
        <v>110</v>
      </c>
      <c r="AC4" t="s">
        <v>111</v>
      </c>
      <c r="AD4" t="s">
        <v>112</v>
      </c>
      <c r="AE4" t="s">
        <v>113</v>
      </c>
      <c r="AF4" t="s">
        <v>114</v>
      </c>
      <c r="AG4" t="s">
        <v>115</v>
      </c>
      <c r="AH4" t="s">
        <v>116</v>
      </c>
      <c r="AI4" t="s">
        <v>117</v>
      </c>
      <c r="AJ4" t="s">
        <v>118</v>
      </c>
      <c r="AK4" t="s">
        <v>119</v>
      </c>
      <c r="AL4" t="s">
        <v>120</v>
      </c>
      <c r="AM4" t="s">
        <v>121</v>
      </c>
      <c r="AN4" t="s">
        <v>122</v>
      </c>
      <c r="AO4" t="s">
        <v>123</v>
      </c>
      <c r="AP4" t="s">
        <v>124</v>
      </c>
      <c r="AQ4" t="s">
        <v>125</v>
      </c>
      <c r="AR4" t="s">
        <v>126</v>
      </c>
      <c r="AS4" t="s">
        <v>127</v>
      </c>
      <c r="AT4" t="s">
        <v>128</v>
      </c>
      <c r="AU4" t="s">
        <v>129</v>
      </c>
      <c r="AV4" t="s">
        <v>130</v>
      </c>
      <c r="AW4" t="s">
        <v>131</v>
      </c>
      <c r="AX4" t="s">
        <v>132</v>
      </c>
      <c r="AY4" t="s">
        <v>133</v>
      </c>
      <c r="AZ4" t="s">
        <v>134</v>
      </c>
      <c r="BA4" t="s">
        <v>135</v>
      </c>
      <c r="BB4" t="s">
        <v>136</v>
      </c>
      <c r="BC4" t="s">
        <v>137</v>
      </c>
      <c r="BD4" t="s">
        <v>138</v>
      </c>
      <c r="BE4" t="s">
        <v>139</v>
      </c>
      <c r="BF4" t="s">
        <v>140</v>
      </c>
      <c r="BG4" t="s">
        <v>141</v>
      </c>
      <c r="BH4" t="s">
        <v>142</v>
      </c>
      <c r="BI4" t="s">
        <v>143</v>
      </c>
      <c r="BJ4" t="s">
        <v>144</v>
      </c>
      <c r="BK4" t="s">
        <v>145</v>
      </c>
      <c r="BL4" t="s">
        <v>146</v>
      </c>
      <c r="BM4" t="s">
        <v>147</v>
      </c>
      <c r="BN4" t="s">
        <v>148</v>
      </c>
      <c r="BO4" t="s">
        <v>149</v>
      </c>
      <c r="BP4" t="s">
        <v>150</v>
      </c>
      <c r="BQ4" t="s">
        <v>151</v>
      </c>
      <c r="BR4" t="s">
        <v>152</v>
      </c>
      <c r="BS4" t="s">
        <v>153</v>
      </c>
      <c r="BT4" t="s">
        <v>154</v>
      </c>
      <c r="BU4" t="s">
        <v>155</v>
      </c>
      <c r="BV4" t="s">
        <v>156</v>
      </c>
      <c r="BW4" t="s">
        <v>157</v>
      </c>
      <c r="BX4" t="s">
        <v>158</v>
      </c>
      <c r="BY4" t="s">
        <v>159</v>
      </c>
      <c r="BZ4" t="s">
        <v>160</v>
      </c>
      <c r="CA4" t="s">
        <v>161</v>
      </c>
      <c r="CB4" t="s">
        <v>162</v>
      </c>
      <c r="CC4" t="s">
        <v>163</v>
      </c>
      <c r="CD4" t="s">
        <v>164</v>
      </c>
      <c r="CE4" t="s">
        <v>165</v>
      </c>
      <c r="CF4" t="s">
        <v>166</v>
      </c>
      <c r="CG4" t="s">
        <v>167</v>
      </c>
      <c r="CH4" t="s">
        <v>168</v>
      </c>
      <c r="CI4" t="s">
        <v>169</v>
      </c>
      <c r="CJ4" t="s">
        <v>170</v>
      </c>
      <c r="CK4" t="s">
        <v>171</v>
      </c>
      <c r="CL4" t="s">
        <v>172</v>
      </c>
      <c r="CM4" t="s">
        <v>173</v>
      </c>
      <c r="CN4" t="s">
        <v>174</v>
      </c>
      <c r="CO4" t="s">
        <v>175</v>
      </c>
      <c r="CP4" t="s">
        <v>176</v>
      </c>
      <c r="CQ4" t="s">
        <v>177</v>
      </c>
      <c r="CR4" t="s">
        <v>178</v>
      </c>
      <c r="CS4" t="s">
        <v>179</v>
      </c>
      <c r="CT4" t="s">
        <v>180</v>
      </c>
      <c r="CU4" t="s">
        <v>181</v>
      </c>
      <c r="CV4" t="s">
        <v>182</v>
      </c>
      <c r="CW4" t="s">
        <v>183</v>
      </c>
      <c r="CX4" t="s">
        <v>184</v>
      </c>
      <c r="CY4" t="s">
        <v>185</v>
      </c>
      <c r="CZ4" t="s">
        <v>186</v>
      </c>
      <c r="DA4" t="s">
        <v>187</v>
      </c>
      <c r="DB4" t="s">
        <v>188</v>
      </c>
      <c r="DC4" t="s">
        <v>189</v>
      </c>
      <c r="DD4" t="s">
        <v>190</v>
      </c>
      <c r="DE4" t="s">
        <v>191</v>
      </c>
      <c r="DF4" t="s">
        <v>192</v>
      </c>
      <c r="DG4" t="s">
        <v>193</v>
      </c>
      <c r="DH4" t="s">
        <v>194</v>
      </c>
      <c r="DI4" t="s">
        <v>195</v>
      </c>
      <c r="DJ4" t="s">
        <v>196</v>
      </c>
      <c r="DK4" t="s">
        <v>197</v>
      </c>
      <c r="DL4" t="s">
        <v>198</v>
      </c>
      <c r="DM4" t="s">
        <v>199</v>
      </c>
      <c r="DN4" t="s">
        <v>200</v>
      </c>
      <c r="DO4" t="s">
        <v>201</v>
      </c>
      <c r="DP4" t="s">
        <v>202</v>
      </c>
      <c r="DQ4" t="s">
        <v>203</v>
      </c>
      <c r="DR4" t="s">
        <v>204</v>
      </c>
      <c r="DS4" t="s">
        <v>205</v>
      </c>
      <c r="DU4" t="s">
        <v>206</v>
      </c>
      <c r="DV4" t="s">
        <v>207</v>
      </c>
    </row>
    <row r="5" spans="2:126" x14ac:dyDescent="0.35">
      <c r="B5" s="153" t="s">
        <v>103</v>
      </c>
      <c r="D5" s="150" t="s">
        <v>208</v>
      </c>
      <c r="E5" s="153" t="s">
        <v>209</v>
      </c>
      <c r="F5" s="153" t="s">
        <v>209</v>
      </c>
      <c r="G5" s="153" t="s">
        <v>209</v>
      </c>
      <c r="H5" s="153" t="s">
        <v>209</v>
      </c>
      <c r="I5" s="153" t="s">
        <v>209</v>
      </c>
      <c r="J5" s="153" t="s">
        <v>209</v>
      </c>
      <c r="K5" s="153" t="s">
        <v>209</v>
      </c>
      <c r="L5" s="153" t="s">
        <v>209</v>
      </c>
      <c r="M5" s="153" t="s">
        <v>209</v>
      </c>
      <c r="N5" s="150" t="s">
        <v>209</v>
      </c>
      <c r="O5" s="153" t="s">
        <v>208</v>
      </c>
      <c r="P5" s="153" t="s">
        <v>209</v>
      </c>
      <c r="Q5" s="153" t="s">
        <v>209</v>
      </c>
      <c r="R5" s="153" t="s">
        <v>209</v>
      </c>
      <c r="S5" s="153" t="s">
        <v>102</v>
      </c>
      <c r="T5" s="154" t="s">
        <v>210</v>
      </c>
      <c r="V5" s="153" t="s">
        <v>211</v>
      </c>
      <c r="W5" s="150" t="s">
        <v>212</v>
      </c>
      <c r="X5" s="153" t="s">
        <v>213</v>
      </c>
      <c r="Y5" s="150" t="s">
        <v>214</v>
      </c>
      <c r="Z5" s="150" t="s">
        <v>215</v>
      </c>
      <c r="AA5" s="153" t="s">
        <v>216</v>
      </c>
      <c r="AB5" s="153" t="s">
        <v>216</v>
      </c>
      <c r="AC5" s="153" t="s">
        <v>216</v>
      </c>
      <c r="AD5" s="153" t="s">
        <v>216</v>
      </c>
      <c r="AE5" s="153" t="s">
        <v>216</v>
      </c>
      <c r="AF5" s="153" t="s">
        <v>216</v>
      </c>
      <c r="AG5" s="153" t="s">
        <v>216</v>
      </c>
      <c r="AH5" s="153" t="s">
        <v>216</v>
      </c>
      <c r="AI5" s="153" t="s">
        <v>216</v>
      </c>
      <c r="AJ5" s="153" t="s">
        <v>216</v>
      </c>
      <c r="AK5" s="153" t="s">
        <v>212</v>
      </c>
      <c r="AL5" s="153" t="s">
        <v>212</v>
      </c>
      <c r="AM5" s="153" t="s">
        <v>212</v>
      </c>
      <c r="AN5" s="153" t="s">
        <v>212</v>
      </c>
      <c r="AO5" s="153" t="s">
        <v>212</v>
      </c>
      <c r="AP5" s="153" t="s">
        <v>212</v>
      </c>
      <c r="AQ5" s="153" t="s">
        <v>212</v>
      </c>
      <c r="AR5" s="153" t="s">
        <v>212</v>
      </c>
      <c r="AS5" s="153" t="s">
        <v>212</v>
      </c>
      <c r="AT5" s="150" t="s">
        <v>212</v>
      </c>
      <c r="AU5" s="153" t="s">
        <v>217</v>
      </c>
      <c r="AV5" s="153" t="s">
        <v>217</v>
      </c>
      <c r="AW5" s="153" t="s">
        <v>217</v>
      </c>
      <c r="AX5" s="153" t="s">
        <v>217</v>
      </c>
      <c r="AY5" s="153" t="s">
        <v>217</v>
      </c>
      <c r="AZ5" s="153" t="s">
        <v>217</v>
      </c>
      <c r="BA5" s="153" t="s">
        <v>217</v>
      </c>
      <c r="BB5" s="153" t="s">
        <v>217</v>
      </c>
      <c r="BC5" s="153" t="s">
        <v>217</v>
      </c>
      <c r="BD5" s="153" t="s">
        <v>217</v>
      </c>
      <c r="BE5" s="153" t="s">
        <v>218</v>
      </c>
      <c r="BF5" s="153" t="s">
        <v>218</v>
      </c>
      <c r="BG5" s="153" t="s">
        <v>218</v>
      </c>
      <c r="BH5" s="153" t="s">
        <v>218</v>
      </c>
      <c r="BI5" s="153" t="s">
        <v>218</v>
      </c>
      <c r="BJ5" s="153" t="s">
        <v>218</v>
      </c>
      <c r="BK5" s="153" t="s">
        <v>218</v>
      </c>
      <c r="BL5" s="153" t="s">
        <v>218</v>
      </c>
      <c r="BM5" s="153" t="s">
        <v>218</v>
      </c>
      <c r="BN5" s="153" t="s">
        <v>218</v>
      </c>
      <c r="BO5" s="153" t="s">
        <v>219</v>
      </c>
      <c r="BP5" s="153" t="s">
        <v>219</v>
      </c>
      <c r="BQ5" s="153" t="s">
        <v>219</v>
      </c>
      <c r="BR5" s="153" t="s">
        <v>219</v>
      </c>
      <c r="BS5" s="153" t="s">
        <v>219</v>
      </c>
      <c r="BT5" s="153" t="s">
        <v>219</v>
      </c>
      <c r="BU5" s="153" t="s">
        <v>219</v>
      </c>
      <c r="BV5" s="153" t="s">
        <v>219</v>
      </c>
      <c r="BW5" s="153" t="s">
        <v>219</v>
      </c>
      <c r="BX5" s="150" t="s">
        <v>219</v>
      </c>
      <c r="BY5" s="153" t="s">
        <v>220</v>
      </c>
      <c r="BZ5" s="153" t="s">
        <v>220</v>
      </c>
      <c r="CA5" s="153" t="s">
        <v>220</v>
      </c>
      <c r="CB5" s="153" t="s">
        <v>220</v>
      </c>
      <c r="CC5" s="153" t="s">
        <v>220</v>
      </c>
      <c r="CD5" s="153" t="s">
        <v>220</v>
      </c>
      <c r="CE5" s="153" t="s">
        <v>220</v>
      </c>
      <c r="CF5" s="153" t="s">
        <v>220</v>
      </c>
      <c r="CG5" s="153" t="s">
        <v>220</v>
      </c>
      <c r="CH5" s="153" t="s">
        <v>220</v>
      </c>
      <c r="CI5" s="153" t="s">
        <v>221</v>
      </c>
      <c r="CJ5" s="153" t="s">
        <v>221</v>
      </c>
      <c r="CK5" s="153" t="s">
        <v>221</v>
      </c>
      <c r="CL5" s="153" t="s">
        <v>221</v>
      </c>
      <c r="CM5" s="153" t="s">
        <v>221</v>
      </c>
      <c r="CN5" s="153" t="s">
        <v>221</v>
      </c>
      <c r="CO5" s="153" t="s">
        <v>221</v>
      </c>
      <c r="CP5" s="153" t="s">
        <v>221</v>
      </c>
      <c r="CQ5" s="153" t="s">
        <v>221</v>
      </c>
      <c r="CR5" s="150" t="s">
        <v>221</v>
      </c>
      <c r="CS5" s="153" t="s">
        <v>216</v>
      </c>
      <c r="CT5" s="150" t="s">
        <v>212</v>
      </c>
      <c r="CU5" s="153" t="s">
        <v>217</v>
      </c>
      <c r="CV5" s="153" t="s">
        <v>218</v>
      </c>
      <c r="CW5" s="150" t="s">
        <v>219</v>
      </c>
      <c r="CX5" s="153" t="s">
        <v>220</v>
      </c>
      <c r="CY5" s="150" t="s">
        <v>221</v>
      </c>
      <c r="CZ5" s="150" t="s">
        <v>222</v>
      </c>
      <c r="DA5" s="153" t="s">
        <v>211</v>
      </c>
      <c r="DB5" s="153" t="s">
        <v>212</v>
      </c>
      <c r="DC5" s="153" t="s">
        <v>218</v>
      </c>
      <c r="DD5" s="153" t="s">
        <v>211</v>
      </c>
      <c r="DE5" s="150" t="s">
        <v>212</v>
      </c>
      <c r="DF5" s="153" t="s">
        <v>213</v>
      </c>
      <c r="DG5" s="150" t="s">
        <v>218</v>
      </c>
      <c r="DH5" s="153" t="s">
        <v>215</v>
      </c>
      <c r="DI5" s="150" t="s">
        <v>221</v>
      </c>
      <c r="DJ5" s="153" t="s">
        <v>217</v>
      </c>
      <c r="DK5" s="153" t="s">
        <v>211</v>
      </c>
      <c r="DL5" s="150" t="s">
        <v>212</v>
      </c>
      <c r="DM5" s="153" t="s">
        <v>213</v>
      </c>
      <c r="DN5" s="150" t="s">
        <v>218</v>
      </c>
      <c r="DO5" s="153" t="s">
        <v>215</v>
      </c>
      <c r="DP5" s="150" t="s">
        <v>221</v>
      </c>
      <c r="DQ5" s="150" t="s">
        <v>217</v>
      </c>
      <c r="DR5" s="153" t="s">
        <v>223</v>
      </c>
      <c r="DS5" s="154" t="s">
        <v>210</v>
      </c>
      <c r="DU5" t="s">
        <v>210</v>
      </c>
      <c r="DV5" t="s">
        <v>210</v>
      </c>
    </row>
    <row r="6" spans="2:126" x14ac:dyDescent="0.35">
      <c r="B6" s="154" t="s">
        <v>87</v>
      </c>
      <c r="D6" s="151" t="s">
        <v>224</v>
      </c>
      <c r="E6" s="154" t="s">
        <v>224</v>
      </c>
      <c r="F6" s="154" t="s">
        <v>224</v>
      </c>
      <c r="G6" s="154" t="s">
        <v>224</v>
      </c>
      <c r="H6" s="154" t="s">
        <v>224</v>
      </c>
      <c r="I6" s="154" t="s">
        <v>224</v>
      </c>
      <c r="J6" s="154" t="s">
        <v>224</v>
      </c>
      <c r="K6" s="154" t="s">
        <v>224</v>
      </c>
      <c r="L6" s="154" t="s">
        <v>224</v>
      </c>
      <c r="M6" s="154" t="s">
        <v>224</v>
      </c>
      <c r="N6" s="151" t="s">
        <v>224</v>
      </c>
      <c r="O6" s="154" t="s">
        <v>224</v>
      </c>
      <c r="P6" s="154" t="s">
        <v>224</v>
      </c>
      <c r="Q6" s="154" t="s">
        <v>224</v>
      </c>
      <c r="R6" s="154" t="s">
        <v>224</v>
      </c>
      <c r="V6" s="154" t="s">
        <v>225</v>
      </c>
      <c r="W6" s="151" t="s">
        <v>226</v>
      </c>
      <c r="X6" s="154" t="s">
        <v>227</v>
      </c>
      <c r="Y6" s="151" t="s">
        <v>228</v>
      </c>
      <c r="Z6" s="151" t="s">
        <v>229</v>
      </c>
      <c r="AA6" s="154" t="s">
        <v>225</v>
      </c>
      <c r="AB6" s="154" t="s">
        <v>225</v>
      </c>
      <c r="AC6" s="154" t="s">
        <v>225</v>
      </c>
      <c r="AD6" s="154" t="s">
        <v>225</v>
      </c>
      <c r="AE6" s="154" t="s">
        <v>225</v>
      </c>
      <c r="AF6" s="154" t="s">
        <v>225</v>
      </c>
      <c r="AG6" s="154" t="s">
        <v>225</v>
      </c>
      <c r="AH6" s="154" t="s">
        <v>225</v>
      </c>
      <c r="AI6" s="154" t="s">
        <v>225</v>
      </c>
      <c r="AJ6" s="154" t="s">
        <v>225</v>
      </c>
      <c r="AK6" s="154" t="s">
        <v>226</v>
      </c>
      <c r="AL6" s="154" t="s">
        <v>226</v>
      </c>
      <c r="AM6" s="154" t="s">
        <v>226</v>
      </c>
      <c r="AN6" s="154" t="s">
        <v>226</v>
      </c>
      <c r="AO6" s="154" t="s">
        <v>226</v>
      </c>
      <c r="AP6" s="154" t="s">
        <v>226</v>
      </c>
      <c r="AQ6" s="154" t="s">
        <v>226</v>
      </c>
      <c r="AR6" s="154" t="s">
        <v>226</v>
      </c>
      <c r="AS6" s="154" t="s">
        <v>226</v>
      </c>
      <c r="AT6" s="151" t="s">
        <v>226</v>
      </c>
      <c r="AU6" s="154" t="s">
        <v>227</v>
      </c>
      <c r="AV6" s="154" t="s">
        <v>227</v>
      </c>
      <c r="AW6" s="154" t="s">
        <v>227</v>
      </c>
      <c r="AX6" s="154" t="s">
        <v>227</v>
      </c>
      <c r="AY6" s="154" t="s">
        <v>227</v>
      </c>
      <c r="AZ6" s="154" t="s">
        <v>227</v>
      </c>
      <c r="BA6" s="154" t="s">
        <v>227</v>
      </c>
      <c r="BB6" s="154" t="s">
        <v>227</v>
      </c>
      <c r="BC6" s="154" t="s">
        <v>227</v>
      </c>
      <c r="BD6" s="154" t="s">
        <v>227</v>
      </c>
      <c r="BE6" s="154" t="s">
        <v>228</v>
      </c>
      <c r="BF6" s="154" t="s">
        <v>228</v>
      </c>
      <c r="BG6" s="154" t="s">
        <v>228</v>
      </c>
      <c r="BH6" s="154" t="s">
        <v>228</v>
      </c>
      <c r="BI6" s="154" t="s">
        <v>228</v>
      </c>
      <c r="BJ6" s="154" t="s">
        <v>228</v>
      </c>
      <c r="BK6" s="154" t="s">
        <v>228</v>
      </c>
      <c r="BL6" s="154" t="s">
        <v>228</v>
      </c>
      <c r="BM6" s="154" t="s">
        <v>228</v>
      </c>
      <c r="BN6" s="154" t="s">
        <v>228</v>
      </c>
      <c r="BO6" s="154" t="s">
        <v>230</v>
      </c>
      <c r="BP6" s="154" t="s">
        <v>230</v>
      </c>
      <c r="BQ6" s="154" t="s">
        <v>230</v>
      </c>
      <c r="BR6" s="154" t="s">
        <v>230</v>
      </c>
      <c r="BS6" s="154" t="s">
        <v>230</v>
      </c>
      <c r="BT6" s="154" t="s">
        <v>230</v>
      </c>
      <c r="BU6" s="154" t="s">
        <v>230</v>
      </c>
      <c r="BV6" s="154" t="s">
        <v>230</v>
      </c>
      <c r="BW6" s="154" t="s">
        <v>230</v>
      </c>
      <c r="BX6" s="151" t="s">
        <v>230</v>
      </c>
      <c r="BY6" s="154" t="s">
        <v>229</v>
      </c>
      <c r="BZ6" s="154" t="s">
        <v>229</v>
      </c>
      <c r="CA6" s="154" t="s">
        <v>229</v>
      </c>
      <c r="CB6" s="154" t="s">
        <v>229</v>
      </c>
      <c r="CC6" s="154" t="s">
        <v>229</v>
      </c>
      <c r="CD6" s="154" t="s">
        <v>229</v>
      </c>
      <c r="CE6" s="154" t="s">
        <v>229</v>
      </c>
      <c r="CF6" s="154" t="s">
        <v>229</v>
      </c>
      <c r="CG6" s="154" t="s">
        <v>229</v>
      </c>
      <c r="CH6" s="154" t="s">
        <v>229</v>
      </c>
      <c r="CS6" s="154" t="s">
        <v>225</v>
      </c>
      <c r="CT6" s="151" t="s">
        <v>226</v>
      </c>
      <c r="CU6" s="154" t="s">
        <v>227</v>
      </c>
      <c r="CV6" s="154" t="s">
        <v>228</v>
      </c>
      <c r="CW6" s="151" t="s">
        <v>230</v>
      </c>
      <c r="CX6" s="154" t="s">
        <v>229</v>
      </c>
      <c r="CZ6" s="151" t="s">
        <v>231</v>
      </c>
      <c r="DA6" s="154" t="s">
        <v>225</v>
      </c>
      <c r="DB6" s="154" t="s">
        <v>226</v>
      </c>
      <c r="DC6" s="154" t="s">
        <v>228</v>
      </c>
      <c r="DD6" s="154" t="s">
        <v>225</v>
      </c>
      <c r="DE6" s="151" t="s">
        <v>226</v>
      </c>
      <c r="DF6" s="154" t="s">
        <v>227</v>
      </c>
      <c r="DG6" s="151" t="s">
        <v>228</v>
      </c>
      <c r="DH6" s="154" t="s">
        <v>229</v>
      </c>
      <c r="DJ6" s="154" t="s">
        <v>227</v>
      </c>
      <c r="DK6" s="154" t="s">
        <v>225</v>
      </c>
      <c r="DL6" s="151" t="s">
        <v>226</v>
      </c>
      <c r="DM6" s="154" t="s">
        <v>227</v>
      </c>
      <c r="DN6" s="151" t="s">
        <v>228</v>
      </c>
      <c r="DO6" s="154" t="s">
        <v>229</v>
      </c>
      <c r="DQ6" s="151" t="s">
        <v>227</v>
      </c>
      <c r="DR6" s="154" t="s">
        <v>232</v>
      </c>
      <c r="DS6" s="154"/>
      <c r="DU6" t="s">
        <v>233</v>
      </c>
      <c r="DV6" t="s">
        <v>234</v>
      </c>
    </row>
    <row r="7" spans="2:126" x14ac:dyDescent="0.35">
      <c r="B7" s="154" t="s">
        <v>88</v>
      </c>
      <c r="D7" s="151" t="s">
        <v>235</v>
      </c>
      <c r="E7" s="154" t="s">
        <v>236</v>
      </c>
      <c r="F7" s="154" t="s">
        <v>236</v>
      </c>
      <c r="G7" s="154" t="s">
        <v>236</v>
      </c>
      <c r="H7" s="154" t="s">
        <v>236</v>
      </c>
      <c r="I7" s="154" t="s">
        <v>236</v>
      </c>
      <c r="J7" s="154" t="s">
        <v>236</v>
      </c>
      <c r="K7" s="154" t="s">
        <v>236</v>
      </c>
      <c r="L7" s="154" t="s">
        <v>236</v>
      </c>
      <c r="M7" s="154" t="s">
        <v>236</v>
      </c>
      <c r="N7" s="151" t="s">
        <v>236</v>
      </c>
      <c r="O7" s="154" t="s">
        <v>236</v>
      </c>
      <c r="P7" s="154" t="s">
        <v>237</v>
      </c>
      <c r="Q7" s="154" t="s">
        <v>235</v>
      </c>
      <c r="R7" s="154" t="s">
        <v>235</v>
      </c>
      <c r="V7" s="154" t="s">
        <v>238</v>
      </c>
      <c r="X7" s="154" t="s">
        <v>239</v>
      </c>
      <c r="Z7" s="151" t="s">
        <v>240</v>
      </c>
      <c r="AA7" s="154" t="s">
        <v>238</v>
      </c>
      <c r="AB7" s="154" t="s">
        <v>238</v>
      </c>
      <c r="AC7" s="154" t="s">
        <v>238</v>
      </c>
      <c r="AD7" s="154" t="s">
        <v>238</v>
      </c>
      <c r="AE7" s="154" t="s">
        <v>238</v>
      </c>
      <c r="AF7" s="154" t="s">
        <v>238</v>
      </c>
      <c r="AG7" s="154" t="s">
        <v>238</v>
      </c>
      <c r="AH7" s="154" t="s">
        <v>238</v>
      </c>
      <c r="AI7" s="154" t="s">
        <v>238</v>
      </c>
      <c r="AJ7" s="154" t="s">
        <v>238</v>
      </c>
      <c r="AU7" s="154" t="s">
        <v>239</v>
      </c>
      <c r="AV7" s="154" t="s">
        <v>239</v>
      </c>
      <c r="AW7" s="154" t="s">
        <v>239</v>
      </c>
      <c r="AX7" s="154" t="s">
        <v>239</v>
      </c>
      <c r="AY7" s="154" t="s">
        <v>239</v>
      </c>
      <c r="AZ7" s="154" t="s">
        <v>239</v>
      </c>
      <c r="BA7" s="154" t="s">
        <v>239</v>
      </c>
      <c r="BB7" s="154" t="s">
        <v>239</v>
      </c>
      <c r="BC7" s="154" t="s">
        <v>239</v>
      </c>
      <c r="BD7" s="154" t="s">
        <v>239</v>
      </c>
      <c r="BY7" s="154" t="s">
        <v>240</v>
      </c>
      <c r="BZ7" s="154" t="s">
        <v>240</v>
      </c>
      <c r="CA7" s="154" t="s">
        <v>240</v>
      </c>
      <c r="CB7" s="154" t="s">
        <v>240</v>
      </c>
      <c r="CC7" s="154" t="s">
        <v>240</v>
      </c>
      <c r="CD7" s="154" t="s">
        <v>240</v>
      </c>
      <c r="CE7" s="154" t="s">
        <v>240</v>
      </c>
      <c r="CF7" s="154" t="s">
        <v>240</v>
      </c>
      <c r="CG7" s="154" t="s">
        <v>240</v>
      </c>
      <c r="CH7" s="154" t="s">
        <v>240</v>
      </c>
      <c r="CS7" s="154" t="s">
        <v>238</v>
      </c>
      <c r="CU7" s="154" t="s">
        <v>239</v>
      </c>
      <c r="CX7" s="154" t="s">
        <v>240</v>
      </c>
      <c r="DA7" s="154" t="s">
        <v>238</v>
      </c>
      <c r="DD7" s="154" t="s">
        <v>238</v>
      </c>
      <c r="DF7" s="154" t="s">
        <v>239</v>
      </c>
      <c r="DH7" s="154" t="s">
        <v>240</v>
      </c>
      <c r="DJ7" s="154" t="s">
        <v>239</v>
      </c>
      <c r="DK7" s="154" t="s">
        <v>238</v>
      </c>
      <c r="DM7" s="154" t="s">
        <v>239</v>
      </c>
      <c r="DO7" s="154" t="s">
        <v>240</v>
      </c>
      <c r="DQ7" s="151" t="s">
        <v>239</v>
      </c>
      <c r="DR7" s="154" t="s">
        <v>241</v>
      </c>
      <c r="DS7" s="154"/>
      <c r="DU7" t="s">
        <v>242</v>
      </c>
      <c r="DV7" t="s">
        <v>243</v>
      </c>
    </row>
    <row r="8" spans="2:126" x14ac:dyDescent="0.35">
      <c r="B8" s="154" t="s">
        <v>89</v>
      </c>
      <c r="D8" s="151" t="s">
        <v>237</v>
      </c>
      <c r="E8" s="154" t="s">
        <v>237</v>
      </c>
      <c r="F8" s="154" t="s">
        <v>237</v>
      </c>
      <c r="G8" s="154" t="s">
        <v>237</v>
      </c>
      <c r="H8" s="154" t="s">
        <v>237</v>
      </c>
      <c r="I8" s="154" t="s">
        <v>237</v>
      </c>
      <c r="J8" s="154" t="s">
        <v>237</v>
      </c>
      <c r="K8" s="154" t="s">
        <v>237</v>
      </c>
      <c r="L8" s="154" t="s">
        <v>237</v>
      </c>
      <c r="M8" s="154" t="s">
        <v>237</v>
      </c>
      <c r="N8" s="151" t="s">
        <v>237</v>
      </c>
      <c r="O8" s="154" t="s">
        <v>237</v>
      </c>
      <c r="Q8" s="154" t="s">
        <v>237</v>
      </c>
      <c r="R8" s="154" t="s">
        <v>237</v>
      </c>
      <c r="V8" s="154" t="s">
        <v>244</v>
      </c>
      <c r="X8" s="154" t="s">
        <v>225</v>
      </c>
      <c r="AA8" s="154" t="s">
        <v>244</v>
      </c>
      <c r="AB8" s="154" t="s">
        <v>244</v>
      </c>
      <c r="AC8" s="154" t="s">
        <v>244</v>
      </c>
      <c r="AD8" s="154" t="s">
        <v>244</v>
      </c>
      <c r="AE8" s="154" t="s">
        <v>244</v>
      </c>
      <c r="AF8" s="154" t="s">
        <v>244</v>
      </c>
      <c r="AG8" s="154" t="s">
        <v>244</v>
      </c>
      <c r="AH8" s="154" t="s">
        <v>244</v>
      </c>
      <c r="AI8" s="154" t="s">
        <v>244</v>
      </c>
      <c r="AJ8" s="154" t="s">
        <v>244</v>
      </c>
      <c r="AU8" s="154" t="s">
        <v>225</v>
      </c>
      <c r="AV8" s="154" t="s">
        <v>225</v>
      </c>
      <c r="AW8" s="154" t="s">
        <v>225</v>
      </c>
      <c r="AX8" s="154" t="s">
        <v>225</v>
      </c>
      <c r="AY8" s="154" t="s">
        <v>225</v>
      </c>
      <c r="AZ8" s="154" t="s">
        <v>225</v>
      </c>
      <c r="BA8" s="154" t="s">
        <v>225</v>
      </c>
      <c r="BB8" s="154" t="s">
        <v>225</v>
      </c>
      <c r="BC8" s="154" t="s">
        <v>225</v>
      </c>
      <c r="BD8" s="154" t="s">
        <v>225</v>
      </c>
      <c r="CS8" s="154" t="s">
        <v>244</v>
      </c>
      <c r="CU8" s="154" t="s">
        <v>225</v>
      </c>
      <c r="DA8" s="154" t="s">
        <v>244</v>
      </c>
      <c r="DD8" s="154" t="s">
        <v>244</v>
      </c>
      <c r="DF8" s="154" t="s">
        <v>245</v>
      </c>
      <c r="DJ8" s="154" t="s">
        <v>225</v>
      </c>
      <c r="DK8" s="154" t="s">
        <v>244</v>
      </c>
      <c r="DM8" s="154" t="s">
        <v>245</v>
      </c>
      <c r="DQ8" s="151" t="s">
        <v>225</v>
      </c>
      <c r="DR8" s="154" t="s">
        <v>246</v>
      </c>
      <c r="DS8" s="154"/>
      <c r="DU8" t="s">
        <v>247</v>
      </c>
      <c r="DV8" t="s">
        <v>248</v>
      </c>
    </row>
    <row r="9" spans="2:126" x14ac:dyDescent="0.35">
      <c r="B9" s="154" t="s">
        <v>90</v>
      </c>
      <c r="D9" s="151" t="s">
        <v>249</v>
      </c>
      <c r="E9" s="154" t="s">
        <v>250</v>
      </c>
      <c r="F9" s="154" t="s">
        <v>250</v>
      </c>
      <c r="G9" s="154" t="s">
        <v>250</v>
      </c>
      <c r="H9" s="154" t="s">
        <v>250</v>
      </c>
      <c r="I9" s="154" t="s">
        <v>250</v>
      </c>
      <c r="J9" s="154" t="s">
        <v>250</v>
      </c>
      <c r="K9" s="154" t="s">
        <v>250</v>
      </c>
      <c r="L9" s="154" t="s">
        <v>250</v>
      </c>
      <c r="M9" s="154" t="s">
        <v>250</v>
      </c>
      <c r="N9" s="151" t="s">
        <v>250</v>
      </c>
      <c r="O9" s="154" t="s">
        <v>250</v>
      </c>
      <c r="Q9" s="154" t="s">
        <v>249</v>
      </c>
      <c r="R9" s="154" t="s">
        <v>249</v>
      </c>
      <c r="V9" s="154" t="s">
        <v>251</v>
      </c>
      <c r="AA9" s="154" t="s">
        <v>251</v>
      </c>
      <c r="AB9" s="154" t="s">
        <v>251</v>
      </c>
      <c r="AC9" s="154" t="s">
        <v>251</v>
      </c>
      <c r="AD9" s="154" t="s">
        <v>251</v>
      </c>
      <c r="AE9" s="154" t="s">
        <v>251</v>
      </c>
      <c r="AF9" s="154" t="s">
        <v>251</v>
      </c>
      <c r="AG9" s="154" t="s">
        <v>251</v>
      </c>
      <c r="AH9" s="154" t="s">
        <v>251</v>
      </c>
      <c r="AI9" s="154" t="s">
        <v>251</v>
      </c>
      <c r="AJ9" s="154" t="s">
        <v>251</v>
      </c>
      <c r="AU9" s="154" t="s">
        <v>216</v>
      </c>
      <c r="AV9" s="154" t="s">
        <v>216</v>
      </c>
      <c r="AW9" s="154" t="s">
        <v>216</v>
      </c>
      <c r="AX9" s="154" t="s">
        <v>216</v>
      </c>
      <c r="AY9" s="154" t="s">
        <v>216</v>
      </c>
      <c r="AZ9" s="154" t="s">
        <v>216</v>
      </c>
      <c r="BA9" s="154" t="s">
        <v>216</v>
      </c>
      <c r="BB9" s="154" t="s">
        <v>216</v>
      </c>
      <c r="BC9" s="154" t="s">
        <v>216</v>
      </c>
      <c r="BD9" s="154" t="s">
        <v>216</v>
      </c>
      <c r="CS9" s="154" t="s">
        <v>251</v>
      </c>
      <c r="CU9" s="154" t="s">
        <v>216</v>
      </c>
      <c r="DA9" s="154" t="s">
        <v>251</v>
      </c>
      <c r="DD9" s="154" t="s">
        <v>251</v>
      </c>
      <c r="DF9" s="154" t="s">
        <v>225</v>
      </c>
      <c r="DJ9" s="154" t="s">
        <v>216</v>
      </c>
      <c r="DK9" s="154" t="s">
        <v>251</v>
      </c>
      <c r="DM9" s="154" t="s">
        <v>225</v>
      </c>
      <c r="DQ9" s="151" t="s">
        <v>216</v>
      </c>
      <c r="DR9" s="154" t="s">
        <v>252</v>
      </c>
      <c r="DS9" s="154"/>
      <c r="DV9" t="s">
        <v>253</v>
      </c>
    </row>
    <row r="10" spans="2:126" x14ac:dyDescent="0.35">
      <c r="B10" s="154" t="s">
        <v>91</v>
      </c>
      <c r="D10" s="151" t="s">
        <v>210</v>
      </c>
      <c r="E10" s="154" t="s">
        <v>249</v>
      </c>
      <c r="F10" s="154" t="s">
        <v>249</v>
      </c>
      <c r="G10" s="154" t="s">
        <v>249</v>
      </c>
      <c r="H10" s="154" t="s">
        <v>249</v>
      </c>
      <c r="I10" s="154" t="s">
        <v>249</v>
      </c>
      <c r="J10" s="154" t="s">
        <v>249</v>
      </c>
      <c r="K10" s="154" t="s">
        <v>249</v>
      </c>
      <c r="L10" s="154" t="s">
        <v>249</v>
      </c>
      <c r="M10" s="154" t="s">
        <v>249</v>
      </c>
      <c r="N10" s="151" t="s">
        <v>249</v>
      </c>
      <c r="O10" s="154" t="s">
        <v>249</v>
      </c>
      <c r="Q10" s="154" t="s">
        <v>254</v>
      </c>
      <c r="R10" s="154" t="s">
        <v>254</v>
      </c>
      <c r="V10" s="154" t="s">
        <v>255</v>
      </c>
      <c r="AA10" s="154" t="s">
        <v>255</v>
      </c>
      <c r="AB10" s="154" t="s">
        <v>255</v>
      </c>
      <c r="AC10" s="154" t="s">
        <v>255</v>
      </c>
      <c r="AD10" s="154" t="s">
        <v>255</v>
      </c>
      <c r="AE10" s="154" t="s">
        <v>255</v>
      </c>
      <c r="AF10" s="154" t="s">
        <v>255</v>
      </c>
      <c r="AG10" s="154" t="s">
        <v>255</v>
      </c>
      <c r="AH10" s="154" t="s">
        <v>255</v>
      </c>
      <c r="AI10" s="154" t="s">
        <v>255</v>
      </c>
      <c r="AJ10" s="154" t="s">
        <v>255</v>
      </c>
      <c r="CS10" s="154" t="s">
        <v>255</v>
      </c>
      <c r="DA10" s="154" t="s">
        <v>255</v>
      </c>
      <c r="DD10" s="154" t="s">
        <v>255</v>
      </c>
      <c r="DK10" s="154" t="s">
        <v>255</v>
      </c>
      <c r="DR10" s="154" t="s">
        <v>256</v>
      </c>
      <c r="DS10" s="154"/>
      <c r="DV10" t="s">
        <v>257</v>
      </c>
    </row>
    <row r="11" spans="2:126" x14ac:dyDescent="0.35">
      <c r="B11" s="154" t="s">
        <v>92</v>
      </c>
      <c r="E11" s="154" t="s">
        <v>254</v>
      </c>
      <c r="F11" s="154" t="s">
        <v>254</v>
      </c>
      <c r="G11" s="154" t="s">
        <v>254</v>
      </c>
      <c r="H11" s="154" t="s">
        <v>254</v>
      </c>
      <c r="I11" s="154" t="s">
        <v>254</v>
      </c>
      <c r="J11" s="154" t="s">
        <v>254</v>
      </c>
      <c r="K11" s="154" t="s">
        <v>254</v>
      </c>
      <c r="L11" s="154" t="s">
        <v>254</v>
      </c>
      <c r="M11" s="154" t="s">
        <v>254</v>
      </c>
      <c r="N11" s="151" t="s">
        <v>254</v>
      </c>
      <c r="O11" s="154" t="s">
        <v>254</v>
      </c>
      <c r="Q11" s="154" t="s">
        <v>236</v>
      </c>
      <c r="R11" s="154" t="s">
        <v>236</v>
      </c>
      <c r="V11" s="154" t="s">
        <v>258</v>
      </c>
      <c r="AA11" s="154" t="s">
        <v>258</v>
      </c>
      <c r="AB11" s="154" t="s">
        <v>258</v>
      </c>
      <c r="AC11" s="154" t="s">
        <v>258</v>
      </c>
      <c r="AD11" s="154" t="s">
        <v>258</v>
      </c>
      <c r="AE11" s="154" t="s">
        <v>258</v>
      </c>
      <c r="AF11" s="154" t="s">
        <v>258</v>
      </c>
      <c r="AG11" s="154" t="s">
        <v>258</v>
      </c>
      <c r="AH11" s="154" t="s">
        <v>258</v>
      </c>
      <c r="AI11" s="154" t="s">
        <v>258</v>
      </c>
      <c r="AJ11" s="154" t="s">
        <v>258</v>
      </c>
      <c r="CS11" s="154" t="s">
        <v>258</v>
      </c>
      <c r="DA11" s="154" t="s">
        <v>258</v>
      </c>
      <c r="DD11" s="154" t="s">
        <v>258</v>
      </c>
      <c r="DK11" s="154" t="s">
        <v>258</v>
      </c>
      <c r="DR11" s="154" t="s">
        <v>259</v>
      </c>
      <c r="DS11" s="154"/>
    </row>
    <row r="12" spans="2:126" x14ac:dyDescent="0.35">
      <c r="B12" s="154" t="s">
        <v>93</v>
      </c>
      <c r="E12" s="154" t="s">
        <v>210</v>
      </c>
      <c r="F12" s="154" t="s">
        <v>210</v>
      </c>
      <c r="O12" s="154" t="s">
        <v>260</v>
      </c>
      <c r="V12" s="154" t="s">
        <v>261</v>
      </c>
      <c r="AA12" s="154" t="s">
        <v>261</v>
      </c>
      <c r="AB12" s="154" t="s">
        <v>261</v>
      </c>
      <c r="AC12" s="154" t="s">
        <v>261</v>
      </c>
      <c r="AD12" s="154" t="s">
        <v>261</v>
      </c>
      <c r="AE12" s="154" t="s">
        <v>261</v>
      </c>
      <c r="AF12" s="154" t="s">
        <v>261</v>
      </c>
      <c r="AG12" s="154" t="s">
        <v>261</v>
      </c>
      <c r="AH12" s="154" t="s">
        <v>261</v>
      </c>
      <c r="AI12" s="154" t="s">
        <v>261</v>
      </c>
      <c r="AJ12" s="154" t="s">
        <v>261</v>
      </c>
      <c r="CS12" s="154" t="s">
        <v>261</v>
      </c>
    </row>
    <row r="13" spans="2:126" x14ac:dyDescent="0.35">
      <c r="B13" s="154" t="s">
        <v>94</v>
      </c>
    </row>
    <row r="14" spans="2:126" ht="15" thickBot="1" x14ac:dyDescent="0.4">
      <c r="B14" s="154" t="s">
        <v>95</v>
      </c>
    </row>
    <row r="15" spans="2:126" ht="15" thickBot="1" x14ac:dyDescent="0.4">
      <c r="B15" s="154" t="s">
        <v>96</v>
      </c>
      <c r="D15" s="54" t="s">
        <v>262</v>
      </c>
      <c r="F15" s="188" t="s">
        <v>263</v>
      </c>
      <c r="H15" s="54" t="s">
        <v>264</v>
      </c>
    </row>
    <row r="16" spans="2:126" ht="15" thickBot="1" x14ac:dyDescent="0.4">
      <c r="B16" s="154" t="s">
        <v>97</v>
      </c>
      <c r="D16" s="54" t="s">
        <v>265</v>
      </c>
      <c r="F16" s="189" t="s">
        <v>266</v>
      </c>
      <c r="H16" t="s">
        <v>69</v>
      </c>
    </row>
    <row r="17" spans="2:8" ht="15" customHeight="1" thickBot="1" x14ac:dyDescent="0.4">
      <c r="B17" s="154" t="s">
        <v>98</v>
      </c>
      <c r="F17" s="190" t="s">
        <v>267</v>
      </c>
      <c r="H17" t="s">
        <v>268</v>
      </c>
    </row>
    <row r="18" spans="2:8" ht="15" customHeight="1" thickBot="1" x14ac:dyDescent="0.4">
      <c r="B18" s="154" t="s">
        <v>99</v>
      </c>
      <c r="F18" s="189" t="s">
        <v>269</v>
      </c>
      <c r="H18" t="s">
        <v>270</v>
      </c>
    </row>
    <row r="19" spans="2:8" ht="15" customHeight="1" thickBot="1" x14ac:dyDescent="0.4">
      <c r="B19" s="154" t="s">
        <v>100</v>
      </c>
      <c r="F19" s="189" t="s">
        <v>271</v>
      </c>
    </row>
    <row r="20" spans="2:8" ht="15" customHeight="1" thickBot="1" x14ac:dyDescent="0.4">
      <c r="B20" s="154" t="s">
        <v>101</v>
      </c>
      <c r="F20" s="189" t="s">
        <v>272</v>
      </c>
    </row>
    <row r="21" spans="2:8" ht="15" customHeight="1" thickBot="1" x14ac:dyDescent="0.4">
      <c r="B21" s="154" t="s">
        <v>102</v>
      </c>
      <c r="F21" s="189" t="s">
        <v>273</v>
      </c>
    </row>
    <row r="22" spans="2:8" ht="15" customHeight="1" thickBot="1" x14ac:dyDescent="0.4">
      <c r="B22" s="154"/>
      <c r="F22" s="189" t="s">
        <v>274</v>
      </c>
    </row>
    <row r="23" spans="2:8" ht="15" customHeight="1" thickBot="1" x14ac:dyDescent="0.4">
      <c r="F23" s="189" t="s">
        <v>275</v>
      </c>
    </row>
    <row r="24" spans="2:8" ht="15" customHeight="1" thickBot="1" x14ac:dyDescent="0.4">
      <c r="F24" s="189" t="s">
        <v>276</v>
      </c>
    </row>
    <row r="25" spans="2:8" ht="15" customHeight="1" thickBot="1" x14ac:dyDescent="0.4">
      <c r="F25" s="189" t="s">
        <v>277</v>
      </c>
    </row>
    <row r="26" spans="2:8" ht="15" thickBot="1" x14ac:dyDescent="0.4">
      <c r="F26" s="189" t="s">
        <v>278</v>
      </c>
    </row>
  </sheetData>
  <sheetProtection algorithmName="SHA-512" hashValue="KLTYHiNmDxDi+/hjooSFKkv5A/LZAYt6zlyuW1t7b5mQF5wD1m6qfO5aNYq1BZbf3pOXEQflZxQCBZ2E4v22SA==" saltValue="+OHDZFbbn2H5pZUMNFNLEQ==" spinCount="100000" sheet="1" formatCells="0" formatColumns="0" formatRows="0" insertColumns="0" insertRows="0" insertHyperlinks="0" deleteColumns="0" deleteRows="0" sort="0" autoFilter="0" pivotTables="0"/>
  <pageMargins left="0.7" right="0.7" top="0.75" bottom="0.75" header="0.3" footer="0.3"/>
  <pageSetup paperSize="9" orientation="portrait" r:id="rId1"/>
  <tableParts count="1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T56"/>
  <sheetViews>
    <sheetView tabSelected="1" zoomScaleNormal="100" workbookViewId="0">
      <pane xSplit="2" ySplit="2" topLeftCell="C15" activePane="bottomRight" state="frozen"/>
      <selection pane="topRight" activeCell="C1" sqref="C1"/>
      <selection pane="bottomLeft" activeCell="A3" sqref="A3"/>
      <selection pane="bottomRight" activeCell="E18" sqref="E18"/>
    </sheetView>
  </sheetViews>
  <sheetFormatPr defaultRowHeight="14.5" x14ac:dyDescent="0.35"/>
  <cols>
    <col min="1" max="1" width="46.90625" customWidth="1"/>
    <col min="2" max="2" width="78.08984375" style="1" bestFit="1" customWidth="1"/>
    <col min="3" max="3" width="16.7265625" style="245" bestFit="1" customWidth="1"/>
    <col min="4" max="4" width="14.26953125" style="245" bestFit="1" customWidth="1"/>
    <col min="5" max="5" width="62.54296875" style="32" customWidth="1"/>
    <col min="6" max="6" width="62.54296875" style="32" bestFit="1" customWidth="1"/>
    <col min="7" max="7" width="58.7265625" style="32" bestFit="1" customWidth="1"/>
    <col min="8" max="8" width="11.81640625" bestFit="1" customWidth="1"/>
    <col min="9" max="9" width="12" bestFit="1" customWidth="1"/>
    <col min="10" max="10" width="10.6328125" bestFit="1" customWidth="1"/>
    <col min="11" max="11" width="10.81640625" bestFit="1" customWidth="1"/>
    <col min="12" max="12" width="12.453125" bestFit="1" customWidth="1"/>
    <col min="13" max="13" width="21.36328125" bestFit="1" customWidth="1"/>
    <col min="14" max="14" width="11.81640625" bestFit="1" customWidth="1"/>
    <col min="15" max="15" width="12" bestFit="1" customWidth="1"/>
    <col min="16" max="16" width="10.6328125" bestFit="1" customWidth="1"/>
    <col min="17" max="17" width="10.81640625" bestFit="1" customWidth="1"/>
    <col min="18" max="18" width="12.453125" bestFit="1" customWidth="1"/>
    <col min="19" max="19" width="20.26953125" bestFit="1" customWidth="1"/>
    <col min="20" max="20" width="38.453125" bestFit="1" customWidth="1"/>
    <col min="21" max="21" width="52.36328125" customWidth="1"/>
    <col min="24" max="24" width="46.453125" customWidth="1"/>
  </cols>
  <sheetData>
    <row r="1" spans="1:20" ht="34" thickBot="1" x14ac:dyDescent="0.4">
      <c r="A1" s="390" t="s">
        <v>279</v>
      </c>
      <c r="B1" s="391"/>
      <c r="C1" s="391"/>
      <c r="D1" s="391"/>
      <c r="E1" s="391"/>
      <c r="F1" s="391"/>
      <c r="G1" s="391"/>
      <c r="H1" s="391"/>
      <c r="I1" s="391"/>
      <c r="J1" s="391"/>
      <c r="K1" s="391"/>
      <c r="L1" s="391"/>
      <c r="M1" s="391"/>
      <c r="N1" s="391"/>
      <c r="O1" s="391"/>
      <c r="P1" s="391"/>
      <c r="Q1" s="391"/>
      <c r="R1" s="391"/>
      <c r="S1" s="391"/>
      <c r="T1" s="392"/>
    </row>
    <row r="2" spans="1:20" ht="74" x14ac:dyDescent="0.35">
      <c r="A2" s="69" t="s">
        <v>280</v>
      </c>
      <c r="B2" s="70" t="s">
        <v>281</v>
      </c>
      <c r="C2" s="70" t="s">
        <v>282</v>
      </c>
      <c r="D2" s="70" t="s">
        <v>283</v>
      </c>
      <c r="E2" s="70" t="s">
        <v>284</v>
      </c>
      <c r="F2" s="70" t="s">
        <v>285</v>
      </c>
      <c r="G2" s="70" t="s">
        <v>286</v>
      </c>
      <c r="H2" s="71" t="s">
        <v>287</v>
      </c>
      <c r="I2" s="71" t="s">
        <v>288</v>
      </c>
      <c r="J2" s="71" t="s">
        <v>289</v>
      </c>
      <c r="K2" s="71" t="s">
        <v>290</v>
      </c>
      <c r="L2" s="71" t="s">
        <v>291</v>
      </c>
      <c r="M2" s="71" t="s">
        <v>292</v>
      </c>
      <c r="N2" s="72" t="s">
        <v>293</v>
      </c>
      <c r="O2" s="72" t="s">
        <v>294</v>
      </c>
      <c r="P2" s="72" t="s">
        <v>295</v>
      </c>
      <c r="Q2" s="72" t="s">
        <v>296</v>
      </c>
      <c r="R2" s="72" t="s">
        <v>297</v>
      </c>
      <c r="S2" s="72" t="s">
        <v>298</v>
      </c>
      <c r="T2" s="73" t="s">
        <v>299</v>
      </c>
    </row>
    <row r="3" spans="1:20" s="56" customFormat="1" ht="18.5" x14ac:dyDescent="0.45">
      <c r="A3" s="55" t="s">
        <v>300</v>
      </c>
      <c r="B3" s="55"/>
      <c r="C3" s="242"/>
      <c r="D3" s="242"/>
      <c r="E3" s="242"/>
      <c r="F3" s="242"/>
      <c r="G3" s="242"/>
      <c r="H3" s="55"/>
      <c r="I3" s="55"/>
      <c r="J3" s="55"/>
      <c r="K3" s="55"/>
      <c r="L3" s="55"/>
      <c r="M3" s="55"/>
      <c r="N3" s="55"/>
      <c r="O3" s="55"/>
      <c r="P3" s="55"/>
      <c r="Q3" s="55"/>
      <c r="R3" s="55"/>
      <c r="S3" s="55"/>
      <c r="T3" s="55"/>
    </row>
    <row r="4" spans="1:20" ht="72.5" x14ac:dyDescent="0.35">
      <c r="A4" s="40" t="s">
        <v>301</v>
      </c>
      <c r="B4" s="86" t="s">
        <v>627</v>
      </c>
      <c r="C4" s="86" t="s">
        <v>637</v>
      </c>
      <c r="D4" s="241" t="s">
        <v>302</v>
      </c>
      <c r="E4" s="278" t="s">
        <v>676</v>
      </c>
      <c r="F4" s="278" t="s">
        <v>676</v>
      </c>
      <c r="G4" s="278" t="s">
        <v>678</v>
      </c>
      <c r="H4" s="265">
        <v>44924</v>
      </c>
      <c r="I4" s="42">
        <v>0.60416666666666663</v>
      </c>
      <c r="J4" s="265">
        <v>44924</v>
      </c>
      <c r="K4" s="42">
        <v>0.625</v>
      </c>
      <c r="L4" s="210">
        <v>2.0833333333333332E-2</v>
      </c>
      <c r="M4" s="210" t="s">
        <v>305</v>
      </c>
      <c r="N4" s="128"/>
      <c r="O4" s="42"/>
      <c r="P4" s="128"/>
      <c r="Q4" s="42"/>
      <c r="R4" s="59" t="str">
        <f t="shared" ref="R4:R12" si="0">IF(ISBLANK(N4) + ISBLANK(O4)+ISBLANK(P4) + ISBLANK(Q4),"",(P4+Q4)-(N4+O4))</f>
        <v/>
      </c>
      <c r="S4" s="41"/>
      <c r="T4" s="44"/>
    </row>
    <row r="5" spans="1:20" x14ac:dyDescent="0.35">
      <c r="A5" s="40" t="s">
        <v>304</v>
      </c>
      <c r="B5" s="277" t="s">
        <v>628</v>
      </c>
      <c r="C5" s="86" t="s">
        <v>629</v>
      </c>
      <c r="D5" s="86" t="s">
        <v>302</v>
      </c>
      <c r="E5" s="278" t="s">
        <v>624</v>
      </c>
      <c r="F5" s="278" t="s">
        <v>624</v>
      </c>
      <c r="G5" s="278" t="s">
        <v>624</v>
      </c>
      <c r="H5" s="265">
        <v>44924</v>
      </c>
      <c r="I5" s="42">
        <v>0.625</v>
      </c>
      <c r="J5" s="265">
        <v>44924</v>
      </c>
      <c r="K5" s="42">
        <v>0.64583333333333337</v>
      </c>
      <c r="L5" s="274">
        <v>2.0833333333333332E-2</v>
      </c>
      <c r="M5" s="210" t="s">
        <v>625</v>
      </c>
      <c r="N5" s="272"/>
      <c r="O5" s="273"/>
      <c r="P5" s="272" t="str">
        <f>IF(ISBLANK(N5),"",N5)</f>
        <v/>
      </c>
      <c r="Q5" s="273"/>
      <c r="R5" s="274" t="str">
        <f>IF(ISBLANK(N5) + ISBLANK(O5)+ISBLANK(P5) + ISBLANK(Q7),"",(P5+Q7)-(N5+O5))</f>
        <v/>
      </c>
      <c r="S5" s="275"/>
      <c r="T5" s="276"/>
    </row>
    <row r="6" spans="1:20" x14ac:dyDescent="0.35">
      <c r="A6" s="40" t="s">
        <v>353</v>
      </c>
      <c r="B6" s="86" t="s">
        <v>306</v>
      </c>
      <c r="C6" s="86" t="s">
        <v>629</v>
      </c>
      <c r="D6" s="241" t="s">
        <v>302</v>
      </c>
      <c r="E6" s="278" t="s">
        <v>640</v>
      </c>
      <c r="F6" s="278" t="s">
        <v>640</v>
      </c>
      <c r="G6" s="278" t="s">
        <v>679</v>
      </c>
      <c r="H6" s="265">
        <v>44924</v>
      </c>
      <c r="I6" s="42">
        <v>0.64583333333333337</v>
      </c>
      <c r="J6" s="265">
        <v>44924</v>
      </c>
      <c r="K6" s="42">
        <v>0.66666666666666663</v>
      </c>
      <c r="L6" s="210">
        <v>2.0833333333333332E-2</v>
      </c>
      <c r="M6" s="210" t="s">
        <v>307</v>
      </c>
      <c r="N6" s="128"/>
      <c r="O6" s="42"/>
      <c r="P6" s="128"/>
      <c r="Q6" s="42"/>
      <c r="R6" s="59" t="str">
        <f t="shared" si="0"/>
        <v/>
      </c>
      <c r="S6" s="41"/>
      <c r="T6" s="44"/>
    </row>
    <row r="7" spans="1:20" x14ac:dyDescent="0.35">
      <c r="A7" s="40"/>
      <c r="B7" s="170"/>
      <c r="C7" s="171"/>
      <c r="D7" s="171"/>
      <c r="E7" s="172"/>
      <c r="F7" s="173"/>
      <c r="G7" s="173"/>
      <c r="H7" s="174"/>
      <c r="I7" s="175"/>
      <c r="J7" s="174" t="str">
        <f>IF(ISBLANK(H7),"",H7)</f>
        <v/>
      </c>
      <c r="K7" s="175"/>
      <c r="L7" s="177" t="str">
        <f>IF(ISBLANK(H7) + ISBLANK(I7)+ISBLANK(J7) + ISBLANK(K7),"",(J7+K7)-(H7+I7))</f>
        <v/>
      </c>
      <c r="M7" s="177"/>
      <c r="N7" s="174"/>
      <c r="O7" s="175"/>
      <c r="P7" s="174" t="str">
        <f>IF(ISBLANK(N7),"",N7)</f>
        <v/>
      </c>
      <c r="Q7" s="175"/>
      <c r="R7" s="178" t="str">
        <f>IF(ISBLANK(N7) + ISBLANK(O7)+ISBLANK(P7) + ISBLANK(Q8),"",(P7+Q8)-(N7+O7))</f>
        <v/>
      </c>
      <c r="S7" s="173"/>
      <c r="T7" s="179"/>
    </row>
    <row r="8" spans="1:20" ht="18.5" x14ac:dyDescent="0.35">
      <c r="A8" s="55" t="s">
        <v>308</v>
      </c>
      <c r="B8" s="55"/>
      <c r="C8" s="242"/>
      <c r="D8" s="242"/>
      <c r="E8" s="242"/>
      <c r="F8" s="242"/>
      <c r="G8" s="242"/>
      <c r="H8" s="55"/>
      <c r="I8" s="55"/>
      <c r="J8" s="55" t="str">
        <f>IF(ISBLANK(H8),"",H8)</f>
        <v/>
      </c>
      <c r="K8" s="55"/>
      <c r="L8" s="55" t="str">
        <f>IF(ISBLANK(H8) + ISBLANK(I8)+ISBLANK(J8) + ISBLANK(K8),"",(J8+K8)-(H8+I8))</f>
        <v/>
      </c>
      <c r="M8" s="55"/>
      <c r="N8" s="55"/>
      <c r="O8" s="55"/>
      <c r="P8" s="55" t="str">
        <f>IF(ISBLANK(N8),"",N8)</f>
        <v/>
      </c>
      <c r="Q8" s="55"/>
      <c r="R8" s="55" t="str">
        <f>IF(ISBLANK(N8) + ISBLANK(O8)+ISBLANK(P8) + ISBLANK(#REF!),"",(P8+#REF!)-(N8+O8))</f>
        <v/>
      </c>
      <c r="S8" s="55"/>
      <c r="T8" s="55"/>
    </row>
    <row r="9" spans="1:20" x14ac:dyDescent="0.35">
      <c r="A9" s="191" t="s">
        <v>309</v>
      </c>
      <c r="B9" s="170" t="s">
        <v>310</v>
      </c>
      <c r="C9" s="197"/>
      <c r="D9" s="197"/>
      <c r="E9" s="198"/>
      <c r="F9" s="199"/>
      <c r="G9" s="199"/>
      <c r="H9" s="200"/>
      <c r="I9" s="201"/>
      <c r="J9" s="202" t="str">
        <f>IF(ISBLANK(H9),"",H9)</f>
        <v/>
      </c>
      <c r="K9" s="201"/>
      <c r="L9" s="203" t="str">
        <f>IF(ISBLANK(H9) + ISBLANK(I9)+ISBLANK(J9) + ISBLANK(K9),"",(J9+K9)-(H9+I9))</f>
        <v/>
      </c>
      <c r="M9" s="203"/>
      <c r="N9" s="200"/>
      <c r="O9" s="201"/>
      <c r="P9" s="202" t="str">
        <f>IF(ISBLANK(N9),"",N9)</f>
        <v/>
      </c>
      <c r="Q9" s="201"/>
      <c r="R9" s="204" t="str">
        <f>IF(ISBLANK(N9) + ISBLANK(O9)+ISBLANK(P9) + ISBLANK(#REF!),"",(P9+#REF!)-(N9+O9))</f>
        <v/>
      </c>
      <c r="S9" s="199"/>
      <c r="T9" s="205"/>
    </row>
    <row r="10" spans="1:20" x14ac:dyDescent="0.35">
      <c r="A10" s="40"/>
      <c r="B10" s="194"/>
      <c r="C10" s="171"/>
      <c r="D10" s="171"/>
      <c r="E10" s="172"/>
      <c r="F10" s="173"/>
      <c r="G10" s="173"/>
      <c r="H10" s="174"/>
      <c r="I10" s="175"/>
      <c r="J10" s="176" t="str">
        <f>IF(ISBLANK(H10),"",H10)</f>
        <v/>
      </c>
      <c r="K10" s="175"/>
      <c r="L10" s="177" t="str">
        <f>IF(ISBLANK(H10) + ISBLANK(I10)+ISBLANK(J10) + ISBLANK(K10),"",(J10+K10)-(H10+I10))</f>
        <v/>
      </c>
      <c r="M10" s="177"/>
      <c r="N10" s="174"/>
      <c r="O10" s="175"/>
      <c r="P10" s="176" t="str">
        <f>IF(ISBLANK(N10),"",N10)</f>
        <v/>
      </c>
      <c r="Q10" s="175"/>
      <c r="R10" s="178" t="str">
        <f>IF(ISBLANK(N10) + ISBLANK(O10)+ISBLANK(P10) + ISBLANK(Q11),"",(P10+Q11)-(N10+O10))</f>
        <v/>
      </c>
      <c r="S10" s="173"/>
      <c r="T10" s="179"/>
    </row>
    <row r="11" spans="1:20" ht="18.5" x14ac:dyDescent="0.35">
      <c r="A11" s="55" t="s">
        <v>311</v>
      </c>
      <c r="B11" s="87"/>
      <c r="C11" s="83"/>
      <c r="D11" s="83"/>
      <c r="E11" s="48"/>
      <c r="F11" s="49"/>
      <c r="G11" s="49"/>
      <c r="H11" s="148"/>
      <c r="I11" s="50"/>
      <c r="J11" s="147"/>
      <c r="K11" s="50"/>
      <c r="L11" s="51" t="str">
        <f t="shared" ref="L11" si="1">IF(ISBLANK(H11) + ISBLANK(I11)+ISBLANK(J11) + ISBLANK(K11),"",(J11+K11)-(H11+I11))</f>
        <v/>
      </c>
      <c r="M11" s="51"/>
      <c r="N11" s="148"/>
      <c r="O11" s="50"/>
      <c r="P11" s="147"/>
      <c r="Q11" s="50"/>
      <c r="R11" s="51" t="str">
        <f t="shared" si="0"/>
        <v/>
      </c>
      <c r="S11" s="49"/>
      <c r="T11" s="52"/>
    </row>
    <row r="12" spans="1:20" ht="130" x14ac:dyDescent="0.35">
      <c r="A12" s="40" t="s">
        <v>312</v>
      </c>
      <c r="B12" s="86" t="s">
        <v>645</v>
      </c>
      <c r="C12" s="149" t="s">
        <v>629</v>
      </c>
      <c r="D12" s="240" t="s">
        <v>353</v>
      </c>
      <c r="E12" s="281" t="s">
        <v>647</v>
      </c>
      <c r="F12" s="281" t="s">
        <v>647</v>
      </c>
      <c r="G12" s="281" t="s">
        <v>647</v>
      </c>
      <c r="H12" s="265">
        <v>44924</v>
      </c>
      <c r="I12" s="42">
        <v>0.66666666666666663</v>
      </c>
      <c r="J12" s="265">
        <v>44924</v>
      </c>
      <c r="K12" s="42">
        <v>0.70833333333333337</v>
      </c>
      <c r="L12" s="210">
        <v>4.1666666666666664E-2</v>
      </c>
      <c r="M12" s="210" t="s">
        <v>313</v>
      </c>
      <c r="N12" s="128"/>
      <c r="O12" s="42"/>
      <c r="P12" s="128"/>
      <c r="Q12" s="42"/>
      <c r="R12" s="43" t="str">
        <f t="shared" si="0"/>
        <v/>
      </c>
      <c r="S12" s="41"/>
      <c r="T12" s="44"/>
    </row>
    <row r="13" spans="1:20" ht="104" x14ac:dyDescent="0.35">
      <c r="A13" s="40" t="s">
        <v>314</v>
      </c>
      <c r="B13" s="86" t="s">
        <v>646</v>
      </c>
      <c r="C13" s="149" t="s">
        <v>629</v>
      </c>
      <c r="D13" s="149" t="s">
        <v>312</v>
      </c>
      <c r="E13" s="294" t="s">
        <v>648</v>
      </c>
      <c r="F13" s="293" t="s">
        <v>648</v>
      </c>
      <c r="G13" s="291" t="s">
        <v>648</v>
      </c>
      <c r="H13" s="265">
        <v>44924</v>
      </c>
      <c r="I13" s="42">
        <v>0.70833333333333337</v>
      </c>
      <c r="J13" s="272">
        <f>IF(ISBLANK(H13),"",H13)</f>
        <v>44924</v>
      </c>
      <c r="K13" s="42">
        <v>0.75</v>
      </c>
      <c r="L13" s="292">
        <v>4.1666666666666664E-2</v>
      </c>
      <c r="M13" s="210"/>
      <c r="N13" s="272"/>
      <c r="O13" s="273"/>
      <c r="P13" s="272" t="str">
        <f>IF(ISBLANK(N13),"",N13)</f>
        <v/>
      </c>
      <c r="Q13" s="273"/>
      <c r="R13" s="292" t="str">
        <f>IF(ISBLANK(N13) + ISBLANK(O13)+ISBLANK(P13) + ISBLANK(Q15),"",(P13+Q15)-(N13+O13))</f>
        <v/>
      </c>
      <c r="S13" s="275"/>
      <c r="T13" s="276"/>
    </row>
    <row r="14" spans="1:20" ht="390" x14ac:dyDescent="0.35">
      <c r="A14" s="40" t="s">
        <v>315</v>
      </c>
      <c r="B14" s="86" t="s">
        <v>649</v>
      </c>
      <c r="C14" s="149" t="s">
        <v>629</v>
      </c>
      <c r="D14" s="149" t="s">
        <v>314</v>
      </c>
      <c r="E14" s="294" t="s">
        <v>648</v>
      </c>
      <c r="F14" s="293" t="s">
        <v>648</v>
      </c>
      <c r="G14" s="291" t="s">
        <v>648</v>
      </c>
      <c r="H14" s="265">
        <v>44924</v>
      </c>
      <c r="I14" s="42">
        <v>0.75</v>
      </c>
      <c r="J14" s="265">
        <v>44924</v>
      </c>
      <c r="K14" s="42">
        <v>0.79166666666666663</v>
      </c>
      <c r="L14" s="292">
        <v>4.1666666666666664E-2</v>
      </c>
      <c r="M14" s="210"/>
      <c r="N14" s="272"/>
      <c r="O14" s="273"/>
      <c r="P14" s="272" t="str">
        <f>IF(ISBLANK(N14),"",N14)</f>
        <v/>
      </c>
      <c r="Q14" s="273"/>
      <c r="R14" s="292" t="str">
        <f>IF(ISBLANK(N14) + ISBLANK(O14)+ISBLANK(P14) + ISBLANK(Q15),"",(P14+Q15)-(N14+O14))</f>
        <v/>
      </c>
      <c r="S14" s="275"/>
      <c r="T14" s="276"/>
    </row>
    <row r="15" spans="1:20" x14ac:dyDescent="0.35">
      <c r="A15" s="40" t="s">
        <v>316</v>
      </c>
      <c r="B15" s="86" t="s">
        <v>643</v>
      </c>
      <c r="C15" s="149" t="s">
        <v>629</v>
      </c>
      <c r="D15" s="240" t="s">
        <v>315</v>
      </c>
      <c r="E15" s="291" t="s">
        <v>644</v>
      </c>
      <c r="F15" s="291" t="s">
        <v>644</v>
      </c>
      <c r="G15" s="291" t="s">
        <v>644</v>
      </c>
      <c r="H15" s="265">
        <v>44924</v>
      </c>
      <c r="I15" s="42">
        <v>0.79166666666666663</v>
      </c>
      <c r="J15" s="265">
        <v>44924</v>
      </c>
      <c r="K15" s="42">
        <v>0.83333333333333337</v>
      </c>
      <c r="L15" s="292">
        <v>4.1666666666666664E-2</v>
      </c>
      <c r="M15" s="210" t="s">
        <v>669</v>
      </c>
      <c r="N15" s="272"/>
      <c r="O15" s="273"/>
      <c r="P15" s="272" t="str">
        <f>IF(ISBLANK(N15),"",N15)</f>
        <v/>
      </c>
      <c r="Q15" s="273"/>
      <c r="R15" s="292" t="str">
        <f>IF(ISBLANK(N15) + ISBLANK(O15)+ISBLANK(P15) + ISBLANK(Q16),"",(P15+Q16)-(N15+O15))</f>
        <v/>
      </c>
      <c r="S15" s="275"/>
      <c r="T15" s="276"/>
    </row>
    <row r="16" spans="1:20" ht="26" x14ac:dyDescent="0.35">
      <c r="A16" s="40" t="s">
        <v>650</v>
      </c>
      <c r="B16" s="86" t="s">
        <v>684</v>
      </c>
      <c r="C16" s="149" t="s">
        <v>629</v>
      </c>
      <c r="D16" s="240" t="s">
        <v>316</v>
      </c>
      <c r="E16" s="278" t="s">
        <v>624</v>
      </c>
      <c r="F16" s="278" t="s">
        <v>624</v>
      </c>
      <c r="G16" s="278" t="s">
        <v>624</v>
      </c>
      <c r="H16" s="265">
        <v>44924</v>
      </c>
      <c r="I16" s="42">
        <v>0.83333333333333337</v>
      </c>
      <c r="J16" s="265">
        <v>44924</v>
      </c>
      <c r="K16" s="42">
        <v>0.875</v>
      </c>
      <c r="L16" s="43">
        <v>4.1666666666666664E-2</v>
      </c>
      <c r="M16" s="210"/>
      <c r="N16" s="265"/>
      <c r="O16" s="42"/>
      <c r="P16" s="265"/>
      <c r="Q16" s="42"/>
      <c r="R16" s="43"/>
      <c r="S16" s="41"/>
      <c r="T16" s="44"/>
    </row>
    <row r="17" spans="1:20" ht="39" x14ac:dyDescent="0.35">
      <c r="A17" s="40" t="s">
        <v>651</v>
      </c>
      <c r="B17" s="86" t="s">
        <v>671</v>
      </c>
      <c r="C17" s="149" t="s">
        <v>629</v>
      </c>
      <c r="D17" s="240" t="s">
        <v>650</v>
      </c>
      <c r="E17" s="278" t="s">
        <v>677</v>
      </c>
      <c r="F17" s="278" t="s">
        <v>677</v>
      </c>
      <c r="G17" s="278" t="s">
        <v>677</v>
      </c>
      <c r="H17" s="307">
        <v>44924</v>
      </c>
      <c r="I17" s="58">
        <v>0.875</v>
      </c>
      <c r="J17" s="308">
        <v>44925</v>
      </c>
      <c r="K17" s="58">
        <v>0.875</v>
      </c>
      <c r="L17" s="43"/>
      <c r="M17" s="210" t="s">
        <v>670</v>
      </c>
      <c r="N17" s="265"/>
      <c r="O17" s="42"/>
      <c r="P17" s="265"/>
      <c r="Q17" s="42"/>
      <c r="R17" s="43"/>
      <c r="S17" s="41"/>
      <c r="T17" s="44"/>
    </row>
    <row r="18" spans="1:20" ht="130" x14ac:dyDescent="0.35">
      <c r="A18" s="321" t="s">
        <v>652</v>
      </c>
      <c r="B18" s="86" t="s">
        <v>695</v>
      </c>
      <c r="C18" s="149" t="s">
        <v>629</v>
      </c>
      <c r="D18" s="149" t="s">
        <v>302</v>
      </c>
      <c r="E18" s="278" t="s">
        <v>677</v>
      </c>
      <c r="F18" s="314"/>
      <c r="G18" s="291"/>
      <c r="H18" s="315"/>
      <c r="I18" s="316"/>
      <c r="J18" s="317" t="str">
        <f>IF(ISBLANK(H18),"",H18)</f>
        <v/>
      </c>
      <c r="K18" s="316"/>
      <c r="L18" s="318" t="str">
        <f>IF(ISBLANK(H18) + ISBLANK(I18)+ISBLANK(J18) + ISBLANK(K18),"",(J18+K18)-(H18+I18))</f>
        <v/>
      </c>
      <c r="M18" s="210"/>
      <c r="N18" s="315"/>
      <c r="O18" s="316"/>
      <c r="P18" s="315" t="str">
        <f t="shared" ref="P18:P26" si="2">IF(ISBLANK(N18),"",N18)</f>
        <v/>
      </c>
      <c r="Q18" s="316"/>
      <c r="R18" s="318" t="str">
        <f>IF(ISBLANK(N18) + ISBLANK(O18)+ISBLANK(P18) + ISBLANK(Q19),"",(P18+Q19)-(N18+O18))</f>
        <v/>
      </c>
      <c r="S18" s="319"/>
      <c r="T18" s="320"/>
    </row>
    <row r="19" spans="1:20" ht="26" x14ac:dyDescent="0.35">
      <c r="A19" s="40" t="s">
        <v>672</v>
      </c>
      <c r="B19" s="86" t="s">
        <v>686</v>
      </c>
      <c r="C19" s="149" t="s">
        <v>629</v>
      </c>
      <c r="D19" s="149" t="s">
        <v>651</v>
      </c>
      <c r="E19" s="278" t="s">
        <v>677</v>
      </c>
      <c r="F19" s="278" t="s">
        <v>677</v>
      </c>
      <c r="G19" s="278" t="s">
        <v>677</v>
      </c>
      <c r="H19" s="307">
        <v>44924</v>
      </c>
      <c r="I19" s="58">
        <v>0.875</v>
      </c>
      <c r="J19" s="308">
        <v>44926</v>
      </c>
      <c r="K19" s="58">
        <v>0.20833333333333334</v>
      </c>
      <c r="L19" s="303"/>
      <c r="M19" s="210"/>
      <c r="N19" s="301"/>
      <c r="O19" s="302"/>
      <c r="P19" s="301" t="str">
        <f t="shared" si="2"/>
        <v/>
      </c>
      <c r="Q19" s="302"/>
      <c r="R19" s="303" t="str">
        <f>IF(ISBLANK(N19) + ISBLANK(O19)+ISBLANK(P19) + ISBLANK(Q27),"",(P19+Q27)-(N19+O19))</f>
        <v/>
      </c>
      <c r="S19" s="304"/>
      <c r="T19" s="305"/>
    </row>
    <row r="20" spans="1:20" ht="130" x14ac:dyDescent="0.35">
      <c r="A20" s="321" t="s">
        <v>673</v>
      </c>
      <c r="B20" s="86" t="s">
        <v>694</v>
      </c>
      <c r="C20" s="149" t="s">
        <v>629</v>
      </c>
      <c r="D20" s="149" t="s">
        <v>672</v>
      </c>
      <c r="E20" s="278" t="s">
        <v>677</v>
      </c>
      <c r="F20" s="314"/>
      <c r="G20" s="291"/>
      <c r="H20" s="315"/>
      <c r="I20" s="316"/>
      <c r="J20" s="317" t="str">
        <f>IF(ISBLANK(H20),"",H20)</f>
        <v/>
      </c>
      <c r="K20" s="316"/>
      <c r="L20" s="318" t="str">
        <f>IF(ISBLANK(H20) + ISBLANK(I20)+ISBLANK(J20) + ISBLANK(K20),"",(J20+K20)-(H20+I20))</f>
        <v/>
      </c>
      <c r="M20" s="210"/>
      <c r="N20" s="315"/>
      <c r="O20" s="316"/>
      <c r="P20" s="315" t="str">
        <f t="shared" si="2"/>
        <v/>
      </c>
      <c r="Q20" s="316"/>
      <c r="R20" s="318" t="str">
        <f>IF(ISBLANK(N20) + ISBLANK(O20)+ISBLANK(P20) + ISBLANK(#REF!),"",(P20+#REF!)-(N20+O20))</f>
        <v/>
      </c>
      <c r="S20" s="319"/>
      <c r="T20" s="320"/>
    </row>
    <row r="21" spans="1:20" x14ac:dyDescent="0.35">
      <c r="A21" s="40" t="s">
        <v>675</v>
      </c>
      <c r="B21" s="86" t="s">
        <v>643</v>
      </c>
      <c r="C21" s="149" t="s">
        <v>629</v>
      </c>
      <c r="D21" s="240" t="s">
        <v>315</v>
      </c>
      <c r="E21" s="291" t="s">
        <v>644</v>
      </c>
      <c r="F21" s="291" t="s">
        <v>644</v>
      </c>
      <c r="G21" s="291" t="s">
        <v>644</v>
      </c>
      <c r="H21" s="265">
        <v>44924</v>
      </c>
      <c r="I21" s="42">
        <v>0.79166666666666663</v>
      </c>
      <c r="J21" s="265">
        <v>44924</v>
      </c>
      <c r="K21" s="42">
        <v>0.83333333333333337</v>
      </c>
      <c r="L21" s="292">
        <v>4.1666666666666664E-2</v>
      </c>
      <c r="M21" s="210" t="s">
        <v>669</v>
      </c>
      <c r="N21" s="272"/>
      <c r="O21" s="273"/>
      <c r="P21" s="272" t="str">
        <f t="shared" si="2"/>
        <v/>
      </c>
      <c r="Q21" s="273"/>
      <c r="R21" s="292" t="str">
        <f>IF(ISBLANK(N21) + ISBLANK(O21)+ISBLANK(P21) + ISBLANK(Q23),"",(P21+Q23)-(N21+O21))</f>
        <v/>
      </c>
      <c r="S21" s="275"/>
      <c r="T21" s="276"/>
    </row>
    <row r="22" spans="1:20" ht="26" x14ac:dyDescent="0.35">
      <c r="A22" s="321" t="s">
        <v>680</v>
      </c>
      <c r="B22" s="86" t="s">
        <v>685</v>
      </c>
      <c r="C22" s="149" t="s">
        <v>629</v>
      </c>
      <c r="D22" s="149" t="s">
        <v>675</v>
      </c>
      <c r="E22" s="278" t="s">
        <v>624</v>
      </c>
      <c r="F22" s="278" t="s">
        <v>624</v>
      </c>
      <c r="G22" s="278" t="s">
        <v>624</v>
      </c>
      <c r="H22" s="315"/>
      <c r="I22" s="316"/>
      <c r="J22" s="315" t="str">
        <f>IF(ISBLANK(H22),"",H22)</f>
        <v/>
      </c>
      <c r="K22" s="316"/>
      <c r="L22" s="318" t="str">
        <f>IF(ISBLANK(H22) + ISBLANK(I22)+ISBLANK(J22) + ISBLANK(K22),"",(J22+K22)-(H22+I22))</f>
        <v/>
      </c>
      <c r="M22" s="210"/>
      <c r="N22" s="315"/>
      <c r="O22" s="316"/>
      <c r="P22" s="315" t="str">
        <f t="shared" si="2"/>
        <v/>
      </c>
      <c r="Q22" s="316"/>
      <c r="R22" s="318" t="str">
        <f>IF(ISBLANK(N22) + ISBLANK(O22)+ISBLANK(P22) + ISBLANK(Q23),"",(P22+Q23)-(N22+O22))</f>
        <v/>
      </c>
      <c r="S22" s="319"/>
      <c r="T22" s="320"/>
    </row>
    <row r="23" spans="1:20" ht="39" x14ac:dyDescent="0.35">
      <c r="A23" s="321" t="s">
        <v>681</v>
      </c>
      <c r="B23" s="86" t="s">
        <v>671</v>
      </c>
      <c r="C23" s="149" t="s">
        <v>629</v>
      </c>
      <c r="D23" s="149" t="s">
        <v>680</v>
      </c>
      <c r="E23" s="278" t="s">
        <v>677</v>
      </c>
      <c r="F23" s="278" t="s">
        <v>677</v>
      </c>
      <c r="G23" s="278" t="s">
        <v>677</v>
      </c>
      <c r="H23" s="315"/>
      <c r="I23" s="316"/>
      <c r="J23" s="317" t="str">
        <f>IF(ISBLANK(H23),"",H23)</f>
        <v/>
      </c>
      <c r="K23" s="316"/>
      <c r="L23" s="318" t="str">
        <f>IF(ISBLANK(H23) + ISBLANK(I23)+ISBLANK(J23) + ISBLANK(K23),"",(J23+K23)-(H23+I23))</f>
        <v/>
      </c>
      <c r="M23" s="210"/>
      <c r="N23" s="315"/>
      <c r="O23" s="316"/>
      <c r="P23" s="315" t="str">
        <f t="shared" si="2"/>
        <v/>
      </c>
      <c r="Q23" s="316"/>
      <c r="R23" s="318" t="str">
        <f>IF(ISBLANK(N23) + ISBLANK(O23)+ISBLANK(P23) + ISBLANK(Q24),"",(P23+Q24)-(N23+O23))</f>
        <v/>
      </c>
      <c r="S23" s="319"/>
      <c r="T23" s="320"/>
    </row>
    <row r="24" spans="1:20" ht="26" x14ac:dyDescent="0.35">
      <c r="A24" s="321" t="s">
        <v>682</v>
      </c>
      <c r="B24" s="86" t="s">
        <v>687</v>
      </c>
      <c r="C24" s="149" t="s">
        <v>629</v>
      </c>
      <c r="D24" s="149" t="s">
        <v>681</v>
      </c>
      <c r="E24" s="278" t="s">
        <v>677</v>
      </c>
      <c r="F24" s="278" t="s">
        <v>677</v>
      </c>
      <c r="G24" s="278" t="s">
        <v>677</v>
      </c>
      <c r="H24" s="315"/>
      <c r="I24" s="316"/>
      <c r="J24" s="317" t="str">
        <f>IF(ISBLANK(H24),"",H24)</f>
        <v/>
      </c>
      <c r="K24" s="316"/>
      <c r="L24" s="318" t="str">
        <f>IF(ISBLANK(H24) + ISBLANK(I24)+ISBLANK(J24) + ISBLANK(K24),"",(J24+K24)-(H24+I24))</f>
        <v/>
      </c>
      <c r="M24" s="210"/>
      <c r="N24" s="315"/>
      <c r="O24" s="316"/>
      <c r="P24" s="315" t="str">
        <f t="shared" si="2"/>
        <v/>
      </c>
      <c r="Q24" s="316"/>
      <c r="R24" s="318" t="str">
        <f>IF(ISBLANK(N24) + ISBLANK(O24)+ISBLANK(P24) + ISBLANK(Q25),"",(P24+Q25)-(N24+O24))</f>
        <v/>
      </c>
      <c r="S24" s="319"/>
      <c r="T24" s="320"/>
    </row>
    <row r="25" spans="1:20" ht="39" x14ac:dyDescent="0.35">
      <c r="A25" s="321" t="s">
        <v>683</v>
      </c>
      <c r="B25" s="86" t="s">
        <v>692</v>
      </c>
      <c r="C25" s="149" t="s">
        <v>629</v>
      </c>
      <c r="D25" s="149" t="s">
        <v>652</v>
      </c>
      <c r="E25" s="278" t="s">
        <v>677</v>
      </c>
      <c r="F25" s="278" t="s">
        <v>677</v>
      </c>
      <c r="G25" s="278" t="s">
        <v>677</v>
      </c>
      <c r="H25" s="315"/>
      <c r="I25" s="316"/>
      <c r="J25" s="317" t="str">
        <f>IF(ISBLANK(H25),"",H25)</f>
        <v/>
      </c>
      <c r="K25" s="316"/>
      <c r="L25" s="318" t="str">
        <f>IF(ISBLANK(H25) + ISBLANK(I25)+ISBLANK(J25) + ISBLANK(K25),"",(J25+K25)-(H25+I25))</f>
        <v/>
      </c>
      <c r="M25" s="210"/>
      <c r="N25" s="315"/>
      <c r="O25" s="316"/>
      <c r="P25" s="315" t="str">
        <f t="shared" si="2"/>
        <v/>
      </c>
      <c r="Q25" s="316"/>
      <c r="R25" s="318" t="str">
        <f>IF(ISBLANK(N25) + ISBLANK(O25)+ISBLANK(P25) + ISBLANK(#REF!),"",(P25+#REF!)-(N25+O25))</f>
        <v/>
      </c>
      <c r="S25" s="319"/>
      <c r="T25" s="320"/>
    </row>
    <row r="26" spans="1:20" ht="39" x14ac:dyDescent="0.35">
      <c r="A26" s="321" t="s">
        <v>688</v>
      </c>
      <c r="B26" s="86" t="s">
        <v>693</v>
      </c>
      <c r="C26" s="149" t="s">
        <v>629</v>
      </c>
      <c r="D26" s="149" t="s">
        <v>673</v>
      </c>
      <c r="E26" s="278" t="s">
        <v>677</v>
      </c>
      <c r="F26" s="278" t="s">
        <v>677</v>
      </c>
      <c r="G26" s="278" t="s">
        <v>677</v>
      </c>
      <c r="H26" s="315"/>
      <c r="I26" s="316"/>
      <c r="J26" s="317" t="str">
        <f>IF(ISBLANK(H26),"",H26)</f>
        <v/>
      </c>
      <c r="K26" s="316"/>
      <c r="L26" s="318" t="str">
        <f>IF(ISBLANK(H26) + ISBLANK(I26)+ISBLANK(J26) + ISBLANK(K26),"",(J26+K26)-(H26+I26))</f>
        <v/>
      </c>
      <c r="M26" s="210"/>
      <c r="N26" s="315"/>
      <c r="O26" s="316"/>
      <c r="P26" s="315" t="str">
        <f t="shared" si="2"/>
        <v/>
      </c>
      <c r="Q26" s="316"/>
      <c r="R26" s="318" t="str">
        <f>IF(ISBLANK(N26) + ISBLANK(O26)+ISBLANK(P26) + ISBLANK(#REF!),"",(P26+#REF!)-(N26+O26))</f>
        <v/>
      </c>
      <c r="S26" s="319"/>
      <c r="T26" s="320"/>
    </row>
    <row r="27" spans="1:20" x14ac:dyDescent="0.35">
      <c r="A27" s="40" t="s">
        <v>689</v>
      </c>
      <c r="B27" s="86" t="s">
        <v>639</v>
      </c>
      <c r="C27" s="149" t="s">
        <v>629</v>
      </c>
      <c r="D27" s="240" t="s">
        <v>688</v>
      </c>
      <c r="E27" s="278" t="s">
        <v>640</v>
      </c>
      <c r="F27" s="278" t="s">
        <v>640</v>
      </c>
      <c r="G27" s="278" t="s">
        <v>679</v>
      </c>
      <c r="H27" s="144">
        <v>44926</v>
      </c>
      <c r="I27" s="58">
        <v>0.20833333333333334</v>
      </c>
      <c r="J27" s="308">
        <v>44926</v>
      </c>
      <c r="K27" s="58">
        <v>0.25</v>
      </c>
      <c r="L27" s="43"/>
      <c r="M27" s="210"/>
      <c r="N27" s="265"/>
      <c r="O27" s="42"/>
      <c r="P27" s="265"/>
      <c r="Q27" s="42"/>
      <c r="R27" s="43"/>
      <c r="S27" s="41"/>
      <c r="T27" s="44"/>
    </row>
    <row r="28" spans="1:20" x14ac:dyDescent="0.35">
      <c r="A28" s="40" t="s">
        <v>690</v>
      </c>
      <c r="B28" s="306" t="s">
        <v>628</v>
      </c>
      <c r="C28" s="86" t="s">
        <v>629</v>
      </c>
      <c r="D28" s="240" t="s">
        <v>682</v>
      </c>
      <c r="E28" s="278" t="s">
        <v>624</v>
      </c>
      <c r="F28" s="278" t="s">
        <v>624</v>
      </c>
      <c r="G28" s="278" t="s">
        <v>624</v>
      </c>
      <c r="H28" s="144">
        <v>44926</v>
      </c>
      <c r="I28" s="58">
        <v>0.25</v>
      </c>
      <c r="J28" s="308">
        <v>44926</v>
      </c>
      <c r="K28" s="58">
        <v>0.29166666666666669</v>
      </c>
      <c r="L28" s="274"/>
      <c r="M28" s="210" t="s">
        <v>674</v>
      </c>
      <c r="N28" s="301"/>
      <c r="O28" s="302"/>
      <c r="P28" s="301" t="str">
        <f>IF(ISBLANK(N28),"",N28)</f>
        <v/>
      </c>
      <c r="Q28" s="302"/>
      <c r="R28" s="303" t="str">
        <f>IF(ISBLANK(N28) + ISBLANK(O28)+ISBLANK(P28) + ISBLANK(Q29),"",(P28+Q29)-(N28+O28))</f>
        <v/>
      </c>
      <c r="S28" s="304"/>
      <c r="T28" s="305"/>
    </row>
    <row r="29" spans="1:20" x14ac:dyDescent="0.35">
      <c r="A29" s="40" t="s">
        <v>691</v>
      </c>
      <c r="B29" s="86" t="s">
        <v>306</v>
      </c>
      <c r="C29" s="149" t="s">
        <v>629</v>
      </c>
      <c r="D29" s="40" t="s">
        <v>673</v>
      </c>
      <c r="E29" s="278" t="s">
        <v>640</v>
      </c>
      <c r="F29" s="278" t="s">
        <v>640</v>
      </c>
      <c r="G29" s="278" t="s">
        <v>679</v>
      </c>
      <c r="H29" s="144">
        <v>44926</v>
      </c>
      <c r="I29" s="58">
        <v>0.29166666666666669</v>
      </c>
      <c r="J29" s="308">
        <v>44926</v>
      </c>
      <c r="K29" s="58">
        <v>0.33333333333333331</v>
      </c>
      <c r="L29" s="210"/>
      <c r="M29" s="210" t="s">
        <v>307</v>
      </c>
      <c r="N29" s="128"/>
      <c r="O29" s="42"/>
      <c r="P29" s="128"/>
      <c r="Q29" s="42"/>
      <c r="R29" s="43"/>
      <c r="S29" s="41"/>
      <c r="T29" s="44"/>
    </row>
    <row r="30" spans="1:20" s="54" customFormat="1" ht="18.5" x14ac:dyDescent="0.35">
      <c r="A30" s="61" t="s">
        <v>318</v>
      </c>
      <c r="B30" s="88"/>
      <c r="C30" s="89"/>
      <c r="D30" s="89"/>
      <c r="E30" s="89"/>
      <c r="F30" s="89"/>
      <c r="G30" s="89"/>
      <c r="H30" s="89"/>
      <c r="I30" s="90"/>
      <c r="J30" s="145"/>
      <c r="K30" s="146"/>
      <c r="L30" s="51" t="str">
        <f t="shared" ref="L30:L33" si="3">IF(ISBLANK(H30) + ISBLANK(I30)+ISBLANK(J30) + ISBLANK(K30),"",(J30+K30)-(H30+I30))</f>
        <v/>
      </c>
      <c r="M30" s="51"/>
      <c r="N30" s="89"/>
      <c r="O30" s="90"/>
      <c r="P30" s="145"/>
      <c r="Q30" s="90"/>
      <c r="R30" s="91"/>
      <c r="S30" s="89"/>
      <c r="T30" s="89"/>
    </row>
    <row r="31" spans="1:20" s="54" customFormat="1" x14ac:dyDescent="0.35">
      <c r="A31" s="40" t="s">
        <v>319</v>
      </c>
      <c r="B31" s="86" t="s">
        <v>641</v>
      </c>
      <c r="C31" s="149" t="s">
        <v>629</v>
      </c>
      <c r="D31" s="240" t="s">
        <v>317</v>
      </c>
      <c r="E31" s="278" t="s">
        <v>640</v>
      </c>
      <c r="F31" s="278" t="s">
        <v>640</v>
      </c>
      <c r="G31" s="278" t="s">
        <v>679</v>
      </c>
      <c r="H31" s="129">
        <v>44926</v>
      </c>
      <c r="I31" s="42">
        <v>0.33333333333333331</v>
      </c>
      <c r="J31" s="129">
        <v>44926</v>
      </c>
      <c r="K31" s="42">
        <v>0.375</v>
      </c>
      <c r="L31" s="210"/>
      <c r="M31" s="210" t="s">
        <v>320</v>
      </c>
      <c r="N31" s="144"/>
      <c r="O31" s="58"/>
      <c r="P31" s="144"/>
      <c r="Q31" s="58"/>
      <c r="R31" s="59" t="str">
        <f t="shared" ref="R31:R33" si="4">IF(ISBLANK(N31) + ISBLANK(O31)+ISBLANK(P31) + ISBLANK(Q31),"",(P31+Q31)-(N31+O31))</f>
        <v/>
      </c>
      <c r="S31" s="57"/>
      <c r="T31" s="60"/>
    </row>
    <row r="32" spans="1:20" x14ac:dyDescent="0.35">
      <c r="A32" s="40" t="s">
        <v>322</v>
      </c>
      <c r="B32" s="86" t="s">
        <v>306</v>
      </c>
      <c r="C32" s="149" t="s">
        <v>629</v>
      </c>
      <c r="D32" s="240" t="s">
        <v>321</v>
      </c>
      <c r="E32" s="278" t="s">
        <v>640</v>
      </c>
      <c r="F32" s="278" t="s">
        <v>640</v>
      </c>
      <c r="G32" s="278" t="s">
        <v>679</v>
      </c>
      <c r="H32" s="129">
        <v>44926</v>
      </c>
      <c r="I32" s="42">
        <v>0.375</v>
      </c>
      <c r="J32" s="129">
        <v>44926</v>
      </c>
      <c r="K32" s="42">
        <v>0.41666666666666669</v>
      </c>
      <c r="L32" s="210"/>
      <c r="M32" s="210" t="s">
        <v>307</v>
      </c>
      <c r="N32" s="144"/>
      <c r="O32" s="58"/>
      <c r="P32" s="144"/>
      <c r="Q32" s="58"/>
      <c r="R32" s="59" t="str">
        <f t="shared" si="4"/>
        <v/>
      </c>
      <c r="S32" s="57"/>
      <c r="T32" s="60"/>
    </row>
    <row r="33" spans="1:20" ht="18.5" x14ac:dyDescent="0.35">
      <c r="A33" s="62" t="s">
        <v>323</v>
      </c>
      <c r="B33" s="63"/>
      <c r="C33" s="243"/>
      <c r="D33" s="243"/>
      <c r="E33" s="143"/>
      <c r="F33" s="142"/>
      <c r="G33" s="142"/>
      <c r="H33" s="141"/>
      <c r="I33" s="139"/>
      <c r="J33" s="140"/>
      <c r="K33" s="139"/>
      <c r="L33" s="138" t="str">
        <f t="shared" si="3"/>
        <v/>
      </c>
      <c r="M33" s="138"/>
      <c r="N33" s="137"/>
      <c r="O33" s="66"/>
      <c r="P33" s="136"/>
      <c r="Q33" s="66"/>
      <c r="R33" s="67" t="str">
        <f t="shared" si="4"/>
        <v/>
      </c>
      <c r="S33" s="65"/>
      <c r="T33" s="68"/>
    </row>
    <row r="34" spans="1:20" x14ac:dyDescent="0.35">
      <c r="A34" s="40" t="s">
        <v>324</v>
      </c>
      <c r="B34" s="131" t="s">
        <v>325</v>
      </c>
      <c r="C34" s="149" t="s">
        <v>629</v>
      </c>
      <c r="D34" s="130" t="s">
        <v>322</v>
      </c>
      <c r="E34" s="278" t="s">
        <v>640</v>
      </c>
      <c r="F34" s="278" t="s">
        <v>640</v>
      </c>
      <c r="G34" s="278" t="s">
        <v>679</v>
      </c>
      <c r="H34" s="129">
        <v>44926</v>
      </c>
      <c r="I34" s="42">
        <v>0.41666666666666669</v>
      </c>
      <c r="J34" s="129">
        <v>44926</v>
      </c>
      <c r="K34" s="42">
        <v>0.4375</v>
      </c>
      <c r="L34" s="210"/>
      <c r="M34" s="210" t="s">
        <v>326</v>
      </c>
      <c r="N34" s="128"/>
      <c r="O34" s="42"/>
      <c r="P34" s="128"/>
      <c r="Q34" s="42"/>
      <c r="R34" s="43" t="str">
        <f t="shared" ref="R34" si="5">IF(ISBLANK(N34) + ISBLANK(O34)+ISBLANK(P34) + ISBLANK(Q34),"",(P34+Q34)-(N34+O34))</f>
        <v/>
      </c>
      <c r="S34" s="41"/>
      <c r="T34" s="209" t="s">
        <v>327</v>
      </c>
    </row>
    <row r="35" spans="1:20" x14ac:dyDescent="0.35">
      <c r="A35" s="40" t="s">
        <v>330</v>
      </c>
      <c r="B35" s="131" t="s">
        <v>329</v>
      </c>
      <c r="C35" s="149" t="s">
        <v>629</v>
      </c>
      <c r="D35" s="130" t="s">
        <v>324</v>
      </c>
      <c r="E35" s="278" t="s">
        <v>640</v>
      </c>
      <c r="F35" s="278" t="s">
        <v>640</v>
      </c>
      <c r="G35" s="278" t="s">
        <v>679</v>
      </c>
      <c r="H35" s="129">
        <v>44926</v>
      </c>
      <c r="I35" s="42">
        <v>0.4375</v>
      </c>
      <c r="J35" s="129">
        <v>44926</v>
      </c>
      <c r="K35" s="42">
        <v>0.45833333333333331</v>
      </c>
      <c r="L35" s="249"/>
      <c r="M35" s="249" t="s">
        <v>331</v>
      </c>
      <c r="N35" s="128"/>
      <c r="O35" s="42"/>
      <c r="P35" s="128"/>
      <c r="Q35" s="42"/>
      <c r="R35" s="43" t="str">
        <f>IF(ISBLANK(N35) + ISBLANK(O35)+ISBLANK(P35) + ISBLANK(Q35),"",(P35+Q35)-(N35+O35))</f>
        <v/>
      </c>
      <c r="S35" s="41"/>
      <c r="T35" s="44"/>
    </row>
    <row r="36" spans="1:20" ht="18.5" x14ac:dyDescent="0.35">
      <c r="A36" s="61" t="s">
        <v>332</v>
      </c>
      <c r="B36" s="87"/>
      <c r="C36" s="83"/>
      <c r="D36" s="83"/>
      <c r="E36" s="135"/>
      <c r="F36" s="135"/>
      <c r="G36" s="135"/>
      <c r="H36" s="134"/>
      <c r="I36" s="134"/>
      <c r="J36" s="264"/>
      <c r="K36" s="134"/>
      <c r="L36" s="133"/>
      <c r="M36" s="250"/>
      <c r="N36" s="83"/>
      <c r="O36" s="84"/>
      <c r="P36" s="132"/>
      <c r="Q36" s="84"/>
      <c r="R36" s="85"/>
      <c r="S36" s="83"/>
      <c r="T36" s="83"/>
    </row>
    <row r="37" spans="1:20" x14ac:dyDescent="0.35">
      <c r="A37" s="192" t="s">
        <v>333</v>
      </c>
      <c r="B37" s="193" t="s">
        <v>334</v>
      </c>
      <c r="C37" s="149" t="s">
        <v>629</v>
      </c>
      <c r="D37" s="130" t="s">
        <v>330</v>
      </c>
      <c r="E37" s="278" t="s">
        <v>640</v>
      </c>
      <c r="F37" s="278" t="s">
        <v>640</v>
      </c>
      <c r="G37" s="278" t="s">
        <v>679</v>
      </c>
      <c r="H37" s="129">
        <v>44926</v>
      </c>
      <c r="I37" s="42">
        <v>0.45833333333333331</v>
      </c>
      <c r="J37" s="129">
        <v>44926</v>
      </c>
      <c r="K37" s="42">
        <v>0.47916666666666669</v>
      </c>
      <c r="L37" s="249"/>
      <c r="M37" s="249" t="s">
        <v>335</v>
      </c>
      <c r="N37" s="128"/>
      <c r="O37" s="42"/>
      <c r="P37" s="128"/>
      <c r="Q37" s="42"/>
      <c r="R37" s="43" t="str">
        <f>IF(ISBLANK(N37) + ISBLANK(O37)+ISBLANK(P37) + ISBLANK(Q37),"",(P37+Q37)-(N37+O37))</f>
        <v/>
      </c>
      <c r="S37" s="41"/>
      <c r="T37" s="44"/>
    </row>
    <row r="38" spans="1:20" x14ac:dyDescent="0.35">
      <c r="A38" s="28" t="s">
        <v>336</v>
      </c>
      <c r="B38" s="29" t="s">
        <v>337</v>
      </c>
      <c r="C38" s="244"/>
      <c r="D38" s="244"/>
      <c r="I38" s="32"/>
      <c r="J38" s="32"/>
      <c r="K38" s="32"/>
      <c r="L38" s="32"/>
      <c r="M38" s="32"/>
      <c r="N38" s="32"/>
      <c r="O38" s="32"/>
      <c r="P38" s="32"/>
      <c r="Q38" s="32"/>
      <c r="R38" s="32"/>
      <c r="S38" s="32"/>
    </row>
    <row r="39" spans="1:20" x14ac:dyDescent="0.35">
      <c r="I39" s="32"/>
      <c r="J39" s="32"/>
      <c r="K39" s="32"/>
      <c r="L39" s="32"/>
      <c r="M39" s="32"/>
      <c r="N39" s="32"/>
      <c r="O39" s="32"/>
      <c r="P39" s="32"/>
      <c r="Q39" s="32"/>
      <c r="R39" s="32"/>
      <c r="S39" s="32"/>
    </row>
    <row r="41" spans="1:20" ht="18.5" x14ac:dyDescent="0.45">
      <c r="A41" s="34" t="s">
        <v>338</v>
      </c>
      <c r="B41" s="35"/>
      <c r="C41" s="36"/>
      <c r="D41" s="36"/>
      <c r="E41" s="246"/>
      <c r="F41" s="36"/>
      <c r="G41" s="36"/>
      <c r="H41" s="36"/>
      <c r="I41" s="36"/>
      <c r="J41" s="36"/>
      <c r="K41" s="36"/>
      <c r="L41" s="127" t="s">
        <v>339</v>
      </c>
      <c r="M41" s="127"/>
      <c r="N41" s="126"/>
      <c r="O41" s="36"/>
      <c r="P41" s="36"/>
      <c r="Q41" s="36"/>
      <c r="R41" s="125" t="s">
        <v>340</v>
      </c>
      <c r="S41" s="124"/>
    </row>
    <row r="42" spans="1:20" ht="18.5" x14ac:dyDescent="0.45">
      <c r="A42" s="120"/>
      <c r="B42" s="123" t="s">
        <v>341</v>
      </c>
      <c r="C42" s="247"/>
      <c r="D42" s="247"/>
      <c r="E42" s="247"/>
      <c r="F42" s="247"/>
      <c r="G42" s="247"/>
      <c r="H42" s="117"/>
      <c r="I42" s="117"/>
      <c r="J42" s="117"/>
      <c r="K42" s="117"/>
      <c r="L42" s="122">
        <f>SUM(L4:L6)</f>
        <v>6.25E-2</v>
      </c>
      <c r="M42" s="122"/>
      <c r="N42" s="117"/>
      <c r="O42" s="117"/>
      <c r="P42" s="117"/>
      <c r="Q42" s="117"/>
      <c r="R42" s="121">
        <f>SUM(R4:R6)</f>
        <v>0</v>
      </c>
      <c r="S42" s="114" t="s">
        <v>342</v>
      </c>
    </row>
    <row r="43" spans="1:20" ht="18.5" x14ac:dyDescent="0.45">
      <c r="A43" s="120"/>
      <c r="B43" s="123" t="s">
        <v>343</v>
      </c>
      <c r="C43" s="247"/>
      <c r="D43" s="247"/>
      <c r="E43" s="247"/>
      <c r="F43" s="247"/>
      <c r="G43" s="247"/>
      <c r="H43" s="117"/>
      <c r="I43" s="117"/>
      <c r="J43" s="117"/>
      <c r="K43" s="117"/>
      <c r="L43" s="122">
        <f>SUM(L12:L29)</f>
        <v>0.24999999999999997</v>
      </c>
      <c r="M43" s="122"/>
      <c r="N43" s="117"/>
      <c r="O43" s="117"/>
      <c r="P43" s="117"/>
      <c r="Q43" s="117"/>
      <c r="R43" s="121">
        <f>SUM(R12:R29)</f>
        <v>0</v>
      </c>
      <c r="S43" s="114" t="s">
        <v>342</v>
      </c>
    </row>
    <row r="44" spans="1:20" ht="18.5" x14ac:dyDescent="0.45">
      <c r="A44" s="120"/>
      <c r="B44" s="123" t="s">
        <v>344</v>
      </c>
      <c r="C44" s="247"/>
      <c r="D44" s="247"/>
      <c r="E44" s="247"/>
      <c r="F44" s="247"/>
      <c r="G44" s="247"/>
      <c r="H44" s="117"/>
      <c r="I44" s="117"/>
      <c r="J44" s="117"/>
      <c r="K44" s="117"/>
      <c r="L44" s="122">
        <f>SUM(L31:L32)</f>
        <v>0</v>
      </c>
      <c r="M44" s="122"/>
      <c r="N44" s="117"/>
      <c r="O44" s="117"/>
      <c r="P44" s="117"/>
      <c r="Q44" s="117"/>
      <c r="R44" s="121">
        <f>SUM(R31:R32)</f>
        <v>0</v>
      </c>
      <c r="S44" s="114" t="s">
        <v>342</v>
      </c>
    </row>
    <row r="45" spans="1:20" ht="18.5" x14ac:dyDescent="0.45">
      <c r="A45" s="120"/>
      <c r="B45" s="123" t="s">
        <v>345</v>
      </c>
      <c r="C45" s="247"/>
      <c r="D45" s="247"/>
      <c r="E45" s="247"/>
      <c r="F45" s="247"/>
      <c r="G45" s="247"/>
      <c r="H45" s="117"/>
      <c r="I45" s="117"/>
      <c r="J45" s="117"/>
      <c r="K45" s="117"/>
      <c r="L45" s="122">
        <f>SUM(L34:L35)</f>
        <v>0</v>
      </c>
      <c r="M45" s="122"/>
      <c r="N45" s="117"/>
      <c r="O45" s="117"/>
      <c r="P45" s="117"/>
      <c r="Q45" s="117"/>
      <c r="R45" s="121">
        <f>SUM(R34:R35)</f>
        <v>0</v>
      </c>
      <c r="S45" s="114" t="s">
        <v>342</v>
      </c>
    </row>
    <row r="46" spans="1:20" ht="18.5" x14ac:dyDescent="0.45">
      <c r="A46" s="120"/>
      <c r="B46" s="123" t="s">
        <v>346</v>
      </c>
      <c r="C46" s="247"/>
      <c r="D46" s="247"/>
      <c r="E46" s="247"/>
      <c r="F46" s="247"/>
      <c r="G46" s="247"/>
      <c r="H46" s="117"/>
      <c r="I46" s="117"/>
      <c r="J46" s="117"/>
      <c r="K46" s="117"/>
      <c r="L46" s="122">
        <f>SUM(L37)</f>
        <v>0</v>
      </c>
      <c r="M46" s="122"/>
      <c r="N46" s="117"/>
      <c r="O46" s="117"/>
      <c r="P46" s="117"/>
      <c r="Q46" s="117"/>
      <c r="R46" s="121">
        <f>SUM(R37)</f>
        <v>0</v>
      </c>
      <c r="S46" s="114" t="s">
        <v>342</v>
      </c>
    </row>
    <row r="47" spans="1:20" ht="18.5" x14ac:dyDescent="0.45">
      <c r="A47" s="120"/>
      <c r="B47" s="119" t="s">
        <v>347</v>
      </c>
      <c r="C47" s="248"/>
      <c r="D47" s="248"/>
      <c r="E47" s="248"/>
      <c r="F47" s="248"/>
      <c r="G47" s="248"/>
      <c r="H47" s="116"/>
      <c r="I47" s="116"/>
      <c r="J47" s="116"/>
      <c r="K47" s="116"/>
      <c r="L47" s="118">
        <f>SUM(L42:L46)</f>
        <v>0.3125</v>
      </c>
      <c r="M47" s="118"/>
      <c r="N47" s="117"/>
      <c r="O47" s="116"/>
      <c r="P47" s="116"/>
      <c r="Q47" s="116"/>
      <c r="R47" s="115">
        <f>SUM(R42:R46)</f>
        <v>0</v>
      </c>
      <c r="S47" s="114" t="s">
        <v>342</v>
      </c>
    </row>
    <row r="49" spans="2:4" ht="15" thickBot="1" x14ac:dyDescent="0.4"/>
    <row r="50" spans="2:4" ht="23.5" x14ac:dyDescent="0.35">
      <c r="B50" s="113" t="s">
        <v>348</v>
      </c>
    </row>
    <row r="51" spans="2:4" ht="23.5" x14ac:dyDescent="0.35">
      <c r="B51" s="112" t="s">
        <v>349</v>
      </c>
      <c r="D51" s="32"/>
    </row>
    <row r="52" spans="2:4" ht="24" thickBot="1" x14ac:dyDescent="0.6">
      <c r="B52" s="257" t="s">
        <v>622</v>
      </c>
    </row>
    <row r="53" spans="2:4" ht="15" thickBot="1" x14ac:dyDescent="0.4"/>
    <row r="54" spans="2:4" ht="23.5" x14ac:dyDescent="0.35">
      <c r="B54" s="113" t="s">
        <v>350</v>
      </c>
    </row>
    <row r="55" spans="2:4" ht="23.5" x14ac:dyDescent="0.35">
      <c r="B55" s="112" t="s">
        <v>621</v>
      </c>
    </row>
    <row r="56" spans="2:4" ht="24" thickBot="1" x14ac:dyDescent="0.6">
      <c r="B56" s="257" t="s">
        <v>623</v>
      </c>
    </row>
  </sheetData>
  <sheetProtection formatRows="0" insertRows="0" deleteRows="0" selectLockedCells="1" autoFilter="0"/>
  <mergeCells count="1">
    <mergeCell ref="A1:T1"/>
  </mergeCells>
  <phoneticPr fontId="72" type="noConversion"/>
  <dataValidations count="11">
    <dataValidation type="time" allowBlank="1" showInputMessage="1" showErrorMessage="1" errorTitle="Time Format" error="hh:mm AM/PM format_x000a_eg: 1:35 PM" sqref="K31:K35 Q37 O37 I7 K7 I10:I11 K10:K11 I31:I35 O4:O7 Q4:Q7 Q31:Q35 K37 I37 O31:O35 K17:K20 Q10:Q29 O10:O29 K23:K29" xr:uid="{00000000-0002-0000-0300-000000000000}">
      <formula1>0</formula1>
      <formula2>0.999305555555556</formula2>
    </dataValidation>
    <dataValidation type="date" allowBlank="1" showInputMessage="1" showErrorMessage="1" errorTitle="Date Format Validation" error="Acceptable Date Formats:_x000a_dd/mm/yy (3/11/19, 03/11/19)_x000a_dd-mm-yy (3-11-19, 03-11-19)_x000a_dd mmm yy (03 Nov 19)_x000a_ddmmmyy (03Nov19)_x000a_dd/mm/yyyy (03/11/2019)_x000a_dd-mm-yyyy (03-11/2019)_x000a_dd mmm yyyy (03 Nov 2019)_x000a_ddmmmyyyy (03Nov2019)_x000a_" sqref="N37 H37 J10:J12 N4:N7 P4:P7 N31:N35 H4:H7 J4:J7 H31:H35 H10:H26 J14:J37 P10:P37 N10:N29" xr:uid="{00000000-0002-0000-0300-000001000000}">
      <formula1>36526</formula1>
      <formula2>2958465</formula2>
    </dataValidation>
    <dataValidation allowBlank="1" showInputMessage="1" showErrorMessage="1" promptTitle="Pre-Implementation Plan" prompt="Please specify what are the pre requesites for the change to go ahead._x000a_Specify each action with defined timeline for the action." sqref="H27:H29 K4:K6 A3:T3 I12 I4:I6 K14:K16 K12 I13:K13 K21:K22 I14:I29" xr:uid="{00000000-0002-0000-0300-000002000000}"/>
    <dataValidation allowBlank="1" showInputMessage="1" showErrorMessage="1" promptTitle="Implementation Steps" prompt="You MUST specify the implementation steps in detail along with the sequence of the steps and duration required for each step" sqref="B11" xr:uid="{00000000-0002-0000-0300-000003000000}"/>
    <dataValidation allowBlank="1" showInputMessage="1" showErrorMessage="1" promptTitle="Post Implementation Testing" prompt="WHAT would be attached as evidence (screenshot of what application/ping/logs from which tool) to show the change success post implementation ?_x000a_Please mention the steps involved in the verification" sqref="B30" xr:uid="{00000000-0002-0000-0300-000004000000}"/>
    <dataValidation allowBlank="1" showErrorMessage="1" promptTitle="PONR" prompt="Please mention if your change has a Point of No Return_x000a_Which means if the change can not be backed out after a certain stage" sqref="A9 C9:T9 A8:T8" xr:uid="{00000000-0002-0000-0300-000005000000}"/>
    <dataValidation allowBlank="1" showInputMessage="1" showErrorMessage="1" promptTitle="Change Closure" prompt="Ensure that the change MUST be closed within 48 hours of Scheduled End Time" sqref="B37" xr:uid="{00000000-0002-0000-0300-000006000000}"/>
    <dataValidation allowBlank="1" showInputMessage="1" showErrorMessage="1" promptTitle="Read Carefully!" prompt="Change Coordinator MUST ensure that ALL the implementation steps are completed correctly as documented in the install plan. Then provide a GO / NO GO decision" sqref="B29" xr:uid="{00000000-0002-0000-0300-000007000000}"/>
    <dataValidation allowBlank="1" showInputMessage="1" showErrorMessage="1" promptTitle="PONR" prompt="Please mention the step number from Implementation plan after which the change can not be rolled back" sqref="B9" xr:uid="{00000000-0002-0000-0300-000008000000}"/>
    <dataValidation allowBlank="1" showErrorMessage="1" promptTitle="Read Carefully!" prompt="Change Coordinator MUST update the Install plan real time with the details of the tasks actual start/end time, asignee, and test results of each Go/No Go check point. Once the change is completed, the final install plan must be attached to the ticket." sqref="B34" xr:uid="{00000000-0002-0000-0300-000009000000}"/>
    <dataValidation allowBlank="1" showInputMessage="1" showErrorMessage="1" promptTitle="Read Carefully!" prompt="Change Coordinator MUST ensure that the pre-implementation testing is completed and documented. Then provide GO / NO GO decision" sqref="B6:B7" xr:uid="{00000000-0002-0000-0300-00000A000000}"/>
  </dataValidations>
  <hyperlinks>
    <hyperlink ref="T34" r:id="rId1" xr:uid="{00000000-0004-0000-0300-000000000000}"/>
  </hyperlinks>
  <pageMargins left="0.7" right="0.7" top="0.75" bottom="0.75" header="0.3" footer="0.3"/>
  <pageSetup paperSize="9"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D3423-5BD4-4019-80CF-2E0B81D65BEB}">
  <dimension ref="A1:G3"/>
  <sheetViews>
    <sheetView workbookViewId="0">
      <selection activeCell="D6" sqref="D6"/>
    </sheetView>
  </sheetViews>
  <sheetFormatPr defaultRowHeight="14.5" x14ac:dyDescent="0.35"/>
  <cols>
    <col min="1" max="1" width="20.453125" customWidth="1"/>
    <col min="2" max="2" width="14.453125" customWidth="1"/>
    <col min="3" max="3" width="22.08984375" customWidth="1"/>
    <col min="4" max="4" width="15" customWidth="1"/>
    <col min="5" max="5" width="14.1796875" customWidth="1"/>
    <col min="6" max="6" width="15.81640625" customWidth="1"/>
    <col min="7" max="7" width="16.08984375" customWidth="1"/>
  </cols>
  <sheetData>
    <row r="1" spans="1:7" ht="26.5" thickBot="1" x14ac:dyDescent="0.4">
      <c r="A1" s="295" t="s">
        <v>653</v>
      </c>
      <c r="B1" s="296" t="s">
        <v>654</v>
      </c>
      <c r="C1" s="296" t="s">
        <v>655</v>
      </c>
      <c r="D1" s="296" t="s">
        <v>663</v>
      </c>
      <c r="E1" s="296" t="s">
        <v>664</v>
      </c>
      <c r="F1" s="296" t="s">
        <v>656</v>
      </c>
      <c r="G1" s="297" t="s">
        <v>657</v>
      </c>
    </row>
    <row r="2" spans="1:7" ht="15" thickBot="1" x14ac:dyDescent="0.4">
      <c r="A2" s="298" t="s">
        <v>629</v>
      </c>
      <c r="B2" s="299" t="s">
        <v>660</v>
      </c>
      <c r="C2" s="299" t="s">
        <v>661</v>
      </c>
      <c r="D2" s="299" t="s">
        <v>665</v>
      </c>
      <c r="E2" s="299" t="s">
        <v>667</v>
      </c>
      <c r="F2" s="299" t="s">
        <v>658</v>
      </c>
      <c r="G2" s="300" t="s">
        <v>659</v>
      </c>
    </row>
    <row r="3" spans="1:7" ht="15" thickBot="1" x14ac:dyDescent="0.4">
      <c r="A3" s="298" t="s">
        <v>629</v>
      </c>
      <c r="B3" s="299" t="s">
        <v>660</v>
      </c>
      <c r="C3" s="299" t="s">
        <v>662</v>
      </c>
      <c r="D3" s="299" t="s">
        <v>666</v>
      </c>
      <c r="E3" s="299" t="s">
        <v>668</v>
      </c>
      <c r="F3" s="299" t="s">
        <v>658</v>
      </c>
      <c r="G3" s="300" t="s">
        <v>659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T20"/>
  <sheetViews>
    <sheetView zoomScale="70" zoomScaleNormal="70" workbookViewId="0">
      <pane xSplit="2" ySplit="2" topLeftCell="L3" activePane="bottomRight" state="frozen"/>
      <selection pane="topRight" activeCell="C1" sqref="C1"/>
      <selection pane="bottomLeft" activeCell="A3" sqref="A3"/>
      <selection pane="bottomRight" activeCell="O4" sqref="O4"/>
    </sheetView>
  </sheetViews>
  <sheetFormatPr defaultRowHeight="14.5" x14ac:dyDescent="0.35"/>
  <cols>
    <col min="1" max="1" width="9.36328125" customWidth="1"/>
    <col min="2" max="2" width="71" style="312" customWidth="1"/>
    <col min="3" max="3" width="20" style="1" customWidth="1"/>
    <col min="4" max="4" width="15" style="245" customWidth="1"/>
    <col min="5" max="5" width="66.36328125" style="32" customWidth="1"/>
    <col min="6" max="6" width="64.08984375" style="32" customWidth="1"/>
    <col min="7" max="7" width="59.6328125" style="32" customWidth="1"/>
    <col min="8" max="11" width="12.6328125" customWidth="1"/>
    <col min="12" max="12" width="13.54296875" customWidth="1"/>
    <col min="13" max="13" width="34" style="309" customWidth="1"/>
    <col min="14" max="17" width="12.6328125" customWidth="1"/>
    <col min="18" max="18" width="14" customWidth="1"/>
    <col min="19" max="19" width="29" customWidth="1"/>
    <col min="20" max="20" width="59.36328125" customWidth="1"/>
    <col min="21" max="21" width="52.36328125" customWidth="1"/>
    <col min="24" max="24" width="46.453125" customWidth="1"/>
  </cols>
  <sheetData>
    <row r="1" spans="1:20" ht="34" thickBot="1" x14ac:dyDescent="0.4">
      <c r="A1" s="390" t="s">
        <v>279</v>
      </c>
      <c r="B1" s="391"/>
      <c r="C1" s="391"/>
      <c r="D1" s="391"/>
      <c r="E1" s="391"/>
      <c r="F1" s="391"/>
      <c r="G1" s="391"/>
      <c r="H1" s="391"/>
      <c r="I1" s="391"/>
      <c r="J1" s="391"/>
      <c r="K1" s="391"/>
      <c r="L1" s="391"/>
      <c r="M1" s="391"/>
      <c r="N1" s="391"/>
      <c r="O1" s="391"/>
      <c r="P1" s="391"/>
      <c r="Q1" s="391"/>
      <c r="R1" s="391"/>
      <c r="S1" s="391"/>
      <c r="T1" s="392"/>
    </row>
    <row r="2" spans="1:20" ht="74" x14ac:dyDescent="0.35">
      <c r="A2" s="69" t="s">
        <v>280</v>
      </c>
      <c r="B2" s="70" t="s">
        <v>281</v>
      </c>
      <c r="C2" s="70" t="s">
        <v>282</v>
      </c>
      <c r="D2" s="70" t="s">
        <v>283</v>
      </c>
      <c r="E2" s="70" t="s">
        <v>284</v>
      </c>
      <c r="F2" s="70" t="s">
        <v>285</v>
      </c>
      <c r="G2" s="70" t="s">
        <v>286</v>
      </c>
      <c r="H2" s="71" t="s">
        <v>287</v>
      </c>
      <c r="I2" s="71" t="s">
        <v>288</v>
      </c>
      <c r="J2" s="71" t="s">
        <v>289</v>
      </c>
      <c r="K2" s="71" t="s">
        <v>290</v>
      </c>
      <c r="L2" s="71" t="s">
        <v>291</v>
      </c>
      <c r="M2" s="71" t="s">
        <v>292</v>
      </c>
      <c r="N2" s="72" t="s">
        <v>293</v>
      </c>
      <c r="O2" s="72" t="s">
        <v>294</v>
      </c>
      <c r="P2" s="72" t="s">
        <v>295</v>
      </c>
      <c r="Q2" s="72" t="s">
        <v>296</v>
      </c>
      <c r="R2" s="72" t="s">
        <v>297</v>
      </c>
      <c r="S2" s="72" t="s">
        <v>298</v>
      </c>
      <c r="T2" s="73" t="s">
        <v>299</v>
      </c>
    </row>
    <row r="3" spans="1:20" s="56" customFormat="1" ht="18.5" x14ac:dyDescent="0.45">
      <c r="A3" s="55" t="s">
        <v>351</v>
      </c>
      <c r="B3" s="55"/>
      <c r="C3" s="55"/>
      <c r="D3" s="242"/>
      <c r="E3" s="242"/>
      <c r="F3" s="242"/>
      <c r="G3" s="242"/>
      <c r="H3" s="55"/>
      <c r="I3" s="55"/>
      <c r="J3" s="55"/>
      <c r="K3" s="55"/>
      <c r="L3" s="55"/>
      <c r="M3" s="242"/>
      <c r="N3" s="55"/>
      <c r="O3" s="55"/>
      <c r="P3" s="55"/>
      <c r="Q3" s="55"/>
      <c r="R3" s="55"/>
      <c r="S3" s="55"/>
      <c r="T3" s="55"/>
    </row>
    <row r="4" spans="1:20" s="290" customFormat="1" ht="72.5" x14ac:dyDescent="0.35">
      <c r="A4" s="282" t="s">
        <v>301</v>
      </c>
      <c r="B4" s="86" t="s">
        <v>627</v>
      </c>
      <c r="C4" s="283" t="s">
        <v>637</v>
      </c>
      <c r="D4" s="284" t="s">
        <v>302</v>
      </c>
      <c r="E4" s="281" t="s">
        <v>638</v>
      </c>
      <c r="F4" s="281" t="s">
        <v>638</v>
      </c>
      <c r="G4" s="281" t="s">
        <v>638</v>
      </c>
      <c r="H4" s="285"/>
      <c r="I4" s="286"/>
      <c r="J4" s="285"/>
      <c r="K4" s="286"/>
      <c r="L4" s="287"/>
      <c r="M4" s="210" t="s">
        <v>352</v>
      </c>
      <c r="N4" s="129">
        <v>44926</v>
      </c>
      <c r="O4" s="42">
        <v>0.29166666666666669</v>
      </c>
      <c r="P4" s="129">
        <v>44926</v>
      </c>
      <c r="Q4" s="42">
        <v>0.3125</v>
      </c>
      <c r="R4" s="288" t="e">
        <f>IF(ISBLANK(N4) + ISBLANK(O4)+ISBLANK(P4) + ISBLANK(#REF!),"",(P4+#REF!)-(N4+O4))</f>
        <v>#REF!</v>
      </c>
      <c r="S4" s="289"/>
      <c r="T4" s="289"/>
    </row>
    <row r="5" spans="1:20" s="290" customFormat="1" x14ac:dyDescent="0.35">
      <c r="A5" s="282" t="s">
        <v>353</v>
      </c>
      <c r="B5" s="86" t="s">
        <v>306</v>
      </c>
      <c r="C5" s="283" t="s">
        <v>629</v>
      </c>
      <c r="D5" s="284" t="s">
        <v>302</v>
      </c>
      <c r="E5" s="281" t="s">
        <v>640</v>
      </c>
      <c r="F5" s="281" t="s">
        <v>640</v>
      </c>
      <c r="G5" s="281" t="s">
        <v>640</v>
      </c>
      <c r="H5" s="285"/>
      <c r="I5" s="286"/>
      <c r="J5" s="285"/>
      <c r="K5" s="286"/>
      <c r="L5" s="287"/>
      <c r="M5" s="210" t="s">
        <v>354</v>
      </c>
      <c r="N5" s="144">
        <v>44926</v>
      </c>
      <c r="O5" s="58">
        <v>0.29166666666666669</v>
      </c>
      <c r="P5" s="308">
        <v>44926</v>
      </c>
      <c r="Q5" s="58">
        <v>0.3125</v>
      </c>
      <c r="R5" s="288" t="e">
        <f>IF(ISBLANK(N5) + ISBLANK(O5)+ISBLANK(P5) + ISBLANK(#REF!),"",(P5+#REF!)-(N5+O5))</f>
        <v>#REF!</v>
      </c>
      <c r="S5" s="289"/>
      <c r="T5" s="289"/>
    </row>
    <row r="6" spans="1:20" ht="18.5" x14ac:dyDescent="0.35">
      <c r="A6" s="55" t="s">
        <v>355</v>
      </c>
      <c r="B6" s="87"/>
      <c r="C6" s="87"/>
      <c r="D6" s="83"/>
      <c r="E6" s="48"/>
      <c r="F6" s="49"/>
      <c r="G6" s="49"/>
      <c r="H6" s="148"/>
      <c r="I6" s="50"/>
      <c r="J6" s="147" t="str">
        <f>IF(ISBLANK(H6),"",H6)</f>
        <v/>
      </c>
      <c r="K6" s="50"/>
      <c r="L6" s="51" t="str">
        <f t="shared" ref="L6" si="0">IF(ISBLANK(H6) + ISBLANK(I6)+ISBLANK(J6) + ISBLANK(K6),"",(J6+K6)-(H6+I6))</f>
        <v/>
      </c>
      <c r="M6" s="51"/>
      <c r="N6" s="148"/>
      <c r="O6" s="50"/>
      <c r="P6" s="147" t="str">
        <f t="shared" ref="P6" si="1">IF(ISBLANK(N6),"",N6)</f>
        <v/>
      </c>
      <c r="Q6" s="50"/>
      <c r="R6" s="51" t="str">
        <f t="shared" ref="R6:R7" si="2">IF(ISBLANK(N6) + ISBLANK(O6)+ISBLANK(P6) + ISBLANK(Q6),"",(P6+Q6)-(N6+O6))</f>
        <v/>
      </c>
      <c r="S6" s="49"/>
      <c r="T6" s="52"/>
    </row>
    <row r="7" spans="1:20" ht="72.5" x14ac:dyDescent="0.35">
      <c r="A7" s="251" t="s">
        <v>312</v>
      </c>
      <c r="B7" s="241" t="s">
        <v>642</v>
      </c>
      <c r="C7" s="283" t="s">
        <v>629</v>
      </c>
      <c r="D7" s="241" t="s">
        <v>353</v>
      </c>
      <c r="E7" s="281" t="s">
        <v>638</v>
      </c>
      <c r="F7" s="281" t="s">
        <v>638</v>
      </c>
      <c r="G7" s="281" t="s">
        <v>638</v>
      </c>
      <c r="H7" s="129"/>
      <c r="I7" s="42"/>
      <c r="J7" s="129"/>
      <c r="K7" s="42"/>
      <c r="L7" s="210"/>
      <c r="M7" s="210" t="s">
        <v>356</v>
      </c>
      <c r="N7" s="144">
        <v>44926</v>
      </c>
      <c r="O7" s="58">
        <v>0.3125</v>
      </c>
      <c r="P7" s="308">
        <v>44926</v>
      </c>
      <c r="Q7" s="58">
        <v>0.4375</v>
      </c>
      <c r="R7" s="43">
        <f t="shared" si="2"/>
        <v>0.125</v>
      </c>
      <c r="S7" s="41"/>
      <c r="T7" s="44"/>
    </row>
    <row r="8" spans="1:20" s="54" customFormat="1" ht="18.5" x14ac:dyDescent="0.35">
      <c r="A8" s="61" t="s">
        <v>357</v>
      </c>
      <c r="B8" s="88"/>
      <c r="C8" s="88"/>
      <c r="D8" s="89"/>
      <c r="E8" s="89"/>
      <c r="F8" s="89"/>
      <c r="G8" s="89"/>
      <c r="H8" s="89"/>
      <c r="I8" s="90"/>
      <c r="J8" s="145" t="str">
        <f>IF(ISBLANK(H8),"",H8)</f>
        <v/>
      </c>
      <c r="K8" s="90"/>
      <c r="L8" s="91"/>
      <c r="M8" s="91"/>
      <c r="N8" s="89"/>
      <c r="O8" s="90"/>
      <c r="P8" s="145" t="str">
        <f t="shared" ref="P8:P15" si="3">IF(ISBLANK(N8),"",N8)</f>
        <v/>
      </c>
      <c r="Q8" s="90"/>
      <c r="R8" s="91"/>
      <c r="S8" s="89"/>
      <c r="T8" s="89"/>
    </row>
    <row r="9" spans="1:20" s="54" customFormat="1" x14ac:dyDescent="0.35">
      <c r="A9" s="251" t="s">
        <v>319</v>
      </c>
      <c r="B9" s="252" t="s">
        <v>358</v>
      </c>
      <c r="C9" s="283" t="s">
        <v>629</v>
      </c>
      <c r="D9" s="241" t="s">
        <v>312</v>
      </c>
      <c r="E9" s="281" t="s">
        <v>640</v>
      </c>
      <c r="F9" s="281" t="s">
        <v>640</v>
      </c>
      <c r="G9" s="281" t="s">
        <v>640</v>
      </c>
      <c r="H9" s="129"/>
      <c r="I9" s="42"/>
      <c r="J9" s="129"/>
      <c r="K9" s="42"/>
      <c r="L9" s="210"/>
      <c r="M9" s="210" t="s">
        <v>359</v>
      </c>
      <c r="N9" s="144">
        <v>44926</v>
      </c>
      <c r="O9" s="58">
        <v>0.4375</v>
      </c>
      <c r="P9" s="308">
        <v>44926</v>
      </c>
      <c r="Q9" s="58">
        <v>0.45833333333333331</v>
      </c>
      <c r="R9" s="59">
        <f t="shared" ref="R9:R11" si="4">IF(ISBLANK(N9) + ISBLANK(O9)+ISBLANK(P9) + ISBLANK(Q9),"",(P9+Q9)-(N9+O9))</f>
        <v>2.0833333335758653E-2</v>
      </c>
      <c r="S9" s="57"/>
      <c r="T9" s="60"/>
    </row>
    <row r="10" spans="1:20" s="54" customFormat="1" x14ac:dyDescent="0.35">
      <c r="A10" s="251" t="s">
        <v>322</v>
      </c>
      <c r="B10" s="241" t="s">
        <v>306</v>
      </c>
      <c r="C10" s="283" t="s">
        <v>629</v>
      </c>
      <c r="D10" s="241" t="s">
        <v>319</v>
      </c>
      <c r="E10" s="281" t="s">
        <v>640</v>
      </c>
      <c r="F10" s="281" t="s">
        <v>640</v>
      </c>
      <c r="G10" s="281" t="s">
        <v>640</v>
      </c>
      <c r="H10" s="129"/>
      <c r="I10" s="42"/>
      <c r="J10" s="129"/>
      <c r="K10" s="42"/>
      <c r="L10" s="210"/>
      <c r="M10" s="210" t="s">
        <v>307</v>
      </c>
      <c r="N10" s="144">
        <v>44926</v>
      </c>
      <c r="O10" s="58">
        <v>0.45833333333333331</v>
      </c>
      <c r="P10" s="308">
        <v>44926</v>
      </c>
      <c r="Q10" s="58">
        <v>0.46875</v>
      </c>
      <c r="R10" s="43">
        <f t="shared" si="4"/>
        <v>1.0416666664241347E-2</v>
      </c>
      <c r="S10" s="41"/>
      <c r="T10" s="44"/>
    </row>
    <row r="11" spans="1:20" s="56" customFormat="1" ht="18.5" x14ac:dyDescent="0.45">
      <c r="A11" s="62" t="s">
        <v>323</v>
      </c>
      <c r="B11" s="63"/>
      <c r="C11" s="63"/>
      <c r="D11" s="243"/>
      <c r="E11" s="64"/>
      <c r="F11" s="65"/>
      <c r="G11" s="65"/>
      <c r="H11" s="137"/>
      <c r="I11" s="66"/>
      <c r="J11" s="136" t="str">
        <f>IF(ISBLANK(H11),"",H11)</f>
        <v/>
      </c>
      <c r="K11" s="66"/>
      <c r="L11" s="67" t="str">
        <f>IF(ISBLANK(H11) + ISBLANK(I11)+ISBLANK(J11) + ISBLANK(K11),"",(J11+K11)-(H11+I11))</f>
        <v/>
      </c>
      <c r="M11" s="67"/>
      <c r="N11" s="137"/>
      <c r="O11" s="66"/>
      <c r="P11" s="136" t="str">
        <f t="shared" si="3"/>
        <v/>
      </c>
      <c r="Q11" s="66"/>
      <c r="R11" s="67" t="str">
        <f t="shared" si="4"/>
        <v/>
      </c>
      <c r="S11" s="65"/>
      <c r="T11" s="68"/>
    </row>
    <row r="12" spans="1:20" s="261" customFormat="1" x14ac:dyDescent="0.35">
      <c r="A12" s="262" t="s">
        <v>324</v>
      </c>
      <c r="B12" s="263" t="s">
        <v>360</v>
      </c>
      <c r="C12" s="283"/>
      <c r="D12" s="241"/>
      <c r="E12" s="281"/>
      <c r="F12" s="281"/>
      <c r="G12" s="281"/>
      <c r="H12" s="129"/>
      <c r="I12" s="42"/>
      <c r="J12" s="129"/>
      <c r="K12" s="42"/>
      <c r="L12" s="210"/>
      <c r="M12" s="210"/>
      <c r="N12" s="144">
        <v>44926</v>
      </c>
      <c r="O12" s="58">
        <v>0.46875</v>
      </c>
      <c r="P12" s="308">
        <v>44926</v>
      </c>
      <c r="Q12" s="58">
        <v>0.47916666666666669</v>
      </c>
      <c r="R12" s="258"/>
      <c r="S12" s="259"/>
      <c r="T12" s="260"/>
    </row>
    <row r="13" spans="1:20" x14ac:dyDescent="0.35">
      <c r="A13" s="251" t="s">
        <v>330</v>
      </c>
      <c r="B13" s="241" t="s">
        <v>361</v>
      </c>
      <c r="C13" s="283" t="s">
        <v>629</v>
      </c>
      <c r="D13" s="241" t="s">
        <v>322</v>
      </c>
      <c r="E13" s="281" t="s">
        <v>640</v>
      </c>
      <c r="F13" s="281" t="s">
        <v>640</v>
      </c>
      <c r="G13" s="281" t="s">
        <v>640</v>
      </c>
      <c r="H13" s="129"/>
      <c r="I13" s="42"/>
      <c r="J13" s="129"/>
      <c r="K13" s="42"/>
      <c r="L13" s="210"/>
      <c r="M13" s="210" t="s">
        <v>326</v>
      </c>
      <c r="N13" s="144">
        <v>44926</v>
      </c>
      <c r="O13" s="58">
        <v>0.46875</v>
      </c>
      <c r="P13" s="308">
        <v>44926</v>
      </c>
      <c r="Q13" s="58">
        <v>0.47916666666666669</v>
      </c>
      <c r="R13" s="43">
        <f>IF(ISBLANK(N13) + ISBLANK(O13)+ISBLANK(P13) + ISBLANK(Q14),"",(P13+Q14)-(N13+O13))</f>
        <v>1.0416666664241347E-2</v>
      </c>
      <c r="S13" s="41"/>
      <c r="T13" s="44"/>
    </row>
    <row r="14" spans="1:20" x14ac:dyDescent="0.35">
      <c r="A14" s="251" t="s">
        <v>328</v>
      </c>
      <c r="B14" s="241" t="s">
        <v>329</v>
      </c>
      <c r="C14" s="283" t="s">
        <v>629</v>
      </c>
      <c r="D14" s="241" t="s">
        <v>330</v>
      </c>
      <c r="E14" s="281" t="s">
        <v>640</v>
      </c>
      <c r="F14" s="281" t="s">
        <v>640</v>
      </c>
      <c r="G14" s="281" t="s">
        <v>640</v>
      </c>
      <c r="H14" s="129"/>
      <c r="I14" s="42"/>
      <c r="J14" s="129"/>
      <c r="K14" s="42"/>
      <c r="L14" s="249"/>
      <c r="M14" s="249" t="s">
        <v>331</v>
      </c>
      <c r="N14" s="144">
        <v>44926</v>
      </c>
      <c r="O14" s="58">
        <v>0.46875</v>
      </c>
      <c r="P14" s="308">
        <v>44926</v>
      </c>
      <c r="Q14" s="58">
        <v>0.47916666666666669</v>
      </c>
      <c r="R14" s="43" t="str">
        <f>IF(ISBLANK(N14) + ISBLANK(O14)+ISBLANK(P14) + ISBLANK(Q15),"",(P14+Q15)-(N14+O14))</f>
        <v/>
      </c>
      <c r="S14" s="41"/>
      <c r="T14" s="44"/>
    </row>
    <row r="15" spans="1:20" ht="18.5" x14ac:dyDescent="0.35">
      <c r="A15" s="61" t="s">
        <v>332</v>
      </c>
      <c r="B15" s="87"/>
      <c r="C15" s="87"/>
      <c r="D15" s="83"/>
      <c r="E15" s="83"/>
      <c r="F15" s="83"/>
      <c r="G15" s="83"/>
      <c r="H15" s="134"/>
      <c r="I15" s="134"/>
      <c r="J15" s="264"/>
      <c r="K15" s="134"/>
      <c r="L15" s="133"/>
      <c r="M15" s="85"/>
      <c r="N15" s="83"/>
      <c r="O15" s="84"/>
      <c r="P15" s="132" t="str">
        <f t="shared" si="3"/>
        <v/>
      </c>
      <c r="Q15" s="84"/>
      <c r="R15" s="85"/>
      <c r="S15" s="83"/>
      <c r="T15" s="83"/>
    </row>
    <row r="16" spans="1:20" x14ac:dyDescent="0.35">
      <c r="A16" s="40" t="s">
        <v>333</v>
      </c>
      <c r="B16" s="86" t="s">
        <v>362</v>
      </c>
      <c r="C16" s="283" t="s">
        <v>629</v>
      </c>
      <c r="D16" s="241" t="s">
        <v>328</v>
      </c>
      <c r="E16" s="281" t="s">
        <v>640</v>
      </c>
      <c r="F16" s="281" t="s">
        <v>640</v>
      </c>
      <c r="G16" s="281" t="s">
        <v>640</v>
      </c>
      <c r="H16" s="129"/>
      <c r="I16" s="42"/>
      <c r="J16" s="129"/>
      <c r="K16" s="42"/>
      <c r="L16" s="249"/>
      <c r="M16" s="249" t="s">
        <v>335</v>
      </c>
      <c r="N16" s="144">
        <v>44926</v>
      </c>
      <c r="O16" s="58">
        <v>0.46875</v>
      </c>
      <c r="P16" s="308">
        <v>44926</v>
      </c>
      <c r="Q16" s="58">
        <v>0.47916666666666669</v>
      </c>
      <c r="R16" s="43">
        <f>IF(ISBLANK(N16) + ISBLANK(O16)+ISBLANK(P16) + ISBLANK(Q16),"",(P16+Q16)-(N16+O16))</f>
        <v>1.0416666664241347E-2</v>
      </c>
      <c r="S16" s="41"/>
      <c r="T16" s="44"/>
    </row>
    <row r="17" spans="1:20" x14ac:dyDescent="0.35">
      <c r="A17" s="28" t="s">
        <v>336</v>
      </c>
      <c r="B17" s="311" t="s">
        <v>337</v>
      </c>
      <c r="C17" s="29"/>
      <c r="D17" s="244"/>
      <c r="I17" s="32"/>
      <c r="J17" s="32"/>
      <c r="K17" s="32"/>
      <c r="L17" s="32"/>
      <c r="N17" s="32"/>
      <c r="O17" s="32"/>
      <c r="P17" s="32"/>
      <c r="Q17" s="32"/>
      <c r="R17" s="32"/>
      <c r="S17" s="32"/>
    </row>
    <row r="18" spans="1:20" x14ac:dyDescent="0.35">
      <c r="I18" s="32"/>
      <c r="J18" s="32"/>
      <c r="K18" s="32"/>
      <c r="L18" s="32"/>
      <c r="N18" s="32"/>
      <c r="O18" s="32"/>
      <c r="P18" s="32"/>
      <c r="Q18" s="32"/>
      <c r="R18" s="32"/>
      <c r="S18" s="32"/>
    </row>
    <row r="19" spans="1:20" ht="18.5" x14ac:dyDescent="0.45">
      <c r="A19" s="34" t="s">
        <v>338</v>
      </c>
      <c r="B19" s="313"/>
      <c r="C19" s="35"/>
      <c r="D19" s="254"/>
      <c r="E19" s="36"/>
      <c r="F19" s="36"/>
      <c r="G19" s="253"/>
      <c r="H19" s="45"/>
      <c r="I19" s="36"/>
      <c r="J19" s="36"/>
      <c r="K19" s="36" t="s">
        <v>339</v>
      </c>
      <c r="L19" s="33">
        <f>SUM(L4:L16)</f>
        <v>0</v>
      </c>
      <c r="M19" s="310"/>
      <c r="N19" s="39" t="s">
        <v>363</v>
      </c>
      <c r="O19" s="36"/>
      <c r="P19" s="36"/>
      <c r="Q19" s="37" t="s">
        <v>340</v>
      </c>
      <c r="R19" s="38" t="e">
        <f>SUM(R4:R16)</f>
        <v>#REF!</v>
      </c>
      <c r="S19" s="39" t="s">
        <v>363</v>
      </c>
      <c r="T19" s="47"/>
    </row>
    <row r="20" spans="1:20" x14ac:dyDescent="0.35">
      <c r="H20" s="46"/>
    </row>
  </sheetData>
  <sheetProtection formatRows="0" insertRows="0" deleteRows="0" selectLockedCells="1" autoFilter="0"/>
  <mergeCells count="1">
    <mergeCell ref="A1:T1"/>
  </mergeCells>
  <dataValidations count="4">
    <dataValidation type="date" allowBlank="1" showInputMessage="1" showErrorMessage="1" errorTitle="Date Format Validation" error="Acceptable Date Formats:_x000a_dd/mm/yy (3/11/19, 03/11/19)_x000a_dd-mm-yy (3-11-19, 03-11-19)_x000a_dd mmm yy (03 Nov 19)_x000a_ddmmmyy (03Nov19)_x000a_dd/mm/yyyy (03/11/2019)_x000a_dd-mm-yyyy (03-11/2019)_x000a_dd mmm yyyy (03 Nov 2019)_x000a_ddmmmyyyy (03Nov2019)_x000a_" sqref="P4:P16 H16 H4:H7 H9:H14 J4:J16 N4 N6 N11" xr:uid="{00000000-0002-0000-0400-000000000000}">
      <formula1>36526</formula1>
      <formula2>2958465</formula2>
    </dataValidation>
    <dataValidation type="time" allowBlank="1" showInputMessage="1" showErrorMessage="1" errorTitle="Time Format" error="hh:mm AM/PM format_x000a_eg: 1:35 PM" sqref="O9:O14 Q9:Q14 I16 K16 K4:K7 I4:I7 I9:I14 K9:K14 Q4:Q7 O6:O7 O4 O16 Q16" xr:uid="{00000000-0002-0000-0400-000001000000}">
      <formula1>0</formula1>
      <formula2>0.999305555555556</formula2>
    </dataValidation>
    <dataValidation allowBlank="1" showInputMessage="1" showErrorMessage="1" promptTitle="Read Carefully!" prompt="Change Coordinator to check the alerts generated during the change implementation. Validate if there are any actual alerts and report them to respective teams." sqref="B9" xr:uid="{00000000-0002-0000-0400-000002000000}"/>
    <dataValidation allowBlank="1" showInputMessage="1" showErrorMessage="1" promptTitle="Pre-Implementation Plan" prompt="Please specify what are the pre requesites for the change to go ahead._x000a_Specify each action with defined timeline for the action." sqref="N5:O5 N7 N9:N10 N12:N14 N16" xr:uid="{BECED06B-2A80-4CCB-9205-7DDBF37CA79A}"/>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144" zoomScaleNormal="144" workbookViewId="0">
      <selection activeCell="A10" sqref="A10"/>
    </sheetView>
  </sheetViews>
  <sheetFormatPr defaultRowHeight="14.5" x14ac:dyDescent="0.35"/>
  <cols>
    <col min="1" max="1" width="84.6328125" customWidth="1"/>
  </cols>
  <sheetData>
    <row r="1" spans="1:1" x14ac:dyDescent="0.35">
      <c r="A1" s="279" t="s">
        <v>629</v>
      </c>
    </row>
    <row r="2" spans="1:1" x14ac:dyDescent="0.35">
      <c r="A2" s="280" t="s">
        <v>630</v>
      </c>
    </row>
    <row r="3" spans="1:1" x14ac:dyDescent="0.35">
      <c r="A3" s="280" t="s">
        <v>631</v>
      </c>
    </row>
    <row r="4" spans="1:1" x14ac:dyDescent="0.35">
      <c r="A4" s="280" t="s">
        <v>632</v>
      </c>
    </row>
    <row r="5" spans="1:1" x14ac:dyDescent="0.35">
      <c r="A5" s="279" t="s">
        <v>629</v>
      </c>
    </row>
    <row r="6" spans="1:1" x14ac:dyDescent="0.35">
      <c r="A6" s="279" t="s">
        <v>636</v>
      </c>
    </row>
    <row r="7" spans="1:1" x14ac:dyDescent="0.35">
      <c r="A7" s="280" t="s">
        <v>633</v>
      </c>
    </row>
    <row r="8" spans="1:1" x14ac:dyDescent="0.35">
      <c r="A8" s="280" t="s">
        <v>634</v>
      </c>
    </row>
    <row r="9" spans="1:1" x14ac:dyDescent="0.35">
      <c r="A9" s="280" t="s">
        <v>635</v>
      </c>
    </row>
  </sheetData>
  <phoneticPr fontId="72"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2"/>
  <sheetViews>
    <sheetView topLeftCell="A4" workbookViewId="0">
      <selection activeCell="A14" sqref="A14"/>
    </sheetView>
  </sheetViews>
  <sheetFormatPr defaultColWidth="9.36328125" defaultRowHeight="13" x14ac:dyDescent="0.3"/>
  <cols>
    <col min="1" max="1" width="35.6328125" style="94" customWidth="1"/>
    <col min="2" max="2" width="35" style="94" customWidth="1"/>
    <col min="3" max="3" width="34.6328125" style="256" bestFit="1" customWidth="1"/>
    <col min="4" max="4" width="16" style="256" customWidth="1"/>
    <col min="5" max="5" width="17" style="256" customWidth="1"/>
    <col min="6" max="6" width="14.6328125" style="94" bestFit="1" customWidth="1"/>
    <col min="7" max="16384" width="9.36328125" style="94"/>
  </cols>
  <sheetData>
    <row r="1" spans="1:5" ht="19.5" x14ac:dyDescent="0.35">
      <c r="A1" s="110" t="s">
        <v>364</v>
      </c>
      <c r="B1" s="111"/>
      <c r="C1" s="255"/>
      <c r="D1" s="255"/>
      <c r="E1" s="255"/>
    </row>
    <row r="2" spans="1:5" x14ac:dyDescent="0.3">
      <c r="A2" s="93"/>
      <c r="B2" s="93"/>
      <c r="C2" s="255"/>
      <c r="D2" s="255"/>
      <c r="E2" s="255"/>
    </row>
    <row r="3" spans="1:5" x14ac:dyDescent="0.3">
      <c r="A3" s="93" t="s">
        <v>365</v>
      </c>
      <c r="B3" s="93"/>
      <c r="C3" s="255"/>
      <c r="D3" s="255"/>
      <c r="E3" s="255"/>
    </row>
    <row r="4" spans="1:5" x14ac:dyDescent="0.3">
      <c r="A4" s="93" t="s">
        <v>366</v>
      </c>
      <c r="B4" s="93"/>
      <c r="C4" s="255"/>
      <c r="D4" s="255"/>
      <c r="E4" s="255"/>
    </row>
    <row r="5" spans="1:5" x14ac:dyDescent="0.3">
      <c r="A5" s="93" t="s">
        <v>367</v>
      </c>
      <c r="B5" s="93"/>
      <c r="C5" s="255"/>
      <c r="D5" s="255"/>
      <c r="E5" s="255"/>
    </row>
    <row r="6" spans="1:5" x14ac:dyDescent="0.3">
      <c r="A6" s="93" t="s">
        <v>368</v>
      </c>
      <c r="B6" s="93"/>
      <c r="C6" s="255"/>
      <c r="D6" s="255"/>
      <c r="E6" s="255"/>
    </row>
    <row r="7" spans="1:5" x14ac:dyDescent="0.3">
      <c r="A7" s="93" t="s">
        <v>369</v>
      </c>
      <c r="B7" s="93"/>
      <c r="C7" s="255"/>
      <c r="D7" s="255"/>
      <c r="E7" s="255"/>
    </row>
    <row r="8" spans="1:5" x14ac:dyDescent="0.3">
      <c r="A8" s="93" t="s">
        <v>370</v>
      </c>
      <c r="B8" s="93"/>
      <c r="C8" s="255"/>
      <c r="D8" s="255"/>
      <c r="E8" s="255"/>
    </row>
    <row r="9" spans="1:5" x14ac:dyDescent="0.3">
      <c r="A9" s="95" t="s">
        <v>371</v>
      </c>
      <c r="B9" s="93"/>
      <c r="C9" s="255"/>
      <c r="D9" s="255"/>
      <c r="E9" s="255"/>
    </row>
    <row r="10" spans="1:5" x14ac:dyDescent="0.3">
      <c r="A10" s="96" t="s">
        <v>372</v>
      </c>
      <c r="B10" s="93"/>
      <c r="C10" s="255"/>
      <c r="D10" s="255"/>
      <c r="E10" s="255"/>
    </row>
    <row r="11" spans="1:5" x14ac:dyDescent="0.3">
      <c r="A11" s="95"/>
      <c r="B11" s="93"/>
      <c r="C11" s="255"/>
      <c r="D11" s="255"/>
      <c r="E11" s="255"/>
    </row>
    <row r="12" spans="1:5" x14ac:dyDescent="0.3">
      <c r="A12" s="97"/>
      <c r="B12" s="93"/>
      <c r="C12" s="255"/>
      <c r="D12" s="255"/>
      <c r="E12" s="255"/>
    </row>
    <row r="13" spans="1:5" ht="25" x14ac:dyDescent="0.3">
      <c r="A13" s="98" t="s">
        <v>373</v>
      </c>
      <c r="B13" s="98" t="s">
        <v>374</v>
      </c>
      <c r="C13" s="99" t="s">
        <v>375</v>
      </c>
      <c r="D13" s="99" t="s">
        <v>376</v>
      </c>
      <c r="E13" s="99" t="s">
        <v>377</v>
      </c>
    </row>
    <row r="14" spans="1:5" x14ac:dyDescent="0.3">
      <c r="A14" s="267" t="s">
        <v>302</v>
      </c>
      <c r="B14" s="267" t="s">
        <v>302</v>
      </c>
      <c r="C14" s="267" t="s">
        <v>302</v>
      </c>
      <c r="D14" s="267" t="s">
        <v>302</v>
      </c>
      <c r="E14" s="267" t="s">
        <v>302</v>
      </c>
    </row>
    <row r="15" spans="1:5" ht="14.5" x14ac:dyDescent="0.35">
      <c r="A15" s="267"/>
      <c r="B15" s="267"/>
      <c r="C15" s="269"/>
      <c r="D15" s="266"/>
      <c r="E15" s="266"/>
    </row>
    <row r="16" spans="1:5" ht="14.5" x14ac:dyDescent="0.35">
      <c r="A16" s="267"/>
      <c r="B16" s="267"/>
      <c r="C16" s="269"/>
      <c r="D16" s="266"/>
      <c r="E16" s="266"/>
    </row>
    <row r="17" spans="1:5" ht="14.5" x14ac:dyDescent="0.35">
      <c r="A17" s="267"/>
      <c r="B17" s="267"/>
      <c r="C17" s="269"/>
      <c r="D17" s="266"/>
      <c r="E17" s="266"/>
    </row>
    <row r="18" spans="1:5" ht="14.5" x14ac:dyDescent="0.35">
      <c r="A18" s="267"/>
      <c r="B18" s="267"/>
      <c r="C18" s="269"/>
      <c r="D18" s="266"/>
      <c r="E18" s="266"/>
    </row>
    <row r="19" spans="1:5" ht="14.5" x14ac:dyDescent="0.35">
      <c r="A19" s="267"/>
      <c r="B19" s="267"/>
      <c r="C19" s="269"/>
      <c r="D19" s="266"/>
      <c r="E19" s="266"/>
    </row>
    <row r="20" spans="1:5" ht="14.5" x14ac:dyDescent="0.35">
      <c r="A20" s="267"/>
      <c r="B20" s="267"/>
      <c r="C20" s="269"/>
      <c r="D20" s="266"/>
      <c r="E20" s="266"/>
    </row>
    <row r="21" spans="1:5" ht="14.5" x14ac:dyDescent="0.35">
      <c r="A21" s="267"/>
      <c r="B21" s="267"/>
      <c r="C21" s="269"/>
      <c r="D21" s="266"/>
      <c r="E21" s="266"/>
    </row>
    <row r="22" spans="1:5" ht="14.5" x14ac:dyDescent="0.35">
      <c r="A22" s="267"/>
      <c r="B22" s="267"/>
      <c r="C22" s="269"/>
      <c r="D22" s="266"/>
      <c r="E22" s="266"/>
    </row>
    <row r="23" spans="1:5" ht="14.5" x14ac:dyDescent="0.35">
      <c r="A23" s="267"/>
      <c r="B23" s="267"/>
      <c r="C23" s="269"/>
      <c r="D23" s="266"/>
      <c r="E23" s="266"/>
    </row>
    <row r="24" spans="1:5" ht="14.5" x14ac:dyDescent="0.35">
      <c r="A24" s="267"/>
      <c r="B24" s="267"/>
      <c r="C24" s="269"/>
      <c r="D24" s="266"/>
      <c r="E24" s="266"/>
    </row>
    <row r="25" spans="1:5" ht="14.5" x14ac:dyDescent="0.35">
      <c r="A25" s="267"/>
      <c r="B25" s="267"/>
      <c r="C25" s="269"/>
      <c r="D25" s="266"/>
      <c r="E25" s="266"/>
    </row>
    <row r="26" spans="1:5" ht="14.5" x14ac:dyDescent="0.35">
      <c r="A26" s="267"/>
      <c r="B26" s="267"/>
      <c r="C26" s="269"/>
      <c r="D26" s="266"/>
      <c r="E26" s="266"/>
    </row>
    <row r="27" spans="1:5" ht="14.5" x14ac:dyDescent="0.35">
      <c r="A27" s="267"/>
      <c r="B27" s="267"/>
      <c r="C27" s="269"/>
      <c r="D27" s="266"/>
      <c r="E27" s="266"/>
    </row>
    <row r="28" spans="1:5" ht="14.5" x14ac:dyDescent="0.35">
      <c r="A28" s="267"/>
      <c r="B28" s="267"/>
      <c r="C28" s="269"/>
      <c r="D28" s="266"/>
      <c r="E28" s="266"/>
    </row>
    <row r="29" spans="1:5" ht="14.5" x14ac:dyDescent="0.35">
      <c r="A29" s="267"/>
      <c r="B29" s="267"/>
      <c r="C29" s="269"/>
      <c r="D29" s="266"/>
      <c r="E29" s="266"/>
    </row>
    <row r="30" spans="1:5" ht="14.5" x14ac:dyDescent="0.35">
      <c r="A30" s="267"/>
      <c r="B30" s="267"/>
      <c r="C30" s="269"/>
      <c r="D30" s="266"/>
      <c r="E30" s="266"/>
    </row>
    <row r="31" spans="1:5" ht="14.5" x14ac:dyDescent="0.35">
      <c r="A31" s="267"/>
      <c r="B31" s="267"/>
      <c r="C31" s="269"/>
      <c r="D31" s="266"/>
      <c r="E31" s="266"/>
    </row>
    <row r="32" spans="1:5" ht="14.5" x14ac:dyDescent="0.35">
      <c r="A32" s="267"/>
      <c r="B32" s="267"/>
      <c r="C32" s="269"/>
      <c r="D32" s="266"/>
      <c r="E32" s="266"/>
    </row>
    <row r="33" spans="1:5" ht="14.5" x14ac:dyDescent="0.35">
      <c r="A33" s="267"/>
      <c r="B33" s="267"/>
      <c r="C33" s="269"/>
      <c r="D33" s="266"/>
      <c r="E33" s="266"/>
    </row>
    <row r="34" spans="1:5" ht="14.5" x14ac:dyDescent="0.35">
      <c r="A34" s="267"/>
      <c r="B34" s="267"/>
      <c r="C34" s="269"/>
      <c r="D34" s="266"/>
      <c r="E34" s="266"/>
    </row>
    <row r="35" spans="1:5" ht="14.5" x14ac:dyDescent="0.35">
      <c r="A35" s="267"/>
      <c r="B35" s="267"/>
      <c r="C35" s="269"/>
      <c r="D35" s="266"/>
      <c r="E35" s="266"/>
    </row>
    <row r="36" spans="1:5" ht="14.5" x14ac:dyDescent="0.35">
      <c r="A36" s="267"/>
      <c r="B36" s="267"/>
      <c r="C36" s="269"/>
      <c r="D36" s="266"/>
      <c r="E36" s="266"/>
    </row>
    <row r="37" spans="1:5" ht="14.5" x14ac:dyDescent="0.35">
      <c r="A37" s="267"/>
      <c r="B37" s="267"/>
      <c r="C37" s="269"/>
      <c r="D37" s="266"/>
      <c r="E37" s="266"/>
    </row>
    <row r="38" spans="1:5" ht="14.5" x14ac:dyDescent="0.35">
      <c r="A38" s="267"/>
      <c r="B38" s="267"/>
      <c r="C38" s="269"/>
      <c r="D38" s="266"/>
      <c r="E38" s="266"/>
    </row>
    <row r="39" spans="1:5" ht="14.5" x14ac:dyDescent="0.35">
      <c r="A39" s="267"/>
      <c r="B39" s="267"/>
      <c r="C39" s="269"/>
      <c r="D39" s="266"/>
      <c r="E39" s="266"/>
    </row>
    <row r="40" spans="1:5" ht="14.5" x14ac:dyDescent="0.35">
      <c r="A40" s="267"/>
      <c r="B40" s="267"/>
      <c r="C40" s="269"/>
      <c r="D40" s="266"/>
      <c r="E40" s="266"/>
    </row>
    <row r="41" spans="1:5" ht="14.5" x14ac:dyDescent="0.3">
      <c r="A41" s="267"/>
      <c r="B41" s="267"/>
      <c r="C41" s="271"/>
      <c r="D41" s="266"/>
      <c r="E41" s="266"/>
    </row>
    <row r="42" spans="1:5" ht="14.5" x14ac:dyDescent="0.3">
      <c r="A42" s="267"/>
      <c r="B42" s="267"/>
      <c r="C42" s="271"/>
      <c r="D42" s="266"/>
      <c r="E42" s="2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topLeftCell="B1" workbookViewId="0">
      <selection activeCell="E3" sqref="E3"/>
    </sheetView>
  </sheetViews>
  <sheetFormatPr defaultColWidth="9.36328125" defaultRowHeight="13" x14ac:dyDescent="0.3"/>
  <cols>
    <col min="1" max="1" width="9.36328125" style="100"/>
    <col min="2" max="2" width="32" style="100" customWidth="1"/>
    <col min="3" max="5" width="34.6328125" style="100" customWidth="1"/>
    <col min="6" max="6" width="49.54296875" style="100" bestFit="1" customWidth="1"/>
    <col min="7" max="8" width="9.36328125" style="101"/>
    <col min="9" max="9" width="0" style="101" hidden="1" customWidth="1"/>
    <col min="10" max="10" width="9.36328125" style="101" customWidth="1"/>
    <col min="11" max="16384" width="9.36328125" style="101"/>
  </cols>
  <sheetData>
    <row r="1" spans="1:9" ht="18.5" x14ac:dyDescent="0.3">
      <c r="B1" s="108" t="s">
        <v>378</v>
      </c>
      <c r="C1" s="109"/>
      <c r="F1" s="101"/>
    </row>
    <row r="2" spans="1:9" x14ac:dyDescent="0.3">
      <c r="B2" s="102" t="s">
        <v>379</v>
      </c>
      <c r="C2" s="103"/>
      <c r="F2" s="101"/>
      <c r="I2" s="101" t="s">
        <v>262</v>
      </c>
    </row>
    <row r="3" spans="1:9" x14ac:dyDescent="0.3">
      <c r="B3" s="102" t="s">
        <v>380</v>
      </c>
      <c r="C3" s="103"/>
      <c r="F3" s="101"/>
      <c r="I3" s="101" t="s">
        <v>265</v>
      </c>
    </row>
    <row r="4" spans="1:9" x14ac:dyDescent="0.3">
      <c r="B4" s="102" t="s">
        <v>381</v>
      </c>
      <c r="C4" s="102"/>
      <c r="F4" s="101"/>
    </row>
    <row r="6" spans="1:9" x14ac:dyDescent="0.3">
      <c r="A6" s="105" t="s">
        <v>382</v>
      </c>
      <c r="B6" s="105" t="s">
        <v>383</v>
      </c>
      <c r="C6" s="105" t="s">
        <v>384</v>
      </c>
      <c r="D6" s="105" t="s">
        <v>385</v>
      </c>
      <c r="E6" s="105" t="s">
        <v>386</v>
      </c>
      <c r="F6" s="105" t="s">
        <v>387</v>
      </c>
    </row>
    <row r="7" spans="1:9" ht="14.5" x14ac:dyDescent="0.35">
      <c r="A7" s="104">
        <v>1</v>
      </c>
      <c r="B7" s="269" t="s">
        <v>598</v>
      </c>
      <c r="C7" s="106" t="e">
        <f>'BO task Details'!#REF!</f>
        <v>#REF!</v>
      </c>
      <c r="D7" s="106" t="e">
        <f>'BO task Details'!#REF!</f>
        <v>#REF!</v>
      </c>
      <c r="E7" s="106" t="s">
        <v>265</v>
      </c>
      <c r="F7" s="106" t="s">
        <v>388</v>
      </c>
      <c r="G7" s="107"/>
    </row>
    <row r="8" spans="1:9" ht="14.5" x14ac:dyDescent="0.35">
      <c r="A8" s="104">
        <v>2</v>
      </c>
      <c r="B8" s="269" t="s">
        <v>608</v>
      </c>
      <c r="C8" s="106" t="e">
        <f>'BO task Details'!#REF!</f>
        <v>#REF!</v>
      </c>
      <c r="D8" s="106" t="e">
        <f>'BO task Details'!#REF!</f>
        <v>#REF!</v>
      </c>
      <c r="E8" s="106" t="s">
        <v>265</v>
      </c>
      <c r="F8" s="106"/>
      <c r="G8" s="107"/>
    </row>
    <row r="9" spans="1:9" ht="14.5" x14ac:dyDescent="0.35">
      <c r="A9" s="104">
        <v>3</v>
      </c>
      <c r="B9" s="269" t="s">
        <v>609</v>
      </c>
      <c r="C9" s="106" t="e">
        <f>'BO task Details'!#REF!</f>
        <v>#REF!</v>
      </c>
      <c r="D9" s="106" t="e">
        <f>'BO task Details'!#REF!</f>
        <v>#REF!</v>
      </c>
      <c r="E9" s="106" t="s">
        <v>265</v>
      </c>
      <c r="F9" s="106"/>
    </row>
    <row r="10" spans="1:9" ht="14.5" x14ac:dyDescent="0.35">
      <c r="A10" s="104">
        <v>4</v>
      </c>
      <c r="B10" s="269" t="s">
        <v>599</v>
      </c>
      <c r="C10" s="106" t="e">
        <f>'BO task Details'!#REF!</f>
        <v>#REF!</v>
      </c>
      <c r="D10" s="106" t="e">
        <f>'BO task Details'!#REF!</f>
        <v>#REF!</v>
      </c>
      <c r="E10" s="106" t="s">
        <v>265</v>
      </c>
      <c r="F10" s="106"/>
    </row>
    <row r="11" spans="1:9" ht="14.5" x14ac:dyDescent="0.35">
      <c r="A11" s="104">
        <v>5</v>
      </c>
      <c r="B11" s="269" t="s">
        <v>610</v>
      </c>
      <c r="C11" s="106" t="e">
        <f>'BO task Details'!#REF!</f>
        <v>#REF!</v>
      </c>
      <c r="D11" s="106" t="e">
        <f>'BO task Details'!#REF!</f>
        <v>#REF!</v>
      </c>
      <c r="E11" s="106" t="s">
        <v>265</v>
      </c>
      <c r="F11" s="106"/>
    </row>
    <row r="12" spans="1:9" ht="14.5" x14ac:dyDescent="0.35">
      <c r="A12" s="104">
        <v>6</v>
      </c>
      <c r="B12" s="269" t="s">
        <v>600</v>
      </c>
      <c r="C12" s="106" t="e">
        <f>'BO task Details'!#REF!</f>
        <v>#REF!</v>
      </c>
      <c r="D12" s="106" t="e">
        <f>'BO task Details'!#REF!</f>
        <v>#REF!</v>
      </c>
      <c r="E12" s="106" t="s">
        <v>265</v>
      </c>
      <c r="F12" s="106"/>
    </row>
    <row r="13" spans="1:9" ht="14.5" x14ac:dyDescent="0.35">
      <c r="A13" s="104">
        <v>7</v>
      </c>
      <c r="B13" s="269" t="s">
        <v>601</v>
      </c>
      <c r="C13" s="106" t="e">
        <f>'BO task Details'!#REF!</f>
        <v>#REF!</v>
      </c>
      <c r="D13" s="106" t="e">
        <f>'BO task Details'!#REF!</f>
        <v>#REF!</v>
      </c>
      <c r="E13" s="106" t="s">
        <v>265</v>
      </c>
      <c r="F13" s="106"/>
    </row>
    <row r="14" spans="1:9" ht="14.5" x14ac:dyDescent="0.35">
      <c r="A14" s="104">
        <v>8</v>
      </c>
      <c r="B14" s="269" t="s">
        <v>611</v>
      </c>
      <c r="C14" s="106" t="e">
        <f>'BO task Details'!#REF!</f>
        <v>#REF!</v>
      </c>
      <c r="D14" s="106" t="e">
        <f>'BO task Details'!#REF!</f>
        <v>#REF!</v>
      </c>
      <c r="E14" s="106" t="s">
        <v>265</v>
      </c>
      <c r="F14" s="106"/>
    </row>
    <row r="15" spans="1:9" ht="14.5" x14ac:dyDescent="0.35">
      <c r="A15" s="104">
        <v>9</v>
      </c>
      <c r="B15" s="269" t="s">
        <v>602</v>
      </c>
      <c r="C15" s="106" t="e">
        <f>'BO task Details'!#REF!</f>
        <v>#REF!</v>
      </c>
      <c r="D15" s="106" t="e">
        <f>'BO task Details'!#REF!</f>
        <v>#REF!</v>
      </c>
      <c r="E15" s="106" t="s">
        <v>265</v>
      </c>
      <c r="F15" s="106"/>
    </row>
    <row r="16" spans="1:9" ht="14.5" x14ac:dyDescent="0.35">
      <c r="A16" s="104">
        <v>10</v>
      </c>
      <c r="B16" s="269" t="s">
        <v>612</v>
      </c>
      <c r="C16" s="106" t="e">
        <f>'BO task Details'!#REF!</f>
        <v>#REF!</v>
      </c>
      <c r="D16" s="106" t="e">
        <f>'BO task Details'!#REF!</f>
        <v>#REF!</v>
      </c>
      <c r="E16" s="106" t="s">
        <v>265</v>
      </c>
      <c r="F16" s="106"/>
    </row>
    <row r="17" spans="1:6" ht="14.5" x14ac:dyDescent="0.35">
      <c r="A17" s="104">
        <v>11</v>
      </c>
      <c r="B17" s="269" t="s">
        <v>613</v>
      </c>
      <c r="C17" s="106" t="e">
        <f>'BO task Details'!#REF!</f>
        <v>#REF!</v>
      </c>
      <c r="D17" s="106" t="e">
        <f>'BO task Details'!#REF!</f>
        <v>#REF!</v>
      </c>
      <c r="E17" s="106" t="s">
        <v>265</v>
      </c>
      <c r="F17" s="106"/>
    </row>
    <row r="18" spans="1:6" ht="14.5" x14ac:dyDescent="0.35">
      <c r="A18" s="104">
        <v>12</v>
      </c>
      <c r="B18" s="269" t="s">
        <v>603</v>
      </c>
      <c r="C18" s="106" t="e">
        <f>'BO task Details'!#REF!</f>
        <v>#REF!</v>
      </c>
      <c r="D18" s="106" t="e">
        <f>'BO task Details'!#REF!</f>
        <v>#REF!</v>
      </c>
      <c r="E18" s="106" t="s">
        <v>265</v>
      </c>
      <c r="F18" s="106"/>
    </row>
    <row r="19" spans="1:6" ht="14.5" x14ac:dyDescent="0.35">
      <c r="A19" s="104">
        <v>13</v>
      </c>
      <c r="B19" s="269" t="s">
        <v>614</v>
      </c>
      <c r="C19" s="106" t="e">
        <f>'BO task Details'!#REF!</f>
        <v>#REF!</v>
      </c>
      <c r="D19" s="106" t="e">
        <f>'BO task Details'!#REF!</f>
        <v>#REF!</v>
      </c>
      <c r="E19" s="106" t="s">
        <v>265</v>
      </c>
      <c r="F19" s="106"/>
    </row>
    <row r="20" spans="1:6" ht="14.5" x14ac:dyDescent="0.35">
      <c r="A20" s="104">
        <v>14</v>
      </c>
      <c r="B20" s="269" t="s">
        <v>615</v>
      </c>
      <c r="C20" s="106" t="e">
        <f>'BO task Details'!#REF!</f>
        <v>#REF!</v>
      </c>
      <c r="D20" s="106" t="e">
        <f>'BO task Details'!#REF!</f>
        <v>#REF!</v>
      </c>
      <c r="E20" s="106" t="s">
        <v>265</v>
      </c>
      <c r="F20" s="106"/>
    </row>
    <row r="21" spans="1:6" ht="14.5" x14ac:dyDescent="0.35">
      <c r="A21" s="104">
        <v>15</v>
      </c>
      <c r="B21" s="269" t="s">
        <v>616</v>
      </c>
      <c r="C21" s="106" t="e">
        <f>'BO task Details'!#REF!</f>
        <v>#REF!</v>
      </c>
      <c r="D21" s="106" t="e">
        <f>'BO task Details'!#REF!</f>
        <v>#REF!</v>
      </c>
      <c r="E21" s="106" t="s">
        <v>265</v>
      </c>
      <c r="F21" s="106"/>
    </row>
    <row r="22" spans="1:6" ht="14.5" x14ac:dyDescent="0.35">
      <c r="A22" s="104">
        <v>16</v>
      </c>
      <c r="B22" s="269" t="s">
        <v>604</v>
      </c>
      <c r="C22" s="106" t="e">
        <f>'BO task Details'!#REF!</f>
        <v>#REF!</v>
      </c>
      <c r="D22" s="106" t="e">
        <f>'BO task Details'!#REF!</f>
        <v>#REF!</v>
      </c>
      <c r="E22" s="106" t="s">
        <v>265</v>
      </c>
      <c r="F22" s="106"/>
    </row>
    <row r="23" spans="1:6" ht="14.5" x14ac:dyDescent="0.35">
      <c r="A23" s="104">
        <v>17</v>
      </c>
      <c r="B23" s="269" t="s">
        <v>605</v>
      </c>
      <c r="C23" s="106" t="e">
        <f>'BO task Details'!#REF!</f>
        <v>#REF!</v>
      </c>
      <c r="D23" s="106" t="e">
        <f>'BO task Details'!#REF!</f>
        <v>#REF!</v>
      </c>
      <c r="E23" s="106" t="s">
        <v>265</v>
      </c>
      <c r="F23" s="106"/>
    </row>
    <row r="24" spans="1:6" ht="14.5" x14ac:dyDescent="0.35">
      <c r="A24" s="104">
        <v>18</v>
      </c>
      <c r="B24" s="269" t="s">
        <v>606</v>
      </c>
      <c r="C24" s="106" t="e">
        <f>'BO task Details'!#REF!</f>
        <v>#REF!</v>
      </c>
      <c r="D24" s="106" t="e">
        <f>'BO task Details'!#REF!</f>
        <v>#REF!</v>
      </c>
      <c r="E24" s="106" t="s">
        <v>265</v>
      </c>
      <c r="F24" s="106"/>
    </row>
    <row r="25" spans="1:6" ht="14.5" x14ac:dyDescent="0.35">
      <c r="A25" s="104">
        <v>19</v>
      </c>
      <c r="B25" s="269" t="s">
        <v>617</v>
      </c>
      <c r="C25" s="106" t="e">
        <f>'BO task Details'!#REF!</f>
        <v>#REF!</v>
      </c>
      <c r="D25" s="106" t="e">
        <f>'BO task Details'!#REF!</f>
        <v>#REF!</v>
      </c>
      <c r="E25" s="106" t="s">
        <v>265</v>
      </c>
      <c r="F25" s="106"/>
    </row>
    <row r="26" spans="1:6" ht="14.5" x14ac:dyDescent="0.35">
      <c r="A26" s="104">
        <v>20</v>
      </c>
      <c r="B26" s="269" t="s">
        <v>618</v>
      </c>
      <c r="C26" s="106" t="e">
        <f>'BO task Details'!#REF!</f>
        <v>#REF!</v>
      </c>
      <c r="D26" s="106" t="e">
        <f>'BO task Details'!#REF!</f>
        <v>#REF!</v>
      </c>
      <c r="E26" s="106" t="s">
        <v>265</v>
      </c>
      <c r="F26" s="106"/>
    </row>
    <row r="27" spans="1:6" ht="14.5" x14ac:dyDescent="0.35">
      <c r="A27" s="104">
        <v>21</v>
      </c>
      <c r="B27" s="269" t="s">
        <v>607</v>
      </c>
      <c r="C27" s="106" t="e">
        <f>'BO task Details'!#REF!</f>
        <v>#REF!</v>
      </c>
      <c r="D27" s="106" t="e">
        <f>'BO task Details'!#REF!</f>
        <v>#REF!</v>
      </c>
      <c r="E27" s="106" t="s">
        <v>265</v>
      </c>
      <c r="F27" s="106"/>
    </row>
    <row r="28" spans="1:6" ht="14.5" x14ac:dyDescent="0.35">
      <c r="A28" s="104">
        <v>22</v>
      </c>
      <c r="B28" s="269" t="s">
        <v>619</v>
      </c>
      <c r="C28" s="106" t="e">
        <f>'BO task Details'!#REF!</f>
        <v>#REF!</v>
      </c>
      <c r="D28" s="106" t="e">
        <f>'BO task Details'!#REF!</f>
        <v>#REF!</v>
      </c>
      <c r="E28" s="106" t="s">
        <v>265</v>
      </c>
      <c r="F28" s="106"/>
    </row>
    <row r="29" spans="1:6" x14ac:dyDescent="0.3">
      <c r="A29" s="104">
        <v>23</v>
      </c>
      <c r="B29" s="106" t="e">
        <f>'BO task Details'!#REF!</f>
        <v>#REF!</v>
      </c>
      <c r="C29" s="106" t="e">
        <f>'BO task Details'!#REF!</f>
        <v>#REF!</v>
      </c>
      <c r="D29" s="106" t="e">
        <f>'BO task Details'!#REF!</f>
        <v>#REF!</v>
      </c>
      <c r="E29" s="106"/>
      <c r="F29" s="106"/>
    </row>
    <row r="30" spans="1:6" x14ac:dyDescent="0.3">
      <c r="A30" s="104">
        <v>24</v>
      </c>
      <c r="B30" s="106" t="e">
        <f>'BO task Details'!#REF!</f>
        <v>#REF!</v>
      </c>
      <c r="C30" s="106" t="e">
        <f>'BO task Details'!#REF!</f>
        <v>#REF!</v>
      </c>
      <c r="D30" s="106" t="e">
        <f>'BO task Details'!#REF!</f>
        <v>#REF!</v>
      </c>
      <c r="E30" s="106"/>
      <c r="F30" s="106"/>
    </row>
    <row r="31" spans="1:6" x14ac:dyDescent="0.3">
      <c r="A31" s="104">
        <v>25</v>
      </c>
      <c r="B31" s="106" t="e">
        <f>'BO task Details'!#REF!</f>
        <v>#REF!</v>
      </c>
      <c r="C31" s="106" t="e">
        <f>'BO task Details'!#REF!</f>
        <v>#REF!</v>
      </c>
      <c r="D31" s="106" t="e">
        <f>'BO task Details'!#REF!</f>
        <v>#REF!</v>
      </c>
      <c r="E31" s="106"/>
      <c r="F31" s="106"/>
    </row>
    <row r="32" spans="1:6" x14ac:dyDescent="0.3">
      <c r="A32" s="104">
        <v>26</v>
      </c>
      <c r="B32" s="106" t="e">
        <f>'BO task Details'!#REF!</f>
        <v>#REF!</v>
      </c>
      <c r="C32" s="106" t="e">
        <f>'BO task Details'!#REF!</f>
        <v>#REF!</v>
      </c>
      <c r="D32" s="106" t="e">
        <f>'BO task Details'!#REF!</f>
        <v>#REF!</v>
      </c>
      <c r="E32" s="106"/>
      <c r="F32" s="106"/>
    </row>
    <row r="33" spans="1:6" x14ac:dyDescent="0.3">
      <c r="A33" s="104">
        <v>27</v>
      </c>
      <c r="B33" s="106" t="e">
        <f>'BO task Details'!#REF!</f>
        <v>#REF!</v>
      </c>
      <c r="C33" s="106" t="e">
        <f>'BO task Details'!#REF!</f>
        <v>#REF!</v>
      </c>
      <c r="D33" s="106" t="e">
        <f>'BO task Details'!#REF!</f>
        <v>#REF!</v>
      </c>
      <c r="E33" s="106"/>
      <c r="F33" s="106"/>
    </row>
    <row r="34" spans="1:6" x14ac:dyDescent="0.3">
      <c r="A34" s="104">
        <v>28</v>
      </c>
      <c r="B34" s="106" t="e">
        <f>'BO task Details'!#REF!</f>
        <v>#REF!</v>
      </c>
      <c r="C34" s="106" t="e">
        <f>'BO task Details'!#REF!</f>
        <v>#REF!</v>
      </c>
      <c r="D34" s="106" t="e">
        <f>'BO task Details'!#REF!</f>
        <v>#REF!</v>
      </c>
      <c r="E34" s="106"/>
      <c r="F34" s="106"/>
    </row>
    <row r="35" spans="1:6" x14ac:dyDescent="0.3">
      <c r="A35" s="104">
        <v>29</v>
      </c>
      <c r="B35" s="106" t="e">
        <f>'BO task Details'!#REF!</f>
        <v>#REF!</v>
      </c>
      <c r="C35" s="106" t="e">
        <f>'BO task Details'!#REF!</f>
        <v>#REF!</v>
      </c>
      <c r="D35" s="106" t="e">
        <f>'BO task Details'!#REF!</f>
        <v>#REF!</v>
      </c>
      <c r="E35" s="106"/>
      <c r="F35" s="106"/>
    </row>
    <row r="36" spans="1:6" x14ac:dyDescent="0.3">
      <c r="A36" s="104">
        <v>30</v>
      </c>
      <c r="B36" s="106" t="e">
        <f>'BO task Details'!#REF!</f>
        <v>#REF!</v>
      </c>
      <c r="C36" s="106" t="e">
        <f>'BO task Details'!#REF!</f>
        <v>#REF!</v>
      </c>
      <c r="D36" s="106" t="e">
        <f>'BO task Details'!#REF!</f>
        <v>#REF!</v>
      </c>
      <c r="E36" s="106"/>
      <c r="F36" s="106"/>
    </row>
    <row r="37" spans="1:6" x14ac:dyDescent="0.3">
      <c r="A37" s="104">
        <v>31</v>
      </c>
      <c r="B37" s="106" t="e">
        <f>'BO task Details'!#REF!</f>
        <v>#REF!</v>
      </c>
      <c r="C37" s="106" t="e">
        <f>'BO task Details'!#REF!</f>
        <v>#REF!</v>
      </c>
      <c r="D37" s="106" t="e">
        <f>'BO task Details'!#REF!</f>
        <v>#REF!</v>
      </c>
      <c r="E37" s="106"/>
      <c r="F37" s="106"/>
    </row>
    <row r="38" spans="1:6" x14ac:dyDescent="0.3">
      <c r="A38" s="104">
        <v>32</v>
      </c>
      <c r="B38" s="106" t="e">
        <f>'BO task Details'!#REF!</f>
        <v>#REF!</v>
      </c>
      <c r="C38" s="106" t="e">
        <f>'BO task Details'!#REF!</f>
        <v>#REF!</v>
      </c>
      <c r="D38" s="106" t="e">
        <f>'BO task Details'!#REF!</f>
        <v>#REF!</v>
      </c>
      <c r="E38" s="106"/>
      <c r="F38" s="106"/>
    </row>
    <row r="39" spans="1:6" x14ac:dyDescent="0.3">
      <c r="A39" s="104">
        <v>33</v>
      </c>
      <c r="B39" s="106" t="e">
        <f>'BO task Details'!#REF!</f>
        <v>#REF!</v>
      </c>
      <c r="C39" s="106" t="e">
        <f>'BO task Details'!#REF!</f>
        <v>#REF!</v>
      </c>
      <c r="D39" s="106" t="e">
        <f>'BO task Details'!#REF!</f>
        <v>#REF!</v>
      </c>
      <c r="E39" s="106"/>
      <c r="F39" s="106"/>
    </row>
    <row r="40" spans="1:6" x14ac:dyDescent="0.3">
      <c r="A40" s="104">
        <v>34</v>
      </c>
      <c r="B40" s="106" t="e">
        <f>'BO task Details'!#REF!</f>
        <v>#REF!</v>
      </c>
      <c r="C40" s="106" t="e">
        <f>'BO task Details'!#REF!</f>
        <v>#REF!</v>
      </c>
      <c r="D40" s="106" t="e">
        <f>'BO task Details'!#REF!</f>
        <v>#REF!</v>
      </c>
      <c r="E40" s="106"/>
      <c r="F40" s="106"/>
    </row>
    <row r="41" spans="1:6" x14ac:dyDescent="0.3">
      <c r="A41" s="104">
        <v>35</v>
      </c>
      <c r="B41" s="106" t="e">
        <f>'BO task Details'!#REF!</f>
        <v>#REF!</v>
      </c>
      <c r="C41" s="106" t="e">
        <f>'BO task Details'!#REF!</f>
        <v>#REF!</v>
      </c>
      <c r="D41" s="106" t="e">
        <f>'BO task Details'!#REF!</f>
        <v>#REF!</v>
      </c>
      <c r="E41" s="106"/>
      <c r="F41" s="106"/>
    </row>
  </sheetData>
  <dataValidations count="1">
    <dataValidation type="list" allowBlank="1" showInputMessage="1" showErrorMessage="1" sqref="E7:E41" xr:uid="{00000000-0002-0000-0700-000000000000}">
      <formula1>$I$2:$I$3</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d6ca8a5b-e772-42e6-9c5d-5c59a3ebf6e1">FQNCM6NFZFN7-635797636-13978</_dlc_DocId>
    <_dlc_DocIdUrl xmlns="d6ca8a5b-e772-42e6-9c5d-5c59a3ebf6e1">
      <Url>https://sp2013.myatos.net/ms/apac/_layouts/15/DocIdRedir.aspx?ID=FQNCM6NFZFN7-635797636-13978</Url>
      <Description>FQNCM6NFZFN7-635797636-13978</Description>
    </_dlc_DocIdUrl>
    <LockedVersions xmlns="8f1b2769-4fbc-463f-a6a6-e66a4a4c8548" xsi:nil="true"/>
    <AdvancedVersioningLimit xmlns="8f1b2769-4fbc-463f-a6a6-e66a4a4c854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5304DD14FB1A4AA94575F539610B43" ma:contentTypeVersion="3" ma:contentTypeDescription="Create a new document." ma:contentTypeScope="" ma:versionID="227fdc29d41c4c395912c9d3973c60a1">
  <xsd:schema xmlns:xsd="http://www.w3.org/2001/XMLSchema" xmlns:xs="http://www.w3.org/2001/XMLSchema" xmlns:p="http://schemas.microsoft.com/office/2006/metadata/properties" xmlns:ns2="d6ca8a5b-e772-42e6-9c5d-5c59a3ebf6e1" xmlns:ns3="8f1b2769-4fbc-463f-a6a6-e66a4a4c8548" targetNamespace="http://schemas.microsoft.com/office/2006/metadata/properties" ma:root="true" ma:fieldsID="9c47a193ee68508fc62b1ed2149c95c0" ns2:_="" ns3:_="">
    <xsd:import namespace="d6ca8a5b-e772-42e6-9c5d-5c59a3ebf6e1"/>
    <xsd:import namespace="8f1b2769-4fbc-463f-a6a6-e66a4a4c8548"/>
    <xsd:element name="properties">
      <xsd:complexType>
        <xsd:sequence>
          <xsd:element name="documentManagement">
            <xsd:complexType>
              <xsd:all>
                <xsd:element ref="ns2:_dlc_DocId" minOccurs="0"/>
                <xsd:element ref="ns2:_dlc_DocIdUrl" minOccurs="0"/>
                <xsd:element ref="ns2:_dlc_DocIdPersistId" minOccurs="0"/>
                <xsd:element ref="ns3:AdvancedVersioningLimit" minOccurs="0"/>
                <xsd:element ref="ns3:Locked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ca8a5b-e772-42e6-9c5d-5c59a3ebf6e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f1b2769-4fbc-463f-a6a6-e66a4a4c8548" elementFormDefault="qualified">
    <xsd:import namespace="http://schemas.microsoft.com/office/2006/documentManagement/types"/>
    <xsd:import namespace="http://schemas.microsoft.com/office/infopath/2007/PartnerControls"/>
    <xsd:element name="AdvancedVersioningLimit" ma:index="11" nillable="true" ma:displayName="AdvancedVersioningLimit" ma:hidden="true" ma:internalName="AdvancedVersioningLimit">
      <xsd:simpleType>
        <xsd:restriction base="dms:Text"/>
      </xsd:simpleType>
    </xsd:element>
    <xsd:element name="LockedVersions" ma:index="12" nillable="true" ma:displayName="LockedVersions" ma:hidden="true" ma:internalName="LockedVersion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091C7-6A15-490A-A41C-88D609825F49}">
  <ds:schemaRefs>
    <ds:schemaRef ds:uri="http://purl.org/dc/terms/"/>
    <ds:schemaRef ds:uri="http://schemas.openxmlformats.org/package/2006/metadata/core-properties"/>
    <ds:schemaRef ds:uri="8f1b2769-4fbc-463f-a6a6-e66a4a4c8548"/>
    <ds:schemaRef ds:uri="http://schemas.microsoft.com/office/2006/documentManagement/types"/>
    <ds:schemaRef ds:uri="http://schemas.microsoft.com/office/infopath/2007/PartnerControls"/>
    <ds:schemaRef ds:uri="d6ca8a5b-e772-42e6-9c5d-5c59a3ebf6e1"/>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2AE1F1F-09C5-4245-B146-49CBD5388B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ca8a5b-e772-42e6-9c5d-5c59a3ebf6e1"/>
    <ds:schemaRef ds:uri="8f1b2769-4fbc-463f-a6a6-e66a4a4c85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0491EA-7075-4481-BC73-98F9E2C91522}">
  <ds:schemaRefs>
    <ds:schemaRef ds:uri="http://schemas.microsoft.com/sharepoint/events"/>
  </ds:schemaRefs>
</ds:datastoreItem>
</file>

<file path=customXml/itemProps4.xml><?xml version="1.0" encoding="utf-8"?>
<ds:datastoreItem xmlns:ds="http://schemas.openxmlformats.org/officeDocument/2006/customXml" ds:itemID="{CEA26E23-BF1C-4EEF-AA82-F6D94FE3D4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126</vt:i4>
      </vt:variant>
    </vt:vector>
  </HeadingPairs>
  <TitlesOfParts>
    <vt:vector size="139" baseType="lpstr">
      <vt:lpstr>Document Control</vt:lpstr>
      <vt:lpstr>ChangeInfo</vt:lpstr>
      <vt:lpstr>Data Validation</vt:lpstr>
      <vt:lpstr>Implementation Plan</vt:lpstr>
      <vt:lpstr>DASD</vt:lpstr>
      <vt:lpstr>RollBack Plan</vt:lpstr>
      <vt:lpstr>Server List</vt:lpstr>
      <vt:lpstr>BO task Details</vt:lpstr>
      <vt:lpstr>OAT Approval Form</vt:lpstr>
      <vt:lpstr>Associated Docs</vt:lpstr>
      <vt:lpstr>PIR Form</vt:lpstr>
      <vt:lpstr>Data</vt:lpstr>
      <vt:lpstr>SDM VS APP</vt:lpstr>
      <vt:lpstr>Application</vt:lpstr>
      <vt:lpstr>ApplicationCapacity</vt:lpstr>
      <vt:lpstr>ApplicationChange</vt:lpstr>
      <vt:lpstr>ApplicationHumanError</vt:lpstr>
      <vt:lpstr>ApplicationInconclusive</vt:lpstr>
      <vt:lpstr>ApplicationSoftwareDesign</vt:lpstr>
      <vt:lpstr>Choose_an_option</vt:lpstr>
      <vt:lpstr>Choose_an_OptionChooseanOption</vt:lpstr>
      <vt:lpstr>End_User_Services</vt:lpstr>
      <vt:lpstr>End_User_ServicesCapacity</vt:lpstr>
      <vt:lpstr>End_User_ServicesChange</vt:lpstr>
      <vt:lpstr>End_User_ServicesHardware</vt:lpstr>
      <vt:lpstr>End_User_ServicesHumanError</vt:lpstr>
      <vt:lpstr>End_User_ServicesInconclusive</vt:lpstr>
      <vt:lpstr>End_User_ServicesInfrastructureDesign</vt:lpstr>
      <vt:lpstr>End_User_ServicesMaintenance</vt:lpstr>
      <vt:lpstr>Infra_Cloud</vt:lpstr>
      <vt:lpstr>Infra_CloudCapacity</vt:lpstr>
      <vt:lpstr>Infra_CloudChange</vt:lpstr>
      <vt:lpstr>Infra_CloudHardware</vt:lpstr>
      <vt:lpstr>Infra_CloudHumanError</vt:lpstr>
      <vt:lpstr>Infra_CloudInconclusive</vt:lpstr>
      <vt:lpstr>Infra_CloudInfrastructureDesign</vt:lpstr>
      <vt:lpstr>Infra_CloudMaintenance</vt:lpstr>
      <vt:lpstr>Infra_Database</vt:lpstr>
      <vt:lpstr>Infra_DatabaseCapacity</vt:lpstr>
      <vt:lpstr>Infra_DatabaseChange</vt:lpstr>
      <vt:lpstr>Infra_DatabaseHardware</vt:lpstr>
      <vt:lpstr>Infra_DatabaseInconclusive</vt:lpstr>
      <vt:lpstr>Infra_DatabaseInfrastructureDesig</vt:lpstr>
      <vt:lpstr>Infra_DatabaseInfrastructureDesign</vt:lpstr>
      <vt:lpstr>Infra_DatabaseMaintenance</vt:lpstr>
      <vt:lpstr>Infra_DatabseHumanError</vt:lpstr>
      <vt:lpstr>Infra_DataCentre</vt:lpstr>
      <vt:lpstr>Infra_DataCentreCapacity</vt:lpstr>
      <vt:lpstr>Infra_DataCentreChange</vt:lpstr>
      <vt:lpstr>Infra_DataCentreDesign</vt:lpstr>
      <vt:lpstr>Infra_DataCentreFacility</vt:lpstr>
      <vt:lpstr>Infra_DataCentreHardware</vt:lpstr>
      <vt:lpstr>Infra_DataCentreHumanError</vt:lpstr>
      <vt:lpstr>Infra_DataCentreInconclusive</vt:lpstr>
      <vt:lpstr>Infra_DataCentreMaintenance</vt:lpstr>
      <vt:lpstr>Infra_GRID</vt:lpstr>
      <vt:lpstr>Infra_GRIDCapacity</vt:lpstr>
      <vt:lpstr>Infra_GRIDChange</vt:lpstr>
      <vt:lpstr>Infra_GRIDHardware</vt:lpstr>
      <vt:lpstr>Infra_GRIDHumanError</vt:lpstr>
      <vt:lpstr>Infra_GRIDInconclusive</vt:lpstr>
      <vt:lpstr>Infra_GRIDInfrastructureDesign</vt:lpstr>
      <vt:lpstr>Infra_GRIDMaintenance</vt:lpstr>
      <vt:lpstr>Infra_integrated_ServicesCapacity</vt:lpstr>
      <vt:lpstr>Infra_IntegratedServicesChange</vt:lpstr>
      <vt:lpstr>Infra_Integration_ServiceInfrastructureDesign</vt:lpstr>
      <vt:lpstr>Infra_Integration_Services</vt:lpstr>
      <vt:lpstr>Infra_Integration_ServicesCapacity</vt:lpstr>
      <vt:lpstr>Infra_Integration_ServicesChange</vt:lpstr>
      <vt:lpstr>Infra_Integration_servicesHardware</vt:lpstr>
      <vt:lpstr>Infra_integration_servicesHumanError</vt:lpstr>
      <vt:lpstr>Infra_Integration_ServicesInconclusive</vt:lpstr>
      <vt:lpstr>Infra_Integration_ServicesInfraStructureDesign</vt:lpstr>
      <vt:lpstr>Infra_Integration_servicesMaintenance</vt:lpstr>
      <vt:lpstr>Infra_Network</vt:lpstr>
      <vt:lpstr>Infra_networkCapacity</vt:lpstr>
      <vt:lpstr>Infra_NetworkChange</vt:lpstr>
      <vt:lpstr>Infra_NetworkHardware</vt:lpstr>
      <vt:lpstr>Infra_NetworkHumanError</vt:lpstr>
      <vt:lpstr>Infra_NetworkInconclusive</vt:lpstr>
      <vt:lpstr>Infra_NetworkInfrastructureDesign</vt:lpstr>
      <vt:lpstr>Infra_NetworkMaintenance</vt:lpstr>
      <vt:lpstr>Infra_PlatformHumanError</vt:lpstr>
      <vt:lpstr>Infra_PlatformInfrastructureDesign</vt:lpstr>
      <vt:lpstr>Infra_Platforms</vt:lpstr>
      <vt:lpstr>Infra_PlatformsCapacity</vt:lpstr>
      <vt:lpstr>Infra_PlatformsChange</vt:lpstr>
      <vt:lpstr>Infra_platformsHardware</vt:lpstr>
      <vt:lpstr>Infra_PlatformsInconclusive</vt:lpstr>
      <vt:lpstr>Infra_PlatformsMaintenance</vt:lpstr>
      <vt:lpstr>Infra_Storage</vt:lpstr>
      <vt:lpstr>Infra_StorageCapacity</vt:lpstr>
      <vt:lpstr>Infra_StorageChange</vt:lpstr>
      <vt:lpstr>Infra_StorageHardware</vt:lpstr>
      <vt:lpstr>Infra_StorageHumanError</vt:lpstr>
      <vt:lpstr>Infra_StorageInconclusive</vt:lpstr>
      <vt:lpstr>Infra_StorageInfrastructureDesign</vt:lpstr>
      <vt:lpstr>Infra_StorageMaintenance</vt:lpstr>
      <vt:lpstr>Infra_Voice</vt:lpstr>
      <vt:lpstr>Infra_VoiceCapacity</vt:lpstr>
      <vt:lpstr>Infra_VoiceChange</vt:lpstr>
      <vt:lpstr>Infra_VoiceHardware</vt:lpstr>
      <vt:lpstr>Infra_VoiceHumanError</vt:lpstr>
      <vt:lpstr>Infra_VoiceInconclusive</vt:lpstr>
      <vt:lpstr>Infra_VoiceInfrastructureDesign</vt:lpstr>
      <vt:lpstr>Infra_VoiceMaintenance</vt:lpstr>
      <vt:lpstr>Infra_Web_Services</vt:lpstr>
      <vt:lpstr>Infra_Web_servicesCapacity</vt:lpstr>
      <vt:lpstr>Infra_Web_ServicesChange</vt:lpstr>
      <vt:lpstr>Infra_Web_servicesHardware</vt:lpstr>
      <vt:lpstr>Infra_Web_ServicesHumanError</vt:lpstr>
      <vt:lpstr>Infra_Web_ServicesInconclusive</vt:lpstr>
      <vt:lpstr>Infra_Web_ServicesInfrastructureDesign</vt:lpstr>
      <vt:lpstr>Infra_Web_ServicesMaintenance</vt:lpstr>
      <vt:lpstr>'Document Control'!Print_Area</vt:lpstr>
      <vt:lpstr>qq</vt:lpstr>
      <vt:lpstr>Security</vt:lpstr>
      <vt:lpstr>SecuritySecurity</vt:lpstr>
      <vt:lpstr>User</vt:lpstr>
      <vt:lpstr>UserCapacity</vt:lpstr>
      <vt:lpstr>UserChange</vt:lpstr>
      <vt:lpstr>UserHumanError</vt:lpstr>
      <vt:lpstr>Vendor_External</vt:lpstr>
      <vt:lpstr>Vendor_ExternalCapacity</vt:lpstr>
      <vt:lpstr>Vendor_ExternalChange</vt:lpstr>
      <vt:lpstr>Vendor_ExternalHardware</vt:lpstr>
      <vt:lpstr>Vendor_ExternalHumanError</vt:lpstr>
      <vt:lpstr>Vendor_ExternalInconclusive</vt:lpstr>
      <vt:lpstr>Vendor_ExternalInfrastructureDesign</vt:lpstr>
      <vt:lpstr>Vendor_ExternalSoftwareDesign</vt:lpstr>
      <vt:lpstr>Vendor_InternalAtos</vt:lpstr>
      <vt:lpstr>Vendor_InternalAtosCapacity</vt:lpstr>
      <vt:lpstr>Vendor_InternalAtosChange</vt:lpstr>
      <vt:lpstr>Vendor_InternalAtosHardware</vt:lpstr>
      <vt:lpstr>Vendor_InternalAtosHumanError</vt:lpstr>
      <vt:lpstr>Vendor_InternalAtosInconclusive</vt:lpstr>
      <vt:lpstr>Vendor_InternalAtosInfrastructureDesign</vt:lpstr>
      <vt:lpstr>Vendor_InternalAtosSoftwareDesign</vt:lpstr>
      <vt:lpstr>Yser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2019-03-13T07:24:38Z</dcterms:created>
  <dcterms:modified xsi:type="dcterms:W3CDTF">2023-01-04T00:32:19Z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0x0101008D5304DD14FB1A4AA94575F539610B43</vt:lpwstr>
  </property>
  <property fmtid="{D5CDD505-2E9C-101B-9397-08002B2CF9AE}" pid="3" name="_dlc_DocIdItemGuid">
    <vt:lpwstr>77115005-907c-4e28-afaa-97a9d9c75273</vt:lpwstr>
  </property>
  <property fmtid="{D5CDD505-2E9C-101B-9397-08002B2CF9AE}" pid="4" name="_NewReviewCycle">
    <vt:lpwstr/>
  </property>
  <property fmtid="{D5CDD505-2E9C-101B-9397-08002B2CF9AE}" pid="5" name="MSIP_Label_e463cba9-5f6c-478d-9329-7b2295e4e8ed_Enabled">
    <vt:lpwstr>true</vt:lpwstr>
  </property>
  <property fmtid="{D5CDD505-2E9C-101B-9397-08002B2CF9AE}" pid="6" name="MSIP_Label_e463cba9-5f6c-478d-9329-7b2295e4e8ed_SetDate">
    <vt:lpwstr>2020-06-26T09:04:24Z</vt:lpwstr>
  </property>
  <property fmtid="{D5CDD505-2E9C-101B-9397-08002B2CF9AE}" pid="7" name="MSIP_Label_e463cba9-5f6c-478d-9329-7b2295e4e8ed_Method">
    <vt:lpwstr>Standard</vt:lpwstr>
  </property>
  <property fmtid="{D5CDD505-2E9C-101B-9397-08002B2CF9AE}" pid="8" name="MSIP_Label_e463cba9-5f6c-478d-9329-7b2295e4e8ed_Name">
    <vt:lpwstr>All Employees_2</vt:lpwstr>
  </property>
  <property fmtid="{D5CDD505-2E9C-101B-9397-08002B2CF9AE}" pid="9" name="MSIP_Label_e463cba9-5f6c-478d-9329-7b2295e4e8ed_SiteId">
    <vt:lpwstr>33440fc6-b7c7-412c-bb73-0e70b0198d5a</vt:lpwstr>
  </property>
  <property fmtid="{D5CDD505-2E9C-101B-9397-08002B2CF9AE}" pid="10" name="MSIP_Label_e463cba9-5f6c-478d-9329-7b2295e4e8ed_ActionId">
    <vt:lpwstr>8a4248c3-e557-4361-adce-06d34f3bd1cc</vt:lpwstr>
  </property>
  <property fmtid="{D5CDD505-2E9C-101B-9397-08002B2CF9AE}" pid="11" name="MSIP_Label_e463cba9-5f6c-478d-9329-7b2295e4e8ed_ContentBits">
    <vt:lpwstr>0</vt:lpwstr>
  </property>
  <property fmtid="{D5CDD505-2E9C-101B-9397-08002B2CF9AE}" pid="12" name="MSIP_Label_840e60c6-cef6-4cc0-a98d-364c7249d74b_Enabled">
    <vt:lpwstr>true</vt:lpwstr>
  </property>
  <property fmtid="{D5CDD505-2E9C-101B-9397-08002B2CF9AE}" pid="13" name="MSIP_Label_840e60c6-cef6-4cc0-a98d-364c7249d74b_SetDate">
    <vt:lpwstr>2022-12-28T14:11:17Z</vt:lpwstr>
  </property>
  <property fmtid="{D5CDD505-2E9C-101B-9397-08002B2CF9AE}" pid="14" name="MSIP_Label_840e60c6-cef6-4cc0-a98d-364c7249d74b_Method">
    <vt:lpwstr>Privileged</vt:lpwstr>
  </property>
  <property fmtid="{D5CDD505-2E9C-101B-9397-08002B2CF9AE}" pid="15" name="MSIP_Label_840e60c6-cef6-4cc0-a98d-364c7249d74b_Name">
    <vt:lpwstr>840e60c6-cef6-4cc0-a98d-364c7249d74b</vt:lpwstr>
  </property>
  <property fmtid="{D5CDD505-2E9C-101B-9397-08002B2CF9AE}" pid="16" name="MSIP_Label_840e60c6-cef6-4cc0-a98d-364c7249d74b_SiteId">
    <vt:lpwstr>b44900f1-2def-4c3b-9ec6-9020d604e19e</vt:lpwstr>
  </property>
  <property fmtid="{D5CDD505-2E9C-101B-9397-08002B2CF9AE}" pid="17" name="MSIP_Label_840e60c6-cef6-4cc0-a98d-364c7249d74b_ActionId">
    <vt:lpwstr>5042d1a5-950a-420a-a19e-3cc94084a20d</vt:lpwstr>
  </property>
  <property fmtid="{D5CDD505-2E9C-101B-9397-08002B2CF9AE}" pid="18" name="MSIP_Label_840e60c6-cef6-4cc0-a98d-364c7249d74b_ContentBits">
    <vt:lpwstr>1</vt:lpwstr>
  </property>
</Properties>
</file>