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updateLinks="never" codeName="ThisWorkbook" defaultThemeVersion="166925"/>
  <xr:revisionPtr revIDLastSave="0" documentId="13_ncr:1_{FFAD8D08-9F63-4904-BA0C-6A485C257425}" xr6:coauthVersionLast="47" xr6:coauthVersionMax="47" xr10:uidLastSave="{00000000-0000-0000-0000-000000000000}"/>
  <bookViews>
    <workbookView xWindow="30630" yWindow="2655" windowWidth="17085" windowHeight="10695" tabRatio="800" firstSheet="1" activeTab="3" xr2:uid="{2C14AA4B-6893-493E-8D73-71EBABDDE598}"/>
  </bookViews>
  <sheets>
    <sheet name="Document Control" sheetId="5" r:id="rId1"/>
    <sheet name="CRQ Implementation Plan" sheetId="2" r:id="rId2"/>
    <sheet name="Test DB Names" sheetId="14" state="hidden" r:id="rId3"/>
    <sheet name="DB Restore " sheetId="16" r:id="rId4"/>
    <sheet name="CRQ Back Out Plan" sheetId="7" r:id="rId5"/>
    <sheet name="DB restore details" sheetId="13" state="hidden" r:id="rId6"/>
    <sheet name="TNS" sheetId="17" r:id="rId7"/>
    <sheet name="Prod DB Size" sheetId="15" r:id="rId8"/>
    <sheet name="BO task Details" sheetId="10" r:id="rId9"/>
    <sheet name="OAT Approval Form" sheetId="11" r:id="rId10"/>
    <sheet name="Associated Docs" sheetId="6" r:id="rId11"/>
    <sheet name="Postponed@Cancelled" sheetId="8" r:id="rId12"/>
    <sheet name="Unsuccessful@Rollback" sheetId="9" r:id="rId13"/>
  </sheets>
  <externalReferences>
    <externalReference r:id="rId14"/>
    <externalReference r:id="rId15"/>
  </externalReferences>
  <definedNames>
    <definedName name="Approv" localSheetId="4">#REF!</definedName>
    <definedName name="Approv">#REF!</definedName>
    <definedName name="Cont" localSheetId="4">#REF!</definedName>
    <definedName name="Cont">#REF!</definedName>
    <definedName name="doc_nb" localSheetId="4">#REF!</definedName>
    <definedName name="doc_nb">#REF!</definedName>
    <definedName name="doc_status">[1]!DocStatus_Table[doc_status]</definedName>
    <definedName name="DocCon" localSheetId="4">#REF!</definedName>
    <definedName name="DocCon">#REF!</definedName>
    <definedName name="docdate" localSheetId="4">#REF!</definedName>
    <definedName name="docdate">#REF!</definedName>
    <definedName name="docnumber" localSheetId="4">#REF!</definedName>
    <definedName name="docnumber">#REF!</definedName>
    <definedName name="docowner" localSheetId="4">#REF!</definedName>
    <definedName name="docowner">#REF!</definedName>
    <definedName name="docsecurity" localSheetId="4">#REF!</definedName>
    <definedName name="docsecurity">#REF!</definedName>
    <definedName name="docsource" localSheetId="4">#REF!</definedName>
    <definedName name="docsource">#REF!</definedName>
    <definedName name="docstatus" localSheetId="4">#REF!</definedName>
    <definedName name="docstatus">#REF!</definedName>
    <definedName name="docStatusList">[1]!StatusTable[Document Status]</definedName>
    <definedName name="doctitle" localSheetId="4">#REF!</definedName>
    <definedName name="doctitle">#REF!</definedName>
    <definedName name="docversion" localSheetId="4">#REF!</definedName>
    <definedName name="docversion">#REF!</definedName>
    <definedName name="EndOfDoc" localSheetId="4">#REF!</definedName>
    <definedName name="EndOfDoc">#REF!</definedName>
    <definedName name="EndOfHistory" localSheetId="4">#REF!</definedName>
    <definedName name="EndOfHistory">#REF!</definedName>
    <definedName name="ListOfChan" localSheetId="4">#REF!</definedName>
    <definedName name="ListOfChan">#REF!</definedName>
    <definedName name="_xlnm.Print_Area" localSheetId="0">'Document Control'!$B$1:$E$34</definedName>
    <definedName name="qq">'Document Control'!$C$3</definedName>
    <definedName name="ReviewPeriod">[1]!ReviewPeriodTab[ReviewPeriod]</definedName>
    <definedName name="secList">[1]!SecurityTable[Security Classification]</definedName>
    <definedName name="TargRead" localSheetId="4">#REF!</definedName>
    <definedName name="TargRead">#REF!</definedName>
    <definedName name="TemplateHistory" localSheetId="4">#REF!</definedName>
    <definedName name="TemplateHistory">#REF!</definedName>
    <definedName name="TermsAbb" localSheetId="4">#REF!</definedName>
    <definedName name="TermsAbb">#REF!</definedName>
    <definedName name="Version_date" localSheetId="4">'[2]Doc Control'!#REF!</definedName>
    <definedName name="Version_date">'[2]Doc Control'!#REF!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9" i="2" l="1"/>
  <c r="L18" i="2"/>
  <c r="L16" i="2"/>
  <c r="L15" i="2"/>
  <c r="L14" i="2"/>
  <c r="L13" i="2"/>
  <c r="L12" i="2"/>
  <c r="L11" i="2"/>
  <c r="L10" i="2"/>
  <c r="L9" i="2"/>
  <c r="L7" i="2"/>
  <c r="L6" i="2"/>
  <c r="L5" i="2"/>
  <c r="O9" i="2" l="1"/>
  <c r="Q9" i="2" s="1"/>
  <c r="Q10" i="2" l="1"/>
  <c r="B21" i="11" l="1"/>
  <c r="C21" i="11"/>
  <c r="D21" i="11"/>
  <c r="B22" i="11"/>
  <c r="C22" i="11"/>
  <c r="D22" i="11"/>
  <c r="B23" i="11"/>
  <c r="C23" i="11"/>
  <c r="D23" i="11"/>
  <c r="B24" i="11"/>
  <c r="C24" i="11"/>
  <c r="D24" i="11"/>
  <c r="B25" i="11"/>
  <c r="C25" i="11"/>
  <c r="D25" i="11"/>
  <c r="B26" i="11"/>
  <c r="C26" i="11"/>
  <c r="D26" i="11"/>
  <c r="B27" i="11"/>
  <c r="C27" i="11"/>
  <c r="D27" i="11"/>
  <c r="B28" i="11"/>
  <c r="C28" i="11"/>
  <c r="D28" i="11"/>
  <c r="B29" i="11"/>
  <c r="C29" i="11"/>
  <c r="D29" i="11"/>
  <c r="B30" i="11"/>
  <c r="C30" i="11"/>
  <c r="D30" i="11"/>
  <c r="B31" i="11"/>
  <c r="C31" i="11"/>
  <c r="D31" i="11"/>
  <c r="B32" i="11"/>
  <c r="C32" i="11"/>
  <c r="D32" i="11"/>
  <c r="B33" i="11"/>
  <c r="C33" i="11"/>
  <c r="D33" i="11"/>
  <c r="B34" i="11"/>
  <c r="C34" i="11"/>
  <c r="D34" i="11"/>
  <c r="B35" i="11"/>
  <c r="C35" i="11"/>
  <c r="D35" i="11"/>
  <c r="B36" i="11"/>
  <c r="C36" i="11"/>
  <c r="D36" i="11"/>
  <c r="B37" i="11"/>
  <c r="C37" i="11"/>
  <c r="D37" i="11"/>
  <c r="B38" i="11"/>
  <c r="C38" i="11"/>
  <c r="D38" i="11"/>
  <c r="B39" i="11"/>
  <c r="C39" i="11"/>
  <c r="D39" i="11"/>
  <c r="B40" i="11"/>
  <c r="C40" i="11"/>
  <c r="D40" i="11"/>
  <c r="B41" i="11"/>
  <c r="C41" i="11"/>
  <c r="D41" i="11"/>
  <c r="D8" i="11"/>
  <c r="D9" i="11"/>
  <c r="D10" i="11"/>
  <c r="D11" i="11"/>
  <c r="D12" i="11"/>
  <c r="D13" i="11"/>
  <c r="D14" i="11"/>
  <c r="D15" i="11"/>
  <c r="D16" i="11"/>
  <c r="D17" i="11"/>
  <c r="D18" i="11"/>
  <c r="D19" i="11"/>
  <c r="D20" i="11"/>
  <c r="D7" i="11"/>
  <c r="C8" i="11"/>
  <c r="C9" i="11"/>
  <c r="C10" i="11"/>
  <c r="C11" i="11"/>
  <c r="C12" i="11"/>
  <c r="C13" i="11"/>
  <c r="C14" i="11"/>
  <c r="C15" i="11"/>
  <c r="C16" i="11"/>
  <c r="C17" i="11"/>
  <c r="C18" i="11"/>
  <c r="C19" i="11"/>
  <c r="C20" i="11"/>
  <c r="C7" i="11"/>
  <c r="B8" i="11"/>
  <c r="B9" i="11"/>
  <c r="B10" i="11"/>
  <c r="B11" i="11"/>
  <c r="B12" i="11"/>
  <c r="B13" i="11"/>
  <c r="B14" i="11"/>
  <c r="B15" i="11"/>
  <c r="B16" i="11"/>
  <c r="B17" i="11"/>
  <c r="B18" i="11"/>
  <c r="B19" i="11"/>
  <c r="B20" i="11"/>
  <c r="B7" i="11"/>
  <c r="Q22" i="2" l="1"/>
  <c r="Q6" i="2"/>
  <c r="Q7" i="2"/>
  <c r="L5" i="7" l="1"/>
  <c r="L4" i="7"/>
  <c r="Q4" i="2" l="1"/>
  <c r="Q29" i="2" s="1"/>
  <c r="Q5" i="2"/>
  <c r="Q14" i="2"/>
  <c r="Q16" i="2"/>
  <c r="L17" i="2"/>
  <c r="O16" i="7" l="1"/>
  <c r="Q16" i="7" s="1"/>
  <c r="L16" i="7"/>
  <c r="O15" i="7"/>
  <c r="J15" i="7"/>
  <c r="O14" i="7"/>
  <c r="Q14" i="7" s="1"/>
  <c r="L14" i="7"/>
  <c r="O13" i="7"/>
  <c r="Q13" i="7" s="1"/>
  <c r="J13" i="7"/>
  <c r="L13" i="7" s="1"/>
  <c r="O12" i="7"/>
  <c r="Q12" i="7" s="1"/>
  <c r="J12" i="7"/>
  <c r="L12" i="7" s="1"/>
  <c r="O11" i="7"/>
  <c r="Q11" i="7" s="1"/>
  <c r="L11" i="7"/>
  <c r="O10" i="7"/>
  <c r="Q10" i="7" s="1"/>
  <c r="L10" i="7"/>
  <c r="O9" i="7"/>
  <c r="J9" i="7"/>
  <c r="O8" i="7"/>
  <c r="Q8" i="7" s="1"/>
  <c r="L8" i="7"/>
  <c r="O7" i="7"/>
  <c r="Q7" i="7" s="1"/>
  <c r="L7" i="7"/>
  <c r="O6" i="7"/>
  <c r="Q6" i="7" s="1"/>
  <c r="J6" i="7"/>
  <c r="L6" i="7" s="1"/>
  <c r="L19" i="7" l="1"/>
  <c r="Q19" i="7"/>
  <c r="L29" i="2"/>
  <c r="Q19" i="2"/>
  <c r="Q11" i="2" l="1"/>
  <c r="Q8" i="2"/>
  <c r="Q12" i="2"/>
  <c r="Q13" i="2"/>
  <c r="Q15" i="2"/>
  <c r="Q18" i="2"/>
  <c r="Q20" i="2"/>
  <c r="Q21" i="2"/>
  <c r="Q32" i="2" s="1"/>
  <c r="Q24" i="2"/>
  <c r="Q33" i="2" s="1"/>
  <c r="L32" i="2"/>
  <c r="L33" i="2"/>
  <c r="L30" i="2"/>
  <c r="Q31" i="2" l="1"/>
  <c r="Q30" i="2"/>
  <c r="Q34" i="2" s="1"/>
  <c r="L31" i="2"/>
  <c r="L3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35A498A5-6345-4289-BC7F-FD2DBB1C95A1}">
      <text>
        <r>
          <rPr>
            <sz val="11"/>
            <color theme="1"/>
            <rFont val="Calibri"/>
            <family val="2"/>
          </rPr>
          <t>List the dependant task from the plan. If cell is blank can be done in parallel</t>
        </r>
      </text>
    </comment>
    <comment ref="E2" authorId="0" shapeId="0" xr:uid="{90C79DD7-4DEF-4487-91B7-D0C1FE1D15E3}">
      <text>
        <r>
          <rPr>
            <sz val="11"/>
            <color theme="1"/>
            <rFont val="Calibri"/>
            <family val="2"/>
          </rPr>
          <t>If the task applies to a particular Server, or Environment, please specifiy</t>
        </r>
      </text>
    </comment>
    <comment ref="F2" authorId="0" shapeId="0" xr:uid="{298EAFEB-4B00-4490-93A7-8353821AAC49}">
      <text>
        <r>
          <rPr>
            <sz val="11"/>
            <color theme="1"/>
            <rFont val="Calibri"/>
            <family val="2"/>
          </rPr>
          <t>Area Responsible (i.e. Wintel, Network, Retail Banking, Private Banking etc)</t>
        </r>
      </text>
    </comment>
    <comment ref="L2" authorId="0" shapeId="0" xr:uid="{ACE8261E-C00E-4517-81FB-B7945BFA3F45}">
      <text>
        <r>
          <rPr>
            <sz val="10"/>
            <color indexed="81"/>
            <rFont val="Tahoma"/>
            <family val="2"/>
          </rPr>
          <t>Automatic calculation in "hh:mm" hour:minute format. Do not overwrite formulas in this column</t>
        </r>
        <r>
          <rPr>
            <b/>
            <sz val="10"/>
            <color indexed="81"/>
            <rFont val="Tahoma"/>
            <family val="2"/>
          </rPr>
          <t>.</t>
        </r>
      </text>
    </comment>
    <comment ref="Q2" authorId="0" shapeId="0" xr:uid="{6F48ACAB-264E-4F2A-A2CA-1F0D962DD65A}">
      <text>
        <r>
          <rPr>
            <sz val="10"/>
            <color indexed="81"/>
            <rFont val="Tahoma"/>
            <family val="2"/>
          </rPr>
          <t>Automatic calculation in "hh:mm" hour:minute format. Do not overwrite formulas in this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D175BB1-D407-47FD-9D86-7B37207610BC}">
      <text>
        <r>
          <rPr>
            <sz val="11"/>
            <color theme="1"/>
            <rFont val="Calibri"/>
            <family val="2"/>
          </rPr>
          <t>[Threaded comment]
Your version of Excel allows you to read this threaded comment; however, any edits to it will get removed if the file is opened in a newer version of Excel. Learn more: https://go.microsoft.com/fwlink/?linkid=870924
Comment:
    List the dependant task from the plan. If cell is blank can be done in parallel</t>
        </r>
      </text>
    </comment>
    <comment ref="E2" authorId="0" shapeId="0" xr:uid="{1FBE1533-DC08-43D1-B72B-AF264EBE848C}">
      <text>
        <r>
          <rPr>
            <sz val="11"/>
            <color theme="1"/>
            <rFont val="Calibri"/>
            <family val="2"/>
          </rPr>
          <t>[Threaded comment]
Your version of Excel allows you to read this threaded comment; however, any edits to it will get removed if the file is opened in a newer version of Excel. Learn more: https://go.microsoft.com/fwlink/?linkid=870924
Comment:
    If the task applies to a particular Server, or Environment, please specifiy</t>
        </r>
      </text>
    </comment>
    <comment ref="F2" authorId="0" shapeId="0" xr:uid="{1D2A341F-9764-4C0D-B4A6-D02046CF0029}">
      <text>
        <r>
          <rPr>
            <sz val="11"/>
            <color theme="1"/>
            <rFont val="Calibri"/>
            <family val="2"/>
          </rPr>
          <t>[Threaded comment]
Your version of Excel allows you to read this threaded comment; however, any edits to it will get removed if the file is opened in a newer version of Excel. Learn more: https://go.microsoft.com/fwlink/?linkid=870924
Comment:
    Area Responsible (i.e. Wintel, Network, Retail Banking, Private Banking etc)</t>
        </r>
      </text>
    </comment>
    <comment ref="L2" authorId="0" shapeId="0" xr:uid="{BCA1F7C9-894E-453A-9B1D-302C799CD991}">
      <text>
        <r>
          <rPr>
            <b/>
            <sz val="9"/>
            <color indexed="81"/>
            <rFont val="Tahoma"/>
            <family val="2"/>
          </rPr>
          <t>Automatic calculation in "hh:mm" hour:minute format. Do not overwrite formulas in this column.</t>
        </r>
      </text>
    </comment>
    <comment ref="Q2" authorId="0" shapeId="0" xr:uid="{23FC3993-A887-4F99-A5C3-A3C1EBD6C407}">
      <text>
        <r>
          <rPr>
            <b/>
            <sz val="9"/>
            <color indexed="81"/>
            <rFont val="Tahoma"/>
            <family val="2"/>
          </rPr>
          <t>Automatic calculation in "hh:mm" hour:minute format. Do not overwrite formulas in this column.</t>
        </r>
      </text>
    </comment>
  </commentList>
</comments>
</file>

<file path=xl/sharedStrings.xml><?xml version="1.0" encoding="utf-8"?>
<sst xmlns="http://schemas.openxmlformats.org/spreadsheetml/2006/main" count="957" uniqueCount="334">
  <si>
    <t xml:space="preserve">Comments or Notes </t>
  </si>
  <si>
    <t>Task</t>
  </si>
  <si>
    <t>Task Desription</t>
  </si>
  <si>
    <t>END</t>
  </si>
  <si>
    <t>Document Control</t>
  </si>
  <si>
    <t>Security Classification</t>
  </si>
  <si>
    <t>For internal use</t>
  </si>
  <si>
    <t>Version</t>
  </si>
  <si>
    <t>Status</t>
  </si>
  <si>
    <t>Source</t>
  </si>
  <si>
    <t>Atos</t>
  </si>
  <si>
    <t>Document Date</t>
  </si>
  <si>
    <t>Author(s)</t>
  </si>
  <si>
    <t>Contents</t>
  </si>
  <si>
    <t xml:space="preserve"> (press "+"-sign to show hidden rows)</t>
  </si>
  <si>
    <t>Sheet</t>
  </si>
  <si>
    <t>Description</t>
  </si>
  <si>
    <t>Information pertaining to document control (this sheet)</t>
  </si>
  <si>
    <t>Reader Group</t>
  </si>
  <si>
    <t>Distribution Method</t>
  </si>
  <si>
    <t>List of Changes</t>
  </si>
  <si>
    <t>Date</t>
  </si>
  <si>
    <t>0.1</t>
  </si>
  <si>
    <t>1.0</t>
  </si>
  <si>
    <t>Chris Harvey / Leon Lim</t>
  </si>
  <si>
    <t>Initial Template</t>
  </si>
  <si>
    <t>Atos CRQ Impl Plan</t>
  </si>
  <si>
    <t xml:space="preserve">  SCB Cocteau - Change - 0001</t>
  </si>
  <si>
    <t>*</t>
  </si>
  <si>
    <t>Respective Atos Tower / SMC</t>
  </si>
  <si>
    <t>Work Instruction</t>
  </si>
  <si>
    <t>Planned Data Reviewed Date</t>
  </si>
  <si>
    <t>Planned Data Reviewer (s)</t>
  </si>
  <si>
    <t>Actual Data Reviewed Date</t>
  </si>
  <si>
    <t>Actual Data Reviewer (s)</t>
  </si>
  <si>
    <t>Initial</t>
  </si>
  <si>
    <t>SDMs</t>
  </si>
  <si>
    <t>Document Template Number</t>
  </si>
  <si>
    <t>Change Number</t>
  </si>
  <si>
    <t>Change Title</t>
  </si>
  <si>
    <t>Change Short Description</t>
  </si>
  <si>
    <t>Target Readers for completed file</t>
  </si>
  <si>
    <t>ATOS High Level - Change Implementation Plan</t>
  </si>
  <si>
    <t>Task Owner</t>
  </si>
  <si>
    <t>Management Data</t>
  </si>
  <si>
    <t>Hour:Minute</t>
  </si>
  <si>
    <t>Mandatory Section/Step</t>
  </si>
  <si>
    <r>
      <t xml:space="preserve">Alert Review (if blackout initiatied) </t>
    </r>
    <r>
      <rPr>
        <sz val="10"/>
        <color rgb="FFFF0000"/>
        <rFont val="Calibri"/>
        <family val="2"/>
      </rPr>
      <t>*</t>
    </r>
  </si>
  <si>
    <r>
      <t xml:space="preserve">Close out Change in Remedy </t>
    </r>
    <r>
      <rPr>
        <sz val="10"/>
        <color rgb="FFFF0000"/>
        <rFont val="Calibri"/>
        <family val="2"/>
      </rPr>
      <t>*</t>
    </r>
  </si>
  <si>
    <t>1. Assumption is Task Implementer is identified on or near to Implemenatation date or can be confirmed only on Implementation day.
2. Generally task starts &amp; ends on same date. Except crossing over at midnight. Thus auto copy Start date into End Date to reduce manual entry work. End Date copied by formula can be overwritten manually if different.</t>
  </si>
  <si>
    <t>Planned</t>
  </si>
  <si>
    <t>Actual</t>
  </si>
  <si>
    <t>Design Notes</t>
  </si>
  <si>
    <t>Summar of Version Change</t>
  </si>
  <si>
    <t>Additional change steps in DOD not listed in approved Change Implementation Plan is not an authorised change. Reject it.</t>
  </si>
  <si>
    <t>Initial Release for general use</t>
  </si>
  <si>
    <t>01 Mar 2019</t>
  </si>
  <si>
    <t>Because the steps and it's associated rollback plan is not reviewed for approval.
All change steps must be complete &amp; recorded in this template prior to seeking approval.</t>
  </si>
  <si>
    <t>GO / NO GO CHECKPOINT</t>
  </si>
  <si>
    <t>Must be completed before stepping into the change</t>
  </si>
  <si>
    <t>Must be completed before stepping out of the change</t>
  </si>
  <si>
    <t>Tower/Domain</t>
  </si>
  <si>
    <t xml:space="preserve">Communicate Completion </t>
  </si>
  <si>
    <t>PIT1</t>
  </si>
  <si>
    <t>PITX</t>
  </si>
  <si>
    <t>IMP1</t>
  </si>
  <si>
    <t>IMP2</t>
  </si>
  <si>
    <t>IMP3</t>
  </si>
  <si>
    <t>IMP4</t>
  </si>
  <si>
    <t>IMP5</t>
  </si>
  <si>
    <t>IMP6</t>
  </si>
  <si>
    <t>IMP7</t>
  </si>
  <si>
    <t>IMP8</t>
  </si>
  <si>
    <t>PRE1</t>
  </si>
  <si>
    <t>PRE2</t>
  </si>
  <si>
    <t>PRE3</t>
  </si>
  <si>
    <t>PREX</t>
  </si>
  <si>
    <t>EXT1</t>
  </si>
  <si>
    <t>EXT2</t>
  </si>
  <si>
    <t>Atos Change Request Implementation &amp; Backout Plan</t>
  </si>
  <si>
    <t>Remedy Group</t>
  </si>
  <si>
    <t>Planned Start Time 
HKT</t>
  </si>
  <si>
    <t xml:space="preserve">Planned Start Date
</t>
  </si>
  <si>
    <t xml:space="preserve">Planned End Date
</t>
  </si>
  <si>
    <t xml:space="preserve">Planned End Time
HKT </t>
  </si>
  <si>
    <t>Actual Start Time 
HKT</t>
  </si>
  <si>
    <t>Actual   End Time 
HKT</t>
  </si>
  <si>
    <t xml:space="preserve">Actual   End Date
</t>
  </si>
  <si>
    <t xml:space="preserve">Actual Start Date
</t>
  </si>
  <si>
    <t>Host, Server or Envonment name
(if applicable)</t>
  </si>
  <si>
    <t>Task Depndency if applicable</t>
  </si>
  <si>
    <t>EMBED any Associated Documents or Instructions here</t>
  </si>
  <si>
    <t>Associated to CRQ ImPlan Step</t>
  </si>
  <si>
    <t>Document</t>
  </si>
  <si>
    <t>Item</t>
  </si>
  <si>
    <r>
      <t xml:space="preserve">Pre-Back Out Activities </t>
    </r>
    <r>
      <rPr>
        <b/>
        <sz val="14"/>
        <color rgb="FFFF0000"/>
        <rFont val="Calibri"/>
        <family val="2"/>
      </rPr>
      <t>*** MANDATORY SECTION</t>
    </r>
  </si>
  <si>
    <t>Task Implementer
(update during
 CRQ execution)</t>
  </si>
  <si>
    <t>Week</t>
  </si>
  <si>
    <t>Month</t>
  </si>
  <si>
    <t>Summary</t>
  </si>
  <si>
    <t>Start Time</t>
  </si>
  <si>
    <t>End Time</t>
  </si>
  <si>
    <t>Actual Start Time</t>
  </si>
  <si>
    <t>Actual End Time</t>
  </si>
  <si>
    <t xml:space="preserve">Application Name </t>
  </si>
  <si>
    <t>Tower</t>
  </si>
  <si>
    <t>Date/Time Change Turned to IIP Status</t>
  </si>
  <si>
    <t>Date/Time Change Cancelled / Postponed</t>
  </si>
  <si>
    <t xml:space="preserve">Task Implemented </t>
  </si>
  <si>
    <t>Reason of Postponement/
Cancellation</t>
  </si>
  <si>
    <t>Next Target Date to be Implemented</t>
  </si>
  <si>
    <t xml:space="preserve">Date/Time Change Turned to IIP Status
</t>
  </si>
  <si>
    <t>Date/Time Change  Unsuccessful /Rollback</t>
  </si>
  <si>
    <t>Tested in T&amp;D</t>
  </si>
  <si>
    <t>Incomplete Implementation Plan
(Yes/No)
Please Elaborate if Yes</t>
  </si>
  <si>
    <t>Reason Unsuccessful/Rollback</t>
  </si>
  <si>
    <t>Pre-Change Activities Duration</t>
  </si>
  <si>
    <t>Implementation Steps Duration</t>
  </si>
  <si>
    <t>Post Implementation Testing Duration</t>
  </si>
  <si>
    <t>Change Exit Criteria Duration</t>
  </si>
  <si>
    <t>Change Closure Duration</t>
  </si>
  <si>
    <t>Total Change Duration</t>
  </si>
  <si>
    <t>1.1</t>
  </si>
  <si>
    <t>1.2</t>
  </si>
  <si>
    <t>Added "Postponed@Cancelled" &amp; "Unsuccessful@Rollback" Sheets</t>
  </si>
  <si>
    <t>Nazira Kamal / Leon Lim</t>
  </si>
  <si>
    <t>Leon Lim</t>
  </si>
  <si>
    <t>Fixed missing sheets cosmetic touch up.</t>
  </si>
  <si>
    <t>h:mm</t>
  </si>
  <si>
    <t>Planned Duration
(hour:min)</t>
  </si>
  <si>
    <t>Actual Duration
(hour:min)</t>
  </si>
  <si>
    <t>Task Dependency if applicable</t>
  </si>
  <si>
    <t>1.3</t>
  </si>
  <si>
    <t>Realigned &amp; corrected formulas</t>
  </si>
  <si>
    <t xml:space="preserve">Name: </t>
  </si>
  <si>
    <t xml:space="preserve">Reviewed by Tower Head </t>
  </si>
  <si>
    <t xml:space="preserve">Date and time : </t>
  </si>
  <si>
    <t>Reviewed by Implementers</t>
  </si>
  <si>
    <t xml:space="preserve">Team: </t>
  </si>
  <si>
    <t xml:space="preserve">Group Team: </t>
  </si>
  <si>
    <t>1.4</t>
  </si>
  <si>
    <t>Blackout Template</t>
  </si>
  <si>
    <t>Blackout Date &amp; Time must be within the Change Request window.</t>
  </si>
  <si>
    <t>BO Start Date &amp; time
(dd/mm/yyyy hh:mm HKT)</t>
  </si>
  <si>
    <t>BO End Date &amp; time
(dd/mm/yyyy hh:mm HKT)</t>
  </si>
  <si>
    <t>Server
Name</t>
  </si>
  <si>
    <t>IP
Address</t>
  </si>
  <si>
    <t>Host
Type</t>
  </si>
  <si>
    <t>Sample</t>
  </si>
  <si>
    <t>127.0.0.1</t>
  </si>
  <si>
    <t>Windows/Unix</t>
  </si>
  <si>
    <t>For Any Change requiring Support From NSM must have a task in Remedy ticket</t>
  </si>
  <si>
    <t>Blackout will not be performed/extended if less than 30 minutes prior Blackout Start Time/End Time.</t>
  </si>
  <si>
    <t>RFS #</t>
  </si>
  <si>
    <t>TCC1 PLATFORM CONTACT</t>
  </si>
  <si>
    <t>TCC1 PROJECT MANAGER CONTACT</t>
  </si>
  <si>
    <t>NO</t>
  </si>
  <si>
    <t>HOSTNAME</t>
  </si>
  <si>
    <t>IP ADDRESS</t>
  </si>
  <si>
    <t>OS PLATFORM</t>
  </si>
  <si>
    <t>DMZ (YES/NO)</t>
  </si>
  <si>
    <t>Yes</t>
  </si>
  <si>
    <t>No</t>
  </si>
  <si>
    <t>This tab is only required for changes related RFS</t>
  </si>
  <si>
    <t>ADDITIONAL APPLICATION MONITORING (if required)</t>
  </si>
  <si>
    <t xml:space="preserve">for ex, PostgresSQL 12 , </t>
  </si>
  <si>
    <t>1.5</t>
  </si>
  <si>
    <t>Tower Reviewer updated</t>
  </si>
  <si>
    <t>Mahesh Sonwane</t>
  </si>
  <si>
    <t>Tabs added for BO and OAT</t>
  </si>
  <si>
    <r>
      <t>Save the template with naming convention "CRQ ImPlan (</t>
    </r>
    <r>
      <rPr>
        <i/>
        <sz val="10"/>
        <color theme="4"/>
        <rFont val="Verdana"/>
        <family val="2"/>
      </rPr>
      <t>Change#-Short Description</t>
    </r>
    <r>
      <rPr>
        <sz val="10"/>
        <color theme="1" tint="4.9989318521683403E-2"/>
        <rFont val="Verdana"/>
        <family val="2"/>
      </rPr>
      <t xml:space="preserve">).xlsx"
0. ALL SECTIONS OF THE TEMPLATE ARE MANDATORY TO BE FILLED
1. Define the steps required for the full implementation plan (inclusive of any pre readiness or pre-requisite checks) along with post implmentation tasks, under the respective applicable sections. Rows can be added or deleted as applicable.
2. Fill in the estimated start/end date/time plan.
3. Reviewer to review plan captured.
4. Implementer to complete with the actual start/end date/time.
5. Reviewer to review the actual implementation status.
6. For any BC5 application, a joint walkthrough must be completed with the respective PSS owner
7. Set to Final status before storing the final version of file
8. During execution the actual date/times of the start and finish of a task must be captured
9. Follow the Instructions on </t>
    </r>
    <r>
      <rPr>
        <b/>
        <sz val="10"/>
        <color theme="1" tint="4.9989318521683403E-2"/>
        <rFont val="Verdana"/>
        <family val="2"/>
      </rPr>
      <t>"BO task Details"</t>
    </r>
    <r>
      <rPr>
        <sz val="10"/>
        <color theme="1" tint="4.9989318521683403E-2"/>
        <rFont val="Verdana"/>
        <family val="2"/>
      </rPr>
      <t xml:space="preserve"> tab and fill BO form if a blackout is required for the change
10. Fill the </t>
    </r>
    <r>
      <rPr>
        <b/>
        <sz val="10"/>
        <color theme="1" tint="4.9989318521683403E-2"/>
        <rFont val="Verdana"/>
        <family val="2"/>
      </rPr>
      <t xml:space="preserve">"OAT Approval from" </t>
    </r>
    <r>
      <rPr>
        <sz val="10"/>
        <color theme="1" tint="4.9989318521683403E-2"/>
        <rFont val="Verdana"/>
        <family val="2"/>
      </rPr>
      <t xml:space="preserve">if the change is related to RFS and needs OAT
</t>
    </r>
    <r>
      <rPr>
        <b/>
        <sz val="10"/>
        <color rgb="FFFF0000"/>
        <rFont val="Verdana"/>
        <family val="2"/>
      </rPr>
      <t>- There must not be any deviation to the approved Implementation or Backout Plans, even if requested by customer. 
- STOP, or consult Reviewer / Tower Lead / SDM if in doubt or pressured before or during the implementation.
- Hidden row &amp; column not allowed in "CRQ Implementation Plan", for clarity.</t>
    </r>
  </si>
  <si>
    <t>If your change requires Blackout please fill the BO template</t>
  </si>
  <si>
    <r>
      <t xml:space="preserve">Pre-Change Activities </t>
    </r>
    <r>
      <rPr>
        <b/>
        <sz val="10"/>
        <color rgb="FFFF0000"/>
        <rFont val="Calibri"/>
        <family val="2"/>
      </rPr>
      <t>*** MANDATORY SECTION</t>
    </r>
  </si>
  <si>
    <r>
      <t xml:space="preserve">Implementation Steps </t>
    </r>
    <r>
      <rPr>
        <b/>
        <sz val="10"/>
        <color rgb="FFFF0000"/>
        <rFont val="Calibri"/>
        <family val="2"/>
      </rPr>
      <t>*** MANDATORY SECTION</t>
    </r>
  </si>
  <si>
    <r>
      <t xml:space="preserve">Post Implementation Testing </t>
    </r>
    <r>
      <rPr>
        <b/>
        <sz val="10"/>
        <color rgb="FFFF0000"/>
        <rFont val="Calibri"/>
        <family val="2"/>
      </rPr>
      <t>*** MANDATORY SECTION</t>
    </r>
  </si>
  <si>
    <r>
      <t xml:space="preserve">Change Exit Criteria </t>
    </r>
    <r>
      <rPr>
        <b/>
        <sz val="10"/>
        <color rgb="FFFF0000"/>
        <rFont val="Calibri"/>
        <family val="2"/>
      </rPr>
      <t>*** MANDATORY SECTION</t>
    </r>
  </si>
  <si>
    <r>
      <t xml:space="preserve">Refer "BO task details" tab for Alert Review (if blackout initiatied) </t>
    </r>
    <r>
      <rPr>
        <b/>
        <sz val="10"/>
        <color rgb="FFFF0000"/>
        <rFont val="Calibri"/>
        <family val="2"/>
      </rPr>
      <t>*</t>
    </r>
  </si>
  <si>
    <r>
      <t xml:space="preserve">Change Closure </t>
    </r>
    <r>
      <rPr>
        <b/>
        <sz val="10"/>
        <color rgb="FFFF0000"/>
        <rFont val="Calibri"/>
        <family val="2"/>
      </rPr>
      <t>*** MANDATORY SECTION</t>
    </r>
  </si>
  <si>
    <r>
      <t xml:space="preserve">All information are </t>
    </r>
    <r>
      <rPr>
        <b/>
        <sz val="10"/>
        <color theme="1"/>
        <rFont val="Century Gothic"/>
        <family val="2"/>
      </rPr>
      <t>mandatory</t>
    </r>
    <r>
      <rPr>
        <sz val="10"/>
        <color theme="1"/>
        <rFont val="Century Gothic"/>
        <family val="2"/>
      </rPr>
      <t xml:space="preserve"> to be filled.</t>
    </r>
  </si>
  <si>
    <r>
      <rPr>
        <b/>
        <sz val="10"/>
        <color rgb="FFFF0000"/>
        <rFont val="Century Gothic"/>
        <family val="2"/>
      </rPr>
      <t>No FQDN</t>
    </r>
    <r>
      <rPr>
        <sz val="10"/>
        <color theme="1"/>
        <rFont val="Century Gothic"/>
        <family val="2"/>
      </rPr>
      <t xml:space="preserve"> in the Server Name column. Only </t>
    </r>
    <r>
      <rPr>
        <b/>
        <sz val="10"/>
        <color rgb="FF00B050"/>
        <rFont val="Century Gothic"/>
        <family val="2"/>
      </rPr>
      <t>Hostname</t>
    </r>
    <r>
      <rPr>
        <sz val="10"/>
        <color rgb="FF00B050"/>
        <rFont val="Century Gothic"/>
        <family val="2"/>
      </rPr>
      <t>.</t>
    </r>
  </si>
  <si>
    <r>
      <t xml:space="preserve">Blackout Time must follow this format: </t>
    </r>
    <r>
      <rPr>
        <b/>
        <sz val="10"/>
        <color theme="1"/>
        <rFont val="Century Gothic"/>
        <family val="2"/>
      </rPr>
      <t>24-hours</t>
    </r>
    <r>
      <rPr>
        <sz val="10"/>
        <color theme="1"/>
        <rFont val="Century Gothic"/>
        <family val="2"/>
      </rPr>
      <t xml:space="preserve"> and in </t>
    </r>
    <r>
      <rPr>
        <b/>
        <sz val="10"/>
        <color theme="1"/>
        <rFont val="Century Gothic"/>
        <family val="2"/>
      </rPr>
      <t>HKT</t>
    </r>
    <r>
      <rPr>
        <sz val="10"/>
        <color theme="1"/>
        <rFont val="Century Gothic"/>
        <family val="2"/>
      </rPr>
      <t xml:space="preserve"> time zone.</t>
    </r>
  </si>
  <si>
    <r>
      <t>Blackout</t>
    </r>
    <r>
      <rPr>
        <b/>
        <sz val="10"/>
        <color theme="1"/>
        <rFont val="Century Gothic"/>
        <family val="2"/>
      </rPr>
      <t xml:space="preserve"> Date &amp; Time</t>
    </r>
    <r>
      <rPr>
        <sz val="10"/>
        <color theme="1"/>
        <rFont val="Century Gothic"/>
        <family val="2"/>
      </rPr>
      <t xml:space="preserve"> must follow this format: </t>
    </r>
    <r>
      <rPr>
        <b/>
        <sz val="10"/>
        <color rgb="FF00B050"/>
        <rFont val="Century Gothic"/>
        <family val="2"/>
      </rPr>
      <t>dd/mm/yyyy hh:mm</t>
    </r>
  </si>
  <si>
    <t>If ad-hoc requests of Blackout removal is required it must be done with at least 30 minutes of buffer time, provided the Change end time is more than 2 hours away</t>
  </si>
  <si>
    <t xml:space="preserve">Confirm backup availability </t>
  </si>
  <si>
    <t>PRE4</t>
  </si>
  <si>
    <t>N/A</t>
  </si>
  <si>
    <t>GBL-OSV-AO-SG MR DBA</t>
  </si>
  <si>
    <t>GBL OSV AO IN MR NBU</t>
  </si>
  <si>
    <t>HKLVDPAPP050</t>
  </si>
  <si>
    <t>HKLPDDPSG001</t>
  </si>
  <si>
    <t xml:space="preserve">Validate Test database if the secured data is correct and perform basic sanity check
</t>
  </si>
  <si>
    <t>SCB</t>
  </si>
  <si>
    <t>GBL-OSV-AO-HK PROJECT MGMT</t>
  </si>
  <si>
    <r>
      <t xml:space="preserve">Back Out Steps </t>
    </r>
    <r>
      <rPr>
        <b/>
        <sz val="10"/>
        <color rgb="FFFF0000"/>
        <rFont val="Calibri"/>
        <family val="2"/>
      </rPr>
      <t>*** MANDATORY SECTION</t>
    </r>
  </si>
  <si>
    <r>
      <t xml:space="preserve">Post Back Out Testing </t>
    </r>
    <r>
      <rPr>
        <b/>
        <sz val="10"/>
        <color rgb="FFFF0000"/>
        <rFont val="Calibri"/>
        <family val="2"/>
      </rPr>
      <t>*** MANDATORY SECTION</t>
    </r>
  </si>
  <si>
    <t>Ensure all the restored DBs are correctly removed</t>
  </si>
  <si>
    <t>For Restoration to Pre Prod</t>
  </si>
  <si>
    <t>Instance</t>
  </si>
  <si>
    <t>Source Server</t>
  </si>
  <si>
    <t>IP address</t>
  </si>
  <si>
    <t>Src CDB</t>
  </si>
  <si>
    <t>Src PDB</t>
  </si>
  <si>
    <t>Target Server</t>
  </si>
  <si>
    <t>Tgt CDB</t>
  </si>
  <si>
    <t>Tgt PDB</t>
  </si>
  <si>
    <t>PSFSPRD1</t>
  </si>
  <si>
    <t>HKLPDPPSG001</t>
  </si>
  <si>
    <t>10.21.199.11</t>
  </si>
  <si>
    <t>POHK1PSF</t>
  </si>
  <si>
    <t>10.23.98.45</t>
  </si>
  <si>
    <t>SAPPRJT2</t>
  </si>
  <si>
    <t>SAPPSGL2</t>
  </si>
  <si>
    <t>PSFSPRD6</t>
  </si>
  <si>
    <t>HKLPDPPSG002</t>
  </si>
  <si>
    <t>10.21.199.14</t>
  </si>
  <si>
    <t>POHK6PSF</t>
  </si>
  <si>
    <t>SAPPRJT1</t>
  </si>
  <si>
    <t>SAPPSGL1</t>
  </si>
  <si>
    <t>PSFSPRD4</t>
  </si>
  <si>
    <t>POHK4PSF</t>
  </si>
  <si>
    <t>SAPPRJT6</t>
  </si>
  <si>
    <t>SAPPSGL6</t>
  </si>
  <si>
    <t>PSFSPRD2</t>
  </si>
  <si>
    <t>POHK2PSF</t>
  </si>
  <si>
    <t>SAPPRJT4</t>
  </si>
  <si>
    <t>SAPPSGL4</t>
  </si>
  <si>
    <t>Target Test database (For restoration to UAT)</t>
  </si>
  <si>
    <t>10.23.142.60</t>
  </si>
  <si>
    <t>SS team</t>
  </si>
  <si>
    <t>PSFSPRD5</t>
  </si>
  <si>
    <t>POHK5PSF</t>
  </si>
  <si>
    <t>PSFSPRD7</t>
  </si>
  <si>
    <t>POHK7PSF</t>
  </si>
  <si>
    <t>PSFSPRD3</t>
  </si>
  <si>
    <t>POHK3PSF</t>
  </si>
  <si>
    <t>PSFPRD10</t>
  </si>
  <si>
    <t>POHK10PS</t>
  </si>
  <si>
    <t>FRTBPSG2</t>
  </si>
  <si>
    <t>UKFRTB02</t>
  </si>
  <si>
    <t>FRTBPSG1</t>
  </si>
  <si>
    <t>SGFRTB01</t>
  </si>
  <si>
    <t>FRTBPSG6</t>
  </si>
  <si>
    <t>AEFRTB06</t>
  </si>
  <si>
    <t>FRTBPSG5</t>
  </si>
  <si>
    <t>MYFRTB05</t>
  </si>
  <si>
    <t>FRTBPSG4</t>
  </si>
  <si>
    <t>HKFRTB04</t>
  </si>
  <si>
    <t>FRTBPSG7</t>
  </si>
  <si>
    <t>INFRTB07</t>
  </si>
  <si>
    <t>FRTBPS10</t>
  </si>
  <si>
    <t>AFFRTB10</t>
  </si>
  <si>
    <t>FRTBPSG3</t>
  </si>
  <si>
    <t>USFRTB03</t>
  </si>
  <si>
    <t>SAPPSGL3</t>
  </si>
  <si>
    <t>SAPPSGL5</t>
  </si>
  <si>
    <t>SAPPSGL7</t>
  </si>
  <si>
    <t>SAPPSGL8</t>
  </si>
  <si>
    <t>SAPPRJT3</t>
  </si>
  <si>
    <t>SAPPRJT5</t>
  </si>
  <si>
    <t>SAPPRJT7</t>
  </si>
  <si>
    <t>SAPPRJT8</t>
  </si>
  <si>
    <t>FRTBPSG8</t>
  </si>
  <si>
    <t>KRFRTB08</t>
  </si>
  <si>
    <t>SAPSGL10</t>
  </si>
  <si>
    <t>Data cut</t>
  </si>
  <si>
    <t>PSFSPRD8</t>
  </si>
  <si>
    <t>Source IP address</t>
  </si>
  <si>
    <t>SAPPRJ10</t>
  </si>
  <si>
    <t>DB Host</t>
  </si>
  <si>
    <t>DB server IP</t>
  </si>
  <si>
    <t>DB name (Oracle 11g)</t>
  </si>
  <si>
    <t>Data Cut</t>
  </si>
  <si>
    <t>HKLPADGEL01</t>
  </si>
  <si>
    <t>10.20.168.80</t>
  </si>
  <si>
    <t>CHNFRTB9</t>
  </si>
  <si>
    <t>Target Server IP</t>
  </si>
  <si>
    <t>POHK8PSF</t>
  </si>
  <si>
    <t>Target IP address</t>
  </si>
  <si>
    <t>Value</t>
  </si>
  <si>
    <t>HKLVDTAPP046</t>
  </si>
  <si>
    <t>10.23.229.50</t>
  </si>
  <si>
    <t>Oracle Version</t>
  </si>
  <si>
    <t>19C</t>
  </si>
  <si>
    <t>Size in GB (Approx.)</t>
  </si>
  <si>
    <t xml:space="preserve">GBL-OSV-AO-HK MR BUR </t>
  </si>
  <si>
    <t xml:space="preserve">Once restore is complete, Change database to No-archivelog mode.Bring up the Listeners </t>
  </si>
  <si>
    <t>SS Team</t>
  </si>
  <si>
    <t>GBL-ISCI-PSINFRA ALERTS</t>
  </si>
  <si>
    <t>Provide 777 permission to the backup files to be transfered to dev servers, verify the data cut date in restored Prod server
SELECT 
B.COUNTRY, 
A.BUSINESS_UNIT, 
A.PROCESS_DATE 
FROM 
SYSADM.PS_BUS_UNIT_TBL_GL A,
SYSADM.PS_SCB_BU_CNTRYTBL B
WHERE A.BUSINESS_UNIT = B.BUSINESS_UNIT;</t>
  </si>
  <si>
    <t xml:space="preserve">HKLVDPAPP050;
HKLPDDPSG001; HKLPDDPSG001 
</t>
  </si>
  <si>
    <t xml:space="preserve">Remove all the restored DBs ,  Delete test database restored from Production backup in  FS /oradata in pre-prod server and dev server -HKLVDPAPP050  and HKLPDDPSG001 
cat drop_db_example.sh
export ORACLE_SID=XXXXXXX
sqlplus / as sysdba&lt;&lt;EOF
set linesize 250 pagesize 10000 time on timing on head on verify on feedback on
select instance_name,host_name,name,open_mode from v\$instance,v\$database;
select to_char(sysdate,'DD-MON-yyyy hh24:mi:ss')"DATE" from dual;
shutdown immediate;
startup mount exclusive restrict;
select logins,parallel from v\$instance;
drop database;  </t>
  </si>
  <si>
    <t xml:space="preserve">As L0 RMAN backup is already Restored  to target DB in Pre Prod to FS /oradata in change.
</t>
  </si>
  <si>
    <t>hklvddapp068</t>
  </si>
  <si>
    <t>10.23.229.85</t>
  </si>
  <si>
    <t>Withdraw e-id for the Servers HKLVDPAPP050 and hklvddapp068</t>
  </si>
  <si>
    <t>Restore Database (Sample Src DB :POHK10PS) via Networker to 
target database (Sample Tgt DB :AFASPE10   )   
on FS /oradata  in Pre Prod server(HKLVDPAPP050) 
Note: Refer sheet "DB Restore" for Source and Target DB names, 
Please refer the attached "31st March 2022.xlsx"  for Database backup pieces information</t>
  </si>
  <si>
    <t xml:space="preserve">Ensure all DBs are restored correctly  CDB names as below 
 (Sample Tgt DB : AFASPE10)   </t>
  </si>
  <si>
    <t>Drop Target database  (Sample Tgt DB : AFASPE10 ) on Pre Prod(HKLVDPAPP050)  server  and proceed to restore next instances</t>
  </si>
  <si>
    <t xml:space="preserve">HKLVDPAPP050;
; hklvddapp068 
</t>
  </si>
  <si>
    <t>HKLVDPAPP050,hklvddapp068</t>
  </si>
  <si>
    <t xml:space="preserve">hklvddapp068 </t>
  </si>
  <si>
    <t xml:space="preserve">HKLVDPAPP050;
hklvddapp068 
</t>
  </si>
  <si>
    <t>Initiate file transfer 
Transfer the backup files to /oradata/CRQ000001537792 on hklvddapp068 test servers.</t>
  </si>
  <si>
    <t>Restore target DB from L0 backup location in step 4 to  File system /oradata/CRQ000001537792   on hklvddapp068 test servers.
Note: Refer Sheet "DB restore" Step Target test database for CDB/PDB names.</t>
  </si>
  <si>
    <t>PM</t>
  </si>
  <si>
    <t>06/30/2022</t>
  </si>
  <si>
    <t>MB</t>
  </si>
  <si>
    <t>full</t>
  </si>
  <si>
    <t>4/31/2022</t>
  </si>
  <si>
    <t xml:space="preserve">INASPE07 </t>
  </si>
  <si>
    <t xml:space="preserve">INASPR07 </t>
  </si>
  <si>
    <t>03/31/2022</t>
  </si>
  <si>
    <t>DC1DBBackupDD12.005</t>
  </si>
  <si>
    <t>DC2DBCloneDD12.003</t>
  </si>
  <si>
    <t>Control File details:-</t>
  </si>
  <si>
    <t>RMAN:control_POHK7PSF_oj0pp8hv_203539_1_1</t>
  </si>
  <si>
    <t>MEG_CTRL_BKP_DLY_01M_G82</t>
  </si>
  <si>
    <t>DB Name</t>
  </si>
  <si>
    <t>New</t>
  </si>
  <si>
    <t>CRQ000001542142</t>
  </si>
  <si>
    <t>TAS000003584412</t>
  </si>
  <si>
    <t>000000006988047</t>
  </si>
  <si>
    <t>hklvdpapp050</t>
  </si>
  <si>
    <t>RFS: TS-48118</t>
  </si>
  <si>
    <t>RMAN:control_POHK7PSF_0k0psch9_203796_1_1</t>
  </si>
  <si>
    <t>Client</t>
  </si>
  <si>
    <t>Name</t>
  </si>
  <si>
    <t xml:space="preserve">save time </t>
  </si>
  <si>
    <t>nsave time</t>
  </si>
  <si>
    <t>Clone Retention Time</t>
  </si>
  <si>
    <t xml:space="preserve">volume </t>
  </si>
  <si>
    <t xml:space="preserve">group </t>
  </si>
  <si>
    <t>level</t>
  </si>
  <si>
    <t>DC1DBBackupDD12.006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</si>
</sst>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yy"/>
    <numFmt numFmtId="165" formatCode="[$-409]d/mmm/yyyy;@"/>
    <numFmt numFmtId="166" formatCode="dd\ mmm\ yyyy"/>
    <numFmt numFmtId="167" formatCode="[$-10409]h:mm\ AM/PM;@"/>
    <numFmt numFmtId="168" formatCode="dd/mm/yyyy\ hh:mm"/>
  </numFmts>
  <fonts count="58" x14ac:knownFonts="1">
    <font>
      <sz val="11"/>
      <color theme="1"/>
      <name val="Calibri"/>
      <family val="2"/>
    </font>
    <font>
      <sz val="10"/>
      <color theme="1"/>
      <name val="Arial"/>
      <family val="2"/>
    </font>
    <font>
      <sz val="11"/>
      <color theme="1"/>
      <name val="Calibri"/>
      <family val="2"/>
      <scheme val="minor"/>
    </font>
    <font>
      <sz val="11"/>
      <color theme="1"/>
      <name val="Calibri"/>
      <family val="2"/>
      <scheme val="minor"/>
    </font>
    <font>
      <sz val="10"/>
      <name val="Verdana"/>
      <family val="2"/>
      <charset val="238"/>
    </font>
    <font>
      <sz val="10"/>
      <color theme="1"/>
      <name val="Verdana"/>
      <family val="2"/>
    </font>
    <font>
      <b/>
      <sz val="10"/>
      <color theme="0"/>
      <name val="Verdana"/>
      <family val="2"/>
      <charset val="238"/>
    </font>
    <font>
      <b/>
      <sz val="10"/>
      <name val="Verdana"/>
      <family val="2"/>
      <charset val="238"/>
    </font>
    <font>
      <sz val="10"/>
      <color theme="1" tint="4.9989318521683403E-2"/>
      <name val="Verdana"/>
      <family val="2"/>
    </font>
    <font>
      <sz val="10"/>
      <color theme="0"/>
      <name val="Verdana"/>
      <family val="2"/>
      <charset val="238"/>
    </font>
    <font>
      <b/>
      <sz val="10"/>
      <color theme="1" tint="4.9989318521683403E-2"/>
      <name val="Verdana"/>
      <family val="2"/>
    </font>
    <font>
      <sz val="10"/>
      <color theme="1"/>
      <name val="Verdana"/>
      <family val="2"/>
      <charset val="238"/>
    </font>
    <font>
      <u/>
      <sz val="11"/>
      <color theme="10"/>
      <name val="Calibri"/>
      <family val="2"/>
      <scheme val="minor"/>
    </font>
    <font>
      <b/>
      <sz val="9"/>
      <color indexed="81"/>
      <name val="Tahoma"/>
      <family val="2"/>
    </font>
    <font>
      <sz val="11"/>
      <color theme="1"/>
      <name val="Calibri"/>
      <family val="2"/>
      <scheme val="minor"/>
    </font>
    <font>
      <i/>
      <sz val="10"/>
      <color theme="4"/>
      <name val="Verdana"/>
      <family val="2"/>
    </font>
    <font>
      <b/>
      <sz val="14"/>
      <color theme="1"/>
      <name val="Calibri"/>
      <family val="2"/>
    </font>
    <font>
      <sz val="10"/>
      <color rgb="FF000000"/>
      <name val="Calibri"/>
      <family val="2"/>
    </font>
    <font>
      <sz val="10"/>
      <color rgb="FFFF0000"/>
      <name val="Calibri"/>
      <family val="2"/>
    </font>
    <font>
      <b/>
      <sz val="10"/>
      <color rgb="FFFF0000"/>
      <name val="Verdana"/>
      <family val="2"/>
    </font>
    <font>
      <b/>
      <sz val="11"/>
      <color theme="1"/>
      <name val="Calibri"/>
      <family val="2"/>
    </font>
    <font>
      <b/>
      <sz val="14"/>
      <color rgb="FFFF0000"/>
      <name val="Calibri"/>
      <family val="2"/>
    </font>
    <font>
      <b/>
      <sz val="10"/>
      <color rgb="FF000000"/>
      <name val="Calibri"/>
      <family val="2"/>
    </font>
    <font>
      <b/>
      <sz val="14"/>
      <color theme="0"/>
      <name val="Calibri"/>
      <family val="2"/>
    </font>
    <font>
      <b/>
      <sz val="26"/>
      <color theme="0"/>
      <name val="Calibri"/>
      <family val="2"/>
    </font>
    <font>
      <sz val="20"/>
      <color theme="1"/>
      <name val="Calibri"/>
      <family val="2"/>
    </font>
    <font>
      <b/>
      <sz val="11"/>
      <color theme="1"/>
      <name val="Calibri"/>
      <family val="2"/>
      <scheme val="minor"/>
    </font>
    <font>
      <sz val="10"/>
      <color indexed="81"/>
      <name val="Tahoma"/>
      <family val="2"/>
    </font>
    <font>
      <b/>
      <sz val="10"/>
      <color indexed="81"/>
      <name val="Tahoma"/>
      <family val="2"/>
    </font>
    <font>
      <sz val="10"/>
      <name val="Arial"/>
      <family val="2"/>
    </font>
    <font>
      <b/>
      <sz val="10"/>
      <color theme="0"/>
      <name val="Calibri"/>
      <family val="2"/>
    </font>
    <font>
      <sz val="10"/>
      <color theme="1"/>
      <name val="Calibri"/>
      <family val="2"/>
    </font>
    <font>
      <b/>
      <sz val="10"/>
      <color theme="1"/>
      <name val="Calibri"/>
      <family val="2"/>
    </font>
    <font>
      <b/>
      <sz val="10"/>
      <color rgb="FFFF0000"/>
      <name val="Calibri"/>
      <family val="2"/>
    </font>
    <font>
      <b/>
      <sz val="10"/>
      <color theme="1"/>
      <name val="Calibri"/>
      <family val="2"/>
      <scheme val="minor"/>
    </font>
    <font>
      <b/>
      <sz val="10"/>
      <color theme="1"/>
      <name val="Century Gothic"/>
      <family val="2"/>
    </font>
    <font>
      <sz val="10"/>
      <color theme="1"/>
      <name val="Century Gothic"/>
      <family val="2"/>
    </font>
    <font>
      <sz val="10"/>
      <color theme="1"/>
      <name val="Calibri"/>
      <family val="2"/>
      <scheme val="minor"/>
    </font>
    <font>
      <b/>
      <sz val="10"/>
      <color rgb="FFFF0000"/>
      <name val="Century Gothic"/>
      <family val="2"/>
    </font>
    <font>
      <b/>
      <sz val="10"/>
      <color rgb="FF00B050"/>
      <name val="Century Gothic"/>
      <family val="2"/>
    </font>
    <font>
      <sz val="10"/>
      <color rgb="FF00B050"/>
      <name val="Century Gothic"/>
      <family val="2"/>
    </font>
    <font>
      <b/>
      <sz val="10"/>
      <name val="Century Gothic"/>
      <family val="2"/>
    </font>
    <font>
      <b/>
      <sz val="16"/>
      <color theme="1"/>
      <name val="Century Gothic"/>
      <family val="2"/>
    </font>
    <font>
      <i/>
      <sz val="10"/>
      <color theme="1"/>
      <name val="Calibri"/>
      <family val="2"/>
      <scheme val="minor"/>
    </font>
    <font>
      <b/>
      <sz val="14"/>
      <color rgb="FFFF0000"/>
      <name val="Calibri"/>
      <family val="2"/>
      <scheme val="minor"/>
    </font>
    <font>
      <sz val="8"/>
      <name val="Calibri"/>
      <family val="2"/>
    </font>
    <font>
      <sz val="10"/>
      <name val="Calibri"/>
      <family val="2"/>
    </font>
    <font>
      <sz val="10"/>
      <color theme="1"/>
      <name val="Arial"/>
      <family val="2"/>
    </font>
    <font>
      <sz val="12"/>
      <color theme="1"/>
      <name val="Times New Roman"/>
      <family val="1"/>
    </font>
    <font>
      <sz val="9.5"/>
      <color theme="1"/>
      <name val="Calibri"/>
      <family val="2"/>
    </font>
    <font>
      <b/>
      <sz val="10"/>
      <color theme="1"/>
      <name val="Arial"/>
      <family val="2"/>
    </font>
    <font>
      <b/>
      <sz val="12"/>
      <color theme="1"/>
      <name val="Times New Roman"/>
      <family val="1"/>
    </font>
    <font>
      <sz val="10"/>
      <name val="Calibri"/>
      <family val="2"/>
      <scheme val="minor"/>
    </font>
    <font>
      <b/>
      <sz val="10"/>
      <name val="Calibri"/>
      <family val="2"/>
      <scheme val="minor"/>
    </font>
    <font>
      <sz val="10"/>
      <color rgb="FF000000"/>
      <name val="Segoe UI"/>
      <family val="2"/>
    </font>
    <font>
      <sz val="8"/>
      <color rgb="FF242424"/>
      <name val="Segoe UI"/>
      <family val="2"/>
    </font>
    <font>
      <sz val="11"/>
      <color rgb="FF000000"/>
      <name val="Calibri"/>
      <family val="2"/>
    </font>
    <font>
      <strike/>
      <sz val="11"/>
      <color theme="1"/>
      <name val="Calibri"/>
      <family val="2"/>
    </font>
  </fonts>
  <fills count="21">
    <fill>
      <patternFill patternType="none"/>
    </fill>
    <fill>
      <patternFill patternType="gray125"/>
    </fill>
    <fill>
      <patternFill patternType="solid">
        <fgColor theme="5" tint="0.59999389629810485"/>
        <bgColor indexed="64"/>
      </patternFill>
    </fill>
    <fill>
      <patternFill patternType="solid">
        <fgColor theme="8"/>
        <bgColor indexed="64"/>
      </patternFill>
    </fill>
    <fill>
      <patternFill patternType="solid">
        <fgColor theme="0"/>
        <bgColor indexed="64"/>
      </patternFill>
    </fill>
    <fill>
      <patternFill patternType="solid">
        <fgColor theme="1"/>
        <bgColor indexed="64"/>
      </patternFill>
    </fill>
    <fill>
      <patternFill patternType="solid">
        <fgColor rgb="FF829DC7"/>
        <bgColor indexed="64"/>
      </patternFill>
    </fill>
    <fill>
      <patternFill patternType="solid">
        <fgColor rgb="FF0070C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0" tint="-0.14999847407452621"/>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rgb="FFF4B084"/>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5" tint="0.3999755851924192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diagonal/>
    </border>
    <border>
      <left/>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s>
  <cellStyleXfs count="10">
    <xf numFmtId="0" fontId="0" fillId="0" borderId="0"/>
    <xf numFmtId="0" fontId="14" fillId="0" borderId="0"/>
    <xf numFmtId="0" fontId="12" fillId="0" borderId="0" applyNumberFormat="0" applyFill="0" applyBorder="0" applyAlignment="0" applyProtection="0"/>
    <xf numFmtId="0" fontId="3" fillId="0" borderId="0"/>
    <xf numFmtId="0" fontId="29" fillId="0" borderId="0"/>
    <xf numFmtId="0" fontId="2" fillId="0" borderId="0"/>
    <xf numFmtId="0" fontId="2" fillId="0" borderId="0"/>
    <xf numFmtId="0" fontId="47" fillId="0" borderId="0"/>
    <xf numFmtId="0" fontId="2" fillId="0" borderId="0"/>
    <xf numFmtId="0" fontId="1" fillId="0" borderId="0"/>
  </cellStyleXfs>
  <cellXfs count="308">
    <xf numFmtId="0" fontId="0" fillId="0" borderId="0" xfId="0"/>
    <xf numFmtId="0" fontId="0" fillId="0" borderId="0" xfId="0" applyAlignment="1">
      <alignment wrapText="1"/>
    </xf>
    <xf numFmtId="165" fontId="4" fillId="4" borderId="0" xfId="1" applyNumberFormat="1" applyFont="1" applyFill="1" applyProtection="1">
      <protection locked="0"/>
    </xf>
    <xf numFmtId="0" fontId="14" fillId="0" borderId="0" xfId="1"/>
    <xf numFmtId="0" fontId="5" fillId="4" borderId="0" xfId="1" applyFont="1" applyFill="1"/>
    <xf numFmtId="165" fontId="7" fillId="0" borderId="2" xfId="1" applyNumberFormat="1" applyFont="1" applyBorder="1" applyAlignment="1">
      <alignment horizontal="left" wrapText="1" indent="1"/>
    </xf>
    <xf numFmtId="49" fontId="8" fillId="0" borderId="1" xfId="1" applyNumberFormat="1" applyFont="1" applyBorder="1" applyAlignment="1" applyProtection="1">
      <alignment horizontal="left" wrapText="1" indent="1"/>
      <protection locked="0"/>
    </xf>
    <xf numFmtId="165" fontId="7" fillId="0" borderId="2" xfId="1" applyNumberFormat="1" applyFont="1" applyBorder="1" applyAlignment="1">
      <alignment horizontal="left" indent="1"/>
    </xf>
    <xf numFmtId="165" fontId="8" fillId="0" borderId="1" xfId="1" applyNumberFormat="1" applyFont="1" applyBorder="1" applyAlignment="1" applyProtection="1">
      <alignment horizontal="left" wrapText="1" indent="1"/>
      <protection locked="0"/>
    </xf>
    <xf numFmtId="165" fontId="7" fillId="0" borderId="18" xfId="1" applyNumberFormat="1" applyFont="1" applyBorder="1" applyAlignment="1">
      <alignment horizontal="left" indent="1"/>
    </xf>
    <xf numFmtId="165" fontId="7" fillId="6" borderId="2" xfId="1" applyNumberFormat="1" applyFont="1" applyFill="1" applyBorder="1" applyAlignment="1">
      <alignment horizontal="left" indent="1"/>
    </xf>
    <xf numFmtId="165" fontId="10" fillId="0" borderId="2" xfId="1" applyNumberFormat="1" applyFont="1" applyBorder="1" applyAlignment="1" applyProtection="1">
      <alignment horizontal="left" vertical="top" wrapText="1" indent="1"/>
      <protection locked="0"/>
    </xf>
    <xf numFmtId="165" fontId="10" fillId="0" borderId="18" xfId="1" applyNumberFormat="1" applyFont="1" applyBorder="1" applyAlignment="1" applyProtection="1">
      <alignment horizontal="left" vertical="top" wrapText="1" indent="1"/>
      <protection locked="0"/>
    </xf>
    <xf numFmtId="165" fontId="7" fillId="6" borderId="1" xfId="1" applyNumberFormat="1" applyFont="1" applyFill="1" applyBorder="1" applyAlignment="1">
      <alignment horizontal="left" indent="1"/>
    </xf>
    <xf numFmtId="165" fontId="7" fillId="6" borderId="3" xfId="1" applyNumberFormat="1" applyFont="1" applyFill="1" applyBorder="1" applyAlignment="1">
      <alignment horizontal="left" indent="1"/>
    </xf>
    <xf numFmtId="49" fontId="8" fillId="0" borderId="1" xfId="1" quotePrefix="1" applyNumberFormat="1" applyFont="1" applyBorder="1" applyAlignment="1" applyProtection="1">
      <alignment horizontal="left" vertical="top" wrapText="1" indent="1"/>
      <protection locked="0"/>
    </xf>
    <xf numFmtId="49" fontId="8" fillId="0" borderId="3" xfId="1" quotePrefix="1" applyNumberFormat="1" applyFont="1" applyBorder="1" applyAlignment="1" applyProtection="1">
      <alignment horizontal="left" vertical="top" wrapText="1" indent="1"/>
      <protection locked="0"/>
    </xf>
    <xf numFmtId="49" fontId="8" fillId="0" borderId="8" xfId="1" quotePrefix="1" applyNumberFormat="1" applyFont="1" applyBorder="1" applyAlignment="1" applyProtection="1">
      <alignment horizontal="left" vertical="top" wrapText="1" indent="1"/>
      <protection locked="0"/>
    </xf>
    <xf numFmtId="49" fontId="8" fillId="0" borderId="25" xfId="1" quotePrefix="1" applyNumberFormat="1" applyFont="1" applyBorder="1" applyAlignment="1" applyProtection="1">
      <alignment horizontal="left" vertical="top" wrapText="1" indent="1"/>
      <protection locked="0"/>
    </xf>
    <xf numFmtId="0" fontId="11" fillId="0" borderId="0" xfId="1" applyFont="1"/>
    <xf numFmtId="49" fontId="10" fillId="0" borderId="2" xfId="1" applyNumberFormat="1" applyFont="1" applyBorder="1" applyAlignment="1" applyProtection="1">
      <alignment horizontal="left" vertical="top" wrapText="1" indent="1"/>
      <protection locked="0"/>
    </xf>
    <xf numFmtId="49" fontId="10" fillId="0" borderId="7" xfId="1" applyNumberFormat="1" applyFont="1" applyBorder="1" applyAlignment="1" applyProtection="1">
      <alignment horizontal="left" vertical="top" wrapText="1" indent="1"/>
      <protection locked="0"/>
    </xf>
    <xf numFmtId="49" fontId="10" fillId="0" borderId="18" xfId="1" applyNumberFormat="1" applyFont="1" applyBorder="1" applyAlignment="1" applyProtection="1">
      <alignment horizontal="left" vertical="top" wrapText="1" indent="1"/>
      <protection locked="0"/>
    </xf>
    <xf numFmtId="166" fontId="8" fillId="0" borderId="1" xfId="1" quotePrefix="1" applyNumberFormat="1" applyFont="1" applyBorder="1" applyAlignment="1" applyProtection="1">
      <alignment horizontal="left" vertical="top" wrapText="1" indent="1"/>
      <protection locked="0"/>
    </xf>
    <xf numFmtId="166" fontId="8" fillId="0" borderId="8" xfId="1" quotePrefix="1" applyNumberFormat="1" applyFont="1" applyBorder="1" applyAlignment="1" applyProtection="1">
      <alignment horizontal="left" vertical="top" wrapText="1" indent="1"/>
      <protection locked="0"/>
    </xf>
    <xf numFmtId="166" fontId="8" fillId="0" borderId="24" xfId="1" quotePrefix="1" applyNumberFormat="1" applyFont="1" applyBorder="1" applyAlignment="1" applyProtection="1">
      <alignment horizontal="left" vertical="top" wrapText="1" indent="1"/>
      <protection locked="0"/>
    </xf>
    <xf numFmtId="0" fontId="14" fillId="0" borderId="1" xfId="1" applyBorder="1" applyAlignment="1">
      <alignment vertical="center"/>
    </xf>
    <xf numFmtId="165" fontId="7" fillId="0" borderId="7" xfId="1" applyNumberFormat="1" applyFont="1" applyBorder="1" applyAlignment="1">
      <alignment horizontal="left" indent="1"/>
    </xf>
    <xf numFmtId="165" fontId="7" fillId="0" borderId="32" xfId="1" applyNumberFormat="1" applyFont="1" applyBorder="1" applyAlignment="1">
      <alignment horizontal="left" indent="1"/>
    </xf>
    <xf numFmtId="49" fontId="8" fillId="0" borderId="24" xfId="1" applyNumberFormat="1" applyFont="1" applyBorder="1" applyAlignment="1" applyProtection="1">
      <alignment horizontal="left" wrapText="1" indent="1"/>
      <protection locked="0"/>
    </xf>
    <xf numFmtId="0" fontId="19" fillId="0" borderId="0" xfId="1" applyFont="1"/>
    <xf numFmtId="0" fontId="20" fillId="0" borderId="0" xfId="0" applyFont="1"/>
    <xf numFmtId="0" fontId="16" fillId="2" borderId="15" xfId="0" applyFont="1" applyFill="1" applyBorder="1" applyAlignment="1">
      <alignment vertical="center"/>
    </xf>
    <xf numFmtId="0" fontId="16" fillId="0" borderId="0" xfId="0" applyFont="1"/>
    <xf numFmtId="0" fontId="23" fillId="3" borderId="34" xfId="0" applyFont="1" applyFill="1" applyBorder="1" applyAlignment="1">
      <alignment horizontal="center" vertical="center" wrapText="1"/>
    </xf>
    <xf numFmtId="0" fontId="23" fillId="10" borderId="34" xfId="0" applyFont="1" applyFill="1" applyBorder="1" applyAlignment="1">
      <alignment horizontal="center" vertical="center" wrapText="1"/>
    </xf>
    <xf numFmtId="0" fontId="23" fillId="7" borderId="34" xfId="0" applyFont="1" applyFill="1" applyBorder="1" applyAlignment="1">
      <alignment horizontal="center" vertical="center" wrapText="1"/>
    </xf>
    <xf numFmtId="0" fontId="23" fillId="3" borderId="34" xfId="0" applyFont="1" applyFill="1" applyBorder="1" applyAlignment="1">
      <alignment horizontal="center" vertical="center"/>
    </xf>
    <xf numFmtId="0" fontId="16" fillId="11" borderId="1" xfId="0" applyFont="1" applyFill="1" applyBorder="1" applyAlignment="1">
      <alignment vertical="center"/>
    </xf>
    <xf numFmtId="0" fontId="16" fillId="11" borderId="1" xfId="0" applyFont="1" applyFill="1" applyBorder="1" applyAlignment="1">
      <alignment horizontal="center" vertical="center" wrapText="1"/>
    </xf>
    <xf numFmtId="0" fontId="16" fillId="11" borderId="1" xfId="0" applyFont="1" applyFill="1" applyBorder="1" applyAlignment="1">
      <alignment horizontal="center" vertical="center"/>
    </xf>
    <xf numFmtId="0" fontId="0" fillId="0" borderId="1" xfId="0" applyBorder="1"/>
    <xf numFmtId="0" fontId="26" fillId="12" borderId="1" xfId="0" applyFont="1" applyFill="1" applyBorder="1" applyAlignment="1">
      <alignment horizontal="center" vertical="top"/>
    </xf>
    <xf numFmtId="0" fontId="26" fillId="12" borderId="8" xfId="0" applyFont="1" applyFill="1" applyBorder="1" applyAlignment="1">
      <alignment horizontal="center" vertical="top"/>
    </xf>
    <xf numFmtId="0" fontId="26" fillId="12" borderId="38" xfId="0" applyFont="1" applyFill="1" applyBorder="1" applyAlignment="1">
      <alignment horizontal="center" vertical="top"/>
    </xf>
    <xf numFmtId="0" fontId="26" fillId="12" borderId="38" xfId="0" applyFont="1" applyFill="1" applyBorder="1" applyAlignment="1">
      <alignment horizontal="center" vertical="top" wrapText="1"/>
    </xf>
    <xf numFmtId="0" fontId="26" fillId="12" borderId="8" xfId="0" applyFont="1" applyFill="1" applyBorder="1" applyAlignment="1">
      <alignment horizontal="center" vertical="top" wrapText="1"/>
    </xf>
    <xf numFmtId="0" fontId="0" fillId="0" borderId="0" xfId="0" applyAlignment="1">
      <alignment horizontal="center" vertical="top"/>
    </xf>
    <xf numFmtId="0" fontId="20" fillId="12" borderId="1" xfId="0" applyFont="1" applyFill="1" applyBorder="1" applyAlignment="1">
      <alignment horizontal="center" vertical="top"/>
    </xf>
    <xf numFmtId="0" fontId="20" fillId="12" borderId="8" xfId="0" applyFont="1" applyFill="1" applyBorder="1" applyAlignment="1">
      <alignment horizontal="center" vertical="top"/>
    </xf>
    <xf numFmtId="0" fontId="20" fillId="12" borderId="38" xfId="0" applyFont="1" applyFill="1" applyBorder="1" applyAlignment="1">
      <alignment horizontal="center" vertical="top"/>
    </xf>
    <xf numFmtId="0" fontId="20" fillId="12" borderId="38" xfId="0" applyFont="1" applyFill="1" applyBorder="1" applyAlignment="1">
      <alignment horizontal="center" vertical="top" wrapText="1"/>
    </xf>
    <xf numFmtId="0" fontId="20" fillId="12" borderId="8" xfId="0" applyFont="1" applyFill="1" applyBorder="1" applyAlignment="1">
      <alignment horizontal="center" vertical="top" wrapText="1"/>
    </xf>
    <xf numFmtId="49" fontId="8" fillId="0" borderId="39" xfId="1" quotePrefix="1" applyNumberFormat="1" applyFont="1" applyBorder="1" applyAlignment="1" applyProtection="1">
      <alignment horizontal="left" vertical="top" wrapText="1" indent="1"/>
      <protection locked="0"/>
    </xf>
    <xf numFmtId="167" fontId="22" fillId="2" borderId="0" xfId="0" applyNumberFormat="1" applyFont="1" applyFill="1" applyBorder="1" applyAlignment="1">
      <alignment horizontal="center" vertical="center" wrapText="1"/>
    </xf>
    <xf numFmtId="49" fontId="8" fillId="0" borderId="24" xfId="1" quotePrefix="1" applyNumberFormat="1" applyFont="1" applyBorder="1" applyAlignment="1" applyProtection="1">
      <alignment horizontal="left" vertical="top" wrapText="1" indent="1"/>
      <protection locked="0"/>
    </xf>
    <xf numFmtId="49" fontId="8" fillId="0" borderId="25" xfId="6" quotePrefix="1" applyNumberFormat="1" applyFont="1" applyBorder="1" applyAlignment="1" applyProtection="1">
      <alignment horizontal="left" vertical="top" wrapText="1" indent="1"/>
      <protection locked="0"/>
    </xf>
    <xf numFmtId="49" fontId="10" fillId="0" borderId="18" xfId="6" applyNumberFormat="1" applyFont="1" applyBorder="1" applyAlignment="1" applyProtection="1">
      <alignment horizontal="left" vertical="top" wrapText="1" indent="1"/>
      <protection locked="0"/>
    </xf>
    <xf numFmtId="166" fontId="8" fillId="0" borderId="24" xfId="6" quotePrefix="1" applyNumberFormat="1" applyFont="1" applyBorder="1" applyAlignment="1" applyProtection="1">
      <alignment horizontal="left" vertical="top" wrapText="1" indent="1"/>
      <protection locked="0"/>
    </xf>
    <xf numFmtId="0" fontId="17" fillId="2" borderId="15" xfId="0" applyFont="1" applyFill="1" applyBorder="1" applyAlignment="1">
      <alignment horizontal="center" vertical="center" wrapText="1"/>
    </xf>
    <xf numFmtId="167" fontId="17" fillId="2" borderId="15" xfId="0" applyNumberFormat="1" applyFont="1" applyFill="1" applyBorder="1" applyAlignment="1">
      <alignment horizontal="center" vertical="center" wrapText="1"/>
    </xf>
    <xf numFmtId="20" fontId="17" fillId="2" borderId="15" xfId="0" applyNumberFormat="1" applyFont="1" applyFill="1" applyBorder="1" applyAlignment="1">
      <alignment horizontal="center" vertical="center" wrapText="1"/>
    </xf>
    <xf numFmtId="0" fontId="17" fillId="0" borderId="9" xfId="0" applyFont="1" applyBorder="1" applyAlignment="1">
      <alignment horizontal="left" vertical="center" wrapText="1"/>
    </xf>
    <xf numFmtId="0" fontId="17" fillId="2" borderId="15" xfId="0" applyFont="1" applyFill="1" applyBorder="1" applyAlignment="1">
      <alignment horizontal="left" vertical="center" wrapText="1"/>
    </xf>
    <xf numFmtId="0" fontId="22" fillId="2" borderId="15" xfId="0" applyFont="1" applyFill="1" applyBorder="1" applyAlignment="1">
      <alignment horizontal="left" vertical="center" wrapText="1"/>
    </xf>
    <xf numFmtId="0" fontId="22" fillId="2" borderId="15" xfId="0" applyFont="1" applyFill="1" applyBorder="1" applyAlignment="1">
      <alignment horizontal="center" vertical="center" wrapText="1"/>
    </xf>
    <xf numFmtId="167" fontId="22" fillId="2" borderId="15" xfId="0" applyNumberFormat="1" applyFont="1" applyFill="1" applyBorder="1" applyAlignment="1">
      <alignment horizontal="center" vertical="center" wrapText="1"/>
    </xf>
    <xf numFmtId="20" fontId="22" fillId="2" borderId="15" xfId="0" applyNumberFormat="1" applyFont="1" applyFill="1" applyBorder="1" applyAlignment="1">
      <alignment horizontal="center" vertical="center" wrapText="1"/>
    </xf>
    <xf numFmtId="49" fontId="8" fillId="0" borderId="24" xfId="6" quotePrefix="1" applyNumberFormat="1" applyFont="1" applyBorder="1" applyAlignment="1" applyProtection="1">
      <alignment horizontal="left" vertical="top" wrapText="1" indent="1"/>
      <protection locked="0"/>
    </xf>
    <xf numFmtId="0" fontId="31" fillId="0" borderId="0" xfId="0" applyFont="1"/>
    <xf numFmtId="0" fontId="30" fillId="3" borderId="0" xfId="0" applyFont="1" applyFill="1" applyAlignment="1">
      <alignment horizontal="center" vertical="center" wrapText="1"/>
    </xf>
    <xf numFmtId="0" fontId="30" fillId="3" borderId="34" xfId="0" applyFont="1" applyFill="1" applyBorder="1" applyAlignment="1">
      <alignment horizontal="center" vertical="center" wrapText="1"/>
    </xf>
    <xf numFmtId="0" fontId="30" fillId="10" borderId="34" xfId="0" applyFont="1" applyFill="1" applyBorder="1" applyAlignment="1">
      <alignment horizontal="center" vertical="center" wrapText="1"/>
    </xf>
    <xf numFmtId="0" fontId="30" fillId="7" borderId="34" xfId="0" applyFont="1" applyFill="1" applyBorder="1" applyAlignment="1">
      <alignment horizontal="center" vertical="center" wrapText="1"/>
    </xf>
    <xf numFmtId="0" fontId="30" fillId="3" borderId="34" xfId="0" applyFont="1" applyFill="1" applyBorder="1" applyAlignment="1">
      <alignment horizontal="center" vertical="center"/>
    </xf>
    <xf numFmtId="0" fontId="32" fillId="2" borderId="15" xfId="0" applyFont="1" applyFill="1" applyBorder="1" applyAlignment="1">
      <alignment vertical="center"/>
    </xf>
    <xf numFmtId="0" fontId="32" fillId="0" borderId="0" xfId="0" applyFont="1"/>
    <xf numFmtId="0" fontId="31" fillId="0" borderId="15" xfId="0" applyFont="1" applyBorder="1" applyAlignment="1">
      <alignment horizontal="center" vertical="center"/>
    </xf>
    <xf numFmtId="2" fontId="31" fillId="4" borderId="9" xfId="0" applyNumberFormat="1" applyFont="1" applyFill="1" applyBorder="1" applyAlignment="1">
      <alignment horizontal="center" vertical="center" wrapText="1"/>
    </xf>
    <xf numFmtId="0" fontId="31" fillId="0" borderId="9" xfId="0" applyFont="1" applyBorder="1" applyAlignment="1">
      <alignment horizontal="center" vertical="center" wrapText="1"/>
    </xf>
    <xf numFmtId="164" fontId="31" fillId="0" borderId="9" xfId="0" applyNumberFormat="1" applyFont="1" applyBorder="1" applyAlignment="1">
      <alignment horizontal="center" vertical="center" wrapText="1"/>
    </xf>
    <xf numFmtId="167" fontId="31" fillId="0" borderId="9" xfId="0" applyNumberFormat="1" applyFont="1" applyBorder="1" applyAlignment="1">
      <alignment horizontal="center" vertical="center" wrapText="1"/>
    </xf>
    <xf numFmtId="20" fontId="31" fillId="9" borderId="9" xfId="0" applyNumberFormat="1" applyFont="1" applyFill="1" applyBorder="1" applyAlignment="1">
      <alignment horizontal="center" vertical="center" wrapText="1"/>
    </xf>
    <xf numFmtId="20" fontId="32" fillId="9" borderId="9" xfId="0" applyNumberFormat="1" applyFont="1" applyFill="1" applyBorder="1" applyAlignment="1">
      <alignment horizontal="center" vertical="center" wrapText="1"/>
    </xf>
    <xf numFmtId="0" fontId="31" fillId="0" borderId="9" xfId="0" applyFont="1" applyBorder="1" applyAlignment="1">
      <alignment vertical="center" wrapText="1"/>
    </xf>
    <xf numFmtId="164" fontId="31" fillId="0" borderId="1" xfId="0" applyNumberFormat="1" applyFont="1" applyBorder="1" applyAlignment="1">
      <alignment horizontal="center" vertical="center" wrapText="1"/>
    </xf>
    <xf numFmtId="2" fontId="31" fillId="2" borderId="15" xfId="0" applyNumberFormat="1" applyFont="1" applyFill="1" applyBorder="1" applyAlignment="1">
      <alignment horizontal="center" vertical="center" wrapText="1"/>
    </xf>
    <xf numFmtId="0" fontId="31" fillId="2" borderId="15" xfId="0" applyFont="1" applyFill="1" applyBorder="1" applyAlignment="1">
      <alignment horizontal="center" vertical="center" wrapText="1"/>
    </xf>
    <xf numFmtId="164" fontId="31" fillId="2" borderId="15" xfId="0" applyNumberFormat="1" applyFont="1" applyFill="1" applyBorder="1" applyAlignment="1">
      <alignment horizontal="center" vertical="center" wrapText="1"/>
    </xf>
    <xf numFmtId="167" fontId="31" fillId="2" borderId="15" xfId="0" applyNumberFormat="1" applyFont="1" applyFill="1" applyBorder="1" applyAlignment="1">
      <alignment horizontal="center" vertical="center" wrapText="1"/>
    </xf>
    <xf numFmtId="164" fontId="31" fillId="2" borderId="33" xfId="0" applyNumberFormat="1" applyFont="1" applyFill="1" applyBorder="1" applyAlignment="1">
      <alignment horizontal="center" vertical="center" wrapText="1"/>
    </xf>
    <xf numFmtId="20" fontId="31" fillId="2" borderId="15" xfId="0" applyNumberFormat="1" applyFont="1" applyFill="1" applyBorder="1" applyAlignment="1">
      <alignment horizontal="center" vertical="center" wrapText="1"/>
    </xf>
    <xf numFmtId="0" fontId="31" fillId="2" borderId="15" xfId="0" applyFont="1" applyFill="1" applyBorder="1" applyAlignment="1">
      <alignment vertical="center" wrapText="1"/>
    </xf>
    <xf numFmtId="2" fontId="31" fillId="0" borderId="9" xfId="0" applyNumberFormat="1" applyFont="1" applyBorder="1" applyAlignment="1">
      <alignment horizontal="center" vertical="center" wrapText="1"/>
    </xf>
    <xf numFmtId="164" fontId="31" fillId="0" borderId="34" xfId="0" applyNumberFormat="1" applyFont="1" applyBorder="1" applyAlignment="1">
      <alignment horizontal="center" vertical="center" wrapText="1"/>
    </xf>
    <xf numFmtId="0" fontId="22" fillId="2" borderId="15" xfId="0" applyFont="1" applyFill="1" applyBorder="1" applyAlignment="1">
      <alignment horizontal="left" vertical="center"/>
    </xf>
    <xf numFmtId="164" fontId="32" fillId="2" borderId="9" xfId="0" applyNumberFormat="1" applyFont="1" applyFill="1" applyBorder="1" applyAlignment="1">
      <alignment horizontal="center" vertical="center" wrapText="1"/>
    </xf>
    <xf numFmtId="0" fontId="32" fillId="0" borderId="9" xfId="0" applyFont="1" applyBorder="1" applyAlignment="1">
      <alignment horizontal="center" vertical="center" wrapText="1"/>
    </xf>
    <xf numFmtId="164" fontId="32" fillId="0" borderId="9" xfId="0" applyNumberFormat="1" applyFont="1" applyBorder="1" applyAlignment="1">
      <alignment horizontal="center" vertical="center" wrapText="1"/>
    </xf>
    <xf numFmtId="167" fontId="32" fillId="0" borderId="9" xfId="0" applyNumberFormat="1" applyFont="1" applyBorder="1" applyAlignment="1">
      <alignment horizontal="center" vertical="center" wrapText="1"/>
    </xf>
    <xf numFmtId="0" fontId="32" fillId="0" borderId="9" xfId="0" applyFont="1" applyBorder="1" applyAlignment="1">
      <alignment vertical="center" wrapText="1"/>
    </xf>
    <xf numFmtId="0" fontId="32" fillId="2" borderId="15" xfId="0" applyFont="1" applyFill="1" applyBorder="1" applyAlignment="1">
      <alignment horizontal="left" vertical="center"/>
    </xf>
    <xf numFmtId="2" fontId="32" fillId="2" borderId="15" xfId="0" applyNumberFormat="1" applyFont="1" applyFill="1" applyBorder="1" applyAlignment="1">
      <alignment horizontal="center" vertical="center" wrapText="1"/>
    </xf>
    <xf numFmtId="0" fontId="32" fillId="2" borderId="15" xfId="0" applyFont="1" applyFill="1" applyBorder="1" applyAlignment="1">
      <alignment horizontal="center" vertical="center" wrapText="1"/>
    </xf>
    <xf numFmtId="164" fontId="32" fillId="2" borderId="15" xfId="0" applyNumberFormat="1" applyFont="1" applyFill="1" applyBorder="1" applyAlignment="1">
      <alignment horizontal="center" vertical="center" wrapText="1"/>
    </xf>
    <xf numFmtId="167" fontId="32" fillId="2" borderId="15" xfId="0" applyNumberFormat="1" applyFont="1" applyFill="1" applyBorder="1" applyAlignment="1">
      <alignment horizontal="center" vertical="center" wrapText="1"/>
    </xf>
    <xf numFmtId="20" fontId="32" fillId="2" borderId="15" xfId="0" applyNumberFormat="1" applyFont="1" applyFill="1" applyBorder="1" applyAlignment="1">
      <alignment horizontal="center" vertical="center" wrapText="1"/>
    </xf>
    <xf numFmtId="0" fontId="32" fillId="2" borderId="15" xfId="0" applyFont="1" applyFill="1" applyBorder="1" applyAlignment="1">
      <alignment vertical="center" wrapText="1"/>
    </xf>
    <xf numFmtId="0" fontId="22" fillId="14" borderId="9" xfId="0" applyFont="1" applyFill="1" applyBorder="1" applyAlignment="1">
      <alignment horizontal="left" vertical="center" wrapText="1"/>
    </xf>
    <xf numFmtId="164" fontId="31" fillId="2" borderId="9" xfId="0" applyNumberFormat="1" applyFont="1" applyFill="1" applyBorder="1" applyAlignment="1">
      <alignment horizontal="center" vertical="center" wrapText="1"/>
    </xf>
    <xf numFmtId="0" fontId="18" fillId="0" borderId="0" xfId="0" applyFont="1"/>
    <xf numFmtId="0" fontId="18" fillId="0" borderId="0" xfId="0" applyFont="1" applyAlignment="1">
      <alignment wrapText="1"/>
    </xf>
    <xf numFmtId="0" fontId="31" fillId="0" borderId="0" xfId="0" applyFont="1" applyAlignment="1">
      <alignment horizontal="center"/>
    </xf>
    <xf numFmtId="0" fontId="31" fillId="0" borderId="0" xfId="0" applyFont="1" applyAlignment="1">
      <alignment wrapText="1"/>
    </xf>
    <xf numFmtId="0" fontId="31" fillId="0" borderId="0" xfId="0" applyFont="1" applyBorder="1"/>
    <xf numFmtId="0" fontId="31" fillId="8" borderId="4" xfId="0" applyFont="1" applyFill="1" applyBorder="1"/>
    <xf numFmtId="0" fontId="31" fillId="8" borderId="10" xfId="0" applyFont="1" applyFill="1" applyBorder="1" applyAlignment="1">
      <alignment wrapText="1"/>
    </xf>
    <xf numFmtId="0" fontId="31" fillId="8" borderId="10" xfId="0" applyFont="1" applyFill="1" applyBorder="1"/>
    <xf numFmtId="0" fontId="31" fillId="8" borderId="10" xfId="0" applyFont="1" applyFill="1" applyBorder="1" applyAlignment="1">
      <alignment horizontal="center"/>
    </xf>
    <xf numFmtId="0" fontId="32" fillId="8" borderId="10" xfId="0" applyFont="1" applyFill="1" applyBorder="1" applyAlignment="1">
      <alignment horizontal="center" vertical="center"/>
    </xf>
    <xf numFmtId="0" fontId="31" fillId="8" borderId="10" xfId="0" applyFont="1" applyFill="1" applyBorder="1" applyAlignment="1">
      <alignment horizontal="left"/>
    </xf>
    <xf numFmtId="20" fontId="32" fillId="8" borderId="10" xfId="0" applyNumberFormat="1" applyFont="1" applyFill="1" applyBorder="1" applyAlignment="1">
      <alignment horizontal="center"/>
    </xf>
    <xf numFmtId="0" fontId="31" fillId="8" borderId="11" xfId="0" applyFont="1" applyFill="1" applyBorder="1" applyAlignment="1">
      <alignment horizontal="left"/>
    </xf>
    <xf numFmtId="0" fontId="31" fillId="3" borderId="4" xfId="0" applyFont="1" applyFill="1" applyBorder="1"/>
    <xf numFmtId="0" fontId="31" fillId="3" borderId="10" xfId="0" applyFont="1" applyFill="1" applyBorder="1" applyAlignment="1">
      <alignment wrapText="1"/>
    </xf>
    <xf numFmtId="0" fontId="31" fillId="3" borderId="10" xfId="0" applyFont="1" applyFill="1" applyBorder="1"/>
    <xf numFmtId="20" fontId="31" fillId="3" borderId="10" xfId="0" applyNumberFormat="1" applyFont="1" applyFill="1" applyBorder="1"/>
    <xf numFmtId="20" fontId="31" fillId="3" borderId="11" xfId="0" applyNumberFormat="1" applyFont="1" applyFill="1" applyBorder="1"/>
    <xf numFmtId="0" fontId="31" fillId="3" borderId="1" xfId="0" applyFont="1" applyFill="1" applyBorder="1"/>
    <xf numFmtId="0" fontId="32" fillId="3" borderId="10" xfId="0" applyFont="1" applyFill="1" applyBorder="1" applyAlignment="1">
      <alignment wrapText="1"/>
    </xf>
    <xf numFmtId="0" fontId="32" fillId="3" borderId="10" xfId="0" applyFont="1" applyFill="1" applyBorder="1"/>
    <xf numFmtId="20" fontId="32" fillId="3" borderId="10" xfId="0" applyNumberFormat="1" applyFont="1" applyFill="1" applyBorder="1"/>
    <xf numFmtId="20" fontId="32" fillId="3" borderId="11" xfId="0" applyNumberFormat="1" applyFont="1" applyFill="1" applyBorder="1"/>
    <xf numFmtId="0" fontId="34" fillId="13" borderId="41" xfId="0" applyFont="1" applyFill="1" applyBorder="1" applyAlignment="1">
      <alignment vertical="center" wrapText="1"/>
    </xf>
    <xf numFmtId="0" fontId="31" fillId="0" borderId="42" xfId="0" applyFont="1" applyBorder="1" applyAlignment="1">
      <alignment vertical="center" wrapText="1"/>
    </xf>
    <xf numFmtId="0" fontId="31" fillId="0" borderId="43" xfId="0" applyFont="1" applyBorder="1" applyAlignment="1">
      <alignment wrapText="1"/>
    </xf>
    <xf numFmtId="0" fontId="32" fillId="13" borderId="40" xfId="0" applyFont="1" applyFill="1" applyBorder="1" applyAlignment="1">
      <alignment vertical="center" wrapText="1"/>
    </xf>
    <xf numFmtId="0" fontId="31" fillId="0" borderId="44" xfId="0" applyFont="1" applyBorder="1" applyAlignment="1">
      <alignment wrapText="1"/>
    </xf>
    <xf numFmtId="0" fontId="31" fillId="0" borderId="45" xfId="0" applyFont="1" applyBorder="1" applyAlignment="1">
      <alignment wrapText="1"/>
    </xf>
    <xf numFmtId="0" fontId="32" fillId="14" borderId="1" xfId="0" applyFont="1" applyFill="1" applyBorder="1"/>
    <xf numFmtId="0" fontId="36" fillId="0" borderId="0" xfId="3" applyFont="1"/>
    <xf numFmtId="0" fontId="37" fillId="0" borderId="0" xfId="3" applyFont="1"/>
    <xf numFmtId="0" fontId="38" fillId="0" borderId="0" xfId="3" applyFont="1"/>
    <xf numFmtId="0" fontId="38" fillId="4" borderId="0" xfId="3" applyFont="1" applyFill="1"/>
    <xf numFmtId="22" fontId="36" fillId="0" borderId="0" xfId="3" applyNumberFormat="1" applyFont="1"/>
    <xf numFmtId="0" fontId="41" fillId="9" borderId="1" xfId="4" applyFont="1" applyFill="1" applyBorder="1" applyAlignment="1">
      <alignment horizontal="center" vertical="center" wrapText="1"/>
    </xf>
    <xf numFmtId="0" fontId="41" fillId="9" borderId="1" xfId="4" applyFont="1" applyFill="1" applyBorder="1" applyAlignment="1">
      <alignment horizontal="center" vertical="center"/>
    </xf>
    <xf numFmtId="0" fontId="37" fillId="0" borderId="0" xfId="5" applyFont="1" applyAlignment="1">
      <alignment horizontal="center"/>
    </xf>
    <xf numFmtId="0" fontId="37" fillId="0" borderId="0" xfId="5" applyFont="1"/>
    <xf numFmtId="0" fontId="37" fillId="0" borderId="1" xfId="5" applyFont="1" applyBorder="1" applyAlignment="1">
      <alignment horizontal="left"/>
    </xf>
    <xf numFmtId="0" fontId="37" fillId="0" borderId="1" xfId="5" applyFont="1" applyBorder="1" applyAlignment="1"/>
    <xf numFmtId="0" fontId="37" fillId="0" borderId="1" xfId="5" applyFont="1" applyBorder="1" applyAlignment="1">
      <alignment horizontal="center"/>
    </xf>
    <xf numFmtId="0" fontId="34" fillId="15" borderId="1" xfId="5" applyFont="1" applyFill="1" applyBorder="1" applyAlignment="1">
      <alignment horizontal="center"/>
    </xf>
    <xf numFmtId="0" fontId="43" fillId="0" borderId="1" xfId="5" applyFont="1" applyBorder="1" applyAlignment="1">
      <alignment horizontal="center"/>
    </xf>
    <xf numFmtId="0" fontId="43" fillId="0" borderId="0" xfId="5" applyFont="1" applyAlignment="1">
      <alignment horizontal="center"/>
    </xf>
    <xf numFmtId="0" fontId="44" fillId="14" borderId="4" xfId="5" applyFont="1" applyFill="1" applyBorder="1" applyAlignment="1">
      <alignment horizontal="left" vertical="top"/>
    </xf>
    <xf numFmtId="0" fontId="37" fillId="14" borderId="1" xfId="5" applyFont="1" applyFill="1" applyBorder="1" applyAlignment="1">
      <alignment horizontal="center"/>
    </xf>
    <xf numFmtId="0" fontId="43" fillId="0" borderId="0" xfId="5" applyFont="1" applyBorder="1" applyAlignment="1">
      <alignment horizontal="center"/>
    </xf>
    <xf numFmtId="168" fontId="36" fillId="4" borderId="1" xfId="3" applyNumberFormat="1" applyFont="1" applyFill="1" applyBorder="1" applyAlignment="1">
      <alignment horizontal="center" vertical="center"/>
    </xf>
    <xf numFmtId="0" fontId="36" fillId="4" borderId="1" xfId="3" applyFont="1" applyFill="1" applyBorder="1" applyAlignment="1">
      <alignment horizontal="center" vertical="center"/>
    </xf>
    <xf numFmtId="0" fontId="42" fillId="14" borderId="4" xfId="3" applyFont="1" applyFill="1" applyBorder="1"/>
    <xf numFmtId="0" fontId="36" fillId="14" borderId="11" xfId="3" applyFont="1" applyFill="1" applyBorder="1"/>
    <xf numFmtId="0" fontId="46" fillId="0" borderId="1" xfId="0" applyFont="1" applyBorder="1" applyAlignment="1">
      <alignment horizontal="left" vertical="center" wrapText="1"/>
    </xf>
    <xf numFmtId="0" fontId="31" fillId="8" borderId="15" xfId="0" applyFont="1" applyFill="1" applyBorder="1"/>
    <xf numFmtId="20" fontId="32" fillId="9" borderId="1" xfId="0" applyNumberFormat="1" applyFont="1" applyFill="1" applyBorder="1" applyAlignment="1">
      <alignment horizontal="center"/>
    </xf>
    <xf numFmtId="0" fontId="31" fillId="8" borderId="4" xfId="0" applyFont="1" applyFill="1" applyBorder="1" applyAlignment="1">
      <alignment horizontal="left"/>
    </xf>
    <xf numFmtId="0" fontId="31" fillId="8" borderId="11" xfId="0" applyFont="1" applyFill="1" applyBorder="1" applyAlignment="1">
      <alignment horizontal="center"/>
    </xf>
    <xf numFmtId="20" fontId="32" fillId="9" borderId="10" xfId="0" applyNumberFormat="1" applyFont="1" applyFill="1" applyBorder="1" applyAlignment="1">
      <alignment horizontal="center"/>
    </xf>
    <xf numFmtId="0" fontId="31" fillId="8" borderId="11" xfId="0" applyFont="1" applyFill="1" applyBorder="1"/>
    <xf numFmtId="0" fontId="31" fillId="0" borderId="15" xfId="0" applyFont="1" applyBorder="1"/>
    <xf numFmtId="0" fontId="17" fillId="0" borderId="9" xfId="0" applyFont="1" applyBorder="1" applyAlignment="1">
      <alignment horizontal="center" vertical="center" wrapText="1"/>
    </xf>
    <xf numFmtId="0" fontId="47" fillId="0" borderId="0" xfId="7"/>
    <xf numFmtId="0" fontId="31" fillId="0" borderId="1" xfId="0" applyFont="1" applyBorder="1" applyAlignment="1">
      <alignment horizontal="left" vertical="center"/>
    </xf>
    <xf numFmtId="0" fontId="31" fillId="0" borderId="1" xfId="0" applyFont="1" applyBorder="1" applyAlignment="1">
      <alignment horizontal="left" vertical="center" wrapText="1"/>
    </xf>
    <xf numFmtId="0" fontId="31" fillId="0" borderId="8" xfId="0" applyFont="1" applyBorder="1" applyAlignment="1">
      <alignment horizontal="left" vertical="center" wrapText="1"/>
    </xf>
    <xf numFmtId="0" fontId="46" fillId="0" borderId="8" xfId="0" applyFont="1" applyBorder="1" applyAlignment="1">
      <alignment horizontal="left" vertical="center" wrapText="1"/>
    </xf>
    <xf numFmtId="0" fontId="31" fillId="0" borderId="0" xfId="0" applyFont="1" applyBorder="1" applyAlignment="1">
      <alignment horizontal="center" vertical="center"/>
    </xf>
    <xf numFmtId="0" fontId="46" fillId="0" borderId="48" xfId="0" applyFont="1" applyBorder="1" applyAlignment="1">
      <alignment horizontal="left" vertical="center" wrapText="1"/>
    </xf>
    <xf numFmtId="0" fontId="17" fillId="0" borderId="34" xfId="0" applyFont="1" applyBorder="1" applyAlignment="1">
      <alignment horizontal="left" vertical="center" wrapText="1"/>
    </xf>
    <xf numFmtId="0" fontId="31" fillId="0" borderId="34" xfId="0" applyFont="1" applyBorder="1" applyAlignment="1">
      <alignment horizontal="center" vertical="center" wrapText="1"/>
    </xf>
    <xf numFmtId="167" fontId="31" fillId="0" borderId="34" xfId="0" applyNumberFormat="1" applyFont="1" applyBorder="1" applyAlignment="1">
      <alignment horizontal="center" vertical="center" wrapText="1"/>
    </xf>
    <xf numFmtId="20" fontId="31" fillId="9" borderId="34" xfId="0" applyNumberFormat="1" applyFont="1" applyFill="1" applyBorder="1" applyAlignment="1">
      <alignment horizontal="center" vertical="center" wrapText="1"/>
    </xf>
    <xf numFmtId="0" fontId="31" fillId="0" borderId="34" xfId="0" applyFont="1" applyBorder="1" applyAlignment="1">
      <alignment vertical="center" wrapText="1"/>
    </xf>
    <xf numFmtId="0" fontId="31" fillId="0" borderId="1" xfId="0" applyFont="1" applyBorder="1" applyAlignment="1">
      <alignment horizontal="center" vertical="center"/>
    </xf>
    <xf numFmtId="0" fontId="17" fillId="0" borderId="1" xfId="0" applyFont="1" applyBorder="1" applyAlignment="1">
      <alignment horizontal="left" vertical="center" wrapText="1"/>
    </xf>
    <xf numFmtId="2" fontId="31" fillId="0" borderId="1" xfId="0" applyNumberFormat="1" applyFont="1" applyBorder="1" applyAlignment="1">
      <alignment horizontal="center" vertical="center" wrapText="1"/>
    </xf>
    <xf numFmtId="0" fontId="31" fillId="0" borderId="1" xfId="0" applyFont="1" applyBorder="1" applyAlignment="1">
      <alignment horizontal="center" vertical="center" wrapText="1"/>
    </xf>
    <xf numFmtId="167" fontId="31" fillId="0" borderId="1" xfId="0" applyNumberFormat="1" applyFont="1" applyBorder="1" applyAlignment="1">
      <alignment horizontal="center" vertical="center" wrapText="1"/>
    </xf>
    <xf numFmtId="20" fontId="31" fillId="9" borderId="1" xfId="0" applyNumberFormat="1" applyFont="1" applyFill="1" applyBorder="1" applyAlignment="1">
      <alignment horizontal="center" vertical="center" wrapText="1"/>
    </xf>
    <xf numFmtId="0" fontId="31" fillId="0" borderId="1" xfId="0" applyFont="1" applyBorder="1" applyAlignment="1">
      <alignment vertical="center" wrapText="1"/>
    </xf>
    <xf numFmtId="0" fontId="31" fillId="0" borderId="1" xfId="0" applyFont="1" applyBorder="1"/>
    <xf numFmtId="0" fontId="23" fillId="3" borderId="0" xfId="0" applyFont="1" applyFill="1" applyBorder="1" applyAlignment="1">
      <alignment horizontal="center" vertical="center" wrapText="1"/>
    </xf>
    <xf numFmtId="0" fontId="46" fillId="0" borderId="11" xfId="0" applyFont="1" applyBorder="1" applyAlignment="1">
      <alignment horizontal="left" vertical="center" wrapText="1"/>
    </xf>
    <xf numFmtId="0" fontId="23" fillId="3" borderId="1" xfId="0" applyFont="1" applyFill="1" applyBorder="1" applyAlignment="1">
      <alignment horizontal="center" vertical="center" wrapText="1"/>
    </xf>
    <xf numFmtId="0" fontId="16" fillId="2" borderId="1" xfId="0" applyFont="1" applyFill="1" applyBorder="1" applyAlignment="1">
      <alignment vertical="center"/>
    </xf>
    <xf numFmtId="0" fontId="17" fillId="0" borderId="1" xfId="0" applyFont="1" applyBorder="1" applyAlignment="1">
      <alignment horizontal="center" vertical="center" wrapText="1"/>
    </xf>
    <xf numFmtId="0" fontId="49" fillId="0" borderId="0" xfId="0" applyFont="1" applyAlignment="1">
      <alignment vertical="center"/>
    </xf>
    <xf numFmtId="0" fontId="0" fillId="4" borderId="0" xfId="0" applyFill="1"/>
    <xf numFmtId="0" fontId="22" fillId="16" borderId="49" xfId="0" applyFont="1" applyFill="1" applyBorder="1" applyAlignment="1">
      <alignment horizontal="center" vertical="center"/>
    </xf>
    <xf numFmtId="0" fontId="22" fillId="16" borderId="19" xfId="0" applyFont="1" applyFill="1" applyBorder="1" applyAlignment="1">
      <alignment horizontal="center" vertical="center"/>
    </xf>
    <xf numFmtId="0" fontId="17" fillId="0" borderId="49" xfId="0" applyFont="1" applyBorder="1" applyAlignment="1">
      <alignment horizontal="center" vertical="center"/>
    </xf>
    <xf numFmtId="15" fontId="17" fillId="0" borderId="19" xfId="0" applyNumberFormat="1" applyFont="1" applyBorder="1" applyAlignment="1">
      <alignment horizontal="center" vertical="center"/>
    </xf>
    <xf numFmtId="0" fontId="17" fillId="0" borderId="19" xfId="0" applyFont="1" applyBorder="1" applyAlignment="1">
      <alignment horizontal="center" vertical="center"/>
    </xf>
    <xf numFmtId="0" fontId="17" fillId="17" borderId="49" xfId="0" applyFont="1" applyFill="1" applyBorder="1" applyAlignment="1">
      <alignment horizontal="center" vertical="center"/>
    </xf>
    <xf numFmtId="0" fontId="17" fillId="17" borderId="19" xfId="0" applyFont="1" applyFill="1" applyBorder="1" applyAlignment="1">
      <alignment horizontal="center" vertical="center"/>
    </xf>
    <xf numFmtId="0" fontId="22" fillId="17" borderId="40" xfId="0" applyFont="1" applyFill="1" applyBorder="1" applyAlignment="1">
      <alignment horizontal="center" vertical="center"/>
    </xf>
    <xf numFmtId="0" fontId="22" fillId="17" borderId="37" xfId="0" applyFont="1" applyFill="1" applyBorder="1" applyAlignment="1">
      <alignment horizontal="center" vertical="center"/>
    </xf>
    <xf numFmtId="0" fontId="22" fillId="0" borderId="37" xfId="0" applyFont="1" applyBorder="1" applyAlignment="1">
      <alignment horizontal="center" vertical="center"/>
    </xf>
    <xf numFmtId="0" fontId="22" fillId="18" borderId="19" xfId="0" applyFont="1" applyFill="1" applyBorder="1" applyAlignment="1">
      <alignment horizontal="center" vertical="center"/>
    </xf>
    <xf numFmtId="0" fontId="17" fillId="14" borderId="19" xfId="0" applyFont="1" applyFill="1" applyBorder="1" applyAlignment="1">
      <alignment horizontal="center" vertical="center"/>
    </xf>
    <xf numFmtId="0" fontId="17" fillId="0" borderId="49" xfId="0" applyFont="1" applyFill="1" applyBorder="1" applyAlignment="1">
      <alignment horizontal="center" vertical="center"/>
    </xf>
    <xf numFmtId="15" fontId="17" fillId="0" borderId="19" xfId="0" applyNumberFormat="1" applyFont="1" applyFill="1" applyBorder="1" applyAlignment="1">
      <alignment horizontal="center" vertical="center"/>
    </xf>
    <xf numFmtId="0" fontId="17" fillId="0" borderId="19" xfId="0" applyFont="1" applyFill="1" applyBorder="1" applyAlignment="1">
      <alignment horizontal="center" vertical="center"/>
    </xf>
    <xf numFmtId="0" fontId="17" fillId="11" borderId="19" xfId="0" applyFont="1" applyFill="1" applyBorder="1" applyAlignment="1">
      <alignment horizontal="center" vertical="center"/>
    </xf>
    <xf numFmtId="0" fontId="22" fillId="18" borderId="1" xfId="0" applyFont="1" applyFill="1" applyBorder="1" applyAlignment="1">
      <alignment horizontal="center" vertical="center"/>
    </xf>
    <xf numFmtId="0" fontId="17" fillId="17" borderId="1" xfId="0" applyFont="1" applyFill="1" applyBorder="1" applyAlignment="1">
      <alignment horizontal="center" vertical="center"/>
    </xf>
    <xf numFmtId="0" fontId="22" fillId="16" borderId="1" xfId="0" applyFont="1" applyFill="1" applyBorder="1" applyAlignment="1">
      <alignment horizontal="center" vertical="center"/>
    </xf>
    <xf numFmtId="15" fontId="17" fillId="0" borderId="1" xfId="0" applyNumberFormat="1" applyFont="1" applyBorder="1" applyAlignment="1">
      <alignment horizontal="center" vertical="center"/>
    </xf>
    <xf numFmtId="0" fontId="0" fillId="0" borderId="0" xfId="0" applyAlignment="1">
      <alignment horizontal="center" vertical="center"/>
    </xf>
    <xf numFmtId="0" fontId="0" fillId="14" borderId="8" xfId="0" applyFill="1" applyBorder="1" applyAlignment="1">
      <alignment horizontal="center" vertical="center"/>
    </xf>
    <xf numFmtId="0" fontId="47" fillId="0" borderId="0" xfId="7" applyAlignment="1">
      <alignment horizontal="center" vertical="center"/>
    </xf>
    <xf numFmtId="0" fontId="51" fillId="0" borderId="1" xfId="0" applyFont="1" applyFill="1" applyBorder="1" applyAlignment="1">
      <alignment vertical="center" wrapText="1"/>
    </xf>
    <xf numFmtId="0" fontId="48" fillId="0" borderId="1" xfId="0" applyFont="1" applyFill="1" applyBorder="1" applyAlignment="1">
      <alignment vertical="center" wrapText="1"/>
    </xf>
    <xf numFmtId="0" fontId="48" fillId="0" borderId="1" xfId="0" applyFont="1" applyFill="1" applyBorder="1" applyAlignment="1">
      <alignment horizontal="right" vertical="center"/>
    </xf>
    <xf numFmtId="0" fontId="51" fillId="0" borderId="1" xfId="0" applyFont="1" applyFill="1" applyBorder="1" applyAlignment="1">
      <alignment vertical="center"/>
    </xf>
    <xf numFmtId="0" fontId="0" fillId="0" borderId="0" xfId="0" applyAlignment="1"/>
    <xf numFmtId="0" fontId="29" fillId="0" borderId="1" xfId="0" applyFont="1" applyBorder="1" applyAlignment="1">
      <alignment horizontal="left" vertical="center" wrapText="1"/>
    </xf>
    <xf numFmtId="0" fontId="52" fillId="0" borderId="1" xfId="0" applyFont="1" applyBorder="1" applyAlignment="1">
      <alignment horizontal="left" vertical="center"/>
    </xf>
    <xf numFmtId="0" fontId="53" fillId="0" borderId="1" xfId="0" applyFont="1" applyBorder="1" applyAlignment="1">
      <alignment horizontal="left" vertical="center"/>
    </xf>
    <xf numFmtId="0" fontId="31" fillId="0" borderId="15" xfId="0" applyFont="1" applyBorder="1" applyAlignment="1">
      <alignment horizontal="center" vertical="center" wrapText="1"/>
    </xf>
    <xf numFmtId="14" fontId="0" fillId="0" borderId="1" xfId="0" applyNumberFormat="1" applyBorder="1"/>
    <xf numFmtId="21" fontId="0" fillId="0" borderId="1" xfId="0" applyNumberFormat="1" applyBorder="1"/>
    <xf numFmtId="21" fontId="0" fillId="0" borderId="0" xfId="0" applyNumberFormat="1"/>
    <xf numFmtId="0" fontId="20" fillId="14" borderId="1" xfId="0" applyFont="1" applyFill="1" applyBorder="1"/>
    <xf numFmtId="0" fontId="48" fillId="0" borderId="1" xfId="0" applyFont="1" applyBorder="1" applyAlignment="1">
      <alignment vertical="center" wrapText="1"/>
    </xf>
    <xf numFmtId="0" fontId="48" fillId="0" borderId="1" xfId="0" applyFont="1" applyBorder="1" applyAlignment="1">
      <alignment horizontal="right" vertical="center"/>
    </xf>
    <xf numFmtId="0" fontId="0" fillId="19" borderId="0" xfId="0" applyFill="1"/>
    <xf numFmtId="0" fontId="0" fillId="19" borderId="1" xfId="0" applyFill="1" applyBorder="1"/>
    <xf numFmtId="22" fontId="0" fillId="19" borderId="1" xfId="0" applyNumberFormat="1" applyFill="1" applyBorder="1"/>
    <xf numFmtId="0" fontId="0" fillId="19" borderId="1" xfId="0" quotePrefix="1" applyFill="1" applyBorder="1"/>
    <xf numFmtId="0" fontId="54" fillId="0" borderId="1" xfId="0" applyFont="1" applyBorder="1" applyAlignment="1">
      <alignment vertical="center"/>
    </xf>
    <xf numFmtId="0" fontId="50" fillId="14" borderId="33" xfId="0" applyFont="1" applyFill="1" applyBorder="1" applyAlignment="1">
      <alignment horizontal="left" vertical="center"/>
    </xf>
    <xf numFmtId="0" fontId="50" fillId="14" borderId="50" xfId="0" applyFont="1" applyFill="1" applyBorder="1" applyAlignment="1">
      <alignment horizontal="left" vertical="center"/>
    </xf>
    <xf numFmtId="0" fontId="55" fillId="0" borderId="0" xfId="0" applyFont="1"/>
    <xf numFmtId="0" fontId="56" fillId="0" borderId="40" xfId="0" applyFont="1" applyBorder="1" applyAlignment="1">
      <alignment vertical="center"/>
    </xf>
    <xf numFmtId="0" fontId="56" fillId="0" borderId="37" xfId="0" applyFont="1" applyBorder="1" applyAlignment="1">
      <alignment vertical="center"/>
    </xf>
    <xf numFmtId="0" fontId="56" fillId="0" borderId="49" xfId="0" applyFont="1" applyBorder="1" applyAlignment="1">
      <alignment vertical="center"/>
    </xf>
    <xf numFmtId="0" fontId="56" fillId="0" borderId="19" xfId="0" applyFont="1" applyBorder="1" applyAlignment="1">
      <alignment vertical="center"/>
    </xf>
    <xf numFmtId="14" fontId="56" fillId="0" borderId="19" xfId="0" applyNumberFormat="1" applyFont="1" applyBorder="1" applyAlignment="1">
      <alignment horizontal="right" vertical="center"/>
    </xf>
    <xf numFmtId="21" fontId="56" fillId="0" borderId="19" xfId="0" applyNumberFormat="1" applyFont="1" applyBorder="1" applyAlignment="1">
      <alignment horizontal="right" vertical="center"/>
    </xf>
    <xf numFmtId="0" fontId="56" fillId="0" borderId="19" xfId="0" applyFont="1" applyBorder="1" applyAlignment="1">
      <alignment horizontal="right" vertical="center"/>
    </xf>
    <xf numFmtId="14" fontId="56" fillId="0" borderId="19" xfId="0" applyNumberFormat="1" applyFont="1" applyBorder="1" applyAlignment="1">
      <alignment vertical="center"/>
    </xf>
    <xf numFmtId="0" fontId="56" fillId="20" borderId="40" xfId="0" applyFont="1" applyFill="1" applyBorder="1" applyAlignment="1">
      <alignment vertical="center"/>
    </xf>
    <xf numFmtId="0" fontId="56" fillId="20" borderId="37" xfId="0" applyFont="1" applyFill="1" applyBorder="1" applyAlignment="1">
      <alignment vertical="center"/>
    </xf>
    <xf numFmtId="0" fontId="57" fillId="0" borderId="0" xfId="0" applyFont="1"/>
    <xf numFmtId="21" fontId="57" fillId="0" borderId="0" xfId="0" applyNumberFormat="1" applyFont="1"/>
    <xf numFmtId="0" fontId="19" fillId="0" borderId="0" xfId="1" applyFont="1" applyAlignment="1">
      <alignment horizontal="left" vertical="top" wrapText="1"/>
    </xf>
    <xf numFmtId="165" fontId="6" fillId="5" borderId="26" xfId="1" applyNumberFormat="1" applyFont="1" applyFill="1" applyBorder="1" applyAlignment="1">
      <alignment horizontal="left" vertical="center" wrapText="1" indent="1"/>
    </xf>
    <xf numFmtId="165" fontId="6" fillId="5" borderId="21" xfId="1" applyNumberFormat="1" applyFont="1" applyFill="1" applyBorder="1" applyAlignment="1">
      <alignment horizontal="left" vertical="center" wrapText="1" indent="1"/>
    </xf>
    <xf numFmtId="165" fontId="9" fillId="5" borderId="21" xfId="1" applyNumberFormat="1" applyFont="1" applyFill="1" applyBorder="1" applyAlignment="1">
      <alignment horizontal="center" vertical="center"/>
    </xf>
    <xf numFmtId="165" fontId="9" fillId="5" borderId="22" xfId="1" applyNumberFormat="1" applyFont="1" applyFill="1" applyBorder="1" applyAlignment="1">
      <alignment horizontal="center" vertical="center"/>
    </xf>
    <xf numFmtId="49" fontId="8" fillId="0" borderId="30" xfId="1" applyNumberFormat="1" applyFont="1" applyBorder="1" applyAlignment="1" applyProtection="1">
      <alignment horizontal="left" vertical="top" wrapText="1"/>
      <protection locked="0"/>
    </xf>
    <xf numFmtId="49" fontId="10" fillId="0" borderId="15" xfId="1" applyNumberFormat="1" applyFont="1" applyBorder="1" applyAlignment="1" applyProtection="1">
      <alignment horizontal="left" vertical="top" wrapText="1"/>
      <protection locked="0"/>
    </xf>
    <xf numFmtId="49" fontId="10" fillId="0" borderId="16" xfId="1" applyNumberFormat="1" applyFont="1" applyBorder="1" applyAlignment="1" applyProtection="1">
      <alignment horizontal="left" vertical="top" wrapText="1"/>
      <protection locked="0"/>
    </xf>
    <xf numFmtId="49" fontId="8" fillId="0" borderId="6" xfId="1" applyNumberFormat="1" applyFont="1" applyBorder="1" applyAlignment="1" applyProtection="1">
      <alignment horizontal="left" vertical="top" wrapText="1"/>
      <protection locked="0"/>
    </xf>
    <xf numFmtId="49" fontId="10" fillId="0" borderId="0" xfId="1" applyNumberFormat="1" applyFont="1" applyAlignment="1" applyProtection="1">
      <alignment horizontal="left" vertical="top" wrapText="1"/>
      <protection locked="0"/>
    </xf>
    <xf numFmtId="49" fontId="10" fillId="0" borderId="17" xfId="1" applyNumberFormat="1" applyFont="1" applyBorder="1" applyAlignment="1" applyProtection="1">
      <alignment horizontal="left" vertical="top" wrapText="1"/>
      <protection locked="0"/>
    </xf>
    <xf numFmtId="49" fontId="10" fillId="0" borderId="6" xfId="1" applyNumberFormat="1" applyFont="1" applyBorder="1" applyAlignment="1" applyProtection="1">
      <alignment horizontal="left" vertical="top" wrapText="1"/>
      <protection locked="0"/>
    </xf>
    <xf numFmtId="49" fontId="10" fillId="0" borderId="31" xfId="1" applyNumberFormat="1" applyFont="1" applyBorder="1" applyAlignment="1" applyProtection="1">
      <alignment horizontal="left" vertical="top" wrapText="1"/>
      <protection locked="0"/>
    </xf>
    <xf numFmtId="49" fontId="10" fillId="0" borderId="5" xfId="1" applyNumberFormat="1" applyFont="1" applyBorder="1" applyAlignment="1" applyProtection="1">
      <alignment horizontal="left" vertical="top" wrapText="1"/>
      <protection locked="0"/>
    </xf>
    <xf numFmtId="49" fontId="10" fillId="0" borderId="19" xfId="1" applyNumberFormat="1" applyFont="1" applyBorder="1" applyAlignment="1" applyProtection="1">
      <alignment horizontal="left" vertical="top" wrapText="1"/>
      <protection locked="0"/>
    </xf>
    <xf numFmtId="49" fontId="8" fillId="0" borderId="4" xfId="1" quotePrefix="1" applyNumberFormat="1" applyFont="1" applyBorder="1" applyAlignment="1" applyProtection="1">
      <alignment horizontal="left" vertical="top" wrapText="1" indent="1"/>
      <protection locked="0"/>
    </xf>
    <xf numFmtId="49" fontId="8" fillId="0" borderId="10" xfId="1" quotePrefix="1" applyNumberFormat="1" applyFont="1" applyBorder="1" applyAlignment="1" applyProtection="1">
      <alignment horizontal="left" vertical="top" wrapText="1" indent="1"/>
      <protection locked="0"/>
    </xf>
    <xf numFmtId="49" fontId="8" fillId="0" borderId="23" xfId="1" quotePrefix="1" applyNumberFormat="1" applyFont="1" applyBorder="1" applyAlignment="1" applyProtection="1">
      <alignment horizontal="left" vertical="top" wrapText="1" indent="1"/>
      <protection locked="0"/>
    </xf>
    <xf numFmtId="49" fontId="8" fillId="0" borderId="24" xfId="1" quotePrefix="1" applyNumberFormat="1" applyFont="1" applyBorder="1" applyAlignment="1" applyProtection="1">
      <alignment horizontal="left" vertical="top" wrapText="1" indent="1"/>
      <protection locked="0"/>
    </xf>
    <xf numFmtId="49" fontId="8" fillId="0" borderId="25" xfId="1" quotePrefix="1" applyNumberFormat="1" applyFont="1" applyBorder="1" applyAlignment="1" applyProtection="1">
      <alignment horizontal="left" vertical="top" wrapText="1" indent="1"/>
      <protection locked="0"/>
    </xf>
    <xf numFmtId="165" fontId="4" fillId="0" borderId="0" xfId="1" applyNumberFormat="1" applyFont="1" applyAlignment="1" applyProtection="1">
      <alignment horizontal="center"/>
      <protection locked="0"/>
    </xf>
    <xf numFmtId="165" fontId="7" fillId="6" borderId="1" xfId="1" applyNumberFormat="1" applyFont="1" applyFill="1" applyBorder="1" applyAlignment="1">
      <alignment horizontal="left" indent="1"/>
    </xf>
    <xf numFmtId="165" fontId="7" fillId="6" borderId="3" xfId="1" applyNumberFormat="1" applyFont="1" applyFill="1" applyBorder="1" applyAlignment="1">
      <alignment horizontal="left" indent="1"/>
    </xf>
    <xf numFmtId="165" fontId="6" fillId="5" borderId="12" xfId="1" applyNumberFormat="1" applyFont="1" applyFill="1" applyBorder="1" applyAlignment="1">
      <alignment horizontal="left" vertical="center" wrapText="1" indent="1"/>
    </xf>
    <xf numFmtId="165" fontId="6" fillId="5" borderId="13" xfId="1" applyNumberFormat="1" applyFont="1" applyFill="1" applyBorder="1" applyAlignment="1">
      <alignment horizontal="left" vertical="center" wrapText="1" indent="1"/>
    </xf>
    <xf numFmtId="165" fontId="6" fillId="5" borderId="14" xfId="1" applyNumberFormat="1" applyFont="1" applyFill="1" applyBorder="1" applyAlignment="1">
      <alignment horizontal="left" vertical="center" wrapText="1" indent="1"/>
    </xf>
    <xf numFmtId="165" fontId="4" fillId="0" borderId="15" xfId="1" applyNumberFormat="1" applyFont="1" applyBorder="1" applyAlignment="1" applyProtection="1">
      <alignment horizontal="left" wrapText="1" indent="1"/>
      <protection locked="0"/>
    </xf>
    <xf numFmtId="165" fontId="4" fillId="0" borderId="16" xfId="1" applyNumberFormat="1" applyFont="1" applyBorder="1" applyAlignment="1" applyProtection="1">
      <alignment horizontal="left" wrapText="1" indent="1"/>
      <protection locked="0"/>
    </xf>
    <xf numFmtId="165" fontId="4" fillId="0" borderId="0" xfId="1" applyNumberFormat="1" applyFont="1" applyAlignment="1" applyProtection="1">
      <alignment horizontal="left" wrapText="1" indent="1"/>
      <protection locked="0"/>
    </xf>
    <xf numFmtId="165" fontId="4" fillId="0" borderId="17" xfId="1" applyNumberFormat="1" applyFont="1" applyBorder="1" applyAlignment="1" applyProtection="1">
      <alignment horizontal="left" wrapText="1" indent="1"/>
      <protection locked="0"/>
    </xf>
    <xf numFmtId="165" fontId="4" fillId="0" borderId="5" xfId="1" applyNumberFormat="1" applyFont="1" applyBorder="1" applyAlignment="1" applyProtection="1">
      <alignment horizontal="left" wrapText="1" indent="1"/>
      <protection locked="0"/>
    </xf>
    <xf numFmtId="165" fontId="4" fillId="0" borderId="19" xfId="1" applyNumberFormat="1" applyFont="1" applyBorder="1" applyAlignment="1" applyProtection="1">
      <alignment horizontal="left" wrapText="1" indent="1"/>
      <protection locked="0"/>
    </xf>
    <xf numFmtId="165" fontId="7" fillId="0" borderId="0" xfId="1" applyNumberFormat="1" applyFont="1" applyAlignment="1">
      <alignment horizontal="center"/>
    </xf>
    <xf numFmtId="165" fontId="6" fillId="5" borderId="20" xfId="1" applyNumberFormat="1" applyFont="1" applyFill="1" applyBorder="1" applyAlignment="1">
      <alignment horizontal="left" vertical="center" wrapText="1" indent="1"/>
    </xf>
    <xf numFmtId="49" fontId="8" fillId="0" borderId="27" xfId="1" quotePrefix="1" applyNumberFormat="1" applyFont="1" applyBorder="1" applyAlignment="1" applyProtection="1">
      <alignment horizontal="left" vertical="top" wrapText="1" indent="1"/>
      <protection locked="0"/>
    </xf>
    <xf numFmtId="49" fontId="8" fillId="0" borderId="28" xfId="1" quotePrefix="1" applyNumberFormat="1" applyFont="1" applyBorder="1" applyAlignment="1" applyProtection="1">
      <alignment horizontal="left" vertical="top" wrapText="1" indent="1"/>
      <protection locked="0"/>
    </xf>
    <xf numFmtId="49" fontId="8" fillId="0" borderId="29" xfId="1" quotePrefix="1" applyNumberFormat="1" applyFont="1" applyBorder="1" applyAlignment="1" applyProtection="1">
      <alignment horizontal="left" vertical="top" wrapText="1" indent="1"/>
      <protection locked="0"/>
    </xf>
    <xf numFmtId="165" fontId="4" fillId="4" borderId="0" xfId="1" applyNumberFormat="1" applyFont="1" applyFill="1" applyAlignment="1">
      <alignment horizontal="center"/>
    </xf>
    <xf numFmtId="0" fontId="30" fillId="3" borderId="35" xfId="0" applyFont="1" applyFill="1" applyBorder="1" applyAlignment="1">
      <alignment horizontal="center" vertical="center"/>
    </xf>
    <xf numFmtId="0" fontId="30" fillId="3" borderId="36" xfId="0" applyFont="1" applyFill="1" applyBorder="1" applyAlignment="1">
      <alignment horizontal="center" vertical="center"/>
    </xf>
    <xf numFmtId="0" fontId="30" fillId="3" borderId="37" xfId="0" applyFont="1" applyFill="1" applyBorder="1" applyAlignment="1">
      <alignment horizontal="center" vertical="center"/>
    </xf>
    <xf numFmtId="0" fontId="22" fillId="14" borderId="46" xfId="0" applyFont="1" applyFill="1" applyBorder="1" applyAlignment="1">
      <alignment horizontal="left" vertical="center"/>
    </xf>
    <xf numFmtId="0" fontId="22" fillId="14" borderId="47" xfId="0" applyFont="1" applyFill="1" applyBorder="1" applyAlignment="1">
      <alignment horizontal="left" vertical="center"/>
    </xf>
    <xf numFmtId="0" fontId="24" fillId="3" borderId="46" xfId="0" applyFont="1" applyFill="1" applyBorder="1" applyAlignment="1">
      <alignment horizontal="center" vertical="center"/>
    </xf>
    <xf numFmtId="0" fontId="24" fillId="3" borderId="47" xfId="0" applyFont="1" applyFill="1" applyBorder="1" applyAlignment="1">
      <alignment horizontal="center" vertical="center"/>
    </xf>
    <xf numFmtId="0" fontId="24" fillId="3" borderId="36" xfId="0" applyFont="1" applyFill="1" applyBorder="1" applyAlignment="1">
      <alignment horizontal="center" vertical="center"/>
    </xf>
    <xf numFmtId="0" fontId="24" fillId="3" borderId="37" xfId="0" applyFont="1" applyFill="1" applyBorder="1" applyAlignment="1">
      <alignment horizontal="center" vertical="center"/>
    </xf>
    <xf numFmtId="0" fontId="50" fillId="14" borderId="33" xfId="0" applyFont="1" applyFill="1" applyBorder="1"/>
    <xf numFmtId="0" fontId="22" fillId="14" borderId="35" xfId="0" applyFont="1" applyFill="1" applyBorder="1" applyAlignment="1">
      <alignment horizontal="center" vertical="center"/>
    </xf>
    <xf numFmtId="0" fontId="22" fillId="14" borderId="36" xfId="0" applyFont="1" applyFill="1" applyBorder="1" applyAlignment="1">
      <alignment horizontal="center" vertical="center"/>
    </xf>
    <xf numFmtId="0" fontId="22" fillId="14" borderId="37" xfId="0" applyFont="1" applyFill="1" applyBorder="1" applyAlignment="1">
      <alignment horizontal="center" vertical="center"/>
    </xf>
    <xf numFmtId="0" fontId="25" fillId="0" borderId="0" xfId="0" applyFont="1" applyAlignment="1">
      <alignment horizontal="center" vertical="center"/>
    </xf>
  </cellXfs>
  <cellStyles count="10">
    <cellStyle name="Hyperlink 2" xfId="2" xr:uid="{31F4598C-B6BA-4097-B3BD-C5734881DB46}"/>
    <cellStyle name="Normal" xfId="0" builtinId="0"/>
    <cellStyle name="Normal 2" xfId="1" xr:uid="{F4A3F2D8-EE9D-4F83-9352-06765EC3B7AC}"/>
    <cellStyle name="Normal 2 2" xfId="6" xr:uid="{5D11EDEF-347A-4C7D-B11D-C964C0234283}"/>
    <cellStyle name="Normal 3" xfId="3" xr:uid="{474E59D1-5AC8-41EB-B72D-4DF827C8326F}"/>
    <cellStyle name="Normal 3 2" xfId="8" xr:uid="{2A0ED3A9-48B2-47B9-8B11-27B069F930AC}"/>
    <cellStyle name="Normal 4" xfId="4" xr:uid="{29F60A8E-C073-408A-92CA-0AA162F20F44}"/>
    <cellStyle name="Normal 5" xfId="5" xr:uid="{A0D2DC98-8AB5-4AB1-9BD7-D9BC00658AA2}"/>
    <cellStyle name="Normal 6" xfId="7" xr:uid="{89D1EEDE-EF69-487A-8F73-B03A51A23506}"/>
    <cellStyle name="Normal 6 2" xfId="9" xr:uid="{FBEF1552-9D29-4DD4-970A-CBB2771F6B4E}"/>
  </cellStyles>
  <dxfs count="43">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25" formatCode="h:mm"/>
      <fill>
        <patternFill patternType="solid">
          <fgColor indexed="64"/>
          <bgColor theme="4" tint="0.59999389629810485"/>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7"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4"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7"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4"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25" formatCode="h:mm"/>
      <fill>
        <patternFill patternType="solid">
          <fgColor indexed="64"/>
          <bgColor theme="4" tint="0.59999389629810485"/>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7"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4"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7"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164"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numFmt numFmtId="2" formatCode="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right/>
        <top style="thin">
          <color indexed="64"/>
        </top>
        <bottom/>
        <vertical/>
        <horizontal/>
      </border>
    </dxf>
    <dxf>
      <border outline="0">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4"/>
        <color theme="0"/>
        <name val="Calibri"/>
        <family val="2"/>
        <scheme val="none"/>
      </font>
      <fill>
        <patternFill patternType="solid">
          <fgColor indexed="64"/>
          <bgColor theme="8"/>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family val="2"/>
        <scheme val="none"/>
      </font>
      <alignment horizontal="general"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25" formatCode="h:mm"/>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167" formatCode="[$-10409]h:mm\ AM/PM;@"/>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164" formatCode="dd\-mmm\-yy"/>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167" formatCode="[$-10409]h:mm\ AM/PM;@"/>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164" formatCode="dd\-mmm\-yy"/>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25" formatCode="h:mm"/>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167" formatCode="[$-10409]h:mm\ AM/PM;@"/>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164" formatCode="dd\-mmm\-yy"/>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167" formatCode="[$-10409]h:mm\ AM/PM;@"/>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164" formatCode="dd\-mmm\-yy"/>
      <alignment horizontal="center" vertical="center" textRotation="0" wrapText="1" indent="0" justifyLastLine="0" shrinkToFit="0" readingOrder="0"/>
      <border diagonalUp="0" diagonalDown="0" outline="0">
        <left style="thin">
          <color indexed="64"/>
        </left>
        <right/>
        <top style="thin">
          <color indexed="64"/>
        </top>
        <bottom/>
      </border>
    </dxf>
    <dxf>
      <font>
        <strike val="0"/>
        <outline val="0"/>
        <shadow val="0"/>
        <u val="none"/>
        <vertAlign val="baseline"/>
        <sz val="10"/>
        <name val="Calibri"/>
        <family val="2"/>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numFmt numFmtId="2" formatCode="0.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outline="0">
        <left/>
        <right/>
        <top style="thin">
          <color indexed="64"/>
        </top>
        <bottom/>
      </border>
    </dxf>
    <dxf>
      <border outline="0">
        <left style="medium">
          <color indexed="64"/>
        </left>
        <right style="medium">
          <color indexed="64"/>
        </right>
        <top style="medium">
          <color indexed="64"/>
        </top>
        <bottom style="medium">
          <color indexed="64"/>
        </bottom>
      </border>
    </dxf>
    <dxf>
      <font>
        <strike val="0"/>
        <outline val="0"/>
        <shadow val="0"/>
        <u val="none"/>
        <vertAlign val="baseline"/>
        <sz val="10"/>
        <name val="Calibri"/>
        <family val="2"/>
      </font>
    </dxf>
    <dxf>
      <font>
        <b/>
        <i val="0"/>
        <strike val="0"/>
        <condense val="0"/>
        <extend val="0"/>
        <outline val="0"/>
        <shadow val="0"/>
        <u val="none"/>
        <vertAlign val="baseline"/>
        <sz val="10"/>
        <color theme="0"/>
        <name val="Calibri"/>
        <family val="2"/>
        <scheme val="none"/>
      </font>
      <fill>
        <patternFill patternType="solid">
          <fgColor indexed="64"/>
          <bgColor theme="8"/>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930088</xdr:colOff>
      <xdr:row>4</xdr:row>
      <xdr:rowOff>78441</xdr:rowOff>
    </xdr:from>
    <xdr:to>
      <xdr:col>4</xdr:col>
      <xdr:colOff>2148809</xdr:colOff>
      <xdr:row>11</xdr:row>
      <xdr:rowOff>78441</xdr:rowOff>
    </xdr:to>
    <xdr:pic>
      <xdr:nvPicPr>
        <xdr:cNvPr id="2" name="Picture 1">
          <a:extLst>
            <a:ext uri="{FF2B5EF4-FFF2-40B4-BE49-F238E27FC236}">
              <a16:creationId xmlns:a16="http://schemas.microsoft.com/office/drawing/2014/main" id="{58C6608F-53B6-4AB2-B84D-AB5CF06FAAD5}"/>
            </a:ext>
          </a:extLst>
        </xdr:cNvPr>
        <xdr:cNvPicPr>
          <a:picLocks noChangeAspect="1"/>
        </xdr:cNvPicPr>
      </xdr:nvPicPr>
      <xdr:blipFill>
        <a:blip xmlns:r="http://schemas.openxmlformats.org/officeDocument/2006/relationships" r:embed="rId1" cstate="print"/>
        <a:srcRect/>
        <a:stretch>
          <a:fillRect/>
        </a:stretch>
      </xdr:blipFill>
      <xdr:spPr bwMode="auto">
        <a:xfrm>
          <a:off x="9102538" y="659466"/>
          <a:ext cx="2447446" cy="13335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2013.myatos.net/sites/msBTN/services/Service%20Delivery%20Library/BXF-P54-0001%20Template%20for%20creating%20risk%20letter%20with%20ART%20dat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km.atosorigin.com/Livelink/livelink.exe/3199836/UKD-MMB-0700%20-%20MO%20BMS%20Document%20Index%20-%20v1c%20draf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Document Control"/>
      <sheetName val="HOW TO"/>
      <sheetName val="IMPORT"/>
      <sheetName val="RISK LETTER ENGLISH"/>
      <sheetName val="RISK LETTER DUTCH"/>
      <sheetName val="BXF-P54-0001 Template for crea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Control"/>
      <sheetName val="Extra information"/>
      <sheetName val="Index"/>
      <sheetName val="Parameters"/>
      <sheetName val="Indec (2)"/>
      <sheetName val="RAID Matrix formulas"/>
      <sheetName val="Appendix"/>
      <sheetName val="Sheet1"/>
      <sheetName val="Lookup"/>
      <sheetName val="DATA"/>
      <sheetName val="Validation"/>
      <sheetName val="GBU&amp;RBU"/>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4769BC-5A45-4D2F-834E-EFB53FECA119}" name="Table2" displayName="Table2" ref="A2:S24" totalsRowShown="0" headerRowDxfId="42" dataDxfId="41" tableBorderDxfId="40">
  <tableColumns count="19">
    <tableColumn id="1" xr3:uid="{62232F83-4110-4921-A15F-2C98807EC3DC}" name="Task" dataDxfId="39"/>
    <tableColumn id="2" xr3:uid="{CED7D9E1-F969-4B71-8D50-08DAD3772DC5}" name="Task Desription" dataDxfId="38"/>
    <tableColumn id="19" xr3:uid="{F4C45E34-A465-486F-AA06-B5595EC30E17}" name="Host, Server or Envonment name_x000a_(if applicable)" dataDxfId="37"/>
    <tableColumn id="18" xr3:uid="{9508BDF0-58BE-4D05-AF81-91B33984DC58}" name="Task Dependency if applicable" dataDxfId="36"/>
    <tableColumn id="3" xr3:uid="{CC4A2138-8877-49BD-8F4E-40A0A24D4B43}" name="Task Owner" dataDxfId="35"/>
    <tableColumn id="4" xr3:uid="{7F82E320-C12E-4057-B596-6FC02C716752}" name="Tower/Domain" dataDxfId="34"/>
    <tableColumn id="17" xr3:uid="{B56EF898-753A-48DC-98DA-E29CBB235473}" name="Remedy Group" dataDxfId="33"/>
    <tableColumn id="5" xr3:uid="{2A2E1D86-6BFE-4749-A115-916AD713FCC9}" name="Planned Start Date_x000a_" dataDxfId="32"/>
    <tableColumn id="6" xr3:uid="{95200D19-12FE-43C6-969C-E05F629DBFBB}" name="Planned Start Time _x000a_HKT" dataDxfId="31"/>
    <tableColumn id="7" xr3:uid="{47B1E19E-A863-45A0-BEC0-8AD16BC98FF6}" name="Planned End Date_x000a_" dataDxfId="30">
      <calculatedColumnFormula>IF(ISBLANK(H3),"",H3)</calculatedColumnFormula>
    </tableColumn>
    <tableColumn id="8" xr3:uid="{4FB4E1CF-E0B5-491E-8EB6-D7C30AE88BEC}" name="Planned End Time_x000a_HKT " dataDxfId="29"/>
    <tableColumn id="9" xr3:uid="{63BA26C1-60FA-45E4-BCA4-3D9445409843}" name="Planned Duration_x000a_(hour:min)" dataDxfId="28">
      <calculatedColumnFormula>IF(ISBLANK(H3) + ISBLANK(I3)+ISBLANK(J3) + ISBLANK(K3),"",(J3+K3)-(H3+I3))</calculatedColumnFormula>
    </tableColumn>
    <tableColumn id="10" xr3:uid="{65A154A6-2399-4024-9934-1D24680F2DF6}" name="Actual Start Date_x000a_" dataDxfId="27"/>
    <tableColumn id="11" xr3:uid="{62DFCB3A-10DF-46FD-8EF3-8EBADE27AB4F}" name="Actual Start Time _x000a_HKT" dataDxfId="26"/>
    <tableColumn id="12" xr3:uid="{6DD1E866-D9B1-4C14-ACDC-2080092F5C99}" name="Actual   End Date_x000a_" dataDxfId="25">
      <calculatedColumnFormula>IF(ISBLANK(M3),"",M3)</calculatedColumnFormula>
    </tableColumn>
    <tableColumn id="13" xr3:uid="{6EF9A477-FB98-4CBE-A34A-D3D1C9A57884}" name="Actual   End Time _x000a_HKT" dataDxfId="24"/>
    <tableColumn id="14" xr3:uid="{0D8B37AB-8191-4300-987F-4F2CE59EFECD}" name="Actual Duration_x000a_(hour:min)" dataDxfId="23">
      <calculatedColumnFormula>IF(ISBLANK(M3) + ISBLANK(N3)+ISBLANK(O3) + ISBLANK(P4),"",(O3+P4)-(M3+N3))</calculatedColumnFormula>
    </tableColumn>
    <tableColumn id="15" xr3:uid="{E067E7A7-304B-44A4-B588-91F8B044BD95}" name="Task Implementer_x000a_(update during_x000a_ CRQ execution)" dataDxfId="22"/>
    <tableColumn id="16" xr3:uid="{42C6D4DF-0A42-4168-A306-00F8FEDCBBAB}" name="Comments or Notes " dataDxfId="2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F9200F-6ED5-45E0-8948-C1273E70E67F}" name="Table22" displayName="Table22" ref="A2:S16" totalsRowShown="0" headerRowDxfId="20" tableBorderDxfId="19">
  <tableColumns count="19">
    <tableColumn id="1" xr3:uid="{D9586BAA-B233-41CA-B553-DF80D0A6B155}" name="Task" dataDxfId="18"/>
    <tableColumn id="2" xr3:uid="{BA8B1AD4-F1E6-4C6A-AD77-C6213BEF3518}" name="Task Desription" dataDxfId="17"/>
    <tableColumn id="19" xr3:uid="{A13A9061-52EA-4D88-A8F4-542015148BEB}" name="Host, Server or Envonment name_x000a_(if applicable)" dataDxfId="16"/>
    <tableColumn id="18" xr3:uid="{106E5DD9-6E01-4D55-9CA1-414746DC62E5}" name="Task Depndency if applicable" dataDxfId="15"/>
    <tableColumn id="3" xr3:uid="{82DE4B72-09C0-4426-8DEA-EAE77B33ABCD}" name="Task Owner" dataDxfId="14"/>
    <tableColumn id="4" xr3:uid="{47051B99-79E3-4828-93E1-D9E0F832F410}" name="Tower/Domain" dataDxfId="13"/>
    <tableColumn id="17" xr3:uid="{7BDF540B-A043-4E70-9B17-BB949C51ED16}" name="Remedy Group" dataDxfId="12"/>
    <tableColumn id="5" xr3:uid="{688120AC-0C3E-42DC-A0A9-E9F96426EB7E}" name="Planned Start Date_x000a_" dataDxfId="11"/>
    <tableColumn id="6" xr3:uid="{987D036E-06D3-4029-8A44-B785D2091A97}" name="Planned Start Time _x000a_HKT" dataDxfId="10"/>
    <tableColumn id="7" xr3:uid="{FC4E139C-9B48-4965-9041-3B963304F1A6}" name="Planned End Date_x000a_" dataDxfId="9">
      <calculatedColumnFormula>IF(ISBLANK(H3),"",H3)</calculatedColumnFormula>
    </tableColumn>
    <tableColumn id="8" xr3:uid="{5364EE70-0508-4D03-816C-13C8951B5615}" name="Planned End Time_x000a_HKT " dataDxfId="8"/>
    <tableColumn id="9" xr3:uid="{3D48C6F7-01B2-4D8A-AC5F-72DA4301BB07}" name="Planned Duration_x000a_(hour:min)" dataDxfId="7">
      <calculatedColumnFormula>IF(ISBLANK(H3) + ISBLANK(I3)+ISBLANK(J3) + ISBLANK(K3),"",(J3+K3)-(H3+I3))</calculatedColumnFormula>
    </tableColumn>
    <tableColumn id="10" xr3:uid="{B3466911-A8FF-4D4E-8DD9-FFDF2900116B}" name="Actual Start Date_x000a_" dataDxfId="6"/>
    <tableColumn id="11" xr3:uid="{82D69CC4-7F41-431F-90A9-7BB3213D438B}" name="Actual Start Time _x000a_HKT" dataDxfId="5"/>
    <tableColumn id="12" xr3:uid="{E2A6FBA6-EF9D-46DD-9AE9-C7EC24FCBE67}" name="Actual   End Date_x000a_" dataDxfId="4">
      <calculatedColumnFormula>IF(ISBLANK(M3),"",M3)</calculatedColumnFormula>
    </tableColumn>
    <tableColumn id="13" xr3:uid="{37FFEA4F-154E-4DB2-9470-F3B45165A8B5}" name="Actual   End Time _x000a_HKT" dataDxfId="3"/>
    <tableColumn id="14" xr3:uid="{BB19890B-25EF-4644-ADD5-2A9FB75DC3B4}" name="Actual Duration_x000a_(hour:min)" dataDxfId="2">
      <calculatedColumnFormula>IF(ISBLANK(M3) + ISBLANK(N3)+ISBLANK(O3) + ISBLANK(P4),"",(O3+P4)-(M3+N3))</calculatedColumnFormula>
    </tableColumn>
    <tableColumn id="15" xr3:uid="{75026166-F78D-4EDC-999E-E44D6CB15048}" name="Task Implementer_x000a_(update during_x000a_ CRQ execution)" dataDxfId="1"/>
    <tableColumn id="16" xr3:uid="{780BDA98-9955-4A45-914D-62D9D2D7D05C}" name="Comments or Notes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65DB9-9DDD-46D9-9387-937722E1EFC9}">
  <sheetPr codeName="Sheet1">
    <tabColor rgb="FF00B0F0"/>
    <outlinePr summaryBelow="0" summaryRight="0"/>
    <pageSetUpPr fitToPage="1"/>
  </sheetPr>
  <dimension ref="A1:WVN56"/>
  <sheetViews>
    <sheetView showGridLines="0" zoomScaleNormal="100" zoomScaleSheetLayoutView="40" zoomScalePageLayoutView="40" workbookViewId="0">
      <selection activeCell="C20" sqref="C20:E20"/>
    </sheetView>
  </sheetViews>
  <sheetFormatPr defaultColWidth="0" defaultRowHeight="14.4" outlineLevelRow="1" x14ac:dyDescent="0.3"/>
  <cols>
    <col min="1" max="1" width="2.44140625" style="3" customWidth="1"/>
    <col min="2" max="2" width="35.5546875" style="19" customWidth="1"/>
    <col min="3" max="3" width="84.5546875" style="19" customWidth="1"/>
    <col min="4" max="4" width="18.44140625" style="19" customWidth="1"/>
    <col min="5" max="5" width="47.5546875" style="19" customWidth="1"/>
    <col min="6" max="6" width="3.21875" style="3" customWidth="1"/>
    <col min="7" max="256" width="9.21875" style="3" hidden="1"/>
    <col min="257" max="257" width="2.44140625" style="3" hidden="1"/>
    <col min="258" max="258" width="25" style="3" hidden="1"/>
    <col min="259" max="259" width="95.5546875" style="3" hidden="1"/>
    <col min="260" max="260" width="13.5546875" style="3" hidden="1"/>
    <col min="261" max="261" width="29.21875" style="3" hidden="1"/>
    <col min="262" max="262" width="2.44140625" style="3" hidden="1"/>
    <col min="263" max="512" width="9.21875" style="3" hidden="1"/>
    <col min="513" max="513" width="2.44140625" style="3" hidden="1"/>
    <col min="514" max="514" width="25" style="3" hidden="1"/>
    <col min="515" max="515" width="95.5546875" style="3" hidden="1"/>
    <col min="516" max="516" width="13.5546875" style="3" hidden="1"/>
    <col min="517" max="517" width="29.21875" style="3" hidden="1"/>
    <col min="518" max="518" width="2.44140625" style="3" hidden="1"/>
    <col min="519" max="768" width="9.21875" style="3" hidden="1"/>
    <col min="769" max="769" width="2.44140625" style="3" hidden="1"/>
    <col min="770" max="770" width="25" style="3" hidden="1"/>
    <col min="771" max="771" width="95.5546875" style="3" hidden="1"/>
    <col min="772" max="772" width="13.5546875" style="3" hidden="1"/>
    <col min="773" max="773" width="29.21875" style="3" hidden="1"/>
    <col min="774" max="774" width="2.44140625" style="3" hidden="1"/>
    <col min="775" max="1024" width="9.21875" style="3" hidden="1"/>
    <col min="1025" max="1025" width="2.44140625" style="3" hidden="1"/>
    <col min="1026" max="1026" width="25" style="3" hidden="1"/>
    <col min="1027" max="1027" width="95.5546875" style="3" hidden="1"/>
    <col min="1028" max="1028" width="13.5546875" style="3" hidden="1"/>
    <col min="1029" max="1029" width="29.21875" style="3" hidden="1"/>
    <col min="1030" max="1030" width="2.44140625" style="3" hidden="1"/>
    <col min="1031" max="1280" width="9.21875" style="3" hidden="1"/>
    <col min="1281" max="1281" width="2.44140625" style="3" hidden="1"/>
    <col min="1282" max="1282" width="25" style="3" hidden="1"/>
    <col min="1283" max="1283" width="95.5546875" style="3" hidden="1"/>
    <col min="1284" max="1284" width="13.5546875" style="3" hidden="1"/>
    <col min="1285" max="1285" width="29.21875" style="3" hidden="1"/>
    <col min="1286" max="1286" width="2.44140625" style="3" hidden="1"/>
    <col min="1287" max="1536" width="9.21875" style="3" hidden="1"/>
    <col min="1537" max="1537" width="2.44140625" style="3" hidden="1"/>
    <col min="1538" max="1538" width="25" style="3" hidden="1"/>
    <col min="1539" max="1539" width="95.5546875" style="3" hidden="1"/>
    <col min="1540" max="1540" width="13.5546875" style="3" hidden="1"/>
    <col min="1541" max="1541" width="29.21875" style="3" hidden="1"/>
    <col min="1542" max="1542" width="2.44140625" style="3" hidden="1"/>
    <col min="1543" max="1792" width="9.21875" style="3" hidden="1"/>
    <col min="1793" max="1793" width="2.44140625" style="3" hidden="1"/>
    <col min="1794" max="1794" width="25" style="3" hidden="1"/>
    <col min="1795" max="1795" width="95.5546875" style="3" hidden="1"/>
    <col min="1796" max="1796" width="13.5546875" style="3" hidden="1"/>
    <col min="1797" max="1797" width="29.21875" style="3" hidden="1"/>
    <col min="1798" max="1798" width="2.44140625" style="3" hidden="1"/>
    <col min="1799" max="2048" width="9.21875" style="3" hidden="1"/>
    <col min="2049" max="2049" width="2.44140625" style="3" hidden="1"/>
    <col min="2050" max="2050" width="25" style="3" hidden="1"/>
    <col min="2051" max="2051" width="95.5546875" style="3" hidden="1"/>
    <col min="2052" max="2052" width="13.5546875" style="3" hidden="1"/>
    <col min="2053" max="2053" width="29.21875" style="3" hidden="1"/>
    <col min="2054" max="2054" width="2.44140625" style="3" hidden="1"/>
    <col min="2055" max="2304" width="9.21875" style="3" hidden="1"/>
    <col min="2305" max="2305" width="2.44140625" style="3" hidden="1"/>
    <col min="2306" max="2306" width="25" style="3" hidden="1"/>
    <col min="2307" max="2307" width="95.5546875" style="3" hidden="1"/>
    <col min="2308" max="2308" width="13.5546875" style="3" hidden="1"/>
    <col min="2309" max="2309" width="29.21875" style="3" hidden="1"/>
    <col min="2310" max="2310" width="2.44140625" style="3" hidden="1"/>
    <col min="2311" max="2560" width="9.21875" style="3" hidden="1"/>
    <col min="2561" max="2561" width="2.44140625" style="3" hidden="1"/>
    <col min="2562" max="2562" width="25" style="3" hidden="1"/>
    <col min="2563" max="2563" width="95.5546875" style="3" hidden="1"/>
    <col min="2564" max="2564" width="13.5546875" style="3" hidden="1"/>
    <col min="2565" max="2565" width="29.21875" style="3" hidden="1"/>
    <col min="2566" max="2566" width="2.44140625" style="3" hidden="1"/>
    <col min="2567" max="2816" width="9.21875" style="3" hidden="1"/>
    <col min="2817" max="2817" width="2.44140625" style="3" hidden="1"/>
    <col min="2818" max="2818" width="25" style="3" hidden="1"/>
    <col min="2819" max="2819" width="95.5546875" style="3" hidden="1"/>
    <col min="2820" max="2820" width="13.5546875" style="3" hidden="1"/>
    <col min="2821" max="2821" width="29.21875" style="3" hidden="1"/>
    <col min="2822" max="2822" width="2.44140625" style="3" hidden="1"/>
    <col min="2823" max="3072" width="9.21875" style="3" hidden="1"/>
    <col min="3073" max="3073" width="2.44140625" style="3" hidden="1"/>
    <col min="3074" max="3074" width="25" style="3" hidden="1"/>
    <col min="3075" max="3075" width="95.5546875" style="3" hidden="1"/>
    <col min="3076" max="3076" width="13.5546875" style="3" hidden="1"/>
    <col min="3077" max="3077" width="29.21875" style="3" hidden="1"/>
    <col min="3078" max="3078" width="2.44140625" style="3" hidden="1"/>
    <col min="3079" max="3328" width="9.21875" style="3" hidden="1"/>
    <col min="3329" max="3329" width="2.44140625" style="3" hidden="1"/>
    <col min="3330" max="3330" width="25" style="3" hidden="1"/>
    <col min="3331" max="3331" width="95.5546875" style="3" hidden="1"/>
    <col min="3332" max="3332" width="13.5546875" style="3" hidden="1"/>
    <col min="3333" max="3333" width="29.21875" style="3" hidden="1"/>
    <col min="3334" max="3334" width="2.44140625" style="3" hidden="1"/>
    <col min="3335" max="3584" width="9.21875" style="3" hidden="1"/>
    <col min="3585" max="3585" width="2.44140625" style="3" hidden="1"/>
    <col min="3586" max="3586" width="25" style="3" hidden="1"/>
    <col min="3587" max="3587" width="95.5546875" style="3" hidden="1"/>
    <col min="3588" max="3588" width="13.5546875" style="3" hidden="1"/>
    <col min="3589" max="3589" width="29.21875" style="3" hidden="1"/>
    <col min="3590" max="3590" width="2.44140625" style="3" hidden="1"/>
    <col min="3591" max="3840" width="9.21875" style="3" hidden="1"/>
    <col min="3841" max="3841" width="2.44140625" style="3" hidden="1"/>
    <col min="3842" max="3842" width="25" style="3" hidden="1"/>
    <col min="3843" max="3843" width="95.5546875" style="3" hidden="1"/>
    <col min="3844" max="3844" width="13.5546875" style="3" hidden="1"/>
    <col min="3845" max="3845" width="29.21875" style="3" hidden="1"/>
    <col min="3846" max="3846" width="2.44140625" style="3" hidden="1"/>
    <col min="3847" max="4096" width="9.21875" style="3" hidden="1"/>
    <col min="4097" max="4097" width="2.44140625" style="3" hidden="1"/>
    <col min="4098" max="4098" width="25" style="3" hidden="1"/>
    <col min="4099" max="4099" width="95.5546875" style="3" hidden="1"/>
    <col min="4100" max="4100" width="13.5546875" style="3" hidden="1"/>
    <col min="4101" max="4101" width="29.21875" style="3" hidden="1"/>
    <col min="4102" max="4102" width="2.44140625" style="3" hidden="1"/>
    <col min="4103" max="4352" width="9.21875" style="3" hidden="1"/>
    <col min="4353" max="4353" width="2.44140625" style="3" hidden="1"/>
    <col min="4354" max="4354" width="25" style="3" hidden="1"/>
    <col min="4355" max="4355" width="95.5546875" style="3" hidden="1"/>
    <col min="4356" max="4356" width="13.5546875" style="3" hidden="1"/>
    <col min="4357" max="4357" width="29.21875" style="3" hidden="1"/>
    <col min="4358" max="4358" width="2.44140625" style="3" hidden="1"/>
    <col min="4359" max="4608" width="9.21875" style="3" hidden="1"/>
    <col min="4609" max="4609" width="2.44140625" style="3" hidden="1"/>
    <col min="4610" max="4610" width="25" style="3" hidden="1"/>
    <col min="4611" max="4611" width="95.5546875" style="3" hidden="1"/>
    <col min="4612" max="4612" width="13.5546875" style="3" hidden="1"/>
    <col min="4613" max="4613" width="29.21875" style="3" hidden="1"/>
    <col min="4614" max="4614" width="2.44140625" style="3" hidden="1"/>
    <col min="4615" max="4864" width="9.21875" style="3" hidden="1"/>
    <col min="4865" max="4865" width="2.44140625" style="3" hidden="1"/>
    <col min="4866" max="4866" width="25" style="3" hidden="1"/>
    <col min="4867" max="4867" width="95.5546875" style="3" hidden="1"/>
    <col min="4868" max="4868" width="13.5546875" style="3" hidden="1"/>
    <col min="4869" max="4869" width="29.21875" style="3" hidden="1"/>
    <col min="4870" max="4870" width="2.44140625" style="3" hidden="1"/>
    <col min="4871" max="5120" width="9.21875" style="3" hidden="1"/>
    <col min="5121" max="5121" width="2.44140625" style="3" hidden="1"/>
    <col min="5122" max="5122" width="25" style="3" hidden="1"/>
    <col min="5123" max="5123" width="95.5546875" style="3" hidden="1"/>
    <col min="5124" max="5124" width="13.5546875" style="3" hidden="1"/>
    <col min="5125" max="5125" width="29.21875" style="3" hidden="1"/>
    <col min="5126" max="5126" width="2.44140625" style="3" hidden="1"/>
    <col min="5127" max="5376" width="9.21875" style="3" hidden="1"/>
    <col min="5377" max="5377" width="2.44140625" style="3" hidden="1"/>
    <col min="5378" max="5378" width="25" style="3" hidden="1"/>
    <col min="5379" max="5379" width="95.5546875" style="3" hidden="1"/>
    <col min="5380" max="5380" width="13.5546875" style="3" hidden="1"/>
    <col min="5381" max="5381" width="29.21875" style="3" hidden="1"/>
    <col min="5382" max="5382" width="2.44140625" style="3" hidden="1"/>
    <col min="5383" max="5632" width="9.21875" style="3" hidden="1"/>
    <col min="5633" max="5633" width="2.44140625" style="3" hidden="1"/>
    <col min="5634" max="5634" width="25" style="3" hidden="1"/>
    <col min="5635" max="5635" width="95.5546875" style="3" hidden="1"/>
    <col min="5636" max="5636" width="13.5546875" style="3" hidden="1"/>
    <col min="5637" max="5637" width="29.21875" style="3" hidden="1"/>
    <col min="5638" max="5638" width="2.44140625" style="3" hidden="1"/>
    <col min="5639" max="5888" width="9.21875" style="3" hidden="1"/>
    <col min="5889" max="5889" width="2.44140625" style="3" hidden="1"/>
    <col min="5890" max="5890" width="25" style="3" hidden="1"/>
    <col min="5891" max="5891" width="95.5546875" style="3" hidden="1"/>
    <col min="5892" max="5892" width="13.5546875" style="3" hidden="1"/>
    <col min="5893" max="5893" width="29.21875" style="3" hidden="1"/>
    <col min="5894" max="5894" width="2.44140625" style="3" hidden="1"/>
    <col min="5895" max="6144" width="9.21875" style="3" hidden="1"/>
    <col min="6145" max="6145" width="2.44140625" style="3" hidden="1"/>
    <col min="6146" max="6146" width="25" style="3" hidden="1"/>
    <col min="6147" max="6147" width="95.5546875" style="3" hidden="1"/>
    <col min="6148" max="6148" width="13.5546875" style="3" hidden="1"/>
    <col min="6149" max="6149" width="29.21875" style="3" hidden="1"/>
    <col min="6150" max="6150" width="2.44140625" style="3" hidden="1"/>
    <col min="6151" max="6400" width="9.21875" style="3" hidden="1"/>
    <col min="6401" max="6401" width="2.44140625" style="3" hidden="1"/>
    <col min="6402" max="6402" width="25" style="3" hidden="1"/>
    <col min="6403" max="6403" width="95.5546875" style="3" hidden="1"/>
    <col min="6404" max="6404" width="13.5546875" style="3" hidden="1"/>
    <col min="6405" max="6405" width="29.21875" style="3" hidden="1"/>
    <col min="6406" max="6406" width="2.44140625" style="3" hidden="1"/>
    <col min="6407" max="6656" width="9.21875" style="3" hidden="1"/>
    <col min="6657" max="6657" width="2.44140625" style="3" hidden="1"/>
    <col min="6658" max="6658" width="25" style="3" hidden="1"/>
    <col min="6659" max="6659" width="95.5546875" style="3" hidden="1"/>
    <col min="6660" max="6660" width="13.5546875" style="3" hidden="1"/>
    <col min="6661" max="6661" width="29.21875" style="3" hidden="1"/>
    <col min="6662" max="6662" width="2.44140625" style="3" hidden="1"/>
    <col min="6663" max="6912" width="9.21875" style="3" hidden="1"/>
    <col min="6913" max="6913" width="2.44140625" style="3" hidden="1"/>
    <col min="6914" max="6914" width="25" style="3" hidden="1"/>
    <col min="6915" max="6915" width="95.5546875" style="3" hidden="1"/>
    <col min="6916" max="6916" width="13.5546875" style="3" hidden="1"/>
    <col min="6917" max="6917" width="29.21875" style="3" hidden="1"/>
    <col min="6918" max="6918" width="2.44140625" style="3" hidden="1"/>
    <col min="6919" max="7168" width="9.21875" style="3" hidden="1"/>
    <col min="7169" max="7169" width="2.44140625" style="3" hidden="1"/>
    <col min="7170" max="7170" width="25" style="3" hidden="1"/>
    <col min="7171" max="7171" width="95.5546875" style="3" hidden="1"/>
    <col min="7172" max="7172" width="13.5546875" style="3" hidden="1"/>
    <col min="7173" max="7173" width="29.21875" style="3" hidden="1"/>
    <col min="7174" max="7174" width="2.44140625" style="3" hidden="1"/>
    <col min="7175" max="7424" width="9.21875" style="3" hidden="1"/>
    <col min="7425" max="7425" width="2.44140625" style="3" hidden="1"/>
    <col min="7426" max="7426" width="25" style="3" hidden="1"/>
    <col min="7427" max="7427" width="95.5546875" style="3" hidden="1"/>
    <col min="7428" max="7428" width="13.5546875" style="3" hidden="1"/>
    <col min="7429" max="7429" width="29.21875" style="3" hidden="1"/>
    <col min="7430" max="7430" width="2.44140625" style="3" hidden="1"/>
    <col min="7431" max="7680" width="9.21875" style="3" hidden="1"/>
    <col min="7681" max="7681" width="2.44140625" style="3" hidden="1"/>
    <col min="7682" max="7682" width="25" style="3" hidden="1"/>
    <col min="7683" max="7683" width="95.5546875" style="3" hidden="1"/>
    <col min="7684" max="7684" width="13.5546875" style="3" hidden="1"/>
    <col min="7685" max="7685" width="29.21875" style="3" hidden="1"/>
    <col min="7686" max="7686" width="2.44140625" style="3" hidden="1"/>
    <col min="7687" max="7936" width="9.21875" style="3" hidden="1"/>
    <col min="7937" max="7937" width="2.44140625" style="3" hidden="1"/>
    <col min="7938" max="7938" width="25" style="3" hidden="1"/>
    <col min="7939" max="7939" width="95.5546875" style="3" hidden="1"/>
    <col min="7940" max="7940" width="13.5546875" style="3" hidden="1"/>
    <col min="7941" max="7941" width="29.21875" style="3" hidden="1"/>
    <col min="7942" max="7942" width="2.44140625" style="3" hidden="1"/>
    <col min="7943" max="8192" width="9.21875" style="3" hidden="1"/>
    <col min="8193" max="8193" width="2.44140625" style="3" hidden="1"/>
    <col min="8194" max="8194" width="25" style="3" hidden="1"/>
    <col min="8195" max="8195" width="95.5546875" style="3" hidden="1"/>
    <col min="8196" max="8196" width="13.5546875" style="3" hidden="1"/>
    <col min="8197" max="8197" width="29.21875" style="3" hidden="1"/>
    <col min="8198" max="8198" width="2.44140625" style="3" hidden="1"/>
    <col min="8199" max="8448" width="9.21875" style="3" hidden="1"/>
    <col min="8449" max="8449" width="2.44140625" style="3" hidden="1"/>
    <col min="8450" max="8450" width="25" style="3" hidden="1"/>
    <col min="8451" max="8451" width="95.5546875" style="3" hidden="1"/>
    <col min="8452" max="8452" width="13.5546875" style="3" hidden="1"/>
    <col min="8453" max="8453" width="29.21875" style="3" hidden="1"/>
    <col min="8454" max="8454" width="2.44140625" style="3" hidden="1"/>
    <col min="8455" max="8704" width="9.21875" style="3" hidden="1"/>
    <col min="8705" max="8705" width="2.44140625" style="3" hidden="1"/>
    <col min="8706" max="8706" width="25" style="3" hidden="1"/>
    <col min="8707" max="8707" width="95.5546875" style="3" hidden="1"/>
    <col min="8708" max="8708" width="13.5546875" style="3" hidden="1"/>
    <col min="8709" max="8709" width="29.21875" style="3" hidden="1"/>
    <col min="8710" max="8710" width="2.44140625" style="3" hidden="1"/>
    <col min="8711" max="8960" width="9.21875" style="3" hidden="1"/>
    <col min="8961" max="8961" width="2.44140625" style="3" hidden="1"/>
    <col min="8962" max="8962" width="25" style="3" hidden="1"/>
    <col min="8963" max="8963" width="95.5546875" style="3" hidden="1"/>
    <col min="8964" max="8964" width="13.5546875" style="3" hidden="1"/>
    <col min="8965" max="8965" width="29.21875" style="3" hidden="1"/>
    <col min="8966" max="8966" width="2.44140625" style="3" hidden="1"/>
    <col min="8967" max="9216" width="9.21875" style="3" hidden="1"/>
    <col min="9217" max="9217" width="2.44140625" style="3" hidden="1"/>
    <col min="9218" max="9218" width="25" style="3" hidden="1"/>
    <col min="9219" max="9219" width="95.5546875" style="3" hidden="1"/>
    <col min="9220" max="9220" width="13.5546875" style="3" hidden="1"/>
    <col min="9221" max="9221" width="29.21875" style="3" hidden="1"/>
    <col min="9222" max="9222" width="2.44140625" style="3" hidden="1"/>
    <col min="9223" max="9472" width="9.21875" style="3" hidden="1"/>
    <col min="9473" max="9473" width="2.44140625" style="3" hidden="1"/>
    <col min="9474" max="9474" width="25" style="3" hidden="1"/>
    <col min="9475" max="9475" width="95.5546875" style="3" hidden="1"/>
    <col min="9476" max="9476" width="13.5546875" style="3" hidden="1"/>
    <col min="9477" max="9477" width="29.21875" style="3" hidden="1"/>
    <col min="9478" max="9478" width="2.44140625" style="3" hidden="1"/>
    <col min="9479" max="9728" width="9.21875" style="3" hidden="1"/>
    <col min="9729" max="9729" width="2.44140625" style="3" hidden="1"/>
    <col min="9730" max="9730" width="25" style="3" hidden="1"/>
    <col min="9731" max="9731" width="95.5546875" style="3" hidden="1"/>
    <col min="9732" max="9732" width="13.5546875" style="3" hidden="1"/>
    <col min="9733" max="9733" width="29.21875" style="3" hidden="1"/>
    <col min="9734" max="9734" width="2.44140625" style="3" hidden="1"/>
    <col min="9735" max="9984" width="9.21875" style="3" hidden="1"/>
    <col min="9985" max="9985" width="2.44140625" style="3" hidden="1"/>
    <col min="9986" max="9986" width="25" style="3" hidden="1"/>
    <col min="9987" max="9987" width="95.5546875" style="3" hidden="1"/>
    <col min="9988" max="9988" width="13.5546875" style="3" hidden="1"/>
    <col min="9989" max="9989" width="29.21875" style="3" hidden="1"/>
    <col min="9990" max="9990" width="2.44140625" style="3" hidden="1"/>
    <col min="9991" max="10240" width="9.21875" style="3" hidden="1"/>
    <col min="10241" max="10241" width="2.44140625" style="3" hidden="1"/>
    <col min="10242" max="10242" width="25" style="3" hidden="1"/>
    <col min="10243" max="10243" width="95.5546875" style="3" hidden="1"/>
    <col min="10244" max="10244" width="13.5546875" style="3" hidden="1"/>
    <col min="10245" max="10245" width="29.21875" style="3" hidden="1"/>
    <col min="10246" max="10246" width="2.44140625" style="3" hidden="1"/>
    <col min="10247" max="10496" width="9.21875" style="3" hidden="1"/>
    <col min="10497" max="10497" width="2.44140625" style="3" hidden="1"/>
    <col min="10498" max="10498" width="25" style="3" hidden="1"/>
    <col min="10499" max="10499" width="95.5546875" style="3" hidden="1"/>
    <col min="10500" max="10500" width="13.5546875" style="3" hidden="1"/>
    <col min="10501" max="10501" width="29.21875" style="3" hidden="1"/>
    <col min="10502" max="10502" width="2.44140625" style="3" hidden="1"/>
    <col min="10503" max="10752" width="9.21875" style="3" hidden="1"/>
    <col min="10753" max="10753" width="2.44140625" style="3" hidden="1"/>
    <col min="10754" max="10754" width="25" style="3" hidden="1"/>
    <col min="10755" max="10755" width="95.5546875" style="3" hidden="1"/>
    <col min="10756" max="10756" width="13.5546875" style="3" hidden="1"/>
    <col min="10757" max="10757" width="29.21875" style="3" hidden="1"/>
    <col min="10758" max="10758" width="2.44140625" style="3" hidden="1"/>
    <col min="10759" max="11008" width="9.21875" style="3" hidden="1"/>
    <col min="11009" max="11009" width="2.44140625" style="3" hidden="1"/>
    <col min="11010" max="11010" width="25" style="3" hidden="1"/>
    <col min="11011" max="11011" width="95.5546875" style="3" hidden="1"/>
    <col min="11012" max="11012" width="13.5546875" style="3" hidden="1"/>
    <col min="11013" max="11013" width="29.21875" style="3" hidden="1"/>
    <col min="11014" max="11014" width="2.44140625" style="3" hidden="1"/>
    <col min="11015" max="11264" width="9.21875" style="3" hidden="1"/>
    <col min="11265" max="11265" width="2.44140625" style="3" hidden="1"/>
    <col min="11266" max="11266" width="25" style="3" hidden="1"/>
    <col min="11267" max="11267" width="95.5546875" style="3" hidden="1"/>
    <col min="11268" max="11268" width="13.5546875" style="3" hidden="1"/>
    <col min="11269" max="11269" width="29.21875" style="3" hidden="1"/>
    <col min="11270" max="11270" width="2.44140625" style="3" hidden="1"/>
    <col min="11271" max="11520" width="9.21875" style="3" hidden="1"/>
    <col min="11521" max="11521" width="2.44140625" style="3" hidden="1"/>
    <col min="11522" max="11522" width="25" style="3" hidden="1"/>
    <col min="11523" max="11523" width="95.5546875" style="3" hidden="1"/>
    <col min="11524" max="11524" width="13.5546875" style="3" hidden="1"/>
    <col min="11525" max="11525" width="29.21875" style="3" hidden="1"/>
    <col min="11526" max="11526" width="2.44140625" style="3" hidden="1"/>
    <col min="11527" max="11776" width="9.21875" style="3" hidden="1"/>
    <col min="11777" max="11777" width="2.44140625" style="3" hidden="1"/>
    <col min="11778" max="11778" width="25" style="3" hidden="1"/>
    <col min="11779" max="11779" width="95.5546875" style="3" hidden="1"/>
    <col min="11780" max="11780" width="13.5546875" style="3" hidden="1"/>
    <col min="11781" max="11781" width="29.21875" style="3" hidden="1"/>
    <col min="11782" max="11782" width="2.44140625" style="3" hidden="1"/>
    <col min="11783" max="12032" width="9.21875" style="3" hidden="1"/>
    <col min="12033" max="12033" width="2.44140625" style="3" hidden="1"/>
    <col min="12034" max="12034" width="25" style="3" hidden="1"/>
    <col min="12035" max="12035" width="95.5546875" style="3" hidden="1"/>
    <col min="12036" max="12036" width="13.5546875" style="3" hidden="1"/>
    <col min="12037" max="12037" width="29.21875" style="3" hidden="1"/>
    <col min="12038" max="12038" width="2.44140625" style="3" hidden="1"/>
    <col min="12039" max="12288" width="9.21875" style="3" hidden="1"/>
    <col min="12289" max="12289" width="2.44140625" style="3" hidden="1"/>
    <col min="12290" max="12290" width="25" style="3" hidden="1"/>
    <col min="12291" max="12291" width="95.5546875" style="3" hidden="1"/>
    <col min="12292" max="12292" width="13.5546875" style="3" hidden="1"/>
    <col min="12293" max="12293" width="29.21875" style="3" hidden="1"/>
    <col min="12294" max="12294" width="2.44140625" style="3" hidden="1"/>
    <col min="12295" max="12544" width="9.21875" style="3" hidden="1"/>
    <col min="12545" max="12545" width="2.44140625" style="3" hidden="1"/>
    <col min="12546" max="12546" width="25" style="3" hidden="1"/>
    <col min="12547" max="12547" width="95.5546875" style="3" hidden="1"/>
    <col min="12548" max="12548" width="13.5546875" style="3" hidden="1"/>
    <col min="12549" max="12549" width="29.21875" style="3" hidden="1"/>
    <col min="12550" max="12550" width="2.44140625" style="3" hidden="1"/>
    <col min="12551" max="12800" width="9.21875" style="3" hidden="1"/>
    <col min="12801" max="12801" width="2.44140625" style="3" hidden="1"/>
    <col min="12802" max="12802" width="25" style="3" hidden="1"/>
    <col min="12803" max="12803" width="95.5546875" style="3" hidden="1"/>
    <col min="12804" max="12804" width="13.5546875" style="3" hidden="1"/>
    <col min="12805" max="12805" width="29.21875" style="3" hidden="1"/>
    <col min="12806" max="12806" width="2.44140625" style="3" hidden="1"/>
    <col min="12807" max="13056" width="9.21875" style="3" hidden="1"/>
    <col min="13057" max="13057" width="2.44140625" style="3" hidden="1"/>
    <col min="13058" max="13058" width="25" style="3" hidden="1"/>
    <col min="13059" max="13059" width="95.5546875" style="3" hidden="1"/>
    <col min="13060" max="13060" width="13.5546875" style="3" hidden="1"/>
    <col min="13061" max="13061" width="29.21875" style="3" hidden="1"/>
    <col min="13062" max="13062" width="2.44140625" style="3" hidden="1"/>
    <col min="13063" max="13312" width="9.21875" style="3" hidden="1"/>
    <col min="13313" max="13313" width="2.44140625" style="3" hidden="1"/>
    <col min="13314" max="13314" width="25" style="3" hidden="1"/>
    <col min="13315" max="13315" width="95.5546875" style="3" hidden="1"/>
    <col min="13316" max="13316" width="13.5546875" style="3" hidden="1"/>
    <col min="13317" max="13317" width="29.21875" style="3" hidden="1"/>
    <col min="13318" max="13318" width="2.44140625" style="3" hidden="1"/>
    <col min="13319" max="13568" width="9.21875" style="3" hidden="1"/>
    <col min="13569" max="13569" width="2.44140625" style="3" hidden="1"/>
    <col min="13570" max="13570" width="25" style="3" hidden="1"/>
    <col min="13571" max="13571" width="95.5546875" style="3" hidden="1"/>
    <col min="13572" max="13572" width="13.5546875" style="3" hidden="1"/>
    <col min="13573" max="13573" width="29.21875" style="3" hidden="1"/>
    <col min="13574" max="13574" width="2.44140625" style="3" hidden="1"/>
    <col min="13575" max="13824" width="9.21875" style="3" hidden="1"/>
    <col min="13825" max="13825" width="2.44140625" style="3" hidden="1"/>
    <col min="13826" max="13826" width="25" style="3" hidden="1"/>
    <col min="13827" max="13827" width="95.5546875" style="3" hidden="1"/>
    <col min="13828" max="13828" width="13.5546875" style="3" hidden="1"/>
    <col min="13829" max="13829" width="29.21875" style="3" hidden="1"/>
    <col min="13830" max="13830" width="2.44140625" style="3" hidden="1"/>
    <col min="13831" max="14080" width="9.21875" style="3" hidden="1"/>
    <col min="14081" max="14081" width="2.44140625" style="3" hidden="1"/>
    <col min="14082" max="14082" width="25" style="3" hidden="1"/>
    <col min="14083" max="14083" width="95.5546875" style="3" hidden="1"/>
    <col min="14084" max="14084" width="13.5546875" style="3" hidden="1"/>
    <col min="14085" max="14085" width="29.21875" style="3" hidden="1"/>
    <col min="14086" max="14086" width="2.44140625" style="3" hidden="1"/>
    <col min="14087" max="14336" width="9.21875" style="3" hidden="1"/>
    <col min="14337" max="14337" width="2.44140625" style="3" hidden="1"/>
    <col min="14338" max="14338" width="25" style="3" hidden="1"/>
    <col min="14339" max="14339" width="95.5546875" style="3" hidden="1"/>
    <col min="14340" max="14340" width="13.5546875" style="3" hidden="1"/>
    <col min="14341" max="14341" width="29.21875" style="3" hidden="1"/>
    <col min="14342" max="14342" width="2.44140625" style="3" hidden="1"/>
    <col min="14343" max="14592" width="9.21875" style="3" hidden="1"/>
    <col min="14593" max="14593" width="2.44140625" style="3" hidden="1"/>
    <col min="14594" max="14594" width="25" style="3" hidden="1"/>
    <col min="14595" max="14595" width="95.5546875" style="3" hidden="1"/>
    <col min="14596" max="14596" width="13.5546875" style="3" hidden="1"/>
    <col min="14597" max="14597" width="29.21875" style="3" hidden="1"/>
    <col min="14598" max="14598" width="2.44140625" style="3" hidden="1"/>
    <col min="14599" max="14848" width="9.21875" style="3" hidden="1"/>
    <col min="14849" max="14849" width="2.44140625" style="3" hidden="1"/>
    <col min="14850" max="14850" width="25" style="3" hidden="1"/>
    <col min="14851" max="14851" width="95.5546875" style="3" hidden="1"/>
    <col min="14852" max="14852" width="13.5546875" style="3" hidden="1"/>
    <col min="14853" max="14853" width="29.21875" style="3" hidden="1"/>
    <col min="14854" max="14854" width="2.44140625" style="3" hidden="1"/>
    <col min="14855" max="15104" width="9.21875" style="3" hidden="1"/>
    <col min="15105" max="15105" width="2.44140625" style="3" hidden="1"/>
    <col min="15106" max="15106" width="25" style="3" hidden="1"/>
    <col min="15107" max="15107" width="95.5546875" style="3" hidden="1"/>
    <col min="15108" max="15108" width="13.5546875" style="3" hidden="1"/>
    <col min="15109" max="15109" width="29.21875" style="3" hidden="1"/>
    <col min="15110" max="15110" width="2.44140625" style="3" hidden="1"/>
    <col min="15111" max="15360" width="9.21875" style="3" hidden="1"/>
    <col min="15361" max="15361" width="2.44140625" style="3" hidden="1"/>
    <col min="15362" max="15362" width="25" style="3" hidden="1"/>
    <col min="15363" max="15363" width="95.5546875" style="3" hidden="1"/>
    <col min="15364" max="15364" width="13.5546875" style="3" hidden="1"/>
    <col min="15365" max="15365" width="29.21875" style="3" hidden="1"/>
    <col min="15366" max="15366" width="2.44140625" style="3" hidden="1"/>
    <col min="15367" max="15616" width="9.21875" style="3" hidden="1"/>
    <col min="15617" max="15617" width="2.44140625" style="3" hidden="1"/>
    <col min="15618" max="15618" width="25" style="3" hidden="1"/>
    <col min="15619" max="15619" width="95.5546875" style="3" hidden="1"/>
    <col min="15620" max="15620" width="13.5546875" style="3" hidden="1"/>
    <col min="15621" max="15621" width="29.21875" style="3" hidden="1"/>
    <col min="15622" max="15622" width="2.44140625" style="3" hidden="1"/>
    <col min="15623" max="15872" width="9.21875" style="3" hidden="1"/>
    <col min="15873" max="15873" width="2.44140625" style="3" hidden="1"/>
    <col min="15874" max="15874" width="25" style="3" hidden="1"/>
    <col min="15875" max="15875" width="95.5546875" style="3" hidden="1"/>
    <col min="15876" max="15876" width="13.5546875" style="3" hidden="1"/>
    <col min="15877" max="15877" width="29.21875" style="3" hidden="1"/>
    <col min="15878" max="15878" width="2.44140625" style="3" hidden="1"/>
    <col min="15879" max="16128" width="9.21875" style="3" hidden="1"/>
    <col min="16129" max="16129" width="2.44140625" style="3" hidden="1"/>
    <col min="16130" max="16130" width="25" style="3" hidden="1"/>
    <col min="16131" max="16131" width="95.5546875" style="3" hidden="1"/>
    <col min="16132" max="16132" width="13.5546875" style="3" hidden="1"/>
    <col min="16133" max="16133" width="29.21875" style="3" hidden="1"/>
    <col min="16134" max="16134" width="2.44140625" style="3" hidden="1"/>
    <col min="16135" max="16384" width="9.21875" style="3" hidden="1"/>
  </cols>
  <sheetData>
    <row r="1" spans="2:6" s="4" customFormat="1" ht="15" thickBot="1" x14ac:dyDescent="0.35">
      <c r="B1" s="2"/>
      <c r="C1" s="2"/>
      <c r="D1" s="2"/>
      <c r="E1" s="2"/>
      <c r="F1" s="3"/>
    </row>
    <row r="2" spans="2:6" s="4" customFormat="1" x14ac:dyDescent="0.3">
      <c r="B2" s="279" t="s">
        <v>4</v>
      </c>
      <c r="C2" s="280"/>
      <c r="D2" s="280"/>
      <c r="E2" s="281"/>
      <c r="F2" s="3"/>
    </row>
    <row r="3" spans="2:6" s="4" customFormat="1" outlineLevel="1" x14ac:dyDescent="0.3">
      <c r="B3" s="5" t="s">
        <v>37</v>
      </c>
      <c r="C3" s="26" t="s">
        <v>27</v>
      </c>
      <c r="D3" s="282"/>
      <c r="E3" s="283"/>
      <c r="F3" s="3"/>
    </row>
    <row r="4" spans="2:6" s="4" customFormat="1" outlineLevel="1" x14ac:dyDescent="0.3">
      <c r="B4" s="5" t="s">
        <v>38</v>
      </c>
      <c r="C4" s="26"/>
      <c r="D4" s="284"/>
      <c r="E4" s="285"/>
      <c r="F4" s="3"/>
    </row>
    <row r="5" spans="2:6" s="4" customFormat="1" outlineLevel="1" x14ac:dyDescent="0.3">
      <c r="B5" s="5" t="s">
        <v>39</v>
      </c>
      <c r="C5" s="6"/>
      <c r="D5" s="284"/>
      <c r="E5" s="285"/>
      <c r="F5" s="3"/>
    </row>
    <row r="6" spans="2:6" s="4" customFormat="1" outlineLevel="1" x14ac:dyDescent="0.3">
      <c r="B6" s="5" t="s">
        <v>40</v>
      </c>
      <c r="C6" s="6"/>
      <c r="D6" s="284"/>
      <c r="E6" s="285"/>
      <c r="F6" s="3"/>
    </row>
    <row r="7" spans="2:6" s="4" customFormat="1" outlineLevel="1" x14ac:dyDescent="0.3">
      <c r="B7" s="7" t="s">
        <v>5</v>
      </c>
      <c r="C7" s="6" t="s">
        <v>6</v>
      </c>
      <c r="D7" s="284"/>
      <c r="E7" s="285"/>
      <c r="F7" s="3"/>
    </row>
    <row r="8" spans="2:6" s="4" customFormat="1" outlineLevel="1" x14ac:dyDescent="0.3">
      <c r="B8" s="7" t="s">
        <v>7</v>
      </c>
      <c r="C8" s="6" t="s">
        <v>166</v>
      </c>
      <c r="D8" s="284"/>
      <c r="E8" s="285"/>
      <c r="F8" s="3"/>
    </row>
    <row r="9" spans="2:6" s="4" customFormat="1" outlineLevel="1" x14ac:dyDescent="0.3">
      <c r="B9" s="7" t="s">
        <v>8</v>
      </c>
      <c r="C9" s="6" t="s">
        <v>35</v>
      </c>
      <c r="D9" s="284"/>
      <c r="E9" s="285"/>
      <c r="F9" s="3"/>
    </row>
    <row r="10" spans="2:6" s="4" customFormat="1" outlineLevel="1" x14ac:dyDescent="0.3">
      <c r="B10" s="7" t="s">
        <v>9</v>
      </c>
      <c r="C10" s="6" t="s">
        <v>10</v>
      </c>
      <c r="D10" s="284"/>
      <c r="E10" s="285"/>
      <c r="F10" s="3"/>
    </row>
    <row r="11" spans="2:6" s="4" customFormat="1" outlineLevel="1" x14ac:dyDescent="0.3">
      <c r="B11" s="7" t="s">
        <v>11</v>
      </c>
      <c r="C11" s="8"/>
      <c r="D11" s="284"/>
      <c r="E11" s="285"/>
      <c r="F11" s="3"/>
    </row>
    <row r="12" spans="2:6" s="4" customFormat="1" outlineLevel="1" x14ac:dyDescent="0.3">
      <c r="B12" s="7" t="s">
        <v>12</v>
      </c>
      <c r="C12" s="6"/>
      <c r="D12" s="284"/>
      <c r="E12" s="285"/>
      <c r="F12" s="3"/>
    </row>
    <row r="13" spans="2:6" s="4" customFormat="1" outlineLevel="1" x14ac:dyDescent="0.3">
      <c r="B13" s="27" t="s">
        <v>31</v>
      </c>
      <c r="C13" s="6"/>
      <c r="D13" s="284"/>
      <c r="E13" s="285"/>
      <c r="F13" s="3"/>
    </row>
    <row r="14" spans="2:6" s="4" customFormat="1" outlineLevel="1" x14ac:dyDescent="0.3">
      <c r="B14" s="7" t="s">
        <v>32</v>
      </c>
      <c r="C14" s="6"/>
      <c r="D14" s="284"/>
      <c r="E14" s="285"/>
      <c r="F14" s="3"/>
    </row>
    <row r="15" spans="2:6" s="4" customFormat="1" outlineLevel="1" x14ac:dyDescent="0.3">
      <c r="B15" s="28" t="s">
        <v>33</v>
      </c>
      <c r="C15" s="6"/>
      <c r="D15" s="284"/>
      <c r="E15" s="285"/>
      <c r="F15" s="3"/>
    </row>
    <row r="16" spans="2:6" s="4" customFormat="1" ht="15" outlineLevel="1" thickBot="1" x14ac:dyDescent="0.35">
      <c r="B16" s="9" t="s">
        <v>34</v>
      </c>
      <c r="C16" s="29"/>
      <c r="D16" s="286"/>
      <c r="E16" s="287"/>
      <c r="F16" s="3"/>
    </row>
    <row r="17" spans="2:6" s="4" customFormat="1" ht="15" thickBot="1" x14ac:dyDescent="0.35">
      <c r="B17" s="288"/>
      <c r="C17" s="288"/>
      <c r="D17" s="288"/>
      <c r="E17" s="288"/>
      <c r="F17" s="3"/>
    </row>
    <row r="18" spans="2:6" s="4" customFormat="1" x14ac:dyDescent="0.3">
      <c r="B18" s="279" t="s">
        <v>13</v>
      </c>
      <c r="C18" s="289"/>
      <c r="D18" s="259" t="s">
        <v>14</v>
      </c>
      <c r="E18" s="260"/>
      <c r="F18" s="3"/>
    </row>
    <row r="19" spans="2:6" s="4" customFormat="1" outlineLevel="1" x14ac:dyDescent="0.3">
      <c r="B19" s="10" t="s">
        <v>15</v>
      </c>
      <c r="C19" s="277" t="s">
        <v>16</v>
      </c>
      <c r="D19" s="277"/>
      <c r="E19" s="278"/>
      <c r="F19" s="3"/>
    </row>
    <row r="20" spans="2:6" s="4" customFormat="1" outlineLevel="1" x14ac:dyDescent="0.3">
      <c r="B20" s="11" t="s">
        <v>4</v>
      </c>
      <c r="C20" s="271" t="s">
        <v>17</v>
      </c>
      <c r="D20" s="272"/>
      <c r="E20" s="273"/>
      <c r="F20" s="3"/>
    </row>
    <row r="21" spans="2:6" s="4" customFormat="1" ht="15" outlineLevel="1" thickBot="1" x14ac:dyDescent="0.35">
      <c r="B21" s="12" t="s">
        <v>26</v>
      </c>
      <c r="C21" s="290" t="s">
        <v>79</v>
      </c>
      <c r="D21" s="291"/>
      <c r="E21" s="292"/>
      <c r="F21" s="3"/>
    </row>
    <row r="22" spans="2:6" s="4" customFormat="1" ht="15" thickBot="1" x14ac:dyDescent="0.35">
      <c r="B22" s="293"/>
      <c r="C22" s="293"/>
      <c r="D22" s="293"/>
      <c r="E22" s="293"/>
      <c r="F22" s="3"/>
    </row>
    <row r="23" spans="2:6" s="4" customFormat="1" x14ac:dyDescent="0.3">
      <c r="B23" s="279" t="s">
        <v>41</v>
      </c>
      <c r="C23" s="289"/>
      <c r="D23" s="259" t="s">
        <v>14</v>
      </c>
      <c r="E23" s="260"/>
      <c r="F23" s="3"/>
    </row>
    <row r="24" spans="2:6" s="4" customFormat="1" outlineLevel="1" x14ac:dyDescent="0.3">
      <c r="B24" s="10" t="s">
        <v>18</v>
      </c>
      <c r="C24" s="277" t="s">
        <v>19</v>
      </c>
      <c r="D24" s="277"/>
      <c r="E24" s="278"/>
      <c r="F24" s="3"/>
    </row>
    <row r="25" spans="2:6" s="4" customFormat="1" outlineLevel="1" x14ac:dyDescent="0.3">
      <c r="B25" s="11" t="s">
        <v>29</v>
      </c>
      <c r="C25" s="271"/>
      <c r="D25" s="272"/>
      <c r="E25" s="273"/>
      <c r="F25" s="3"/>
    </row>
    <row r="26" spans="2:6" s="4" customFormat="1" ht="15" outlineLevel="1" thickBot="1" x14ac:dyDescent="0.35">
      <c r="B26" s="12" t="s">
        <v>36</v>
      </c>
      <c r="C26" s="274"/>
      <c r="D26" s="274"/>
      <c r="E26" s="275"/>
      <c r="F26" s="3"/>
    </row>
    <row r="27" spans="2:6" s="4" customFormat="1" ht="15" thickBot="1" x14ac:dyDescent="0.35">
      <c r="B27" s="276"/>
      <c r="C27" s="276"/>
      <c r="D27" s="276"/>
      <c r="E27" s="276"/>
      <c r="F27" s="3"/>
    </row>
    <row r="28" spans="2:6" s="4" customFormat="1" x14ac:dyDescent="0.3">
      <c r="B28" s="257" t="s">
        <v>20</v>
      </c>
      <c r="C28" s="258"/>
      <c r="D28" s="259" t="s">
        <v>14</v>
      </c>
      <c r="E28" s="260"/>
      <c r="F28" s="3"/>
    </row>
    <row r="29" spans="2:6" s="4" customFormat="1" outlineLevel="1" x14ac:dyDescent="0.3">
      <c r="B29" s="10" t="s">
        <v>7</v>
      </c>
      <c r="C29" s="13" t="s">
        <v>53</v>
      </c>
      <c r="D29" s="13" t="s">
        <v>21</v>
      </c>
      <c r="E29" s="14" t="s">
        <v>12</v>
      </c>
      <c r="F29" s="3"/>
    </row>
    <row r="30" spans="2:6" s="4" customFormat="1" outlineLevel="1" x14ac:dyDescent="0.3">
      <c r="B30" s="20" t="s">
        <v>22</v>
      </c>
      <c r="C30" s="15" t="s">
        <v>25</v>
      </c>
      <c r="D30" s="23" t="s">
        <v>56</v>
      </c>
      <c r="E30" s="16" t="s">
        <v>24</v>
      </c>
      <c r="F30" s="3"/>
    </row>
    <row r="31" spans="2:6" s="4" customFormat="1" outlineLevel="1" x14ac:dyDescent="0.3">
      <c r="B31" s="21" t="s">
        <v>23</v>
      </c>
      <c r="C31" s="15" t="s">
        <v>55</v>
      </c>
      <c r="D31" s="23">
        <v>43546</v>
      </c>
      <c r="E31" s="16" t="s">
        <v>24</v>
      </c>
      <c r="F31" s="3"/>
    </row>
    <row r="32" spans="2:6" s="4" customFormat="1" outlineLevel="1" x14ac:dyDescent="0.3">
      <c r="B32" s="21" t="s">
        <v>122</v>
      </c>
      <c r="C32" s="17" t="s">
        <v>124</v>
      </c>
      <c r="D32" s="24">
        <v>43556</v>
      </c>
      <c r="E32" s="16" t="s">
        <v>125</v>
      </c>
      <c r="F32" s="3"/>
    </row>
    <row r="33" spans="2:6" s="4" customFormat="1" outlineLevel="1" x14ac:dyDescent="0.3">
      <c r="B33" s="21" t="s">
        <v>123</v>
      </c>
      <c r="C33" s="17" t="s">
        <v>127</v>
      </c>
      <c r="D33" s="24">
        <v>43567</v>
      </c>
      <c r="E33" s="53" t="s">
        <v>126</v>
      </c>
      <c r="F33" s="3"/>
    </row>
    <row r="34" spans="2:6" s="4" customFormat="1" ht="15" outlineLevel="1" thickBot="1" x14ac:dyDescent="0.35">
      <c r="B34" s="22" t="s">
        <v>132</v>
      </c>
      <c r="C34" s="55" t="s">
        <v>133</v>
      </c>
      <c r="D34" s="25">
        <v>43609</v>
      </c>
      <c r="E34" s="18" t="s">
        <v>126</v>
      </c>
      <c r="F34" s="3"/>
    </row>
    <row r="35" spans="2:6" s="4" customFormat="1" ht="15" outlineLevel="1" thickBot="1" x14ac:dyDescent="0.35">
      <c r="B35" s="57" t="s">
        <v>140</v>
      </c>
      <c r="C35" s="68" t="s">
        <v>167</v>
      </c>
      <c r="D35" s="58">
        <v>44008</v>
      </c>
      <c r="E35" s="56" t="s">
        <v>168</v>
      </c>
      <c r="F35" s="3"/>
    </row>
    <row r="36" spans="2:6" s="4" customFormat="1" ht="15" outlineLevel="1" thickBot="1" x14ac:dyDescent="0.35">
      <c r="B36" s="57" t="s">
        <v>166</v>
      </c>
      <c r="C36" s="68" t="s">
        <v>169</v>
      </c>
      <c r="D36" s="58">
        <v>44081</v>
      </c>
      <c r="E36" s="56" t="s">
        <v>168</v>
      </c>
      <c r="F36" s="3"/>
    </row>
    <row r="37" spans="2:6" ht="15" thickBot="1" x14ac:dyDescent="0.35"/>
    <row r="38" spans="2:6" x14ac:dyDescent="0.3">
      <c r="B38" s="257" t="s">
        <v>52</v>
      </c>
      <c r="C38" s="258"/>
      <c r="D38" s="259" t="s">
        <v>14</v>
      </c>
      <c r="E38" s="260"/>
    </row>
    <row r="39" spans="2:6" outlineLevel="1" x14ac:dyDescent="0.3">
      <c r="B39" s="10"/>
      <c r="C39" s="13"/>
      <c r="D39" s="13"/>
      <c r="E39" s="14"/>
    </row>
    <row r="40" spans="2:6" outlineLevel="1" x14ac:dyDescent="0.3">
      <c r="B40" s="261" t="s">
        <v>49</v>
      </c>
      <c r="C40" s="262"/>
      <c r="D40" s="262"/>
      <c r="E40" s="263"/>
    </row>
    <row r="41" spans="2:6" outlineLevel="1" x14ac:dyDescent="0.3">
      <c r="B41" s="264"/>
      <c r="C41" s="265"/>
      <c r="D41" s="265"/>
      <c r="E41" s="266"/>
    </row>
    <row r="42" spans="2:6" ht="12.75" customHeight="1" outlineLevel="1" thickBot="1" x14ac:dyDescent="0.35">
      <c r="B42" s="268"/>
      <c r="C42" s="269"/>
      <c r="D42" s="269"/>
      <c r="E42" s="270"/>
    </row>
    <row r="43" spans="2:6" ht="12.75" customHeight="1" thickBot="1" x14ac:dyDescent="0.35"/>
    <row r="44" spans="2:6" ht="12.75" customHeight="1" x14ac:dyDescent="0.3">
      <c r="B44" s="257" t="s">
        <v>30</v>
      </c>
      <c r="C44" s="258"/>
      <c r="D44" s="259" t="s">
        <v>14</v>
      </c>
      <c r="E44" s="260"/>
    </row>
    <row r="45" spans="2:6" ht="12.75" customHeight="1" outlineLevel="1" x14ac:dyDescent="0.3">
      <c r="B45" s="10"/>
      <c r="C45" s="13"/>
      <c r="D45" s="13"/>
      <c r="E45" s="14"/>
    </row>
    <row r="46" spans="2:6" outlineLevel="1" x14ac:dyDescent="0.3">
      <c r="B46" s="261" t="s">
        <v>170</v>
      </c>
      <c r="C46" s="262"/>
      <c r="D46" s="262"/>
      <c r="E46" s="263"/>
    </row>
    <row r="47" spans="2:6" outlineLevel="1" x14ac:dyDescent="0.3">
      <c r="B47" s="264"/>
      <c r="C47" s="265"/>
      <c r="D47" s="265"/>
      <c r="E47" s="266"/>
    </row>
    <row r="48" spans="2:6" outlineLevel="1" x14ac:dyDescent="0.3">
      <c r="B48" s="267"/>
      <c r="C48" s="265"/>
      <c r="D48" s="265"/>
      <c r="E48" s="266"/>
    </row>
    <row r="49" spans="2:5" outlineLevel="1" x14ac:dyDescent="0.3">
      <c r="B49" s="267"/>
      <c r="C49" s="265"/>
      <c r="D49" s="265"/>
      <c r="E49" s="266"/>
    </row>
    <row r="50" spans="2:5" outlineLevel="1" x14ac:dyDescent="0.3">
      <c r="B50" s="267"/>
      <c r="C50" s="265"/>
      <c r="D50" s="265"/>
      <c r="E50" s="266"/>
    </row>
    <row r="51" spans="2:5" outlineLevel="1" x14ac:dyDescent="0.3">
      <c r="B51" s="267"/>
      <c r="C51" s="265"/>
      <c r="D51" s="265"/>
      <c r="E51" s="266"/>
    </row>
    <row r="52" spans="2:5" ht="135" customHeight="1" outlineLevel="1" thickBot="1" x14ac:dyDescent="0.35">
      <c r="B52" s="268"/>
      <c r="C52" s="269"/>
      <c r="D52" s="269"/>
      <c r="E52" s="270"/>
    </row>
    <row r="55" spans="2:5" x14ac:dyDescent="0.3">
      <c r="B55" s="30" t="s">
        <v>54</v>
      </c>
      <c r="C55" s="30"/>
    </row>
    <row r="56" spans="2:5" ht="37.5" customHeight="1" x14ac:dyDescent="0.3">
      <c r="B56" s="256" t="s">
        <v>57</v>
      </c>
      <c r="C56" s="256"/>
      <c r="D56" s="256"/>
      <c r="E56" s="256"/>
    </row>
  </sheetData>
  <mergeCells count="24">
    <mergeCell ref="C24:E24"/>
    <mergeCell ref="B2:E2"/>
    <mergeCell ref="D3:E16"/>
    <mergeCell ref="B17:E17"/>
    <mergeCell ref="B18:C18"/>
    <mergeCell ref="D18:E18"/>
    <mergeCell ref="C19:E19"/>
    <mergeCell ref="C20:E20"/>
    <mergeCell ref="C21:E21"/>
    <mergeCell ref="B22:E22"/>
    <mergeCell ref="B23:C23"/>
    <mergeCell ref="D23:E23"/>
    <mergeCell ref="C25:E25"/>
    <mergeCell ref="C26:E26"/>
    <mergeCell ref="B27:E27"/>
    <mergeCell ref="B28:C28"/>
    <mergeCell ref="D28:E28"/>
    <mergeCell ref="B56:E56"/>
    <mergeCell ref="B44:C44"/>
    <mergeCell ref="D44:E44"/>
    <mergeCell ref="B46:E52"/>
    <mergeCell ref="B38:C38"/>
    <mergeCell ref="D38:E38"/>
    <mergeCell ref="B40:E42"/>
  </mergeCells>
  <dataValidations count="3">
    <dataValidation type="list" allowBlank="1" showInputMessage="1" showErrorMessage="1" sqref="WVK7 WLO7 WBS7 VRW7 VIA7 UYE7 UOI7 UEM7 TUQ7 TKU7 TAY7 SRC7 SHG7 RXK7 RNO7 RDS7 QTW7 QKA7 QAE7 PQI7 PGM7 OWQ7 OMU7 OCY7 NTC7 NJG7 MZK7 MPO7 MFS7 LVW7 LMA7 LCE7 KSI7 KIM7 JYQ7 JOU7 JEY7 IVC7 ILG7 IBK7 HRO7 HHS7 GXW7 GOA7 GEE7 FUI7 FKM7 FAQ7 EQU7 EGY7 DXC7 DNG7 DDK7 CTO7 CJS7 BZW7 BQA7 BGE7 AWI7 AMM7 ACQ7 SU7 IY7" xr:uid="{BFBD4276-8D0E-4DEE-B73F-77E7B7547F18}">
      <formula1>"&lt;choose from list&gt;, Public, For internal use, Confidential, Secret"</formula1>
    </dataValidation>
    <dataValidation type="list" allowBlank="1" showInputMessage="1" showErrorMessage="1" sqref="WVK9 WLO9 WBS9 VRW9 VIA9 UYE9 UOI9 UEM9 TUQ9 TKU9 TAY9 SRC9 SHG9 RXK9 RNO9 RDS9 QTW9 QKA9 QAE9 PQI9 PGM9 OWQ9 OMU9 OCY9 NTC9 NJG9 MZK9 MPO9 MFS9 LVW9 LMA9 LCE9 KSI9 KIM9 JYQ9 JOU9 JEY9 IVC9 ILG9 IBK9 HRO9 HHS9 GXW9 GOA9 GEE9 FUI9 FKM9 FAQ9 EQU9 EGY9 DXC9 DNG9 DDK9 CTO9 CJS9 BZW9 BQA9 BGE9 AWI9 AMM9 ACQ9 SU9 IY9" xr:uid="{935862E2-C589-4AAA-9267-922E95CFC2F7}">
      <formula1>"&lt;choose from list&gt;, Draft, Final"</formula1>
    </dataValidation>
    <dataValidation type="list" allowBlank="1" showInputMessage="1" showErrorMessage="1" sqref="C9" xr:uid="{D402CED0-0722-4932-A27D-6BD56563A696}">
      <formula1>"Initial,Planned,Implemented,Reviewed,Final"</formula1>
    </dataValidation>
  </dataValidations>
  <printOptions horizontalCentered="1"/>
  <pageMargins left="0.23622047244094491" right="0.23622047244094491" top="0.78740157480314965" bottom="0.31496062992125984" header="0.19685039370078741" footer="0"/>
  <pageSetup paperSize="9" scale="53" orientation="portrait" r:id="rId1"/>
  <headerFooter>
    <oddHeader>&amp;CFor internal use&amp;R&amp;G
BXF-P54-0001&amp;L&amp;"Arial"&amp;10&amp;K000000Template for creating risk letter with ART data
Version: 1.0</oddHeader>
    <oddFooter>&amp;LSource:
Atos&amp;C22 December 2017&amp;R&amp;A
Page &amp;P of &amp;N</oddFooter>
  </headerFooter>
  <ignoredErrors>
    <ignoredError sqref="B30" numberStoredAsText="1"/>
  </ignoredErrors>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A339-6E7C-4093-81CF-3B4F21E8FF45}">
  <dimension ref="A1:I41"/>
  <sheetViews>
    <sheetView workbookViewId="0">
      <selection activeCell="B24" sqref="B24"/>
    </sheetView>
  </sheetViews>
  <sheetFormatPr defaultColWidth="9.21875" defaultRowHeight="13.8" x14ac:dyDescent="0.3"/>
  <cols>
    <col min="1" max="1" width="9.21875" style="147"/>
    <col min="2" max="2" width="32" style="147" customWidth="1"/>
    <col min="3" max="5" width="34.5546875" style="147" customWidth="1"/>
    <col min="6" max="6" width="49.5546875" style="147" bestFit="1" customWidth="1"/>
    <col min="7" max="8" width="9.21875" style="148"/>
    <col min="9" max="9" width="0" style="148" hidden="1" customWidth="1"/>
    <col min="10" max="10" width="9.21875" style="148" customWidth="1"/>
    <col min="11" max="16384" width="9.21875" style="148"/>
  </cols>
  <sheetData>
    <row r="1" spans="1:9" ht="18" x14ac:dyDescent="0.3">
      <c r="B1" s="155" t="s">
        <v>163</v>
      </c>
      <c r="C1" s="156"/>
      <c r="F1" s="148"/>
    </row>
    <row r="2" spans="1:9" x14ac:dyDescent="0.3">
      <c r="B2" s="149" t="s">
        <v>153</v>
      </c>
      <c r="C2" s="150"/>
      <c r="F2" s="148"/>
      <c r="I2" s="148" t="s">
        <v>161</v>
      </c>
    </row>
    <row r="3" spans="1:9" x14ac:dyDescent="0.3">
      <c r="B3" s="149" t="s">
        <v>154</v>
      </c>
      <c r="C3" s="150"/>
      <c r="F3" s="148"/>
      <c r="I3" s="148" t="s">
        <v>162</v>
      </c>
    </row>
    <row r="4" spans="1:9" x14ac:dyDescent="0.3">
      <c r="B4" s="149" t="s">
        <v>155</v>
      </c>
      <c r="C4" s="151"/>
      <c r="F4" s="148"/>
    </row>
    <row r="6" spans="1:9" x14ac:dyDescent="0.3">
      <c r="A6" s="152" t="s">
        <v>156</v>
      </c>
      <c r="B6" s="152" t="s">
        <v>157</v>
      </c>
      <c r="C6" s="152" t="s">
        <v>158</v>
      </c>
      <c r="D6" s="152" t="s">
        <v>159</v>
      </c>
      <c r="E6" s="152" t="s">
        <v>160</v>
      </c>
      <c r="F6" s="152" t="s">
        <v>164</v>
      </c>
    </row>
    <row r="7" spans="1:9" x14ac:dyDescent="0.3">
      <c r="A7" s="151">
        <v>1</v>
      </c>
      <c r="B7" s="153" t="str">
        <f>'BO task Details'!$C14</f>
        <v>Sample</v>
      </c>
      <c r="C7" s="153" t="str">
        <f>'BO task Details'!$D14</f>
        <v>127.0.0.1</v>
      </c>
      <c r="D7" s="153" t="str">
        <f>'BO task Details'!$E14</f>
        <v>Windows/Unix</v>
      </c>
      <c r="E7" s="153" t="s">
        <v>161</v>
      </c>
      <c r="F7" s="153" t="s">
        <v>165</v>
      </c>
      <c r="G7" s="157"/>
    </row>
    <row r="8" spans="1:9" x14ac:dyDescent="0.3">
      <c r="A8" s="151">
        <v>2</v>
      </c>
      <c r="B8" s="153">
        <f>'BO task Details'!$C15</f>
        <v>0</v>
      </c>
      <c r="C8" s="153">
        <f>'BO task Details'!$D15</f>
        <v>0</v>
      </c>
      <c r="D8" s="153">
        <f>'BO task Details'!$E15</f>
        <v>0</v>
      </c>
      <c r="E8" s="153" t="s">
        <v>162</v>
      </c>
      <c r="F8" s="153"/>
      <c r="G8" s="154"/>
    </row>
    <row r="9" spans="1:9" x14ac:dyDescent="0.3">
      <c r="A9" s="151">
        <v>3</v>
      </c>
      <c r="B9" s="153">
        <f>'BO task Details'!$C16</f>
        <v>0</v>
      </c>
      <c r="C9" s="153">
        <f>'BO task Details'!$D16</f>
        <v>0</v>
      </c>
      <c r="D9" s="153">
        <f>'BO task Details'!$E16</f>
        <v>0</v>
      </c>
      <c r="E9" s="153"/>
      <c r="F9" s="153"/>
    </row>
    <row r="10" spans="1:9" x14ac:dyDescent="0.3">
      <c r="A10" s="151">
        <v>4</v>
      </c>
      <c r="B10" s="153">
        <f>'BO task Details'!$C17</f>
        <v>0</v>
      </c>
      <c r="C10" s="153">
        <f>'BO task Details'!$D17</f>
        <v>0</v>
      </c>
      <c r="D10" s="153">
        <f>'BO task Details'!$E17</f>
        <v>0</v>
      </c>
      <c r="E10" s="153"/>
      <c r="F10" s="153"/>
    </row>
    <row r="11" spans="1:9" x14ac:dyDescent="0.3">
      <c r="A11" s="151">
        <v>5</v>
      </c>
      <c r="B11" s="153">
        <f>'BO task Details'!$C18</f>
        <v>0</v>
      </c>
      <c r="C11" s="153">
        <f>'BO task Details'!$D18</f>
        <v>0</v>
      </c>
      <c r="D11" s="153">
        <f>'BO task Details'!$E18</f>
        <v>0</v>
      </c>
      <c r="E11" s="153"/>
      <c r="F11" s="153"/>
    </row>
    <row r="12" spans="1:9" x14ac:dyDescent="0.3">
      <c r="A12" s="151">
        <v>6</v>
      </c>
      <c r="B12" s="153">
        <f>'BO task Details'!$C19</f>
        <v>0</v>
      </c>
      <c r="C12" s="153">
        <f>'BO task Details'!$D19</f>
        <v>0</v>
      </c>
      <c r="D12" s="153">
        <f>'BO task Details'!$E19</f>
        <v>0</v>
      </c>
      <c r="E12" s="153"/>
      <c r="F12" s="153"/>
    </row>
    <row r="13" spans="1:9" x14ac:dyDescent="0.3">
      <c r="A13" s="151">
        <v>7</v>
      </c>
      <c r="B13" s="153">
        <f>'BO task Details'!$C20</f>
        <v>0</v>
      </c>
      <c r="C13" s="153">
        <f>'BO task Details'!$D20</f>
        <v>0</v>
      </c>
      <c r="D13" s="153">
        <f>'BO task Details'!$E20</f>
        <v>0</v>
      </c>
      <c r="E13" s="153"/>
      <c r="F13" s="153"/>
    </row>
    <row r="14" spans="1:9" x14ac:dyDescent="0.3">
      <c r="A14" s="151">
        <v>8</v>
      </c>
      <c r="B14" s="153">
        <f>'BO task Details'!$C21</f>
        <v>0</v>
      </c>
      <c r="C14" s="153">
        <f>'BO task Details'!$D21</f>
        <v>0</v>
      </c>
      <c r="D14" s="153">
        <f>'BO task Details'!$E21</f>
        <v>0</v>
      </c>
      <c r="E14" s="153"/>
      <c r="F14" s="153"/>
    </row>
    <row r="15" spans="1:9" x14ac:dyDescent="0.3">
      <c r="A15" s="151">
        <v>9</v>
      </c>
      <c r="B15" s="153">
        <f>'BO task Details'!$C22</f>
        <v>0</v>
      </c>
      <c r="C15" s="153">
        <f>'BO task Details'!$D22</f>
        <v>0</v>
      </c>
      <c r="D15" s="153">
        <f>'BO task Details'!$E22</f>
        <v>0</v>
      </c>
      <c r="E15" s="153"/>
      <c r="F15" s="153"/>
    </row>
    <row r="16" spans="1:9" x14ac:dyDescent="0.3">
      <c r="A16" s="151">
        <v>10</v>
      </c>
      <c r="B16" s="153">
        <f>'BO task Details'!$C23</f>
        <v>0</v>
      </c>
      <c r="C16" s="153">
        <f>'BO task Details'!$D23</f>
        <v>0</v>
      </c>
      <c r="D16" s="153">
        <f>'BO task Details'!$E23</f>
        <v>0</v>
      </c>
      <c r="E16" s="153"/>
      <c r="F16" s="153"/>
    </row>
    <row r="17" spans="1:6" x14ac:dyDescent="0.3">
      <c r="A17" s="151">
        <v>11</v>
      </c>
      <c r="B17" s="153">
        <f>'BO task Details'!$C24</f>
        <v>0</v>
      </c>
      <c r="C17" s="153">
        <f>'BO task Details'!$D24</f>
        <v>0</v>
      </c>
      <c r="D17" s="153">
        <f>'BO task Details'!$E24</f>
        <v>0</v>
      </c>
      <c r="E17" s="153"/>
      <c r="F17" s="153"/>
    </row>
    <row r="18" spans="1:6" x14ac:dyDescent="0.3">
      <c r="A18" s="151">
        <v>12</v>
      </c>
      <c r="B18" s="153">
        <f>'BO task Details'!$C25</f>
        <v>0</v>
      </c>
      <c r="C18" s="153">
        <f>'BO task Details'!$D25</f>
        <v>0</v>
      </c>
      <c r="D18" s="153">
        <f>'BO task Details'!$E25</f>
        <v>0</v>
      </c>
      <c r="E18" s="153"/>
      <c r="F18" s="153"/>
    </row>
    <row r="19" spans="1:6" x14ac:dyDescent="0.3">
      <c r="A19" s="151">
        <v>13</v>
      </c>
      <c r="B19" s="153">
        <f>'BO task Details'!$C26</f>
        <v>0</v>
      </c>
      <c r="C19" s="153">
        <f>'BO task Details'!$D26</f>
        <v>0</v>
      </c>
      <c r="D19" s="153">
        <f>'BO task Details'!$E26</f>
        <v>0</v>
      </c>
      <c r="E19" s="153"/>
      <c r="F19" s="153"/>
    </row>
    <row r="20" spans="1:6" x14ac:dyDescent="0.3">
      <c r="A20" s="151">
        <v>14</v>
      </c>
      <c r="B20" s="153">
        <f>'BO task Details'!$C27</f>
        <v>0</v>
      </c>
      <c r="C20" s="153">
        <f>'BO task Details'!$D27</f>
        <v>0</v>
      </c>
      <c r="D20" s="153">
        <f>'BO task Details'!$E27</f>
        <v>0</v>
      </c>
      <c r="E20" s="153"/>
      <c r="F20" s="153"/>
    </row>
    <row r="21" spans="1:6" x14ac:dyDescent="0.3">
      <c r="A21" s="151">
        <v>15</v>
      </c>
      <c r="B21" s="153">
        <f>'BO task Details'!$C28</f>
        <v>0</v>
      </c>
      <c r="C21" s="153">
        <f>'BO task Details'!$D28</f>
        <v>0</v>
      </c>
      <c r="D21" s="153">
        <f>'BO task Details'!$E28</f>
        <v>0</v>
      </c>
      <c r="E21" s="153"/>
      <c r="F21" s="153"/>
    </row>
    <row r="22" spans="1:6" x14ac:dyDescent="0.3">
      <c r="A22" s="151">
        <v>16</v>
      </c>
      <c r="B22" s="153">
        <f>'BO task Details'!$C29</f>
        <v>0</v>
      </c>
      <c r="C22" s="153">
        <f>'BO task Details'!$D29</f>
        <v>0</v>
      </c>
      <c r="D22" s="153">
        <f>'BO task Details'!$E29</f>
        <v>0</v>
      </c>
      <c r="E22" s="153"/>
      <c r="F22" s="153"/>
    </row>
    <row r="23" spans="1:6" x14ac:dyDescent="0.3">
      <c r="A23" s="151">
        <v>17</v>
      </c>
      <c r="B23" s="153">
        <f>'BO task Details'!$C30</f>
        <v>0</v>
      </c>
      <c r="C23" s="153">
        <f>'BO task Details'!$D30</f>
        <v>0</v>
      </c>
      <c r="D23" s="153">
        <f>'BO task Details'!$E30</f>
        <v>0</v>
      </c>
      <c r="E23" s="153"/>
      <c r="F23" s="153"/>
    </row>
    <row r="24" spans="1:6" x14ac:dyDescent="0.3">
      <c r="A24" s="151">
        <v>18</v>
      </c>
      <c r="B24" s="153">
        <f>'BO task Details'!$C31</f>
        <v>0</v>
      </c>
      <c r="C24" s="153">
        <f>'BO task Details'!$D31</f>
        <v>0</v>
      </c>
      <c r="D24" s="153">
        <f>'BO task Details'!$E31</f>
        <v>0</v>
      </c>
      <c r="E24" s="153"/>
      <c r="F24" s="153"/>
    </row>
    <row r="25" spans="1:6" x14ac:dyDescent="0.3">
      <c r="A25" s="151">
        <v>19</v>
      </c>
      <c r="B25" s="153">
        <f>'BO task Details'!$C32</f>
        <v>0</v>
      </c>
      <c r="C25" s="153">
        <f>'BO task Details'!$D32</f>
        <v>0</v>
      </c>
      <c r="D25" s="153">
        <f>'BO task Details'!$E32</f>
        <v>0</v>
      </c>
      <c r="E25" s="153"/>
      <c r="F25" s="153"/>
    </row>
    <row r="26" spans="1:6" x14ac:dyDescent="0.3">
      <c r="A26" s="151">
        <v>20</v>
      </c>
      <c r="B26" s="153">
        <f>'BO task Details'!$C33</f>
        <v>0</v>
      </c>
      <c r="C26" s="153">
        <f>'BO task Details'!$D33</f>
        <v>0</v>
      </c>
      <c r="D26" s="153">
        <f>'BO task Details'!$E33</f>
        <v>0</v>
      </c>
      <c r="E26" s="153"/>
      <c r="F26" s="153"/>
    </row>
    <row r="27" spans="1:6" x14ac:dyDescent="0.3">
      <c r="A27" s="151">
        <v>21</v>
      </c>
      <c r="B27" s="153">
        <f>'BO task Details'!$C34</f>
        <v>0</v>
      </c>
      <c r="C27" s="153">
        <f>'BO task Details'!$D34</f>
        <v>0</v>
      </c>
      <c r="D27" s="153">
        <f>'BO task Details'!$E34</f>
        <v>0</v>
      </c>
      <c r="E27" s="153"/>
      <c r="F27" s="153"/>
    </row>
    <row r="28" spans="1:6" x14ac:dyDescent="0.3">
      <c r="A28" s="151">
        <v>22</v>
      </c>
      <c r="B28" s="153">
        <f>'BO task Details'!$C35</f>
        <v>0</v>
      </c>
      <c r="C28" s="153">
        <f>'BO task Details'!$D35</f>
        <v>0</v>
      </c>
      <c r="D28" s="153">
        <f>'BO task Details'!$E35</f>
        <v>0</v>
      </c>
      <c r="E28" s="153"/>
      <c r="F28" s="153"/>
    </row>
    <row r="29" spans="1:6" x14ac:dyDescent="0.3">
      <c r="A29" s="151">
        <v>23</v>
      </c>
      <c r="B29" s="153">
        <f>'BO task Details'!$C36</f>
        <v>0</v>
      </c>
      <c r="C29" s="153">
        <f>'BO task Details'!$D36</f>
        <v>0</v>
      </c>
      <c r="D29" s="153">
        <f>'BO task Details'!$E36</f>
        <v>0</v>
      </c>
      <c r="E29" s="153"/>
      <c r="F29" s="153"/>
    </row>
    <row r="30" spans="1:6" x14ac:dyDescent="0.3">
      <c r="A30" s="151">
        <v>24</v>
      </c>
      <c r="B30" s="153">
        <f>'BO task Details'!$C37</f>
        <v>0</v>
      </c>
      <c r="C30" s="153">
        <f>'BO task Details'!$D37</f>
        <v>0</v>
      </c>
      <c r="D30" s="153">
        <f>'BO task Details'!$E37</f>
        <v>0</v>
      </c>
      <c r="E30" s="153"/>
      <c r="F30" s="153"/>
    </row>
    <row r="31" spans="1:6" x14ac:dyDescent="0.3">
      <c r="A31" s="151">
        <v>25</v>
      </c>
      <c r="B31" s="153">
        <f>'BO task Details'!$C38</f>
        <v>0</v>
      </c>
      <c r="C31" s="153">
        <f>'BO task Details'!$D38</f>
        <v>0</v>
      </c>
      <c r="D31" s="153">
        <f>'BO task Details'!$E38</f>
        <v>0</v>
      </c>
      <c r="E31" s="153"/>
      <c r="F31" s="153"/>
    </row>
    <row r="32" spans="1:6" x14ac:dyDescent="0.3">
      <c r="A32" s="151">
        <v>26</v>
      </c>
      <c r="B32" s="153">
        <f>'BO task Details'!$C39</f>
        <v>0</v>
      </c>
      <c r="C32" s="153">
        <f>'BO task Details'!$D39</f>
        <v>0</v>
      </c>
      <c r="D32" s="153">
        <f>'BO task Details'!$E39</f>
        <v>0</v>
      </c>
      <c r="E32" s="153"/>
      <c r="F32" s="153"/>
    </row>
    <row r="33" spans="1:6" x14ac:dyDescent="0.3">
      <c r="A33" s="151">
        <v>27</v>
      </c>
      <c r="B33" s="153">
        <f>'BO task Details'!$C40</f>
        <v>0</v>
      </c>
      <c r="C33" s="153">
        <f>'BO task Details'!$D40</f>
        <v>0</v>
      </c>
      <c r="D33" s="153">
        <f>'BO task Details'!$E40</f>
        <v>0</v>
      </c>
      <c r="E33" s="153"/>
      <c r="F33" s="153"/>
    </row>
    <row r="34" spans="1:6" x14ac:dyDescent="0.3">
      <c r="A34" s="151">
        <v>28</v>
      </c>
      <c r="B34" s="153">
        <f>'BO task Details'!$C41</f>
        <v>0</v>
      </c>
      <c r="C34" s="153">
        <f>'BO task Details'!$D41</f>
        <v>0</v>
      </c>
      <c r="D34" s="153">
        <f>'BO task Details'!$E41</f>
        <v>0</v>
      </c>
      <c r="E34" s="153"/>
      <c r="F34" s="153"/>
    </row>
    <row r="35" spans="1:6" x14ac:dyDescent="0.3">
      <c r="A35" s="151">
        <v>29</v>
      </c>
      <c r="B35" s="153">
        <f>'BO task Details'!$C42</f>
        <v>0</v>
      </c>
      <c r="C35" s="153">
        <f>'BO task Details'!$D42</f>
        <v>0</v>
      </c>
      <c r="D35" s="153">
        <f>'BO task Details'!$E42</f>
        <v>0</v>
      </c>
      <c r="E35" s="153"/>
      <c r="F35" s="153"/>
    </row>
    <row r="36" spans="1:6" x14ac:dyDescent="0.3">
      <c r="A36" s="151">
        <v>30</v>
      </c>
      <c r="B36" s="153">
        <f>'BO task Details'!$C43</f>
        <v>0</v>
      </c>
      <c r="C36" s="153">
        <f>'BO task Details'!$D43</f>
        <v>0</v>
      </c>
      <c r="D36" s="153">
        <f>'BO task Details'!$E43</f>
        <v>0</v>
      </c>
      <c r="E36" s="153"/>
      <c r="F36" s="153"/>
    </row>
    <row r="37" spans="1:6" x14ac:dyDescent="0.3">
      <c r="A37" s="151">
        <v>31</v>
      </c>
      <c r="B37" s="153">
        <f>'BO task Details'!$C44</f>
        <v>0</v>
      </c>
      <c r="C37" s="153">
        <f>'BO task Details'!$D44</f>
        <v>0</v>
      </c>
      <c r="D37" s="153">
        <f>'BO task Details'!$E44</f>
        <v>0</v>
      </c>
      <c r="E37" s="153"/>
      <c r="F37" s="153"/>
    </row>
    <row r="38" spans="1:6" x14ac:dyDescent="0.3">
      <c r="A38" s="151">
        <v>32</v>
      </c>
      <c r="B38" s="153">
        <f>'BO task Details'!$C45</f>
        <v>0</v>
      </c>
      <c r="C38" s="153">
        <f>'BO task Details'!$D45</f>
        <v>0</v>
      </c>
      <c r="D38" s="153">
        <f>'BO task Details'!$E45</f>
        <v>0</v>
      </c>
      <c r="E38" s="153"/>
      <c r="F38" s="153"/>
    </row>
    <row r="39" spans="1:6" x14ac:dyDescent="0.3">
      <c r="A39" s="151">
        <v>33</v>
      </c>
      <c r="B39" s="153">
        <f>'BO task Details'!$C46</f>
        <v>0</v>
      </c>
      <c r="C39" s="153">
        <f>'BO task Details'!$D46</f>
        <v>0</v>
      </c>
      <c r="D39" s="153">
        <f>'BO task Details'!$E46</f>
        <v>0</v>
      </c>
      <c r="E39" s="153"/>
      <c r="F39" s="153"/>
    </row>
    <row r="40" spans="1:6" x14ac:dyDescent="0.3">
      <c r="A40" s="151">
        <v>34</v>
      </c>
      <c r="B40" s="153">
        <f>'BO task Details'!$C47</f>
        <v>0</v>
      </c>
      <c r="C40" s="153">
        <f>'BO task Details'!$D47</f>
        <v>0</v>
      </c>
      <c r="D40" s="153">
        <f>'BO task Details'!$E47</f>
        <v>0</v>
      </c>
      <c r="E40" s="153"/>
      <c r="F40" s="153"/>
    </row>
    <row r="41" spans="1:6" x14ac:dyDescent="0.3">
      <c r="A41" s="151">
        <v>35</v>
      </c>
      <c r="B41" s="153">
        <f>'BO task Details'!$C48</f>
        <v>0</v>
      </c>
      <c r="C41" s="153">
        <f>'BO task Details'!$D48</f>
        <v>0</v>
      </c>
      <c r="D41" s="153">
        <f>'BO task Details'!$E48</f>
        <v>0</v>
      </c>
      <c r="E41" s="153"/>
      <c r="F41" s="153"/>
    </row>
  </sheetData>
  <dataValidations count="1">
    <dataValidation type="list" allowBlank="1" showInputMessage="1" showErrorMessage="1" sqref="E7:E41" xr:uid="{7EF0EAAA-B24D-40D6-8145-CB39D7A202A7}">
      <formula1>$I$2:$I$3</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E1A5E-828F-4B4F-8D8A-CFD2543B444E}">
  <sheetPr codeName="Sheet4">
    <tabColor rgb="FFC00000"/>
  </sheetPr>
  <dimension ref="A1:K20"/>
  <sheetViews>
    <sheetView workbookViewId="0">
      <selection activeCell="F8" sqref="F8"/>
    </sheetView>
  </sheetViews>
  <sheetFormatPr defaultRowHeight="14.4" x14ac:dyDescent="0.3"/>
  <cols>
    <col min="2" max="2" width="29" customWidth="1"/>
    <col min="3" max="3" width="30.44140625" customWidth="1"/>
  </cols>
  <sheetData>
    <row r="1" spans="1:11" x14ac:dyDescent="0.3">
      <c r="A1" s="307" t="s">
        <v>91</v>
      </c>
      <c r="B1" s="307"/>
      <c r="C1" s="307"/>
      <c r="D1" s="307"/>
      <c r="E1" s="307"/>
      <c r="F1" s="307"/>
      <c r="G1" s="307"/>
      <c r="H1" s="307"/>
      <c r="I1" s="307"/>
      <c r="J1" s="307"/>
      <c r="K1" s="307"/>
    </row>
    <row r="2" spans="1:11" x14ac:dyDescent="0.3">
      <c r="A2" s="307"/>
      <c r="B2" s="307"/>
      <c r="C2" s="307"/>
      <c r="D2" s="307"/>
      <c r="E2" s="307"/>
      <c r="F2" s="307"/>
      <c r="G2" s="307"/>
      <c r="H2" s="307"/>
      <c r="I2" s="307"/>
      <c r="J2" s="307"/>
      <c r="K2" s="307"/>
    </row>
    <row r="3" spans="1:11" x14ac:dyDescent="0.3">
      <c r="A3" s="307"/>
      <c r="B3" s="307"/>
      <c r="C3" s="307"/>
      <c r="D3" s="307"/>
      <c r="E3" s="307"/>
      <c r="F3" s="307"/>
      <c r="G3" s="307"/>
      <c r="H3" s="307"/>
      <c r="I3" s="307"/>
      <c r="J3" s="307"/>
      <c r="K3" s="307"/>
    </row>
    <row r="4" spans="1:11" x14ac:dyDescent="0.3">
      <c r="A4" s="307"/>
      <c r="B4" s="307"/>
      <c r="C4" s="307"/>
      <c r="D4" s="307"/>
      <c r="E4" s="307"/>
      <c r="F4" s="307"/>
      <c r="G4" s="307"/>
      <c r="H4" s="307"/>
      <c r="I4" s="307"/>
      <c r="J4" s="307"/>
      <c r="K4" s="307"/>
    </row>
    <row r="5" spans="1:11" ht="40.5" customHeight="1" x14ac:dyDescent="0.3">
      <c r="A5" s="38" t="s">
        <v>94</v>
      </c>
      <c r="B5" s="39" t="s">
        <v>92</v>
      </c>
      <c r="C5" s="40" t="s">
        <v>93</v>
      </c>
    </row>
    <row r="6" spans="1:11" ht="60" customHeight="1" x14ac:dyDescent="0.3">
      <c r="A6" s="41"/>
      <c r="B6" s="41"/>
      <c r="C6" s="41"/>
    </row>
    <row r="7" spans="1:11" ht="60" customHeight="1" x14ac:dyDescent="0.3">
      <c r="A7" s="41"/>
      <c r="B7" s="41"/>
      <c r="C7" s="41"/>
    </row>
    <row r="8" spans="1:11" ht="60" customHeight="1" x14ac:dyDescent="0.3">
      <c r="A8" s="41"/>
      <c r="B8" s="41"/>
      <c r="C8" s="41"/>
    </row>
    <row r="9" spans="1:11" ht="60" customHeight="1" x14ac:dyDescent="0.3">
      <c r="A9" s="41"/>
      <c r="B9" s="41"/>
      <c r="C9" s="41"/>
    </row>
    <row r="10" spans="1:11" ht="60" customHeight="1" x14ac:dyDescent="0.3">
      <c r="A10" s="41"/>
      <c r="B10" s="41"/>
      <c r="C10" s="41"/>
    </row>
    <row r="11" spans="1:11" ht="60" customHeight="1" x14ac:dyDescent="0.3">
      <c r="A11" s="41"/>
      <c r="B11" s="41"/>
      <c r="C11" s="41"/>
    </row>
    <row r="12" spans="1:11" ht="60" customHeight="1" x14ac:dyDescent="0.3">
      <c r="A12" s="41"/>
      <c r="B12" s="41"/>
      <c r="C12" s="41"/>
    </row>
    <row r="13" spans="1:11" ht="60" customHeight="1" x14ac:dyDescent="0.3">
      <c r="A13" s="41"/>
      <c r="B13" s="41"/>
      <c r="C13" s="41"/>
    </row>
    <row r="14" spans="1:11" ht="60" customHeight="1" x14ac:dyDescent="0.3"/>
    <row r="15" spans="1:11" ht="60" customHeight="1" x14ac:dyDescent="0.3"/>
    <row r="16" spans="1:11" ht="60" customHeight="1" x14ac:dyDescent="0.3"/>
    <row r="17" ht="60" customHeight="1" x14ac:dyDescent="0.3"/>
    <row r="18" ht="60" customHeight="1" x14ac:dyDescent="0.3"/>
    <row r="19" ht="60" customHeight="1" x14ac:dyDescent="0.3"/>
    <row r="20" ht="60" customHeight="1" x14ac:dyDescent="0.3"/>
  </sheetData>
  <mergeCells count="1">
    <mergeCell ref="A1:K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99A1-60B1-47DC-A934-EE94E16C7E23}">
  <sheetPr codeName="Sheet5"/>
  <dimension ref="A1:O33"/>
  <sheetViews>
    <sheetView zoomScale="85" zoomScaleNormal="85" workbookViewId="0">
      <selection activeCell="C21" sqref="C21"/>
    </sheetView>
  </sheetViews>
  <sheetFormatPr defaultColWidth="18.5546875" defaultRowHeight="14.4" x14ac:dyDescent="0.3"/>
  <cols>
    <col min="12" max="12" width="26.21875" customWidth="1"/>
  </cols>
  <sheetData>
    <row r="1" spans="1:15" s="47" customFormat="1" ht="43.2" x14ac:dyDescent="0.3">
      <c r="A1" s="42" t="s">
        <v>97</v>
      </c>
      <c r="B1" s="42" t="s">
        <v>98</v>
      </c>
      <c r="C1" s="43" t="s">
        <v>38</v>
      </c>
      <c r="D1" s="43" t="s">
        <v>99</v>
      </c>
      <c r="E1" s="43" t="s">
        <v>100</v>
      </c>
      <c r="F1" s="44" t="s">
        <v>101</v>
      </c>
      <c r="G1" s="44" t="s">
        <v>102</v>
      </c>
      <c r="H1" s="44" t="s">
        <v>103</v>
      </c>
      <c r="I1" s="44" t="s">
        <v>104</v>
      </c>
      <c r="J1" s="44" t="s">
        <v>105</v>
      </c>
      <c r="K1" s="45" t="s">
        <v>106</v>
      </c>
      <c r="L1" s="45" t="s">
        <v>107</v>
      </c>
      <c r="M1" s="46" t="s">
        <v>108</v>
      </c>
      <c r="N1" s="46" t="s">
        <v>109</v>
      </c>
      <c r="O1" s="46" t="s">
        <v>110</v>
      </c>
    </row>
    <row r="2" spans="1:15" x14ac:dyDescent="0.3">
      <c r="A2" s="41"/>
      <c r="B2" s="41"/>
      <c r="C2" s="41"/>
      <c r="D2" s="41"/>
      <c r="E2" s="41"/>
      <c r="F2" s="41"/>
      <c r="G2" s="41"/>
      <c r="H2" s="41"/>
      <c r="I2" s="41"/>
      <c r="J2" s="41"/>
      <c r="K2" s="41"/>
      <c r="L2" s="41"/>
      <c r="M2" s="41"/>
      <c r="N2" s="41"/>
      <c r="O2" s="41"/>
    </row>
    <row r="3" spans="1:15" x14ac:dyDescent="0.3">
      <c r="A3" s="41"/>
      <c r="B3" s="41"/>
      <c r="C3" s="41"/>
      <c r="D3" s="41"/>
      <c r="E3" s="41"/>
      <c r="F3" s="41"/>
      <c r="G3" s="41"/>
      <c r="H3" s="41"/>
      <c r="I3" s="41"/>
      <c r="J3" s="41"/>
      <c r="K3" s="41"/>
      <c r="L3" s="41"/>
      <c r="M3" s="41"/>
      <c r="N3" s="41"/>
      <c r="O3" s="41"/>
    </row>
    <row r="4" spans="1:15" x14ac:dyDescent="0.3">
      <c r="A4" s="41"/>
      <c r="B4" s="41"/>
      <c r="C4" s="41"/>
      <c r="D4" s="41"/>
      <c r="E4" s="41"/>
      <c r="F4" s="41"/>
      <c r="G4" s="41"/>
      <c r="H4" s="41"/>
      <c r="I4" s="41"/>
      <c r="J4" s="41"/>
      <c r="K4" s="41"/>
      <c r="L4" s="41"/>
      <c r="M4" s="41"/>
      <c r="N4" s="41"/>
      <c r="O4" s="41"/>
    </row>
    <row r="5" spans="1:15" x14ac:dyDescent="0.3">
      <c r="A5" s="41"/>
      <c r="B5" s="41"/>
      <c r="C5" s="41"/>
      <c r="D5" s="41"/>
      <c r="E5" s="41"/>
      <c r="F5" s="41"/>
      <c r="G5" s="41"/>
      <c r="H5" s="41"/>
      <c r="I5" s="41"/>
      <c r="J5" s="41"/>
      <c r="K5" s="41"/>
      <c r="L5" s="41"/>
      <c r="M5" s="41"/>
      <c r="N5" s="41"/>
      <c r="O5" s="41"/>
    </row>
    <row r="6" spans="1:15" x14ac:dyDescent="0.3">
      <c r="A6" s="41"/>
      <c r="B6" s="41"/>
      <c r="C6" s="41"/>
      <c r="D6" s="41"/>
      <c r="E6" s="41"/>
      <c r="F6" s="41"/>
      <c r="G6" s="41"/>
      <c r="H6" s="41"/>
      <c r="I6" s="41"/>
      <c r="J6" s="41"/>
      <c r="K6" s="41"/>
      <c r="L6" s="41"/>
      <c r="M6" s="41"/>
      <c r="N6" s="41"/>
      <c r="O6" s="41"/>
    </row>
    <row r="7" spans="1:15" x14ac:dyDescent="0.3">
      <c r="A7" s="41"/>
      <c r="B7" s="41"/>
      <c r="C7" s="41"/>
      <c r="D7" s="41"/>
      <c r="E7" s="41"/>
      <c r="F7" s="41"/>
      <c r="G7" s="41"/>
      <c r="H7" s="41"/>
      <c r="I7" s="41"/>
      <c r="J7" s="41"/>
      <c r="K7" s="41"/>
      <c r="L7" s="41"/>
      <c r="M7" s="41"/>
      <c r="N7" s="41"/>
      <c r="O7" s="41"/>
    </row>
    <row r="8" spans="1:15" x14ac:dyDescent="0.3">
      <c r="A8" s="41"/>
      <c r="B8" s="41"/>
      <c r="C8" s="41"/>
      <c r="D8" s="41"/>
      <c r="E8" s="41"/>
      <c r="F8" s="41"/>
      <c r="G8" s="41"/>
      <c r="H8" s="41"/>
      <c r="I8" s="41"/>
      <c r="J8" s="41"/>
      <c r="K8" s="41"/>
      <c r="L8" s="41"/>
      <c r="M8" s="41"/>
      <c r="N8" s="41"/>
      <c r="O8" s="41"/>
    </row>
    <row r="9" spans="1:15" x14ac:dyDescent="0.3">
      <c r="A9" s="41"/>
      <c r="B9" s="41"/>
      <c r="C9" s="41"/>
      <c r="D9" s="41"/>
      <c r="E9" s="41"/>
      <c r="F9" s="41"/>
      <c r="G9" s="41"/>
      <c r="H9" s="41"/>
      <c r="I9" s="41"/>
      <c r="J9" s="41"/>
      <c r="K9" s="41"/>
      <c r="L9" s="41"/>
      <c r="M9" s="41"/>
      <c r="N9" s="41"/>
      <c r="O9" s="41"/>
    </row>
    <row r="10" spans="1:15" x14ac:dyDescent="0.3">
      <c r="A10" s="41"/>
      <c r="B10" s="41"/>
      <c r="C10" s="41"/>
      <c r="D10" s="41"/>
      <c r="E10" s="41"/>
      <c r="F10" s="41"/>
      <c r="G10" s="41"/>
      <c r="H10" s="41"/>
      <c r="I10" s="41"/>
      <c r="J10" s="41"/>
      <c r="K10" s="41"/>
      <c r="L10" s="41"/>
      <c r="M10" s="41"/>
      <c r="N10" s="41"/>
      <c r="O10" s="41"/>
    </row>
    <row r="11" spans="1:15" x14ac:dyDescent="0.3">
      <c r="A11" s="41"/>
      <c r="B11" s="41"/>
      <c r="C11" s="41"/>
      <c r="D11" s="41"/>
      <c r="E11" s="41"/>
      <c r="F11" s="41"/>
      <c r="G11" s="41"/>
      <c r="H11" s="41"/>
      <c r="I11" s="41"/>
      <c r="J11" s="41"/>
      <c r="K11" s="41"/>
      <c r="L11" s="41"/>
      <c r="M11" s="41"/>
      <c r="N11" s="41"/>
      <c r="O11" s="41"/>
    </row>
    <row r="12" spans="1:15" x14ac:dyDescent="0.3">
      <c r="A12" s="41"/>
      <c r="B12" s="41"/>
      <c r="C12" s="41"/>
      <c r="D12" s="41"/>
      <c r="E12" s="41"/>
      <c r="F12" s="41"/>
      <c r="G12" s="41"/>
      <c r="H12" s="41"/>
      <c r="I12" s="41"/>
      <c r="J12" s="41"/>
      <c r="K12" s="41"/>
      <c r="L12" s="41"/>
      <c r="M12" s="41"/>
      <c r="N12" s="41"/>
      <c r="O12" s="41"/>
    </row>
    <row r="13" spans="1:15" x14ac:dyDescent="0.3">
      <c r="A13" s="41"/>
      <c r="B13" s="41"/>
      <c r="C13" s="41"/>
      <c r="D13" s="41"/>
      <c r="E13" s="41"/>
      <c r="F13" s="41"/>
      <c r="G13" s="41"/>
      <c r="H13" s="41"/>
      <c r="I13" s="41"/>
      <c r="J13" s="41"/>
      <c r="K13" s="41"/>
      <c r="L13" s="41"/>
      <c r="M13" s="41"/>
      <c r="N13" s="41"/>
      <c r="O13" s="41"/>
    </row>
    <row r="14" spans="1:15" x14ac:dyDescent="0.3">
      <c r="A14" s="41"/>
      <c r="B14" s="41"/>
      <c r="C14" s="41"/>
      <c r="D14" s="41"/>
      <c r="E14" s="41"/>
      <c r="F14" s="41"/>
      <c r="G14" s="41"/>
      <c r="H14" s="41"/>
      <c r="I14" s="41"/>
      <c r="J14" s="41"/>
      <c r="K14" s="41"/>
      <c r="L14" s="41"/>
      <c r="M14" s="41"/>
      <c r="N14" s="41"/>
      <c r="O14" s="41"/>
    </row>
    <row r="15" spans="1:15" x14ac:dyDescent="0.3">
      <c r="A15" s="41"/>
      <c r="B15" s="41"/>
      <c r="C15" s="41"/>
      <c r="D15" s="41"/>
      <c r="E15" s="41"/>
      <c r="F15" s="41"/>
      <c r="G15" s="41"/>
      <c r="H15" s="41"/>
      <c r="I15" s="41"/>
      <c r="J15" s="41"/>
      <c r="K15" s="41"/>
      <c r="L15" s="41"/>
      <c r="M15" s="41"/>
      <c r="N15" s="41"/>
      <c r="O15" s="41"/>
    </row>
    <row r="16" spans="1:15" x14ac:dyDescent="0.3">
      <c r="A16" s="41"/>
      <c r="B16" s="41"/>
      <c r="C16" s="41"/>
      <c r="D16" s="41"/>
      <c r="E16" s="41"/>
      <c r="F16" s="41"/>
      <c r="G16" s="41"/>
      <c r="H16" s="41"/>
      <c r="I16" s="41"/>
      <c r="J16" s="41"/>
      <c r="K16" s="41"/>
      <c r="L16" s="41"/>
      <c r="M16" s="41"/>
      <c r="N16" s="41"/>
      <c r="O16" s="41"/>
    </row>
    <row r="17" spans="1:15" x14ac:dyDescent="0.3">
      <c r="A17" s="41"/>
      <c r="B17" s="41"/>
      <c r="C17" s="41"/>
      <c r="D17" s="41"/>
      <c r="E17" s="41"/>
      <c r="F17" s="41"/>
      <c r="G17" s="41"/>
      <c r="H17" s="41"/>
      <c r="I17" s="41"/>
      <c r="J17" s="41"/>
      <c r="K17" s="41"/>
      <c r="L17" s="41"/>
      <c r="M17" s="41"/>
      <c r="N17" s="41"/>
      <c r="O17" s="41"/>
    </row>
    <row r="18" spans="1:15" x14ac:dyDescent="0.3">
      <c r="A18" s="41"/>
      <c r="B18" s="41"/>
      <c r="C18" s="41"/>
      <c r="D18" s="41"/>
      <c r="E18" s="41"/>
      <c r="F18" s="41"/>
      <c r="G18" s="41"/>
      <c r="H18" s="41"/>
      <c r="I18" s="41"/>
      <c r="J18" s="41"/>
      <c r="K18" s="41"/>
      <c r="L18" s="41"/>
      <c r="M18" s="41"/>
      <c r="N18" s="41"/>
      <c r="O18" s="41"/>
    </row>
    <row r="19" spans="1:15" x14ac:dyDescent="0.3">
      <c r="A19" s="41"/>
      <c r="B19" s="41"/>
      <c r="C19" s="41"/>
      <c r="D19" s="41"/>
      <c r="E19" s="41"/>
      <c r="F19" s="41"/>
      <c r="G19" s="41"/>
      <c r="H19" s="41"/>
      <c r="I19" s="41"/>
      <c r="J19" s="41"/>
      <c r="K19" s="41"/>
      <c r="L19" s="41"/>
      <c r="M19" s="41"/>
      <c r="N19" s="41"/>
      <c r="O19" s="41"/>
    </row>
    <row r="20" spans="1:15" x14ac:dyDescent="0.3">
      <c r="A20" s="41"/>
      <c r="B20" s="41"/>
      <c r="C20" s="41"/>
      <c r="D20" s="41"/>
      <c r="E20" s="41"/>
      <c r="F20" s="41"/>
      <c r="G20" s="41"/>
      <c r="H20" s="41"/>
      <c r="I20" s="41"/>
      <c r="J20" s="41"/>
      <c r="K20" s="41"/>
      <c r="L20" s="41"/>
      <c r="M20" s="41"/>
      <c r="N20" s="41"/>
      <c r="O20" s="41"/>
    </row>
    <row r="21" spans="1:15" x14ac:dyDescent="0.3">
      <c r="A21" s="41"/>
      <c r="B21" s="41"/>
      <c r="C21" s="41"/>
      <c r="D21" s="41"/>
      <c r="E21" s="41"/>
      <c r="F21" s="41"/>
      <c r="G21" s="41"/>
      <c r="H21" s="41"/>
      <c r="I21" s="41"/>
      <c r="J21" s="41"/>
      <c r="K21" s="41"/>
      <c r="L21" s="41"/>
      <c r="M21" s="41"/>
      <c r="N21" s="41"/>
      <c r="O21" s="41"/>
    </row>
    <row r="22" spans="1:15" x14ac:dyDescent="0.3">
      <c r="A22" s="41"/>
      <c r="B22" s="41"/>
      <c r="C22" s="41"/>
      <c r="D22" s="41"/>
      <c r="E22" s="41"/>
      <c r="F22" s="41"/>
      <c r="G22" s="41"/>
      <c r="H22" s="41"/>
      <c r="I22" s="41"/>
      <c r="J22" s="41"/>
      <c r="K22" s="41"/>
      <c r="L22" s="41"/>
      <c r="M22" s="41"/>
      <c r="N22" s="41"/>
      <c r="O22" s="41"/>
    </row>
    <row r="23" spans="1:15" x14ac:dyDescent="0.3">
      <c r="A23" s="41"/>
      <c r="B23" s="41"/>
      <c r="C23" s="41"/>
      <c r="D23" s="41"/>
      <c r="E23" s="41"/>
      <c r="F23" s="41"/>
      <c r="G23" s="41"/>
      <c r="H23" s="41"/>
      <c r="I23" s="41"/>
      <c r="J23" s="41"/>
      <c r="K23" s="41"/>
      <c r="L23" s="41"/>
      <c r="M23" s="41"/>
      <c r="N23" s="41"/>
      <c r="O23" s="41"/>
    </row>
    <row r="24" spans="1:15" x14ac:dyDescent="0.3">
      <c r="A24" s="41"/>
      <c r="B24" s="41"/>
      <c r="C24" s="41"/>
      <c r="D24" s="41"/>
      <c r="E24" s="41"/>
      <c r="F24" s="41"/>
      <c r="G24" s="41"/>
      <c r="H24" s="41"/>
      <c r="I24" s="41"/>
      <c r="J24" s="41"/>
      <c r="K24" s="41"/>
      <c r="L24" s="41"/>
      <c r="M24" s="41"/>
      <c r="N24" s="41"/>
      <c r="O24" s="41"/>
    </row>
    <row r="25" spans="1:15" x14ac:dyDescent="0.3">
      <c r="A25" s="41"/>
      <c r="B25" s="41"/>
      <c r="C25" s="41"/>
      <c r="D25" s="41"/>
      <c r="E25" s="41"/>
      <c r="F25" s="41"/>
      <c r="G25" s="41"/>
      <c r="H25" s="41"/>
      <c r="I25" s="41"/>
      <c r="J25" s="41"/>
      <c r="K25" s="41"/>
      <c r="L25" s="41"/>
      <c r="M25" s="41"/>
      <c r="N25" s="41"/>
      <c r="O25" s="41"/>
    </row>
    <row r="26" spans="1:15" x14ac:dyDescent="0.3">
      <c r="A26" s="41"/>
      <c r="B26" s="41"/>
      <c r="C26" s="41"/>
      <c r="D26" s="41"/>
      <c r="E26" s="41"/>
      <c r="F26" s="41"/>
      <c r="G26" s="41"/>
      <c r="H26" s="41"/>
      <c r="I26" s="41"/>
      <c r="J26" s="41"/>
      <c r="K26" s="41"/>
      <c r="L26" s="41"/>
      <c r="M26" s="41"/>
      <c r="N26" s="41"/>
      <c r="O26" s="41"/>
    </row>
    <row r="27" spans="1:15" x14ac:dyDescent="0.3">
      <c r="A27" s="41"/>
      <c r="B27" s="41"/>
      <c r="C27" s="41"/>
      <c r="D27" s="41"/>
      <c r="E27" s="41"/>
      <c r="F27" s="41"/>
      <c r="G27" s="41"/>
      <c r="H27" s="41"/>
      <c r="I27" s="41"/>
      <c r="J27" s="41"/>
      <c r="K27" s="41"/>
      <c r="L27" s="41"/>
      <c r="M27" s="41"/>
      <c r="N27" s="41"/>
      <c r="O27" s="41"/>
    </row>
    <row r="28" spans="1:15" x14ac:dyDescent="0.3">
      <c r="A28" s="41"/>
      <c r="B28" s="41"/>
      <c r="C28" s="41"/>
      <c r="D28" s="41"/>
      <c r="E28" s="41"/>
      <c r="F28" s="41"/>
      <c r="G28" s="41"/>
      <c r="H28" s="41"/>
      <c r="I28" s="41"/>
      <c r="J28" s="41"/>
      <c r="K28" s="41"/>
      <c r="L28" s="41"/>
      <c r="M28" s="41"/>
      <c r="N28" s="41"/>
      <c r="O28" s="41"/>
    </row>
    <row r="29" spans="1:15" x14ac:dyDescent="0.3">
      <c r="A29" s="41"/>
      <c r="B29" s="41"/>
      <c r="C29" s="41"/>
      <c r="D29" s="41"/>
      <c r="E29" s="41"/>
      <c r="F29" s="41"/>
      <c r="G29" s="41"/>
      <c r="H29" s="41"/>
      <c r="I29" s="41"/>
      <c r="J29" s="41"/>
      <c r="K29" s="41"/>
      <c r="L29" s="41"/>
      <c r="M29" s="41"/>
      <c r="N29" s="41"/>
      <c r="O29" s="41"/>
    </row>
    <row r="30" spans="1:15" x14ac:dyDescent="0.3">
      <c r="A30" s="41"/>
      <c r="B30" s="41"/>
      <c r="C30" s="41"/>
      <c r="D30" s="41"/>
      <c r="E30" s="41"/>
      <c r="F30" s="41"/>
      <c r="G30" s="41"/>
      <c r="H30" s="41"/>
      <c r="I30" s="41"/>
      <c r="J30" s="41"/>
      <c r="K30" s="41"/>
      <c r="L30" s="41"/>
      <c r="M30" s="41"/>
      <c r="N30" s="41"/>
      <c r="O30" s="41"/>
    </row>
    <row r="31" spans="1:15" x14ac:dyDescent="0.3">
      <c r="A31" s="41"/>
      <c r="B31" s="41"/>
      <c r="C31" s="41"/>
      <c r="D31" s="41"/>
      <c r="E31" s="41"/>
      <c r="F31" s="41"/>
      <c r="G31" s="41"/>
      <c r="H31" s="41"/>
      <c r="I31" s="41"/>
      <c r="J31" s="41"/>
      <c r="K31" s="41"/>
      <c r="L31" s="41"/>
      <c r="M31" s="41"/>
      <c r="N31" s="41"/>
      <c r="O31" s="41"/>
    </row>
    <row r="32" spans="1:15" x14ac:dyDescent="0.3">
      <c r="A32" s="41"/>
      <c r="B32" s="41"/>
      <c r="C32" s="41"/>
      <c r="D32" s="41"/>
      <c r="E32" s="41"/>
      <c r="F32" s="41"/>
      <c r="G32" s="41"/>
      <c r="H32" s="41"/>
      <c r="I32" s="41"/>
      <c r="J32" s="41"/>
      <c r="K32" s="41"/>
      <c r="L32" s="41"/>
      <c r="M32" s="41"/>
      <c r="N32" s="41"/>
      <c r="O32" s="41"/>
    </row>
    <row r="33" spans="1:15" x14ac:dyDescent="0.3">
      <c r="A33" s="41"/>
      <c r="B33" s="41"/>
      <c r="C33" s="41"/>
      <c r="D33" s="41"/>
      <c r="E33" s="41"/>
      <c r="F33" s="41"/>
      <c r="G33" s="41"/>
      <c r="H33" s="41"/>
      <c r="I33" s="41"/>
      <c r="J33" s="41"/>
      <c r="K33" s="41"/>
      <c r="L33" s="41"/>
      <c r="M33" s="41"/>
      <c r="N33" s="41"/>
      <c r="O33" s="41"/>
    </row>
  </sheetData>
  <dataValidations count="1">
    <dataValidation type="list" allowBlank="1" showInputMessage="1" showErrorMessage="1" sqref="N2:N33" xr:uid="{7614F6EB-250C-4802-ABBA-3493F3E8E090}">
      <formula1>"Due to PSS,Business Impact,Improper change assessment,Improper change handling,Knowledge Gap,Late Execution,Mishandling,Not follow proper operation procedure,Not follow proper procedure,Operational-Human Error,Others,Planning,Resource,Wrong Execution, "</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20E9A-9591-4868-B251-07436B7CF93E}">
  <sheetPr codeName="Sheet6"/>
  <dimension ref="A1:Q37"/>
  <sheetViews>
    <sheetView zoomScaleNormal="100" workbookViewId="0"/>
  </sheetViews>
  <sheetFormatPr defaultColWidth="18.5546875" defaultRowHeight="14.4" x14ac:dyDescent="0.3"/>
  <cols>
    <col min="14" max="14" width="22.5546875" customWidth="1"/>
  </cols>
  <sheetData>
    <row r="1" spans="1:17" s="47" customFormat="1" ht="57.6" x14ac:dyDescent="0.3">
      <c r="A1" s="48" t="s">
        <v>97</v>
      </c>
      <c r="B1" s="48" t="s">
        <v>98</v>
      </c>
      <c r="C1" s="49" t="s">
        <v>38</v>
      </c>
      <c r="D1" s="49" t="s">
        <v>99</v>
      </c>
      <c r="E1" s="49" t="s">
        <v>100</v>
      </c>
      <c r="F1" s="49" t="s">
        <v>101</v>
      </c>
      <c r="G1" s="50" t="s">
        <v>102</v>
      </c>
      <c r="H1" s="50" t="s">
        <v>103</v>
      </c>
      <c r="I1" s="50" t="s">
        <v>104</v>
      </c>
      <c r="J1" s="50" t="s">
        <v>105</v>
      </c>
      <c r="K1" s="51" t="s">
        <v>111</v>
      </c>
      <c r="L1" s="51" t="s">
        <v>112</v>
      </c>
      <c r="M1" s="50" t="s">
        <v>113</v>
      </c>
      <c r="N1" s="52" t="s">
        <v>114</v>
      </c>
      <c r="O1" s="49" t="s">
        <v>108</v>
      </c>
      <c r="P1" s="52" t="s">
        <v>115</v>
      </c>
      <c r="Q1" s="52" t="s">
        <v>110</v>
      </c>
    </row>
    <row r="2" spans="1:17" x14ac:dyDescent="0.3">
      <c r="A2" s="41"/>
      <c r="B2" s="41"/>
      <c r="C2" s="41"/>
      <c r="D2" s="41"/>
      <c r="E2" s="41"/>
      <c r="F2" s="41"/>
      <c r="G2" s="41"/>
      <c r="H2" s="41"/>
      <c r="I2" s="41"/>
      <c r="J2" s="41"/>
      <c r="K2" s="41"/>
      <c r="L2" s="41"/>
      <c r="M2" s="41"/>
      <c r="N2" s="41"/>
      <c r="O2" s="41"/>
      <c r="P2" s="41"/>
      <c r="Q2" s="41"/>
    </row>
    <row r="3" spans="1:17" x14ac:dyDescent="0.3">
      <c r="A3" s="41"/>
      <c r="B3" s="41"/>
      <c r="C3" s="41"/>
      <c r="D3" s="41"/>
      <c r="E3" s="41"/>
      <c r="F3" s="41"/>
      <c r="G3" s="41"/>
      <c r="H3" s="41"/>
      <c r="I3" s="41"/>
      <c r="J3" s="41"/>
      <c r="K3" s="41"/>
      <c r="L3" s="41"/>
      <c r="M3" s="41"/>
      <c r="N3" s="41"/>
      <c r="O3" s="41"/>
      <c r="P3" s="41"/>
      <c r="Q3" s="41"/>
    </row>
    <row r="4" spans="1:17" x14ac:dyDescent="0.3">
      <c r="A4" s="41"/>
      <c r="B4" s="41"/>
      <c r="C4" s="41"/>
      <c r="D4" s="41"/>
      <c r="E4" s="41"/>
      <c r="F4" s="41"/>
      <c r="G4" s="41"/>
      <c r="H4" s="41"/>
      <c r="I4" s="41"/>
      <c r="J4" s="41"/>
      <c r="K4" s="41"/>
      <c r="L4" s="41"/>
      <c r="M4" s="41"/>
      <c r="N4" s="41"/>
      <c r="O4" s="41"/>
      <c r="P4" s="41"/>
      <c r="Q4" s="41"/>
    </row>
    <row r="5" spans="1:17" x14ac:dyDescent="0.3">
      <c r="A5" s="41"/>
      <c r="B5" s="41"/>
      <c r="C5" s="41"/>
      <c r="D5" s="41"/>
      <c r="E5" s="41"/>
      <c r="F5" s="41"/>
      <c r="G5" s="41"/>
      <c r="H5" s="41"/>
      <c r="I5" s="41"/>
      <c r="J5" s="41"/>
      <c r="K5" s="41"/>
      <c r="L5" s="41"/>
      <c r="M5" s="41"/>
      <c r="N5" s="41"/>
      <c r="O5" s="41"/>
      <c r="P5" s="41"/>
      <c r="Q5" s="41"/>
    </row>
    <row r="6" spans="1:17" x14ac:dyDescent="0.3">
      <c r="A6" s="41"/>
      <c r="B6" s="41"/>
      <c r="C6" s="41"/>
      <c r="D6" s="41"/>
      <c r="E6" s="41"/>
      <c r="F6" s="41"/>
      <c r="G6" s="41"/>
      <c r="H6" s="41"/>
      <c r="I6" s="41"/>
      <c r="J6" s="41"/>
      <c r="K6" s="41"/>
      <c r="L6" s="41"/>
      <c r="M6" s="41"/>
      <c r="N6" s="41"/>
      <c r="O6" s="41"/>
      <c r="P6" s="41"/>
      <c r="Q6" s="41"/>
    </row>
    <row r="7" spans="1:17" x14ac:dyDescent="0.3">
      <c r="A7" s="41"/>
      <c r="B7" s="41"/>
      <c r="C7" s="41"/>
      <c r="D7" s="41"/>
      <c r="E7" s="41"/>
      <c r="F7" s="41"/>
      <c r="G7" s="41"/>
      <c r="H7" s="41"/>
      <c r="I7" s="41"/>
      <c r="J7" s="41"/>
      <c r="K7" s="41"/>
      <c r="L7" s="41"/>
      <c r="M7" s="41"/>
      <c r="N7" s="41"/>
      <c r="O7" s="41"/>
      <c r="P7" s="41"/>
      <c r="Q7" s="41"/>
    </row>
    <row r="8" spans="1:17" x14ac:dyDescent="0.3">
      <c r="A8" s="41"/>
      <c r="B8" s="41"/>
      <c r="C8" s="41"/>
      <c r="D8" s="41"/>
      <c r="E8" s="41"/>
      <c r="F8" s="41"/>
      <c r="G8" s="41"/>
      <c r="H8" s="41"/>
      <c r="I8" s="41"/>
      <c r="J8" s="41"/>
      <c r="K8" s="41"/>
      <c r="L8" s="41"/>
      <c r="M8" s="41"/>
      <c r="N8" s="41"/>
      <c r="O8" s="41"/>
      <c r="P8" s="41"/>
      <c r="Q8" s="41"/>
    </row>
    <row r="9" spans="1:17" x14ac:dyDescent="0.3">
      <c r="A9" s="41"/>
      <c r="B9" s="41"/>
      <c r="C9" s="41"/>
      <c r="D9" s="41"/>
      <c r="E9" s="41"/>
      <c r="F9" s="41"/>
      <c r="G9" s="41"/>
      <c r="H9" s="41"/>
      <c r="I9" s="41"/>
      <c r="J9" s="41"/>
      <c r="K9" s="41"/>
      <c r="L9" s="41"/>
      <c r="M9" s="41"/>
      <c r="N9" s="41"/>
      <c r="O9" s="41"/>
      <c r="P9" s="41"/>
      <c r="Q9" s="41"/>
    </row>
    <row r="10" spans="1:17" x14ac:dyDescent="0.3">
      <c r="A10" s="41"/>
      <c r="B10" s="41"/>
      <c r="C10" s="41"/>
      <c r="D10" s="41"/>
      <c r="E10" s="41"/>
      <c r="F10" s="41"/>
      <c r="G10" s="41"/>
      <c r="H10" s="41"/>
      <c r="I10" s="41"/>
      <c r="J10" s="41"/>
      <c r="K10" s="41"/>
      <c r="L10" s="41"/>
      <c r="M10" s="41"/>
      <c r="N10" s="41"/>
      <c r="O10" s="41"/>
      <c r="P10" s="41"/>
      <c r="Q10" s="41"/>
    </row>
    <row r="11" spans="1:17" x14ac:dyDescent="0.3">
      <c r="A11" s="41"/>
      <c r="B11" s="41"/>
      <c r="C11" s="41"/>
      <c r="D11" s="41"/>
      <c r="E11" s="41"/>
      <c r="F11" s="41"/>
      <c r="G11" s="41"/>
      <c r="H11" s="41"/>
      <c r="I11" s="41"/>
      <c r="J11" s="41"/>
      <c r="K11" s="41"/>
      <c r="L11" s="41"/>
      <c r="M11" s="41"/>
      <c r="N11" s="41"/>
      <c r="O11" s="41"/>
      <c r="P11" s="41"/>
      <c r="Q11" s="41"/>
    </row>
    <row r="12" spans="1:17" x14ac:dyDescent="0.3">
      <c r="A12" s="41"/>
      <c r="B12" s="41"/>
      <c r="C12" s="41"/>
      <c r="D12" s="41"/>
      <c r="E12" s="41"/>
      <c r="F12" s="41"/>
      <c r="G12" s="41"/>
      <c r="H12" s="41"/>
      <c r="I12" s="41"/>
      <c r="J12" s="41"/>
      <c r="K12" s="41"/>
      <c r="L12" s="41"/>
      <c r="M12" s="41"/>
      <c r="N12" s="41"/>
      <c r="O12" s="41"/>
      <c r="P12" s="41"/>
      <c r="Q12" s="41"/>
    </row>
    <row r="13" spans="1:17" x14ac:dyDescent="0.3">
      <c r="A13" s="41"/>
      <c r="B13" s="41"/>
      <c r="C13" s="41"/>
      <c r="D13" s="41"/>
      <c r="E13" s="41"/>
      <c r="F13" s="41"/>
      <c r="G13" s="41"/>
      <c r="H13" s="41"/>
      <c r="I13" s="41"/>
      <c r="J13" s="41"/>
      <c r="K13" s="41"/>
      <c r="L13" s="41"/>
      <c r="M13" s="41"/>
      <c r="N13" s="41"/>
      <c r="O13" s="41"/>
      <c r="P13" s="41"/>
      <c r="Q13" s="41"/>
    </row>
    <row r="14" spans="1:17" x14ac:dyDescent="0.3">
      <c r="A14" s="41"/>
      <c r="B14" s="41"/>
      <c r="C14" s="41"/>
      <c r="D14" s="41"/>
      <c r="E14" s="41"/>
      <c r="F14" s="41"/>
      <c r="G14" s="41"/>
      <c r="H14" s="41"/>
      <c r="I14" s="41"/>
      <c r="J14" s="41"/>
      <c r="K14" s="41"/>
      <c r="L14" s="41"/>
      <c r="M14" s="41"/>
      <c r="N14" s="41"/>
      <c r="O14" s="41"/>
      <c r="P14" s="41"/>
      <c r="Q14" s="41"/>
    </row>
    <row r="15" spans="1:17" x14ac:dyDescent="0.3">
      <c r="A15" s="41"/>
      <c r="B15" s="41"/>
      <c r="C15" s="41"/>
      <c r="D15" s="41"/>
      <c r="E15" s="41"/>
      <c r="F15" s="41"/>
      <c r="G15" s="41"/>
      <c r="H15" s="41"/>
      <c r="I15" s="41"/>
      <c r="J15" s="41"/>
      <c r="K15" s="41"/>
      <c r="L15" s="41"/>
      <c r="M15" s="41"/>
      <c r="N15" s="41"/>
      <c r="O15" s="41"/>
      <c r="P15" s="41"/>
      <c r="Q15" s="41"/>
    </row>
    <row r="16" spans="1:17" x14ac:dyDescent="0.3">
      <c r="A16" s="41"/>
      <c r="B16" s="41"/>
      <c r="C16" s="41"/>
      <c r="D16" s="41"/>
      <c r="E16" s="41"/>
      <c r="F16" s="41"/>
      <c r="G16" s="41"/>
      <c r="H16" s="41"/>
      <c r="I16" s="41"/>
      <c r="J16" s="41"/>
      <c r="K16" s="41"/>
      <c r="L16" s="41"/>
      <c r="M16" s="41"/>
      <c r="N16" s="41"/>
      <c r="O16" s="41"/>
      <c r="P16" s="41"/>
      <c r="Q16" s="41"/>
    </row>
    <row r="17" spans="1:17" x14ac:dyDescent="0.3">
      <c r="A17" s="41"/>
      <c r="B17" s="41"/>
      <c r="C17" s="41"/>
      <c r="D17" s="41"/>
      <c r="E17" s="41"/>
      <c r="F17" s="41"/>
      <c r="G17" s="41"/>
      <c r="H17" s="41"/>
      <c r="I17" s="41"/>
      <c r="J17" s="41"/>
      <c r="K17" s="41"/>
      <c r="L17" s="41"/>
      <c r="M17" s="41"/>
      <c r="N17" s="41"/>
      <c r="O17" s="41"/>
      <c r="P17" s="41"/>
      <c r="Q17" s="41"/>
    </row>
    <row r="18" spans="1:17" x14ac:dyDescent="0.3">
      <c r="A18" s="41"/>
      <c r="B18" s="41"/>
      <c r="C18" s="41"/>
      <c r="D18" s="41"/>
      <c r="E18" s="41"/>
      <c r="F18" s="41"/>
      <c r="G18" s="41"/>
      <c r="H18" s="41"/>
      <c r="I18" s="41"/>
      <c r="J18" s="41"/>
      <c r="K18" s="41"/>
      <c r="L18" s="41"/>
      <c r="M18" s="41"/>
      <c r="N18" s="41"/>
      <c r="O18" s="41"/>
      <c r="P18" s="41"/>
      <c r="Q18" s="41"/>
    </row>
    <row r="19" spans="1:17" x14ac:dyDescent="0.3">
      <c r="A19" s="41"/>
      <c r="B19" s="41"/>
      <c r="C19" s="41"/>
      <c r="D19" s="41"/>
      <c r="E19" s="41"/>
      <c r="F19" s="41"/>
      <c r="G19" s="41"/>
      <c r="H19" s="41"/>
      <c r="I19" s="41"/>
      <c r="J19" s="41"/>
      <c r="K19" s="41"/>
      <c r="L19" s="41"/>
      <c r="M19" s="41"/>
      <c r="N19" s="41"/>
      <c r="O19" s="41"/>
      <c r="P19" s="41"/>
      <c r="Q19" s="41"/>
    </row>
    <row r="20" spans="1:17" x14ac:dyDescent="0.3">
      <c r="A20" s="41"/>
      <c r="B20" s="41"/>
      <c r="C20" s="41"/>
      <c r="D20" s="41"/>
      <c r="E20" s="41"/>
      <c r="F20" s="41"/>
      <c r="G20" s="41"/>
      <c r="H20" s="41"/>
      <c r="I20" s="41"/>
      <c r="J20" s="41"/>
      <c r="K20" s="41"/>
      <c r="L20" s="41"/>
      <c r="M20" s="41"/>
      <c r="N20" s="41"/>
      <c r="O20" s="41"/>
      <c r="P20" s="41"/>
      <c r="Q20" s="41"/>
    </row>
    <row r="21" spans="1:17" x14ac:dyDescent="0.3">
      <c r="A21" s="41"/>
      <c r="B21" s="41"/>
      <c r="C21" s="41"/>
      <c r="D21" s="41"/>
      <c r="E21" s="41"/>
      <c r="F21" s="41"/>
      <c r="G21" s="41"/>
      <c r="H21" s="41"/>
      <c r="I21" s="41"/>
      <c r="J21" s="41"/>
      <c r="K21" s="41"/>
      <c r="L21" s="41"/>
      <c r="M21" s="41"/>
      <c r="N21" s="41"/>
      <c r="O21" s="41"/>
      <c r="P21" s="41"/>
      <c r="Q21" s="41"/>
    </row>
    <row r="22" spans="1:17" x14ac:dyDescent="0.3">
      <c r="A22" s="41"/>
      <c r="B22" s="41"/>
      <c r="C22" s="41"/>
      <c r="D22" s="41"/>
      <c r="E22" s="41"/>
      <c r="F22" s="41"/>
      <c r="G22" s="41"/>
      <c r="H22" s="41"/>
      <c r="I22" s="41"/>
      <c r="J22" s="41"/>
      <c r="K22" s="41"/>
      <c r="L22" s="41"/>
      <c r="M22" s="41"/>
      <c r="N22" s="41"/>
      <c r="O22" s="41"/>
      <c r="P22" s="41"/>
      <c r="Q22" s="41"/>
    </row>
    <row r="23" spans="1:17" x14ac:dyDescent="0.3">
      <c r="A23" s="41"/>
      <c r="B23" s="41"/>
      <c r="C23" s="41"/>
      <c r="D23" s="41"/>
      <c r="E23" s="41"/>
      <c r="F23" s="41"/>
      <c r="G23" s="41"/>
      <c r="H23" s="41"/>
      <c r="I23" s="41"/>
      <c r="J23" s="41"/>
      <c r="K23" s="41"/>
      <c r="L23" s="41"/>
      <c r="M23" s="41"/>
      <c r="N23" s="41"/>
      <c r="O23" s="41"/>
      <c r="P23" s="41"/>
      <c r="Q23" s="41"/>
    </row>
    <row r="24" spans="1:17" x14ac:dyDescent="0.3">
      <c r="A24" s="41"/>
      <c r="B24" s="41"/>
      <c r="C24" s="41"/>
      <c r="D24" s="41"/>
      <c r="E24" s="41"/>
      <c r="F24" s="41"/>
      <c r="G24" s="41"/>
      <c r="H24" s="41"/>
      <c r="I24" s="41"/>
      <c r="J24" s="41"/>
      <c r="K24" s="41"/>
      <c r="L24" s="41"/>
      <c r="M24" s="41"/>
      <c r="N24" s="41"/>
      <c r="O24" s="41"/>
      <c r="P24" s="41"/>
      <c r="Q24" s="41"/>
    </row>
    <row r="25" spans="1:17" x14ac:dyDescent="0.3">
      <c r="A25" s="41"/>
      <c r="B25" s="41"/>
      <c r="C25" s="41"/>
      <c r="D25" s="41"/>
      <c r="E25" s="41"/>
      <c r="F25" s="41"/>
      <c r="G25" s="41"/>
      <c r="H25" s="41"/>
      <c r="I25" s="41"/>
      <c r="J25" s="41"/>
      <c r="K25" s="41"/>
      <c r="L25" s="41"/>
      <c r="M25" s="41"/>
      <c r="N25" s="41"/>
      <c r="O25" s="41"/>
      <c r="P25" s="41"/>
      <c r="Q25" s="41"/>
    </row>
    <row r="26" spans="1:17" x14ac:dyDescent="0.3">
      <c r="A26" s="41"/>
      <c r="B26" s="41"/>
      <c r="C26" s="41"/>
      <c r="D26" s="41"/>
      <c r="E26" s="41"/>
      <c r="F26" s="41"/>
      <c r="G26" s="41"/>
      <c r="H26" s="41"/>
      <c r="I26" s="41"/>
      <c r="J26" s="41"/>
      <c r="K26" s="41"/>
      <c r="L26" s="41"/>
      <c r="M26" s="41"/>
      <c r="N26" s="41"/>
      <c r="O26" s="41"/>
      <c r="P26" s="41"/>
      <c r="Q26" s="41"/>
    </row>
    <row r="27" spans="1:17" x14ac:dyDescent="0.3">
      <c r="A27" s="41"/>
      <c r="B27" s="41"/>
      <c r="C27" s="41"/>
      <c r="D27" s="41"/>
      <c r="E27" s="41"/>
      <c r="F27" s="41"/>
      <c r="G27" s="41"/>
      <c r="H27" s="41"/>
      <c r="I27" s="41"/>
      <c r="J27" s="41"/>
      <c r="K27" s="41"/>
      <c r="L27" s="41"/>
      <c r="M27" s="41"/>
      <c r="N27" s="41"/>
      <c r="O27" s="41"/>
      <c r="P27" s="41"/>
      <c r="Q27" s="41"/>
    </row>
    <row r="28" spans="1:17" x14ac:dyDescent="0.3">
      <c r="A28" s="41"/>
      <c r="B28" s="41"/>
      <c r="C28" s="41"/>
      <c r="D28" s="41"/>
      <c r="E28" s="41"/>
      <c r="F28" s="41"/>
      <c r="G28" s="41"/>
      <c r="H28" s="41"/>
      <c r="I28" s="41"/>
      <c r="J28" s="41"/>
      <c r="K28" s="41"/>
      <c r="L28" s="41"/>
      <c r="M28" s="41"/>
      <c r="N28" s="41"/>
      <c r="O28" s="41"/>
      <c r="P28" s="41"/>
      <c r="Q28" s="41"/>
    </row>
    <row r="29" spans="1:17" x14ac:dyDescent="0.3">
      <c r="A29" s="41"/>
      <c r="B29" s="41"/>
      <c r="C29" s="41"/>
      <c r="D29" s="41"/>
      <c r="E29" s="41"/>
      <c r="F29" s="41"/>
      <c r="G29" s="41"/>
      <c r="H29" s="41"/>
      <c r="I29" s="41"/>
      <c r="J29" s="41"/>
      <c r="K29" s="41"/>
      <c r="L29" s="41"/>
      <c r="M29" s="41"/>
      <c r="N29" s="41"/>
      <c r="O29" s="41"/>
      <c r="P29" s="41"/>
      <c r="Q29" s="41"/>
    </row>
    <row r="30" spans="1:17" x14ac:dyDescent="0.3">
      <c r="A30" s="41"/>
      <c r="B30" s="41"/>
      <c r="C30" s="41"/>
      <c r="D30" s="41"/>
      <c r="E30" s="41"/>
      <c r="F30" s="41"/>
      <c r="G30" s="41"/>
      <c r="H30" s="41"/>
      <c r="I30" s="41"/>
      <c r="J30" s="41"/>
      <c r="K30" s="41"/>
      <c r="L30" s="41"/>
      <c r="M30" s="41"/>
      <c r="N30" s="41"/>
      <c r="O30" s="41"/>
      <c r="P30" s="41"/>
      <c r="Q30" s="41"/>
    </row>
    <row r="31" spans="1:17" x14ac:dyDescent="0.3">
      <c r="A31" s="41"/>
      <c r="B31" s="41"/>
      <c r="C31" s="41"/>
      <c r="D31" s="41"/>
      <c r="E31" s="41"/>
      <c r="F31" s="41"/>
      <c r="G31" s="41"/>
      <c r="H31" s="41"/>
      <c r="I31" s="41"/>
      <c r="J31" s="41"/>
      <c r="K31" s="41"/>
      <c r="L31" s="41"/>
      <c r="M31" s="41"/>
      <c r="N31" s="41"/>
      <c r="O31" s="41"/>
      <c r="P31" s="41"/>
      <c r="Q31" s="41"/>
    </row>
    <row r="32" spans="1:17" x14ac:dyDescent="0.3">
      <c r="A32" s="41"/>
      <c r="B32" s="41"/>
      <c r="C32" s="41"/>
      <c r="D32" s="41"/>
      <c r="E32" s="41"/>
      <c r="F32" s="41"/>
      <c r="G32" s="41"/>
      <c r="H32" s="41"/>
      <c r="I32" s="41"/>
      <c r="J32" s="41"/>
      <c r="K32" s="41"/>
      <c r="L32" s="41"/>
      <c r="M32" s="41"/>
      <c r="N32" s="41"/>
      <c r="O32" s="41"/>
      <c r="P32" s="41"/>
      <c r="Q32" s="41"/>
    </row>
    <row r="33" spans="1:17" x14ac:dyDescent="0.3">
      <c r="A33" s="41"/>
      <c r="B33" s="41"/>
      <c r="C33" s="41"/>
      <c r="D33" s="41"/>
      <c r="E33" s="41"/>
      <c r="F33" s="41"/>
      <c r="G33" s="41"/>
      <c r="H33" s="41"/>
      <c r="I33" s="41"/>
      <c r="J33" s="41"/>
      <c r="K33" s="41"/>
      <c r="L33" s="41"/>
      <c r="M33" s="41"/>
      <c r="N33" s="41"/>
      <c r="O33" s="41"/>
      <c r="P33" s="41"/>
      <c r="Q33" s="41"/>
    </row>
    <row r="34" spans="1:17" x14ac:dyDescent="0.3">
      <c r="A34" s="41"/>
      <c r="B34" s="41"/>
      <c r="C34" s="41"/>
      <c r="D34" s="41"/>
      <c r="E34" s="41"/>
      <c r="F34" s="41"/>
      <c r="G34" s="41"/>
      <c r="H34" s="41"/>
      <c r="I34" s="41"/>
      <c r="J34" s="41"/>
      <c r="K34" s="41"/>
      <c r="L34" s="41"/>
      <c r="M34" s="41"/>
      <c r="N34" s="41"/>
      <c r="O34" s="41"/>
      <c r="P34" s="41"/>
      <c r="Q34" s="41"/>
    </row>
    <row r="35" spans="1:17" x14ac:dyDescent="0.3">
      <c r="A35" s="41"/>
      <c r="B35" s="41"/>
      <c r="C35" s="41"/>
      <c r="D35" s="41"/>
      <c r="E35" s="41"/>
      <c r="F35" s="41"/>
      <c r="G35" s="41"/>
      <c r="H35" s="41"/>
      <c r="I35" s="41"/>
      <c r="J35" s="41"/>
      <c r="K35" s="41"/>
      <c r="L35" s="41"/>
      <c r="M35" s="41"/>
      <c r="N35" s="41"/>
      <c r="O35" s="41"/>
      <c r="P35" s="41"/>
      <c r="Q35" s="41"/>
    </row>
    <row r="36" spans="1:17" x14ac:dyDescent="0.3">
      <c r="A36" s="41"/>
      <c r="B36" s="41"/>
      <c r="C36" s="41"/>
      <c r="D36" s="41"/>
      <c r="E36" s="41"/>
      <c r="F36" s="41"/>
      <c r="G36" s="41"/>
      <c r="H36" s="41"/>
      <c r="I36" s="41"/>
      <c r="J36" s="41"/>
      <c r="K36" s="41"/>
      <c r="L36" s="41"/>
      <c r="M36" s="41"/>
      <c r="N36" s="41"/>
      <c r="O36" s="41"/>
      <c r="P36" s="41"/>
      <c r="Q36" s="41"/>
    </row>
    <row r="37" spans="1:17" x14ac:dyDescent="0.3">
      <c r="A37" s="41"/>
      <c r="B37" s="41"/>
      <c r="C37" s="41"/>
      <c r="D37" s="41"/>
      <c r="E37" s="41"/>
      <c r="F37" s="41"/>
      <c r="G37" s="41"/>
      <c r="H37" s="41"/>
      <c r="I37" s="41"/>
      <c r="J37" s="41"/>
      <c r="K37" s="41"/>
      <c r="L37" s="41"/>
      <c r="M37" s="41"/>
      <c r="N37" s="41"/>
      <c r="O37" s="41"/>
      <c r="P37" s="41"/>
      <c r="Q37" s="41"/>
    </row>
  </sheetData>
  <dataValidations count="1">
    <dataValidation type="list" allowBlank="1" showInputMessage="1" showErrorMessage="1" sqref="P2:P37" xr:uid="{C659ECC8-1121-4CBD-879C-4F674A654AAE}">
      <formula1>"Due to PSS,Business Impact,Improper change assessment,Improper change handling,Knowledge Gap,Late Execution,Mishandling,Not follow proper operation procedure,Not follow proper procedure,Operational-Human Error,Others,Planning,Resource,Wrong Execution, "</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CDCD9-18DA-4B58-9321-981A1AF361E3}">
  <sheetPr codeName="Sheet3">
    <tabColor rgb="FF00B050"/>
  </sheetPr>
  <dimension ref="A1:S63"/>
  <sheetViews>
    <sheetView zoomScale="89" zoomScaleNormal="89" workbookViewId="0">
      <pane xSplit="2" ySplit="2" topLeftCell="H15" activePane="bottomRight" state="frozen"/>
      <selection pane="topRight" activeCell="C1" sqref="C1"/>
      <selection pane="bottomLeft" activeCell="A3" sqref="A3"/>
      <selection pane="bottomRight" activeCell="H27" sqref="H27"/>
    </sheetView>
  </sheetViews>
  <sheetFormatPr defaultColWidth="9.21875" defaultRowHeight="16.05" customHeight="1" x14ac:dyDescent="0.3"/>
  <cols>
    <col min="1" max="1" width="9.21875" style="69" customWidth="1"/>
    <col min="2" max="2" width="88.44140625" style="113" customWidth="1"/>
    <col min="3" max="3" width="20" style="113" customWidth="1"/>
    <col min="4" max="4" width="16" style="113" customWidth="1"/>
    <col min="5" max="5" width="25.77734375" style="69" customWidth="1"/>
    <col min="6" max="6" width="23.5546875" style="69" customWidth="1"/>
    <col min="7" max="7" width="28.44140625" style="69" customWidth="1"/>
    <col min="8" max="11" width="12.5546875" style="69" customWidth="1"/>
    <col min="12" max="12" width="17.77734375" style="69" customWidth="1"/>
    <col min="13" max="16" width="12.5546875" style="69" customWidth="1"/>
    <col min="17" max="17" width="13.5546875" style="69" customWidth="1"/>
    <col min="18" max="18" width="29" style="69" customWidth="1"/>
    <col min="19" max="19" width="59.44140625" style="69" customWidth="1"/>
    <col min="20" max="20" width="52.44140625" style="69" customWidth="1"/>
    <col min="21" max="22" width="9.21875" style="69"/>
    <col min="23" max="23" width="46.44140625" style="69" customWidth="1"/>
    <col min="24" max="16384" width="9.21875" style="69"/>
  </cols>
  <sheetData>
    <row r="1" spans="1:19" ht="16.05" customHeight="1" thickBot="1" x14ac:dyDescent="0.35">
      <c r="A1" s="294" t="s">
        <v>42</v>
      </c>
      <c r="B1" s="295"/>
      <c r="C1" s="295"/>
      <c r="D1" s="295"/>
      <c r="E1" s="295"/>
      <c r="F1" s="295"/>
      <c r="G1" s="295"/>
      <c r="H1" s="295"/>
      <c r="I1" s="295"/>
      <c r="J1" s="295"/>
      <c r="K1" s="295"/>
      <c r="L1" s="295"/>
      <c r="M1" s="295"/>
      <c r="N1" s="295"/>
      <c r="O1" s="295"/>
      <c r="P1" s="295"/>
      <c r="Q1" s="295"/>
      <c r="R1" s="295"/>
      <c r="S1" s="296"/>
    </row>
    <row r="2" spans="1:19" ht="39.75" customHeight="1" x14ac:dyDescent="0.3">
      <c r="A2" s="70" t="s">
        <v>1</v>
      </c>
      <c r="B2" s="71" t="s">
        <v>2</v>
      </c>
      <c r="C2" s="71" t="s">
        <v>89</v>
      </c>
      <c r="D2" s="71" t="s">
        <v>131</v>
      </c>
      <c r="E2" s="71" t="s">
        <v>43</v>
      </c>
      <c r="F2" s="71" t="s">
        <v>61</v>
      </c>
      <c r="G2" s="71" t="s">
        <v>80</v>
      </c>
      <c r="H2" s="72" t="s">
        <v>82</v>
      </c>
      <c r="I2" s="72" t="s">
        <v>81</v>
      </c>
      <c r="J2" s="72" t="s">
        <v>83</v>
      </c>
      <c r="K2" s="72" t="s">
        <v>84</v>
      </c>
      <c r="L2" s="72" t="s">
        <v>129</v>
      </c>
      <c r="M2" s="73" t="s">
        <v>88</v>
      </c>
      <c r="N2" s="73" t="s">
        <v>85</v>
      </c>
      <c r="O2" s="73" t="s">
        <v>87</v>
      </c>
      <c r="P2" s="73" t="s">
        <v>86</v>
      </c>
      <c r="Q2" s="73" t="s">
        <v>130</v>
      </c>
      <c r="R2" s="73" t="s">
        <v>96</v>
      </c>
      <c r="S2" s="74" t="s">
        <v>0</v>
      </c>
    </row>
    <row r="3" spans="1:19" s="76" customFormat="1" ht="16.05" customHeight="1" x14ac:dyDescent="0.3">
      <c r="A3" s="75" t="s">
        <v>172</v>
      </c>
      <c r="B3" s="75"/>
      <c r="C3" s="75"/>
      <c r="D3" s="75"/>
      <c r="E3" s="75"/>
      <c r="F3" s="75"/>
      <c r="G3" s="75"/>
      <c r="H3" s="75"/>
      <c r="I3" s="75"/>
      <c r="J3" s="75"/>
      <c r="K3" s="75"/>
      <c r="L3" s="75"/>
      <c r="M3" s="75"/>
      <c r="N3" s="75"/>
      <c r="O3" s="75"/>
      <c r="P3" s="75"/>
      <c r="Q3" s="75"/>
      <c r="R3" s="75"/>
      <c r="S3" s="75"/>
    </row>
    <row r="4" spans="1:19" ht="18.75" customHeight="1" x14ac:dyDescent="0.3">
      <c r="A4" s="77" t="s">
        <v>73</v>
      </c>
      <c r="B4" s="139" t="s">
        <v>171</v>
      </c>
      <c r="C4" s="78" t="s">
        <v>185</v>
      </c>
      <c r="D4" s="78" t="s">
        <v>185</v>
      </c>
      <c r="E4" s="78" t="s">
        <v>185</v>
      </c>
      <c r="F4" s="78" t="s">
        <v>185</v>
      </c>
      <c r="G4" s="78" t="s">
        <v>185</v>
      </c>
      <c r="H4" s="78" t="s">
        <v>185</v>
      </c>
      <c r="I4" s="78" t="s">
        <v>185</v>
      </c>
      <c r="J4" s="78" t="s">
        <v>185</v>
      </c>
      <c r="K4" s="78" t="s">
        <v>185</v>
      </c>
      <c r="L4" s="82" t="s">
        <v>278</v>
      </c>
      <c r="M4" s="78" t="s">
        <v>185</v>
      </c>
      <c r="N4" s="78" t="s">
        <v>185</v>
      </c>
      <c r="O4" s="78" t="s">
        <v>185</v>
      </c>
      <c r="P4" s="78" t="s">
        <v>185</v>
      </c>
      <c r="Q4" s="83" t="e">
        <f t="shared" ref="Q4" si="0">IF(ISBLANK(M4) + ISBLANK(N4)+ISBLANK(O4) + ISBLANK(P4),"",(O4+P4)-(M4+N4))</f>
        <v>#VALUE!</v>
      </c>
      <c r="R4" s="79"/>
      <c r="S4" s="84"/>
    </row>
    <row r="5" spans="1:19" ht="37.5" customHeight="1" x14ac:dyDescent="0.3">
      <c r="A5" s="77" t="s">
        <v>74</v>
      </c>
      <c r="B5" s="62" t="s">
        <v>294</v>
      </c>
      <c r="C5" s="170" t="s">
        <v>298</v>
      </c>
      <c r="D5" s="62" t="s">
        <v>185</v>
      </c>
      <c r="E5" s="162" t="s">
        <v>186</v>
      </c>
      <c r="F5" s="79" t="s">
        <v>10</v>
      </c>
      <c r="G5" s="162" t="s">
        <v>186</v>
      </c>
      <c r="H5" s="80">
        <v>44679</v>
      </c>
      <c r="I5" s="81">
        <v>0.45833333333333331</v>
      </c>
      <c r="J5" s="80">
        <v>44680</v>
      </c>
      <c r="K5" s="81">
        <v>0.91666666666666663</v>
      </c>
      <c r="L5" s="82">
        <f>IF(ISBLANK(H5) + ISBLANK(I5)+ISBLANK(J5) + ISBLANK(K5),"",(J5+K5)-(H5+I5))</f>
        <v>1.4583333333284827</v>
      </c>
      <c r="M5" s="80"/>
      <c r="N5" s="81"/>
      <c r="O5" s="80"/>
      <c r="P5" s="81"/>
      <c r="Q5" s="83" t="str">
        <f t="shared" ref="Q5:Q7" si="1">IF(ISBLANK(M5) + ISBLANK(N5)+ISBLANK(O5) + ISBLANK(P5),"",(O5+P5)-(M5+N5))</f>
        <v/>
      </c>
      <c r="R5" s="79"/>
      <c r="S5" s="84"/>
    </row>
    <row r="6" spans="1:19" ht="16.05" customHeight="1" x14ac:dyDescent="0.3">
      <c r="A6" s="77" t="s">
        <v>75</v>
      </c>
      <c r="B6" s="62" t="s">
        <v>183</v>
      </c>
      <c r="C6" s="78" t="s">
        <v>185</v>
      </c>
      <c r="D6" s="62" t="s">
        <v>74</v>
      </c>
      <c r="E6" s="172" t="s">
        <v>284</v>
      </c>
      <c r="F6" s="79" t="s">
        <v>10</v>
      </c>
      <c r="G6" s="172" t="s">
        <v>187</v>
      </c>
      <c r="H6" s="80">
        <v>44679</v>
      </c>
      <c r="I6" s="81">
        <v>0.45833333333333331</v>
      </c>
      <c r="J6" s="80">
        <v>44680</v>
      </c>
      <c r="K6" s="81">
        <v>0.91666666666666663</v>
      </c>
      <c r="L6" s="82">
        <f>IF(ISBLANK(H6) + ISBLANK(I6)+ISBLANK(J6) + ISBLANK(K6),"",(J6+K6)-(H6+I6))</f>
        <v>1.4583333333284827</v>
      </c>
      <c r="M6" s="80"/>
      <c r="N6" s="81"/>
      <c r="O6" s="80"/>
      <c r="P6" s="81"/>
      <c r="Q6" s="83" t="str">
        <f t="shared" si="1"/>
        <v/>
      </c>
      <c r="R6" s="79"/>
      <c r="S6" s="84"/>
    </row>
    <row r="7" spans="1:19" ht="31.5" customHeight="1" x14ac:dyDescent="0.3">
      <c r="A7" s="77" t="s">
        <v>76</v>
      </c>
      <c r="B7" s="62" t="s">
        <v>58</v>
      </c>
      <c r="C7" s="78" t="s">
        <v>185</v>
      </c>
      <c r="D7" s="62" t="s">
        <v>184</v>
      </c>
      <c r="E7" s="78" t="s">
        <v>192</v>
      </c>
      <c r="F7" s="79" t="s">
        <v>10</v>
      </c>
      <c r="G7" s="79" t="s">
        <v>192</v>
      </c>
      <c r="H7" s="80">
        <v>44679</v>
      </c>
      <c r="I7" s="81">
        <v>0.45833333333333331</v>
      </c>
      <c r="J7" s="80">
        <v>44680</v>
      </c>
      <c r="K7" s="81">
        <v>0.91666666666666663</v>
      </c>
      <c r="L7" s="82">
        <f>IF(ISBLANK(H7) + ISBLANK(I7)+ISBLANK(J7) + ISBLANK(K7),"",(J7+K7)-(H7+I7))</f>
        <v>1.4583333333284827</v>
      </c>
      <c r="M7" s="80"/>
      <c r="N7" s="81"/>
      <c r="O7" s="85"/>
      <c r="P7" s="81"/>
      <c r="Q7" s="83" t="str">
        <f t="shared" si="1"/>
        <v/>
      </c>
      <c r="R7" s="79"/>
      <c r="S7" s="84"/>
    </row>
    <row r="8" spans="1:19" ht="16.05" customHeight="1" x14ac:dyDescent="0.3">
      <c r="A8" s="75" t="s">
        <v>173</v>
      </c>
      <c r="B8" s="63"/>
      <c r="C8" s="63"/>
      <c r="D8" s="63"/>
      <c r="E8" s="86"/>
      <c r="F8" s="87"/>
      <c r="G8" s="87"/>
      <c r="H8" s="88"/>
      <c r="I8" s="89"/>
      <c r="J8" s="90"/>
      <c r="K8" s="89"/>
      <c r="L8" s="91"/>
      <c r="M8" s="88"/>
      <c r="N8" s="89"/>
      <c r="O8" s="90"/>
      <c r="P8" s="89"/>
      <c r="Q8" s="91" t="str">
        <f t="shared" ref="Q8:Q15" si="2">IF(ISBLANK(M8) + ISBLANK(N8)+ISBLANK(O8) + ISBLANK(P8),"",(O8+P8)-(M8+N8))</f>
        <v/>
      </c>
      <c r="R8" s="87"/>
      <c r="S8" s="92"/>
    </row>
    <row r="9" spans="1:19" s="77" customFormat="1" ht="16.05" customHeight="1" x14ac:dyDescent="0.3">
      <c r="A9" s="77" t="s">
        <v>65</v>
      </c>
      <c r="B9" s="229" t="s">
        <v>295</v>
      </c>
      <c r="C9" s="77" t="s">
        <v>188</v>
      </c>
      <c r="D9" s="77" t="s">
        <v>76</v>
      </c>
      <c r="E9" s="77" t="s">
        <v>186</v>
      </c>
      <c r="F9" s="77" t="s">
        <v>10</v>
      </c>
      <c r="G9" s="77" t="s">
        <v>186</v>
      </c>
      <c r="H9" s="80">
        <v>44679</v>
      </c>
      <c r="I9" s="81">
        <v>0.45833333333333331</v>
      </c>
      <c r="J9" s="80">
        <v>44680</v>
      </c>
      <c r="K9" s="81">
        <v>0.91666666666666663</v>
      </c>
      <c r="L9" s="82">
        <f t="shared" ref="L9:L16" si="3">IF(ISBLANK(H9) + ISBLANK(I9)+ISBLANK(J9) + ISBLANK(K9),"",(J9+K9)-(H9+I9))</f>
        <v>1.4583333333284827</v>
      </c>
      <c r="O9" s="77" t="str">
        <f>IF(ISBLANK(M9),"",M9)</f>
        <v/>
      </c>
      <c r="Q9" s="77" t="str">
        <f>IF(ISBLANK(M9) + ISBLANK(N9)+ISBLANK(O9) + ISBLANK(P10),"",(O9+P10)-(M9+N9))</f>
        <v/>
      </c>
    </row>
    <row r="10" spans="1:19" ht="27.6" x14ac:dyDescent="0.3">
      <c r="A10" s="77" t="s">
        <v>66</v>
      </c>
      <c r="B10" s="162" t="s">
        <v>291</v>
      </c>
      <c r="C10" s="62" t="s">
        <v>299</v>
      </c>
      <c r="D10" s="62" t="s">
        <v>65</v>
      </c>
      <c r="E10" s="162" t="s">
        <v>186</v>
      </c>
      <c r="F10" s="79" t="s">
        <v>10</v>
      </c>
      <c r="G10" s="162" t="s">
        <v>186</v>
      </c>
      <c r="H10" s="80">
        <v>44679</v>
      </c>
      <c r="I10" s="81">
        <v>0.45833333333333331</v>
      </c>
      <c r="J10" s="80">
        <v>44680</v>
      </c>
      <c r="K10" s="81">
        <v>0.91666666666666663</v>
      </c>
      <c r="L10" s="82">
        <f t="shared" si="3"/>
        <v>1.4583333333284827</v>
      </c>
      <c r="M10" s="80"/>
      <c r="N10" s="81"/>
      <c r="O10" s="80"/>
      <c r="P10" s="81"/>
      <c r="Q10" s="82" t="str">
        <f t="shared" ref="Q10:Q12" si="4">IF(ISBLANK(M10) + ISBLANK(N10)+ISBLANK(O10) + ISBLANK(P10),"",(O10+P10)-(M10+N10))</f>
        <v/>
      </c>
      <c r="R10" s="79"/>
      <c r="S10" s="84"/>
    </row>
    <row r="11" spans="1:19" ht="138" x14ac:dyDescent="0.3">
      <c r="A11" s="77" t="s">
        <v>67</v>
      </c>
      <c r="B11" s="174" t="s">
        <v>288</v>
      </c>
      <c r="C11" s="62" t="s">
        <v>188</v>
      </c>
      <c r="D11" s="62" t="s">
        <v>66</v>
      </c>
      <c r="E11" s="175" t="s">
        <v>186</v>
      </c>
      <c r="F11" s="79" t="s">
        <v>10</v>
      </c>
      <c r="G11" s="175" t="s">
        <v>186</v>
      </c>
      <c r="H11" s="80">
        <v>44679</v>
      </c>
      <c r="I11" s="81">
        <v>0.45833333333333331</v>
      </c>
      <c r="J11" s="80">
        <v>44680</v>
      </c>
      <c r="K11" s="81">
        <v>0.91666666666666663</v>
      </c>
      <c r="L11" s="82">
        <f t="shared" si="3"/>
        <v>1.4583333333284827</v>
      </c>
      <c r="M11" s="80"/>
      <c r="N11" s="81"/>
      <c r="O11" s="80"/>
      <c r="P11" s="81"/>
      <c r="Q11" s="82" t="str">
        <f t="shared" si="4"/>
        <v/>
      </c>
      <c r="R11" s="79"/>
      <c r="S11" s="84"/>
    </row>
    <row r="12" spans="1:19" s="190" customFormat="1" ht="27.6" x14ac:dyDescent="0.3">
      <c r="A12" s="183" t="s">
        <v>68</v>
      </c>
      <c r="B12" s="173" t="s">
        <v>302</v>
      </c>
      <c r="C12" s="62" t="s">
        <v>300</v>
      </c>
      <c r="D12" s="184" t="s">
        <v>67</v>
      </c>
      <c r="E12" s="162" t="s">
        <v>287</v>
      </c>
      <c r="F12" s="186" t="s">
        <v>191</v>
      </c>
      <c r="G12" s="226" t="s">
        <v>287</v>
      </c>
      <c r="H12" s="80">
        <v>44679</v>
      </c>
      <c r="I12" s="81">
        <v>0.45833333333333331</v>
      </c>
      <c r="J12" s="80">
        <v>44680</v>
      </c>
      <c r="K12" s="81">
        <v>0.91666666666666663</v>
      </c>
      <c r="L12" s="82">
        <f t="shared" si="3"/>
        <v>1.4583333333284827</v>
      </c>
      <c r="M12" s="85"/>
      <c r="N12" s="187"/>
      <c r="O12" s="85"/>
      <c r="P12" s="187"/>
      <c r="Q12" s="188" t="str">
        <f t="shared" si="4"/>
        <v/>
      </c>
      <c r="R12" s="186"/>
      <c r="S12" s="189"/>
    </row>
    <row r="13" spans="1:19" ht="41.4" x14ac:dyDescent="0.3">
      <c r="A13" s="176" t="s">
        <v>69</v>
      </c>
      <c r="B13" s="177" t="s">
        <v>303</v>
      </c>
      <c r="C13" s="62" t="s">
        <v>292</v>
      </c>
      <c r="D13" s="178" t="s">
        <v>68</v>
      </c>
      <c r="E13" s="177" t="s">
        <v>186</v>
      </c>
      <c r="F13" s="179" t="s">
        <v>10</v>
      </c>
      <c r="G13" s="177" t="s">
        <v>186</v>
      </c>
      <c r="H13" s="80">
        <v>44679</v>
      </c>
      <c r="I13" s="81">
        <v>0.45833333333333331</v>
      </c>
      <c r="J13" s="80">
        <v>44680</v>
      </c>
      <c r="K13" s="81">
        <v>0.91666666666666663</v>
      </c>
      <c r="L13" s="82">
        <f t="shared" si="3"/>
        <v>1.4583333333284827</v>
      </c>
      <c r="M13" s="94"/>
      <c r="N13" s="180"/>
      <c r="O13" s="94"/>
      <c r="P13" s="180"/>
      <c r="Q13" s="181" t="str">
        <f>IF(ISBLANK(M13) + ISBLANK(N13)+ISBLANK(O13) + ISBLANK(P13),"",(O13+P13)-(M13+N13))</f>
        <v/>
      </c>
      <c r="R13" s="179"/>
      <c r="S13" s="182"/>
    </row>
    <row r="14" spans="1:19" ht="13.8" x14ac:dyDescent="0.3">
      <c r="A14" s="77" t="s">
        <v>70</v>
      </c>
      <c r="B14" s="162" t="s">
        <v>285</v>
      </c>
      <c r="C14" s="62" t="s">
        <v>292</v>
      </c>
      <c r="D14" s="62" t="s">
        <v>69</v>
      </c>
      <c r="E14" s="162" t="s">
        <v>186</v>
      </c>
      <c r="F14" s="79" t="s">
        <v>10</v>
      </c>
      <c r="G14" s="162" t="s">
        <v>186</v>
      </c>
      <c r="H14" s="80">
        <v>44679</v>
      </c>
      <c r="I14" s="81">
        <v>0.45833333333333331</v>
      </c>
      <c r="J14" s="80">
        <v>44680</v>
      </c>
      <c r="K14" s="81">
        <v>0.91666666666666663</v>
      </c>
      <c r="L14" s="82">
        <f t="shared" si="3"/>
        <v>1.4583333333284827</v>
      </c>
      <c r="M14" s="80"/>
      <c r="N14" s="81"/>
      <c r="O14" s="80"/>
      <c r="P14" s="81"/>
      <c r="Q14" s="83" t="str">
        <f t="shared" ref="Q14:Q24" si="5">IF(ISBLANK(M14) + ISBLANK(N14)+ISBLANK(O14) + ISBLANK(P14),"",(O14+P14)-(M14+N14))</f>
        <v/>
      </c>
      <c r="R14" s="79"/>
      <c r="S14" s="84"/>
    </row>
    <row r="15" spans="1:19" ht="22.5" customHeight="1" x14ac:dyDescent="0.3">
      <c r="A15" s="77" t="s">
        <v>71</v>
      </c>
      <c r="B15" s="162" t="s">
        <v>190</v>
      </c>
      <c r="C15" s="62" t="s">
        <v>292</v>
      </c>
      <c r="D15" s="62" t="s">
        <v>70</v>
      </c>
      <c r="E15" s="162" t="s">
        <v>287</v>
      </c>
      <c r="F15" s="79" t="s">
        <v>191</v>
      </c>
      <c r="G15" s="185" t="s">
        <v>228</v>
      </c>
      <c r="H15" s="80">
        <v>44679</v>
      </c>
      <c r="I15" s="81">
        <v>0.45833333333333331</v>
      </c>
      <c r="J15" s="80">
        <v>44680</v>
      </c>
      <c r="K15" s="81">
        <v>0.91666666666666663</v>
      </c>
      <c r="L15" s="82">
        <f t="shared" si="3"/>
        <v>1.4583333333284827</v>
      </c>
      <c r="M15" s="80"/>
      <c r="N15" s="81"/>
      <c r="O15" s="80"/>
      <c r="P15" s="81"/>
      <c r="Q15" s="82" t="str">
        <f t="shared" si="2"/>
        <v/>
      </c>
      <c r="R15" s="79"/>
      <c r="S15" s="84"/>
    </row>
    <row r="16" spans="1:19" s="76" customFormat="1" ht="37.049999999999997" customHeight="1" x14ac:dyDescent="0.3">
      <c r="A16" s="77" t="s">
        <v>72</v>
      </c>
      <c r="B16" s="162" t="s">
        <v>297</v>
      </c>
      <c r="C16" s="62" t="s">
        <v>188</v>
      </c>
      <c r="D16" s="62" t="s">
        <v>71</v>
      </c>
      <c r="E16" s="162" t="s">
        <v>186</v>
      </c>
      <c r="F16" s="79" t="s">
        <v>10</v>
      </c>
      <c r="G16" s="162" t="s">
        <v>186</v>
      </c>
      <c r="H16" s="80">
        <v>44679</v>
      </c>
      <c r="I16" s="81">
        <v>0.45833333333333331</v>
      </c>
      <c r="J16" s="80">
        <v>44680</v>
      </c>
      <c r="K16" s="81">
        <v>0.91666666666666663</v>
      </c>
      <c r="L16" s="82">
        <f t="shared" si="3"/>
        <v>1.4583333333284827</v>
      </c>
      <c r="M16" s="80"/>
      <c r="N16" s="81"/>
      <c r="O16" s="80"/>
      <c r="P16" s="81"/>
      <c r="Q16" s="83" t="str">
        <f>IF(ISBLANK(M16) + ISBLANK(N16)+ISBLANK(O16) + ISBLANK(P16),"",(O16+P16)-(M16+N16))</f>
        <v/>
      </c>
      <c r="R16" s="79"/>
      <c r="S16" s="84"/>
    </row>
    <row r="17" spans="1:19" s="76" customFormat="1" ht="16.05" customHeight="1" x14ac:dyDescent="0.3">
      <c r="A17" s="95" t="s">
        <v>174</v>
      </c>
      <c r="B17" s="64"/>
      <c r="C17" s="64"/>
      <c r="D17" s="64"/>
      <c r="E17" s="65"/>
      <c r="F17" s="65"/>
      <c r="G17" s="65"/>
      <c r="H17" s="65"/>
      <c r="I17" s="66"/>
      <c r="J17" s="96"/>
      <c r="K17" s="54"/>
      <c r="L17" s="91" t="str">
        <f t="shared" ref="L17" si="6">IF(ISBLANK(H17) + ISBLANK(I17)+ISBLANK(J17) + ISBLANK(K17),"",(J17+K17)-(H17+I17))</f>
        <v/>
      </c>
      <c r="M17" s="65"/>
      <c r="N17" s="66"/>
      <c r="O17" s="96"/>
      <c r="P17" s="66"/>
      <c r="Q17" s="67"/>
      <c r="R17" s="65"/>
      <c r="S17" s="65"/>
    </row>
    <row r="18" spans="1:19" s="76" customFormat="1" ht="33" customHeight="1" x14ac:dyDescent="0.3">
      <c r="A18" s="77" t="s">
        <v>63</v>
      </c>
      <c r="B18" s="62" t="s">
        <v>296</v>
      </c>
      <c r="C18" s="62" t="s">
        <v>292</v>
      </c>
      <c r="D18" s="62" t="s">
        <v>72</v>
      </c>
      <c r="E18" s="162" t="s">
        <v>287</v>
      </c>
      <c r="F18" s="79" t="s">
        <v>191</v>
      </c>
      <c r="G18" s="185" t="s">
        <v>228</v>
      </c>
      <c r="H18" s="80">
        <v>44679</v>
      </c>
      <c r="I18" s="81">
        <v>0.45833333333333331</v>
      </c>
      <c r="J18" s="80">
        <v>44680</v>
      </c>
      <c r="K18" s="81">
        <v>0.91666666666666663</v>
      </c>
      <c r="L18" s="82">
        <f>IF(ISBLANK(H18) + ISBLANK(I18)+ISBLANK(J18) + ISBLANK(K18),"",(J18+K18)-(H18+I18))</f>
        <v>1.4583333333284827</v>
      </c>
      <c r="M18" s="98"/>
      <c r="N18" s="99"/>
      <c r="O18" s="98"/>
      <c r="P18" s="99"/>
      <c r="Q18" s="83" t="str">
        <f t="shared" si="5"/>
        <v/>
      </c>
      <c r="R18" s="97"/>
      <c r="S18" s="100"/>
    </row>
    <row r="19" spans="1:19" s="76" customFormat="1" ht="24.75" customHeight="1" x14ac:dyDescent="0.3">
      <c r="A19" s="77" t="s">
        <v>64</v>
      </c>
      <c r="B19" s="62" t="s">
        <v>58</v>
      </c>
      <c r="C19" s="78" t="s">
        <v>185</v>
      </c>
      <c r="D19" s="62" t="s">
        <v>63</v>
      </c>
      <c r="E19" s="78" t="s">
        <v>192</v>
      </c>
      <c r="F19" s="79" t="s">
        <v>10</v>
      </c>
      <c r="G19" s="79" t="s">
        <v>192</v>
      </c>
      <c r="H19" s="80">
        <v>44679</v>
      </c>
      <c r="I19" s="81">
        <v>0.45833333333333331</v>
      </c>
      <c r="J19" s="80">
        <v>44680</v>
      </c>
      <c r="K19" s="81">
        <v>0.91666666666666663</v>
      </c>
      <c r="L19" s="82">
        <f>IF(ISBLANK(H19) + ISBLANK(I19)+ISBLANK(J19) + ISBLANK(K19),"",(J19+K19)-(H19+I19))</f>
        <v>1.4583333333284827</v>
      </c>
      <c r="M19" s="80"/>
      <c r="N19" s="81"/>
      <c r="O19" s="80"/>
      <c r="P19" s="81"/>
      <c r="Q19" s="82" t="str">
        <f>IF(ISBLANK(M19) + ISBLANK(N19)+ISBLANK(O19) + ISBLANK(P19),"",(O19+P19)-(M19+N19))</f>
        <v/>
      </c>
      <c r="R19" s="79"/>
      <c r="S19" s="84" t="s">
        <v>60</v>
      </c>
    </row>
    <row r="20" spans="1:19" ht="16.05" customHeight="1" x14ac:dyDescent="0.3">
      <c r="A20" s="101" t="s">
        <v>175</v>
      </c>
      <c r="B20" s="64"/>
      <c r="C20" s="64"/>
      <c r="D20" s="64"/>
      <c r="E20" s="102"/>
      <c r="F20" s="103"/>
      <c r="G20" s="103"/>
      <c r="H20" s="104"/>
      <c r="I20" s="105"/>
      <c r="J20" s="96"/>
      <c r="K20" s="105"/>
      <c r="L20" s="106"/>
      <c r="M20" s="104"/>
      <c r="N20" s="105"/>
      <c r="O20" s="96"/>
      <c r="P20" s="105"/>
      <c r="Q20" s="106" t="str">
        <f t="shared" ref="Q20" si="7">IF(ISBLANK(M20) + ISBLANK(N20)+ISBLANK(O20) + ISBLANK(P20),"",(O20+P20)-(M20+N20))</f>
        <v/>
      </c>
      <c r="R20" s="103"/>
      <c r="S20" s="107"/>
    </row>
    <row r="21" spans="1:19" ht="32.25" customHeight="1" x14ac:dyDescent="0.3">
      <c r="A21" s="77" t="s">
        <v>77</v>
      </c>
      <c r="B21" s="108" t="s">
        <v>176</v>
      </c>
      <c r="C21" s="62"/>
      <c r="D21" s="62"/>
      <c r="E21" s="78"/>
      <c r="F21" s="79"/>
      <c r="G21" s="79"/>
      <c r="H21" s="80"/>
      <c r="I21" s="81"/>
      <c r="J21" s="80"/>
      <c r="K21" s="81"/>
      <c r="L21" s="82"/>
      <c r="M21" s="80"/>
      <c r="N21" s="81"/>
      <c r="O21" s="80"/>
      <c r="P21" s="81"/>
      <c r="Q21" s="82" t="str">
        <f>IF(ISBLANK(M21) + ISBLANK(N21)+ISBLANK(O21) + ISBLANK(P21),"",(O21+P21)-(M21+N21))</f>
        <v/>
      </c>
      <c r="R21" s="79"/>
      <c r="S21" s="84"/>
    </row>
    <row r="22" spans="1:19" ht="16.05" customHeight="1" x14ac:dyDescent="0.3">
      <c r="A22" s="77" t="s">
        <v>78</v>
      </c>
      <c r="B22" s="62" t="s">
        <v>62</v>
      </c>
      <c r="C22" s="78" t="s">
        <v>185</v>
      </c>
      <c r="D22" s="62" t="s">
        <v>64</v>
      </c>
      <c r="E22" s="78" t="s">
        <v>192</v>
      </c>
      <c r="F22" s="79" t="s">
        <v>10</v>
      </c>
      <c r="G22" s="79" t="s">
        <v>192</v>
      </c>
      <c r="H22" s="80"/>
      <c r="I22" s="81"/>
      <c r="J22" s="80"/>
      <c r="K22" s="81"/>
      <c r="L22" s="82"/>
      <c r="M22" s="80"/>
      <c r="N22" s="81"/>
      <c r="O22" s="80"/>
      <c r="P22" s="81"/>
      <c r="Q22" s="82" t="str">
        <f>IF(ISBLANK(M22) + ISBLANK(N22)+ISBLANK(O22) + ISBLANK(P22),"",(O22+P22)-(M22+N22))</f>
        <v/>
      </c>
      <c r="R22" s="79"/>
      <c r="S22" s="84"/>
    </row>
    <row r="23" spans="1:19" ht="30.75" customHeight="1" x14ac:dyDescent="0.3">
      <c r="A23" s="95" t="s">
        <v>177</v>
      </c>
      <c r="B23" s="63"/>
      <c r="C23" s="63"/>
      <c r="D23" s="63"/>
      <c r="E23" s="59"/>
      <c r="F23" s="59"/>
      <c r="G23" s="59"/>
      <c r="H23" s="59"/>
      <c r="I23" s="60"/>
      <c r="J23" s="109"/>
      <c r="K23" s="60"/>
      <c r="L23" s="61"/>
      <c r="M23" s="59"/>
      <c r="N23" s="60"/>
      <c r="O23" s="109"/>
      <c r="P23" s="60"/>
      <c r="Q23" s="61"/>
      <c r="R23" s="59"/>
      <c r="S23" s="59"/>
    </row>
    <row r="24" spans="1:19" ht="16.05" customHeight="1" x14ac:dyDescent="0.3">
      <c r="A24" s="77" t="s">
        <v>3</v>
      </c>
      <c r="B24" s="62" t="s">
        <v>48</v>
      </c>
      <c r="C24" s="78" t="s">
        <v>185</v>
      </c>
      <c r="D24" s="62" t="s">
        <v>78</v>
      </c>
      <c r="E24" s="78" t="s">
        <v>192</v>
      </c>
      <c r="F24" s="79" t="s">
        <v>10</v>
      </c>
      <c r="G24" s="79" t="s">
        <v>192</v>
      </c>
      <c r="H24" s="80"/>
      <c r="I24" s="81"/>
      <c r="J24" s="80"/>
      <c r="K24" s="81"/>
      <c r="L24" s="82"/>
      <c r="M24" s="80"/>
      <c r="N24" s="81"/>
      <c r="O24" s="80"/>
      <c r="P24" s="81"/>
      <c r="Q24" s="82" t="str">
        <f t="shared" si="5"/>
        <v/>
      </c>
      <c r="R24" s="79"/>
      <c r="S24" s="84"/>
    </row>
    <row r="25" spans="1:19" ht="16.05" customHeight="1" x14ac:dyDescent="0.3">
      <c r="A25" s="110" t="s">
        <v>28</v>
      </c>
      <c r="B25" s="111" t="s">
        <v>46</v>
      </c>
      <c r="C25" s="111"/>
      <c r="D25" s="111"/>
      <c r="I25" s="112"/>
      <c r="J25" s="112"/>
      <c r="K25" s="112"/>
      <c r="L25" s="112"/>
      <c r="M25" s="112"/>
      <c r="N25" s="112"/>
      <c r="O25" s="112"/>
      <c r="P25" s="112"/>
      <c r="Q25" s="112"/>
      <c r="R25" s="112"/>
    </row>
    <row r="26" spans="1:19" ht="16.05" customHeight="1" x14ac:dyDescent="0.3">
      <c r="H26" s="114"/>
      <c r="I26" s="112"/>
      <c r="J26" s="112"/>
      <c r="K26" s="112"/>
      <c r="L26" s="112"/>
      <c r="M26" s="112"/>
      <c r="N26" s="112"/>
      <c r="O26" s="112"/>
      <c r="P26" s="112"/>
      <c r="Q26" s="112"/>
      <c r="R26" s="112"/>
    </row>
    <row r="27" spans="1:19" ht="16.05" customHeight="1" x14ac:dyDescent="0.3">
      <c r="H27" s="114"/>
    </row>
    <row r="28" spans="1:19" ht="16.05" customHeight="1" x14ac:dyDescent="0.3">
      <c r="A28" s="115" t="s">
        <v>44</v>
      </c>
      <c r="B28" s="116"/>
      <c r="C28" s="117"/>
      <c r="D28" s="117"/>
      <c r="E28" s="117"/>
      <c r="F28" s="118"/>
      <c r="G28" s="118"/>
      <c r="H28" s="118"/>
      <c r="I28" s="118"/>
      <c r="J28" s="118"/>
      <c r="K28" s="118"/>
      <c r="L28" s="119" t="s">
        <v>50</v>
      </c>
      <c r="M28" s="120"/>
      <c r="N28" s="118"/>
      <c r="O28" s="118"/>
      <c r="P28" s="118"/>
      <c r="Q28" s="121" t="s">
        <v>51</v>
      </c>
      <c r="R28" s="122"/>
    </row>
    <row r="29" spans="1:19" ht="16.05" customHeight="1" x14ac:dyDescent="0.3">
      <c r="A29" s="123"/>
      <c r="B29" s="124" t="s">
        <v>116</v>
      </c>
      <c r="C29" s="125"/>
      <c r="D29" s="125"/>
      <c r="E29" s="125"/>
      <c r="F29" s="125"/>
      <c r="G29" s="125"/>
      <c r="H29" s="125"/>
      <c r="I29" s="125"/>
      <c r="J29" s="125"/>
      <c r="K29" s="125"/>
      <c r="L29" s="126">
        <f>SUM(L4:L7)</f>
        <v>4.3749999999854481</v>
      </c>
      <c r="M29" s="125"/>
      <c r="N29" s="125"/>
      <c r="O29" s="125"/>
      <c r="P29" s="125"/>
      <c r="Q29" s="127" t="e">
        <f>SUM(Q4:Q7)</f>
        <v>#VALUE!</v>
      </c>
      <c r="R29" s="128" t="s">
        <v>128</v>
      </c>
    </row>
    <row r="30" spans="1:19" ht="16.05" customHeight="1" x14ac:dyDescent="0.3">
      <c r="A30" s="123"/>
      <c r="B30" s="124" t="s">
        <v>117</v>
      </c>
      <c r="C30" s="125"/>
      <c r="D30" s="125"/>
      <c r="E30" s="125"/>
      <c r="F30" s="125"/>
      <c r="G30" s="125"/>
      <c r="H30" s="125"/>
      <c r="I30" s="125"/>
      <c r="J30" s="125"/>
      <c r="K30" s="125"/>
      <c r="L30" s="126">
        <f>SUM(L10:L16)</f>
        <v>10.208333333299379</v>
      </c>
      <c r="M30" s="125"/>
      <c r="N30" s="125"/>
      <c r="O30" s="125"/>
      <c r="P30" s="125"/>
      <c r="Q30" s="127">
        <f>SUM(Q10:Q16)</f>
        <v>0</v>
      </c>
      <c r="R30" s="128" t="s">
        <v>128</v>
      </c>
    </row>
    <row r="31" spans="1:19" ht="16.05" customHeight="1" x14ac:dyDescent="0.3">
      <c r="A31" s="123"/>
      <c r="B31" s="124" t="s">
        <v>118</v>
      </c>
      <c r="C31" s="125"/>
      <c r="D31" s="125"/>
      <c r="E31" s="125"/>
      <c r="F31" s="125"/>
      <c r="G31" s="125"/>
      <c r="H31" s="125"/>
      <c r="I31" s="125"/>
      <c r="J31" s="125"/>
      <c r="K31" s="125"/>
      <c r="L31" s="126">
        <f>SUM(L18:L19)</f>
        <v>2.9166666666569654</v>
      </c>
      <c r="M31" s="125"/>
      <c r="N31" s="125"/>
      <c r="O31" s="125"/>
      <c r="P31" s="125"/>
      <c r="Q31" s="127">
        <f>SUM(Q18:Q19)</f>
        <v>0</v>
      </c>
      <c r="R31" s="128" t="s">
        <v>128</v>
      </c>
    </row>
    <row r="32" spans="1:19" ht="16.05" customHeight="1" x14ac:dyDescent="0.3">
      <c r="A32" s="123"/>
      <c r="B32" s="124" t="s">
        <v>119</v>
      </c>
      <c r="C32" s="125"/>
      <c r="D32" s="125"/>
      <c r="E32" s="125"/>
      <c r="F32" s="125"/>
      <c r="G32" s="125"/>
      <c r="H32" s="125"/>
      <c r="I32" s="125"/>
      <c r="J32" s="125"/>
      <c r="K32" s="125"/>
      <c r="L32" s="126">
        <f>SUM(L21:L22)</f>
        <v>0</v>
      </c>
      <c r="M32" s="125"/>
      <c r="N32" s="125"/>
      <c r="O32" s="125"/>
      <c r="P32" s="125"/>
      <c r="Q32" s="127">
        <f>SUM(Q21:Q22)</f>
        <v>0</v>
      </c>
      <c r="R32" s="128" t="s">
        <v>128</v>
      </c>
    </row>
    <row r="33" spans="1:18" ht="16.05" customHeight="1" x14ac:dyDescent="0.3">
      <c r="A33" s="123"/>
      <c r="B33" s="124" t="s">
        <v>120</v>
      </c>
      <c r="C33" s="125"/>
      <c r="D33" s="125"/>
      <c r="E33" s="125"/>
      <c r="F33" s="125"/>
      <c r="G33" s="125"/>
      <c r="H33" s="125"/>
      <c r="I33" s="125"/>
      <c r="J33" s="125"/>
      <c r="K33" s="125"/>
      <c r="L33" s="126">
        <f>SUM(L24)</f>
        <v>0</v>
      </c>
      <c r="M33" s="125"/>
      <c r="N33" s="125"/>
      <c r="O33" s="125"/>
      <c r="P33" s="125"/>
      <c r="Q33" s="127">
        <f>SUM(Q24)</f>
        <v>0</v>
      </c>
      <c r="R33" s="128" t="s">
        <v>128</v>
      </c>
    </row>
    <row r="34" spans="1:18" ht="16.05" customHeight="1" x14ac:dyDescent="0.3">
      <c r="A34" s="123"/>
      <c r="B34" s="129" t="s">
        <v>121</v>
      </c>
      <c r="C34" s="130"/>
      <c r="D34" s="130"/>
      <c r="E34" s="130"/>
      <c r="F34" s="130"/>
      <c r="G34" s="130"/>
      <c r="H34" s="130"/>
      <c r="I34" s="130"/>
      <c r="J34" s="130"/>
      <c r="K34" s="130"/>
      <c r="L34" s="131">
        <f>SUM(L29:L33)</f>
        <v>17.499999999941792</v>
      </c>
      <c r="M34" s="125"/>
      <c r="N34" s="130"/>
      <c r="O34" s="130"/>
      <c r="P34" s="130"/>
      <c r="Q34" s="132" t="e">
        <f>SUM(Q29:Q33)</f>
        <v>#VALUE!</v>
      </c>
      <c r="R34" s="128" t="s">
        <v>128</v>
      </c>
    </row>
    <row r="36" spans="1:18" ht="16.05" customHeight="1" thickBot="1" x14ac:dyDescent="0.35"/>
    <row r="37" spans="1:18" ht="16.05" customHeight="1" x14ac:dyDescent="0.3">
      <c r="B37" s="133" t="s">
        <v>135</v>
      </c>
    </row>
    <row r="38" spans="1:18" ht="16.05" customHeight="1" x14ac:dyDescent="0.3">
      <c r="B38" s="134" t="s">
        <v>134</v>
      </c>
    </row>
    <row r="39" spans="1:18" ht="16.05" customHeight="1" thickBot="1" x14ac:dyDescent="0.35">
      <c r="B39" s="135" t="s">
        <v>136</v>
      </c>
    </row>
    <row r="41" spans="1:18" ht="16.05" customHeight="1" thickBot="1" x14ac:dyDescent="0.35"/>
    <row r="42" spans="1:18" ht="16.05" customHeight="1" thickBot="1" x14ac:dyDescent="0.35">
      <c r="B42" s="136" t="s">
        <v>137</v>
      </c>
    </row>
    <row r="43" spans="1:18" ht="16.05" customHeight="1" x14ac:dyDescent="0.3">
      <c r="B43" s="137" t="s">
        <v>134</v>
      </c>
    </row>
    <row r="44" spans="1:18" ht="16.05" customHeight="1" x14ac:dyDescent="0.3">
      <c r="B44" s="138" t="s">
        <v>138</v>
      </c>
    </row>
    <row r="45" spans="1:18" ht="16.05" customHeight="1" thickBot="1" x14ac:dyDescent="0.35">
      <c r="B45" s="135" t="s">
        <v>136</v>
      </c>
    </row>
    <row r="46" spans="1:18" ht="16.05" customHeight="1" x14ac:dyDescent="0.3">
      <c r="B46" s="137" t="s">
        <v>134</v>
      </c>
    </row>
    <row r="47" spans="1:18" ht="16.05" customHeight="1" x14ac:dyDescent="0.3">
      <c r="B47" s="138" t="s">
        <v>138</v>
      </c>
    </row>
    <row r="48" spans="1:18" ht="16.05" customHeight="1" thickBot="1" x14ac:dyDescent="0.35">
      <c r="B48" s="135" t="s">
        <v>136</v>
      </c>
    </row>
    <row r="49" spans="2:2" ht="16.05" customHeight="1" x14ac:dyDescent="0.3">
      <c r="B49" s="137" t="s">
        <v>134</v>
      </c>
    </row>
    <row r="50" spans="2:2" ht="16.05" customHeight="1" x14ac:dyDescent="0.3">
      <c r="B50" s="138" t="s">
        <v>138</v>
      </c>
    </row>
    <row r="51" spans="2:2" ht="16.05" customHeight="1" thickBot="1" x14ac:dyDescent="0.35">
      <c r="B51" s="135" t="s">
        <v>136</v>
      </c>
    </row>
    <row r="52" spans="2:2" ht="16.05" customHeight="1" x14ac:dyDescent="0.3">
      <c r="B52" s="137" t="s">
        <v>134</v>
      </c>
    </row>
    <row r="53" spans="2:2" ht="16.05" customHeight="1" x14ac:dyDescent="0.3">
      <c r="B53" s="138" t="s">
        <v>138</v>
      </c>
    </row>
    <row r="54" spans="2:2" ht="16.05" customHeight="1" thickBot="1" x14ac:dyDescent="0.35">
      <c r="B54" s="135" t="s">
        <v>136</v>
      </c>
    </row>
    <row r="55" spans="2:2" ht="16.05" customHeight="1" x14ac:dyDescent="0.3">
      <c r="B55" s="137" t="s">
        <v>134</v>
      </c>
    </row>
    <row r="56" spans="2:2" ht="16.05" customHeight="1" x14ac:dyDescent="0.3">
      <c r="B56" s="138" t="s">
        <v>139</v>
      </c>
    </row>
    <row r="57" spans="2:2" ht="16.05" customHeight="1" thickBot="1" x14ac:dyDescent="0.35">
      <c r="B57" s="135" t="s">
        <v>136</v>
      </c>
    </row>
    <row r="58" spans="2:2" ht="16.05" customHeight="1" x14ac:dyDescent="0.3">
      <c r="B58" s="137" t="s">
        <v>134</v>
      </c>
    </row>
    <row r="59" spans="2:2" ht="16.05" customHeight="1" x14ac:dyDescent="0.3">
      <c r="B59" s="138" t="s">
        <v>138</v>
      </c>
    </row>
    <row r="60" spans="2:2" ht="16.05" customHeight="1" thickBot="1" x14ac:dyDescent="0.35">
      <c r="B60" s="135" t="s">
        <v>136</v>
      </c>
    </row>
    <row r="61" spans="2:2" ht="16.05" customHeight="1" x14ac:dyDescent="0.3">
      <c r="B61" s="137" t="s">
        <v>134</v>
      </c>
    </row>
    <row r="62" spans="2:2" ht="16.05" customHeight="1" x14ac:dyDescent="0.3">
      <c r="B62" s="138" t="s">
        <v>138</v>
      </c>
    </row>
    <row r="63" spans="2:2" ht="16.05" customHeight="1" thickBot="1" x14ac:dyDescent="0.35">
      <c r="B63" s="135" t="s">
        <v>136</v>
      </c>
    </row>
  </sheetData>
  <sheetProtection formatRows="0" insertRows="0" deleteRows="0" selectLockedCells="1" autoFilter="0"/>
  <mergeCells count="1">
    <mergeCell ref="A1:S1"/>
  </mergeCells>
  <phoneticPr fontId="45" type="noConversion"/>
  <dataValidations count="2">
    <dataValidation type="date" allowBlank="1" showInputMessage="1" showErrorMessage="1" errorTitle="Date Format Validation" error="Acceptable Date Formats:_x000a_dd/mm/yy (3/11/19, 03/11/19)_x000a_dd-mm-yy (3-11-19, 03-11-19)_x000a_dd mmm yy (03 Nov 19)_x000a_ddmmmyy (03Nov19)_x000a_dd/mm/yyyy (03/11/2019)_x000a_dd-mm-yyyy (03-11/2019)_x000a_dd mmm yyyy (03 Nov 2019)_x000a_ddmmmyyyy (03Nov2019)_x000a_" sqref="M24 M18:M22 H24 M5:M16 O5:O24 H5:H16 H18:H22 J5:J24" xr:uid="{49119F23-4EF9-46C2-946E-4A8D4B0D6878}">
      <formula1>36526</formula1>
      <formula2>2958465</formula2>
    </dataValidation>
    <dataValidation type="time" allowBlank="1" showInputMessage="1" showErrorMessage="1" errorTitle="Time Format" error="hh:mm AM/PM format_x000a_eg: 1:35 PM" sqref="N24 P24 P18:P22 N18:N22 K24 I24 I5:I16 N5:N16 P5:P16 K5:K16 K18:K22 I18:I22" xr:uid="{70084243-6048-49CC-8C9F-1C600ECDC4E2}">
      <formula1>0</formula1>
      <formula2>0.999305555555556</formula2>
    </dataValidation>
  </dataValidation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7CCD-8D61-426A-A439-B9C3D73256AA}">
  <sheetPr>
    <tabColor rgb="FF7030A0"/>
  </sheetPr>
  <dimension ref="A1:D19"/>
  <sheetViews>
    <sheetView workbookViewId="0">
      <selection activeCell="F19" sqref="F19"/>
    </sheetView>
  </sheetViews>
  <sheetFormatPr defaultRowHeight="14.4" x14ac:dyDescent="0.3"/>
  <cols>
    <col min="1" max="1" width="28.44140625" customWidth="1"/>
    <col min="2" max="2" width="26.77734375" customWidth="1"/>
    <col min="3" max="3" width="19.77734375" customWidth="1"/>
    <col min="4" max="4" width="27.5546875" customWidth="1"/>
  </cols>
  <sheetData>
    <row r="1" spans="1:4" ht="15" thickBot="1" x14ac:dyDescent="0.35">
      <c r="A1" s="208" t="s">
        <v>202</v>
      </c>
      <c r="B1" s="208" t="s">
        <v>277</v>
      </c>
      <c r="C1" s="208" t="s">
        <v>203</v>
      </c>
      <c r="D1" s="208" t="s">
        <v>204</v>
      </c>
    </row>
    <row r="2" spans="1:4" ht="15" thickBot="1" x14ac:dyDescent="0.35">
      <c r="A2" s="202" t="s">
        <v>189</v>
      </c>
      <c r="B2" s="202" t="s">
        <v>227</v>
      </c>
      <c r="C2" s="209" t="s">
        <v>239</v>
      </c>
      <c r="D2" s="202" t="s">
        <v>240</v>
      </c>
    </row>
    <row r="3" spans="1:4" ht="15" thickBot="1" x14ac:dyDescent="0.35">
      <c r="A3" s="202" t="s">
        <v>189</v>
      </c>
      <c r="B3" s="202" t="s">
        <v>227</v>
      </c>
      <c r="C3" s="209" t="s">
        <v>241</v>
      </c>
      <c r="D3" s="202" t="s">
        <v>242</v>
      </c>
    </row>
    <row r="4" spans="1:4" ht="15" thickBot="1" x14ac:dyDescent="0.35">
      <c r="A4" s="202" t="s">
        <v>189</v>
      </c>
      <c r="B4" s="202" t="s">
        <v>227</v>
      </c>
      <c r="C4" s="209" t="s">
        <v>243</v>
      </c>
      <c r="D4" s="202" t="s">
        <v>244</v>
      </c>
    </row>
    <row r="5" spans="1:4" ht="15" thickBot="1" x14ac:dyDescent="0.35">
      <c r="A5" s="202" t="s">
        <v>189</v>
      </c>
      <c r="B5" s="202" t="s">
        <v>227</v>
      </c>
      <c r="C5" s="209" t="s">
        <v>245</v>
      </c>
      <c r="D5" s="202" t="s">
        <v>246</v>
      </c>
    </row>
    <row r="6" spans="1:4" ht="15" thickBot="1" x14ac:dyDescent="0.35">
      <c r="A6" s="202" t="s">
        <v>189</v>
      </c>
      <c r="B6" s="202" t="s">
        <v>227</v>
      </c>
      <c r="C6" s="209" t="s">
        <v>247</v>
      </c>
      <c r="D6" s="202" t="s">
        <v>248</v>
      </c>
    </row>
    <row r="7" spans="1:4" ht="15" thickBot="1" x14ac:dyDescent="0.35">
      <c r="A7" s="202" t="s">
        <v>189</v>
      </c>
      <c r="B7" s="202" t="s">
        <v>227</v>
      </c>
      <c r="C7" s="209" t="s">
        <v>237</v>
      </c>
      <c r="D7" s="202" t="s">
        <v>238</v>
      </c>
    </row>
    <row r="8" spans="1:4" ht="15" thickBot="1" x14ac:dyDescent="0.35">
      <c r="A8" s="202" t="s">
        <v>189</v>
      </c>
      <c r="B8" s="202" t="s">
        <v>227</v>
      </c>
      <c r="C8" s="209" t="s">
        <v>251</v>
      </c>
      <c r="D8" s="202" t="s">
        <v>252</v>
      </c>
    </row>
    <row r="9" spans="1:4" ht="15" thickBot="1" x14ac:dyDescent="0.35">
      <c r="A9" s="202" t="s">
        <v>189</v>
      </c>
      <c r="B9" s="202" t="s">
        <v>227</v>
      </c>
      <c r="C9" s="209" t="s">
        <v>249</v>
      </c>
      <c r="D9" s="202" t="s">
        <v>250</v>
      </c>
    </row>
    <row r="10" spans="1:4" ht="15" thickBot="1" x14ac:dyDescent="0.35">
      <c r="A10" s="202" t="s">
        <v>189</v>
      </c>
      <c r="B10" s="202" t="s">
        <v>227</v>
      </c>
      <c r="C10" s="209" t="s">
        <v>261</v>
      </c>
      <c r="D10" s="202" t="s">
        <v>262</v>
      </c>
    </row>
    <row r="11" spans="1:4" ht="15" thickBot="1" x14ac:dyDescent="0.35">
      <c r="A11" s="202" t="s">
        <v>189</v>
      </c>
      <c r="B11" s="202" t="s">
        <v>227</v>
      </c>
      <c r="C11" s="209" t="s">
        <v>216</v>
      </c>
      <c r="D11" s="202" t="s">
        <v>217</v>
      </c>
    </row>
    <row r="12" spans="1:4" ht="15" thickBot="1" x14ac:dyDescent="0.35">
      <c r="A12" s="202" t="s">
        <v>189</v>
      </c>
      <c r="B12" s="202" t="s">
        <v>227</v>
      </c>
      <c r="C12" s="209" t="s">
        <v>220</v>
      </c>
      <c r="D12" s="202" t="s">
        <v>221</v>
      </c>
    </row>
    <row r="13" spans="1:4" ht="15" thickBot="1" x14ac:dyDescent="0.35">
      <c r="A13" s="213" t="s">
        <v>279</v>
      </c>
      <c r="B13" s="213" t="s">
        <v>280</v>
      </c>
      <c r="C13" s="209" t="s">
        <v>258</v>
      </c>
      <c r="D13" s="202" t="s">
        <v>254</v>
      </c>
    </row>
    <row r="14" spans="1:4" ht="15" thickBot="1" x14ac:dyDescent="0.35">
      <c r="A14" s="213" t="s">
        <v>279</v>
      </c>
      <c r="B14" s="213" t="s">
        <v>280</v>
      </c>
      <c r="C14" s="209" t="s">
        <v>224</v>
      </c>
      <c r="D14" s="202" t="s">
        <v>225</v>
      </c>
    </row>
    <row r="15" spans="1:4" ht="15" thickBot="1" x14ac:dyDescent="0.35">
      <c r="A15" s="202" t="s">
        <v>189</v>
      </c>
      <c r="B15" s="202" t="s">
        <v>227</v>
      </c>
      <c r="C15" s="209" t="s">
        <v>259</v>
      </c>
      <c r="D15" s="202" t="s">
        <v>255</v>
      </c>
    </row>
    <row r="16" spans="1:4" ht="15" thickBot="1" x14ac:dyDescent="0.35">
      <c r="A16" s="202" t="s">
        <v>189</v>
      </c>
      <c r="B16" s="202" t="s">
        <v>227</v>
      </c>
      <c r="C16" s="209" t="s">
        <v>210</v>
      </c>
      <c r="D16" s="202" t="s">
        <v>211</v>
      </c>
    </row>
    <row r="17" spans="1:4" ht="15" thickBot="1" x14ac:dyDescent="0.35">
      <c r="A17" s="202" t="s">
        <v>189</v>
      </c>
      <c r="B17" s="202" t="s">
        <v>227</v>
      </c>
      <c r="C17" s="209" t="s">
        <v>257</v>
      </c>
      <c r="D17" s="202" t="s">
        <v>253</v>
      </c>
    </row>
    <row r="18" spans="1:4" ht="15" thickBot="1" x14ac:dyDescent="0.35">
      <c r="A18" s="202" t="s">
        <v>189</v>
      </c>
      <c r="B18" s="202" t="s">
        <v>227</v>
      </c>
      <c r="C18" s="209" t="s">
        <v>267</v>
      </c>
      <c r="D18" s="202" t="s">
        <v>263</v>
      </c>
    </row>
    <row r="19" spans="1:4" ht="15" thickBot="1" x14ac:dyDescent="0.35">
      <c r="A19" s="202" t="s">
        <v>189</v>
      </c>
      <c r="B19" s="202" t="s">
        <v>227</v>
      </c>
      <c r="C19" s="209" t="s">
        <v>260</v>
      </c>
      <c r="D19" s="202" t="s">
        <v>256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E470-4FF6-46D7-9379-5ECEC6F08E36}">
  <dimension ref="A1:L26"/>
  <sheetViews>
    <sheetView tabSelected="1" workbookViewId="0">
      <selection activeCell="C26" sqref="C26"/>
    </sheetView>
  </sheetViews>
  <sheetFormatPr defaultRowHeight="14.4" x14ac:dyDescent="0.3"/>
  <cols>
    <col min="1" max="1" width="18.5546875" customWidth="1"/>
    <col min="2" max="2" width="19" customWidth="1"/>
    <col min="3" max="3" width="14.6640625" bestFit="1" customWidth="1"/>
    <col min="4" max="4" width="13.6640625" bestFit="1" customWidth="1"/>
    <col min="5" max="5" width="13" bestFit="1" customWidth="1"/>
    <col min="6" max="6" width="15.5546875" bestFit="1" customWidth="1"/>
    <col min="7" max="7" width="15.21875" customWidth="1"/>
    <col min="8" max="8" width="15.5546875" customWidth="1"/>
    <col min="9" max="9" width="12.5546875" bestFit="1" customWidth="1"/>
    <col min="11" max="11" width="12.44140625" bestFit="1" customWidth="1"/>
  </cols>
  <sheetData>
    <row r="1" spans="1:12" x14ac:dyDescent="0.3">
      <c r="A1" s="241" t="s">
        <v>196</v>
      </c>
      <c r="B1" s="241"/>
      <c r="C1" s="241"/>
      <c r="D1" s="241"/>
      <c r="E1" s="241"/>
      <c r="F1" s="241"/>
      <c r="G1" s="241"/>
      <c r="H1" s="241"/>
      <c r="I1" s="241"/>
      <c r="J1" s="241"/>
      <c r="K1" s="242"/>
    </row>
    <row r="2" spans="1:12" x14ac:dyDescent="0.3">
      <c r="A2" s="216" t="s">
        <v>197</v>
      </c>
      <c r="B2" s="216" t="s">
        <v>264</v>
      </c>
      <c r="C2" s="216" t="s">
        <v>198</v>
      </c>
      <c r="D2" s="216" t="s">
        <v>199</v>
      </c>
      <c r="E2" s="216" t="s">
        <v>200</v>
      </c>
      <c r="F2" s="216" t="s">
        <v>201</v>
      </c>
      <c r="G2" s="214" t="s">
        <v>202</v>
      </c>
      <c r="H2" s="214" t="s">
        <v>275</v>
      </c>
      <c r="I2" s="214" t="s">
        <v>203</v>
      </c>
      <c r="J2" s="214" t="s">
        <v>204</v>
      </c>
      <c r="K2" s="214" t="s">
        <v>281</v>
      </c>
    </row>
    <row r="3" spans="1:12" ht="15" x14ac:dyDescent="0.3">
      <c r="A3" s="215" t="s">
        <v>231</v>
      </c>
      <c r="B3" s="217" t="s">
        <v>308</v>
      </c>
      <c r="C3" s="215" t="s">
        <v>206</v>
      </c>
      <c r="D3" s="215" t="s">
        <v>207</v>
      </c>
      <c r="E3" s="215" t="s">
        <v>232</v>
      </c>
      <c r="F3" s="215" t="s">
        <v>231</v>
      </c>
      <c r="G3" s="215" t="s">
        <v>188</v>
      </c>
      <c r="H3" s="215" t="s">
        <v>209</v>
      </c>
      <c r="I3" s="240" t="s">
        <v>309</v>
      </c>
      <c r="J3" s="240" t="s">
        <v>310</v>
      </c>
      <c r="K3" s="215" t="s">
        <v>282</v>
      </c>
    </row>
    <row r="4" spans="1:12" x14ac:dyDescent="0.3">
      <c r="A4" s="218"/>
      <c r="B4" s="218"/>
      <c r="C4" s="218"/>
      <c r="D4" s="218"/>
      <c r="E4" s="218"/>
      <c r="F4" s="218"/>
      <c r="G4" s="218"/>
      <c r="H4" s="218"/>
      <c r="I4" s="218"/>
      <c r="J4" s="218"/>
    </row>
    <row r="5" spans="1:12" ht="15" thickBot="1" x14ac:dyDescent="0.35">
      <c r="A5" s="218"/>
      <c r="B5" s="218"/>
      <c r="C5" s="218"/>
      <c r="D5" s="218"/>
      <c r="E5" s="218"/>
      <c r="F5" s="218"/>
      <c r="G5" s="218"/>
      <c r="H5" s="218"/>
      <c r="I5" s="218"/>
      <c r="J5" s="218"/>
    </row>
    <row r="6" spans="1:12" x14ac:dyDescent="0.3">
      <c r="A6" s="297" t="s">
        <v>226</v>
      </c>
      <c r="B6" s="298"/>
      <c r="C6" s="298"/>
      <c r="D6" s="298"/>
      <c r="E6" s="298"/>
      <c r="F6" s="298"/>
      <c r="G6" s="298"/>
      <c r="H6" s="298"/>
      <c r="I6" s="219"/>
      <c r="J6" s="218"/>
    </row>
    <row r="7" spans="1:12" x14ac:dyDescent="0.3">
      <c r="A7" s="216" t="s">
        <v>198</v>
      </c>
      <c r="B7" s="216" t="s">
        <v>266</v>
      </c>
      <c r="C7" s="216" t="s">
        <v>200</v>
      </c>
      <c r="D7" s="216" t="s">
        <v>201</v>
      </c>
      <c r="E7" s="214" t="s">
        <v>202</v>
      </c>
      <c r="F7" s="214" t="s">
        <v>277</v>
      </c>
      <c r="G7" s="214" t="s">
        <v>203</v>
      </c>
      <c r="H7" s="214" t="s">
        <v>204</v>
      </c>
      <c r="I7" s="214" t="s">
        <v>281</v>
      </c>
      <c r="J7" s="218"/>
    </row>
    <row r="8" spans="1:12" s="171" customFormat="1" ht="15" x14ac:dyDescent="0.25">
      <c r="A8" s="215" t="s">
        <v>188</v>
      </c>
      <c r="B8" s="215" t="s">
        <v>209</v>
      </c>
      <c r="C8" s="240" t="s">
        <v>309</v>
      </c>
      <c r="D8" s="240" t="s">
        <v>310</v>
      </c>
      <c r="E8" s="215" t="s">
        <v>292</v>
      </c>
      <c r="F8" s="215" t="s">
        <v>293</v>
      </c>
      <c r="G8" s="240" t="s">
        <v>309</v>
      </c>
      <c r="H8" s="240" t="s">
        <v>310</v>
      </c>
      <c r="I8" s="215" t="s">
        <v>282</v>
      </c>
      <c r="J8" s="220"/>
    </row>
    <row r="11" spans="1:12" x14ac:dyDescent="0.3">
      <c r="A11" s="233" t="s">
        <v>314</v>
      </c>
      <c r="B11" s="41"/>
      <c r="C11" s="230"/>
      <c r="D11" s="231"/>
      <c r="E11" s="41"/>
      <c r="F11" s="41"/>
      <c r="G11" s="41"/>
      <c r="H11" s="41"/>
      <c r="I11" s="41"/>
      <c r="J11" s="41"/>
      <c r="K11" s="41"/>
      <c r="L11" s="41"/>
    </row>
    <row r="12" spans="1:12" x14ac:dyDescent="0.3">
      <c r="A12" s="254" t="s">
        <v>206</v>
      </c>
      <c r="B12" s="254" t="s">
        <v>315</v>
      </c>
      <c r="C12" s="254" t="s">
        <v>311</v>
      </c>
      <c r="D12" s="255">
        <v>5.7777777777777782E-2</v>
      </c>
      <c r="E12" s="254" t="s">
        <v>304</v>
      </c>
      <c r="F12" s="254">
        <v>1648704192</v>
      </c>
      <c r="G12" s="254" t="s">
        <v>305</v>
      </c>
      <c r="H12" s="254">
        <v>126</v>
      </c>
      <c r="I12" s="254" t="s">
        <v>306</v>
      </c>
      <c r="J12" s="254" t="s">
        <v>312</v>
      </c>
      <c r="K12" s="254" t="s">
        <v>316</v>
      </c>
      <c r="L12" s="254" t="s">
        <v>307</v>
      </c>
    </row>
    <row r="13" spans="1:12" x14ac:dyDescent="0.3">
      <c r="A13" s="254" t="s">
        <v>206</v>
      </c>
      <c r="B13" s="254" t="s">
        <v>315</v>
      </c>
      <c r="C13" s="254" t="s">
        <v>311</v>
      </c>
      <c r="D13" s="255">
        <v>5.7777777777777782E-2</v>
      </c>
      <c r="E13" s="254" t="s">
        <v>304</v>
      </c>
      <c r="F13" s="254">
        <v>1648704192</v>
      </c>
      <c r="G13" s="254" t="s">
        <v>305</v>
      </c>
      <c r="H13" s="254">
        <v>126</v>
      </c>
      <c r="I13" s="254" t="s">
        <v>306</v>
      </c>
      <c r="J13" s="254" t="s">
        <v>313</v>
      </c>
      <c r="K13" s="254" t="s">
        <v>316</v>
      </c>
      <c r="L13" s="254" t="s">
        <v>307</v>
      </c>
    </row>
    <row r="14" spans="1:12" ht="15" thickBot="1" x14ac:dyDescent="0.35">
      <c r="D14" s="232"/>
    </row>
    <row r="15" spans="1:12" ht="15" thickBot="1" x14ac:dyDescent="0.35">
      <c r="A15" s="252" t="s">
        <v>325</v>
      </c>
      <c r="B15" s="253" t="s">
        <v>326</v>
      </c>
      <c r="C15" s="253" t="s">
        <v>327</v>
      </c>
      <c r="D15" s="253"/>
      <c r="E15" s="253"/>
      <c r="F15" s="253" t="s">
        <v>328</v>
      </c>
      <c r="G15" s="253" t="s">
        <v>329</v>
      </c>
      <c r="H15" s="253"/>
      <c r="I15" s="253"/>
      <c r="J15" s="253" t="s">
        <v>330</v>
      </c>
      <c r="K15" s="253" t="s">
        <v>331</v>
      </c>
      <c r="L15" s="253" t="s">
        <v>332</v>
      </c>
    </row>
    <row r="16" spans="1:12" ht="15" thickBot="1" x14ac:dyDescent="0.35">
      <c r="A16" s="246" t="s">
        <v>206</v>
      </c>
      <c r="B16" s="247" t="s">
        <v>324</v>
      </c>
      <c r="C16" s="248">
        <v>44565</v>
      </c>
      <c r="D16" s="249">
        <v>0.24270833333333333</v>
      </c>
      <c r="E16" s="247" t="s">
        <v>304</v>
      </c>
      <c r="F16" s="250">
        <v>1648806570</v>
      </c>
      <c r="G16" s="251">
        <v>44742</v>
      </c>
      <c r="H16" s="250">
        <v>126</v>
      </c>
      <c r="I16" s="247" t="s">
        <v>306</v>
      </c>
      <c r="J16" s="247" t="s">
        <v>333</v>
      </c>
      <c r="K16" s="247" t="s">
        <v>316</v>
      </c>
      <c r="L16" s="247" t="s">
        <v>307</v>
      </c>
    </row>
    <row r="17" spans="1:12" ht="15" thickBot="1" x14ac:dyDescent="0.35">
      <c r="A17" s="246" t="s">
        <v>206</v>
      </c>
      <c r="B17" s="247" t="s">
        <v>324</v>
      </c>
      <c r="C17" s="248">
        <v>44565</v>
      </c>
      <c r="D17" s="249">
        <v>0.24270833333333333</v>
      </c>
      <c r="E17" s="247" t="s">
        <v>304</v>
      </c>
      <c r="F17" s="250">
        <v>1648806570</v>
      </c>
      <c r="G17" s="251">
        <v>44742</v>
      </c>
      <c r="H17" s="250">
        <v>126</v>
      </c>
      <c r="I17" s="247" t="s">
        <v>306</v>
      </c>
      <c r="J17" s="247" t="s">
        <v>313</v>
      </c>
      <c r="K17" s="247" t="s">
        <v>316</v>
      </c>
      <c r="L17" s="247" t="s">
        <v>307</v>
      </c>
    </row>
    <row r="18" spans="1:12" x14ac:dyDescent="0.3">
      <c r="B18" s="243"/>
    </row>
    <row r="19" spans="1:12" x14ac:dyDescent="0.3">
      <c r="A19" s="236" t="s">
        <v>323</v>
      </c>
    </row>
    <row r="21" spans="1:12" x14ac:dyDescent="0.3">
      <c r="A21" s="237" t="s">
        <v>319</v>
      </c>
      <c r="B21" s="237" t="s">
        <v>320</v>
      </c>
      <c r="C21" s="238">
        <v>44679.572916666664</v>
      </c>
      <c r="D21" s="238">
        <v>44681.020833333336</v>
      </c>
      <c r="E21" s="237" t="s">
        <v>322</v>
      </c>
      <c r="F21" s="239" t="s">
        <v>321</v>
      </c>
    </row>
    <row r="22" spans="1:12" x14ac:dyDescent="0.3">
      <c r="A22" s="237" t="s">
        <v>319</v>
      </c>
      <c r="B22" s="237" t="s">
        <v>320</v>
      </c>
      <c r="C22" s="238">
        <v>44679.572916666664</v>
      </c>
      <c r="D22" s="238">
        <v>44681.020833333336</v>
      </c>
      <c r="E22" s="237" t="s">
        <v>292</v>
      </c>
      <c r="F22" s="239" t="s">
        <v>321</v>
      </c>
    </row>
    <row r="23" spans="1:12" ht="15" thickBot="1" x14ac:dyDescent="0.35"/>
    <row r="24" spans="1:12" ht="15" thickBot="1" x14ac:dyDescent="0.35">
      <c r="A24" s="244" t="s">
        <v>325</v>
      </c>
      <c r="B24" s="245" t="s">
        <v>326</v>
      </c>
      <c r="C24" s="245" t="s">
        <v>327</v>
      </c>
      <c r="D24" s="245"/>
      <c r="E24" s="245"/>
      <c r="F24" s="245" t="s">
        <v>328</v>
      </c>
      <c r="G24" s="245" t="s">
        <v>329</v>
      </c>
      <c r="H24" s="245"/>
      <c r="I24" s="245"/>
      <c r="J24" s="245" t="s">
        <v>330</v>
      </c>
      <c r="K24" s="245" t="s">
        <v>331</v>
      </c>
      <c r="L24" s="245" t="s">
        <v>332</v>
      </c>
    </row>
    <row r="25" spans="1:12" ht="15" thickBot="1" x14ac:dyDescent="0.35">
      <c r="A25" s="246" t="s">
        <v>206</v>
      </c>
      <c r="B25" s="247" t="s">
        <v>324</v>
      </c>
      <c r="C25" s="248">
        <v>44565</v>
      </c>
      <c r="D25" s="249">
        <v>0.24270833333333333</v>
      </c>
      <c r="E25" s="247" t="s">
        <v>304</v>
      </c>
      <c r="F25" s="250">
        <v>1648806570</v>
      </c>
      <c r="G25" s="251">
        <v>44742</v>
      </c>
      <c r="H25" s="250">
        <v>126</v>
      </c>
      <c r="I25" s="247" t="s">
        <v>306</v>
      </c>
      <c r="J25" s="247" t="s">
        <v>333</v>
      </c>
      <c r="K25" s="247" t="s">
        <v>316</v>
      </c>
      <c r="L25" s="247" t="s">
        <v>307</v>
      </c>
    </row>
    <row r="26" spans="1:12" ht="15" thickBot="1" x14ac:dyDescent="0.35">
      <c r="A26" s="246" t="s">
        <v>206</v>
      </c>
      <c r="B26" s="247" t="s">
        <v>324</v>
      </c>
      <c r="C26" s="248">
        <v>44565</v>
      </c>
      <c r="D26" s="249">
        <v>0.24270833333333333</v>
      </c>
      <c r="E26" s="247" t="s">
        <v>304</v>
      </c>
      <c r="F26" s="250">
        <v>1648806570</v>
      </c>
      <c r="G26" s="251">
        <v>44742</v>
      </c>
      <c r="H26" s="250">
        <v>126</v>
      </c>
      <c r="I26" s="247" t="s">
        <v>306</v>
      </c>
      <c r="J26" s="247" t="s">
        <v>313</v>
      </c>
      <c r="K26" s="247" t="s">
        <v>316</v>
      </c>
      <c r="L26" s="247" t="s">
        <v>307</v>
      </c>
    </row>
  </sheetData>
  <mergeCells count="1">
    <mergeCell ref="A6:H6"/>
  </mergeCells>
  <phoneticPr fontId="4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10A09-6704-4597-A2F0-5CEE422E42E4}">
  <sheetPr codeName="Sheet2">
    <tabColor rgb="FFFFC000"/>
  </sheetPr>
  <dimension ref="A1:T22"/>
  <sheetViews>
    <sheetView zoomScale="85" zoomScaleNormal="85" workbookViewId="0">
      <pane xSplit="2" ySplit="2" topLeftCell="G3" activePane="bottomRight" state="frozen"/>
      <selection pane="topRight" activeCell="C1" sqref="C1"/>
      <selection pane="bottomLeft" activeCell="A3" sqref="A3"/>
      <selection pane="bottomRight" activeCell="H4" sqref="H4:L4"/>
    </sheetView>
  </sheetViews>
  <sheetFormatPr defaultRowHeight="14.4" x14ac:dyDescent="0.3"/>
  <cols>
    <col min="1" max="1" width="9.21875" customWidth="1"/>
    <col min="2" max="2" width="98.21875" style="1" customWidth="1"/>
    <col min="3" max="3" width="20" style="1" customWidth="1"/>
    <col min="4" max="4" width="15" style="1" customWidth="1"/>
    <col min="5" max="5" width="25.77734375" customWidth="1"/>
    <col min="6" max="6" width="23.5546875" customWidth="1"/>
    <col min="7" max="7" width="25.44140625" bestFit="1" customWidth="1"/>
    <col min="8" max="11" width="12.5546875" customWidth="1"/>
    <col min="12" max="12" width="13.5546875" customWidth="1"/>
    <col min="13" max="16" width="12.5546875" customWidth="1"/>
    <col min="17" max="17" width="14" customWidth="1"/>
    <col min="18" max="18" width="29" customWidth="1"/>
    <col min="19" max="19" width="59.44140625" customWidth="1"/>
    <col min="20" max="20" width="52.44140625" customWidth="1"/>
    <col min="23" max="23" width="46.44140625" customWidth="1"/>
  </cols>
  <sheetData>
    <row r="1" spans="1:20" ht="50.1" customHeight="1" thickBot="1" x14ac:dyDescent="0.35">
      <c r="A1" s="299" t="s">
        <v>42</v>
      </c>
      <c r="B1" s="300"/>
      <c r="C1" s="300"/>
      <c r="D1" s="300"/>
      <c r="E1" s="301"/>
      <c r="F1" s="301"/>
      <c r="G1" s="301"/>
      <c r="H1" s="301"/>
      <c r="I1" s="301"/>
      <c r="J1" s="301"/>
      <c r="K1" s="301"/>
      <c r="L1" s="301"/>
      <c r="M1" s="301"/>
      <c r="N1" s="301"/>
      <c r="O1" s="301"/>
      <c r="P1" s="301"/>
      <c r="Q1" s="301"/>
      <c r="R1" s="301"/>
      <c r="S1" s="302"/>
    </row>
    <row r="2" spans="1:20" ht="74.25" customHeight="1" x14ac:dyDescent="0.3">
      <c r="A2" s="193" t="s">
        <v>1</v>
      </c>
      <c r="B2" s="193" t="s">
        <v>2</v>
      </c>
      <c r="C2" s="193" t="s">
        <v>89</v>
      </c>
      <c r="D2" s="193" t="s">
        <v>90</v>
      </c>
      <c r="E2" s="191" t="s">
        <v>43</v>
      </c>
      <c r="F2" s="34" t="s">
        <v>61</v>
      </c>
      <c r="G2" s="34" t="s">
        <v>80</v>
      </c>
      <c r="H2" s="35" t="s">
        <v>82</v>
      </c>
      <c r="I2" s="35" t="s">
        <v>81</v>
      </c>
      <c r="J2" s="35" t="s">
        <v>83</v>
      </c>
      <c r="K2" s="35" t="s">
        <v>84</v>
      </c>
      <c r="L2" s="35" t="s">
        <v>129</v>
      </c>
      <c r="M2" s="36" t="s">
        <v>88</v>
      </c>
      <c r="N2" s="36" t="s">
        <v>85</v>
      </c>
      <c r="O2" s="36" t="s">
        <v>87</v>
      </c>
      <c r="P2" s="36" t="s">
        <v>86</v>
      </c>
      <c r="Q2" s="36" t="s">
        <v>130</v>
      </c>
      <c r="R2" s="36" t="s">
        <v>96</v>
      </c>
      <c r="S2" s="37" t="s">
        <v>0</v>
      </c>
    </row>
    <row r="3" spans="1:20" s="33" customFormat="1" ht="30" customHeight="1" x14ac:dyDescent="0.35">
      <c r="A3" s="194" t="s">
        <v>95</v>
      </c>
      <c r="B3" s="194"/>
      <c r="C3" s="194"/>
      <c r="D3" s="194"/>
      <c r="E3" s="32"/>
      <c r="F3" s="32"/>
      <c r="G3" s="32"/>
      <c r="H3" s="32"/>
      <c r="I3" s="32"/>
      <c r="J3" s="32"/>
      <c r="K3" s="32"/>
      <c r="L3" s="32"/>
      <c r="M3" s="32"/>
      <c r="N3" s="32"/>
      <c r="O3" s="32"/>
      <c r="P3" s="32"/>
      <c r="Q3" s="32"/>
      <c r="R3" s="32"/>
      <c r="S3" s="32"/>
    </row>
    <row r="4" spans="1:20" ht="41.4" x14ac:dyDescent="0.3">
      <c r="A4" s="183" t="s">
        <v>73</v>
      </c>
      <c r="B4" s="62" t="s">
        <v>294</v>
      </c>
      <c r="C4" s="170" t="s">
        <v>301</v>
      </c>
      <c r="D4" s="184" t="s">
        <v>185</v>
      </c>
      <c r="E4" s="192" t="s">
        <v>186</v>
      </c>
      <c r="F4" s="79" t="s">
        <v>10</v>
      </c>
      <c r="G4" s="162" t="s">
        <v>186</v>
      </c>
      <c r="H4" s="80">
        <v>44679</v>
      </c>
      <c r="I4" s="81">
        <v>0.45833333333333331</v>
      </c>
      <c r="J4" s="80">
        <v>44680</v>
      </c>
      <c r="K4" s="81">
        <v>0.91666666666666663</v>
      </c>
      <c r="L4" s="82">
        <f>IF(ISBLANK(H4) + ISBLANK(I4)+ISBLANK(J4) + ISBLANK(K4),"",(J4+K4)-(H4+I4))</f>
        <v>1.4583333333284827</v>
      </c>
      <c r="M4" s="80"/>
      <c r="N4" s="81"/>
      <c r="O4" s="80"/>
      <c r="P4" s="81"/>
      <c r="Q4" s="82"/>
      <c r="R4" s="79"/>
      <c r="S4" s="84"/>
      <c r="T4" s="69"/>
    </row>
    <row r="5" spans="1:20" ht="36.75" customHeight="1" x14ac:dyDescent="0.3">
      <c r="A5" s="77" t="s">
        <v>76</v>
      </c>
      <c r="B5" s="62" t="s">
        <v>58</v>
      </c>
      <c r="C5" s="78" t="s">
        <v>185</v>
      </c>
      <c r="D5" s="62" t="s">
        <v>184</v>
      </c>
      <c r="E5" s="78" t="s">
        <v>192</v>
      </c>
      <c r="F5" s="79" t="s">
        <v>10</v>
      </c>
      <c r="G5" s="79" t="s">
        <v>192</v>
      </c>
      <c r="H5" s="80">
        <v>44679</v>
      </c>
      <c r="I5" s="81">
        <v>0.45833333333333331</v>
      </c>
      <c r="J5" s="80">
        <v>44680</v>
      </c>
      <c r="K5" s="81">
        <v>0.91666666666666663</v>
      </c>
      <c r="L5" s="82">
        <f>IF(ISBLANK(H5) + ISBLANK(I5)+ISBLANK(J5) + ISBLANK(K5),"",(J5+K5)-(H5+I5))</f>
        <v>1.4583333333284827</v>
      </c>
      <c r="M5" s="80"/>
      <c r="N5" s="81"/>
      <c r="O5" s="85"/>
      <c r="P5" s="81"/>
      <c r="Q5" s="82"/>
      <c r="R5" s="79"/>
      <c r="S5" s="84"/>
      <c r="T5" s="69"/>
    </row>
    <row r="6" spans="1:20" ht="30" customHeight="1" x14ac:dyDescent="0.3">
      <c r="A6" s="75" t="s">
        <v>193</v>
      </c>
      <c r="B6" s="63"/>
      <c r="C6" s="63"/>
      <c r="D6" s="63"/>
      <c r="E6" s="86"/>
      <c r="F6" s="87"/>
      <c r="G6" s="87"/>
      <c r="H6" s="88"/>
      <c r="I6" s="89"/>
      <c r="J6" s="90" t="str">
        <f t="shared" ref="J6:J15" si="0">IF(ISBLANK(H6),"",H6)</f>
        <v/>
      </c>
      <c r="K6" s="89"/>
      <c r="L6" s="91" t="str">
        <f t="shared" ref="L6:L8" si="1">IF(ISBLANK(H6) + ISBLANK(I6)+ISBLANK(J6) + ISBLANK(K6),"",(J6+K6)-(H6+I6))</f>
        <v/>
      </c>
      <c r="M6" s="88"/>
      <c r="N6" s="89"/>
      <c r="O6" s="90" t="str">
        <f t="shared" ref="O6:O16" si="2">IF(ISBLANK(M6),"",M6)</f>
        <v/>
      </c>
      <c r="P6" s="89"/>
      <c r="Q6" s="91" t="str">
        <f t="shared" ref="Q6:Q8" si="3">IF(ISBLANK(M6) + ISBLANK(N6)+ISBLANK(O6) + ISBLANK(P6),"",(O6+P6)-(M6+N6))</f>
        <v/>
      </c>
      <c r="R6" s="87"/>
      <c r="S6" s="92"/>
      <c r="T6" s="69"/>
    </row>
    <row r="7" spans="1:20" ht="25.05" customHeight="1" x14ac:dyDescent="0.3">
      <c r="A7" s="77" t="s">
        <v>65</v>
      </c>
      <c r="B7" s="62" t="s">
        <v>58</v>
      </c>
      <c r="C7" s="78" t="s">
        <v>185</v>
      </c>
      <c r="D7" s="62" t="s">
        <v>76</v>
      </c>
      <c r="E7" s="78" t="s">
        <v>192</v>
      </c>
      <c r="F7" s="79" t="s">
        <v>10</v>
      </c>
      <c r="G7" s="79" t="s">
        <v>192</v>
      </c>
      <c r="H7" s="80">
        <v>44679</v>
      </c>
      <c r="I7" s="81">
        <v>0.45833333333333331</v>
      </c>
      <c r="J7" s="80">
        <v>44680</v>
      </c>
      <c r="K7" s="81">
        <v>0.91666666666666663</v>
      </c>
      <c r="L7" s="82">
        <f t="shared" si="1"/>
        <v>1.4583333333284827</v>
      </c>
      <c r="M7" s="80"/>
      <c r="N7" s="81"/>
      <c r="O7" s="94" t="str">
        <f t="shared" si="2"/>
        <v/>
      </c>
      <c r="P7" s="81"/>
      <c r="Q7" s="82" t="str">
        <f t="shared" si="3"/>
        <v/>
      </c>
      <c r="R7" s="79"/>
      <c r="S7" s="84" t="s">
        <v>59</v>
      </c>
      <c r="T7" s="69"/>
    </row>
    <row r="8" spans="1:20" ht="210.6" customHeight="1" x14ac:dyDescent="0.3">
      <c r="A8" s="183" t="s">
        <v>66</v>
      </c>
      <c r="B8" s="184" t="s">
        <v>290</v>
      </c>
      <c r="C8" s="170" t="s">
        <v>289</v>
      </c>
      <c r="D8" s="195" t="s">
        <v>65</v>
      </c>
      <c r="E8" s="162" t="s">
        <v>186</v>
      </c>
      <c r="F8" s="79" t="s">
        <v>10</v>
      </c>
      <c r="G8" s="162" t="s">
        <v>186</v>
      </c>
      <c r="H8" s="80">
        <v>44679</v>
      </c>
      <c r="I8" s="81">
        <v>0.45833333333333331</v>
      </c>
      <c r="J8" s="80">
        <v>44680</v>
      </c>
      <c r="K8" s="81">
        <v>0.91666666666666663</v>
      </c>
      <c r="L8" s="82">
        <f t="shared" si="1"/>
        <v>1.4583333333284827</v>
      </c>
      <c r="M8" s="80"/>
      <c r="N8" s="81"/>
      <c r="O8" s="80" t="str">
        <f t="shared" si="2"/>
        <v/>
      </c>
      <c r="P8" s="81"/>
      <c r="Q8" s="82" t="str">
        <f t="shared" si="3"/>
        <v/>
      </c>
      <c r="R8" s="79"/>
      <c r="S8" s="84"/>
      <c r="T8" s="69"/>
    </row>
    <row r="9" spans="1:20" s="31" customFormat="1" ht="30" customHeight="1" x14ac:dyDescent="0.3">
      <c r="A9" s="95" t="s">
        <v>194</v>
      </c>
      <c r="B9" s="64"/>
      <c r="C9" s="64"/>
      <c r="D9" s="64"/>
      <c r="E9" s="65"/>
      <c r="F9" s="65"/>
      <c r="G9" s="65"/>
      <c r="H9" s="65"/>
      <c r="I9" s="66"/>
      <c r="J9" s="96" t="str">
        <f t="shared" si="0"/>
        <v/>
      </c>
      <c r="K9" s="66"/>
      <c r="L9" s="67"/>
      <c r="M9" s="65"/>
      <c r="N9" s="66"/>
      <c r="O9" s="96" t="str">
        <f t="shared" si="2"/>
        <v/>
      </c>
      <c r="P9" s="66"/>
      <c r="Q9" s="67"/>
      <c r="R9" s="65"/>
      <c r="S9" s="65"/>
      <c r="T9" s="76"/>
    </row>
    <row r="10" spans="1:20" s="31" customFormat="1" ht="55.2" x14ac:dyDescent="0.3">
      <c r="A10" s="77" t="s">
        <v>63</v>
      </c>
      <c r="B10" s="62" t="s">
        <v>195</v>
      </c>
      <c r="C10" s="170" t="s">
        <v>289</v>
      </c>
      <c r="D10" s="170" t="s">
        <v>66</v>
      </c>
      <c r="E10" s="93" t="s">
        <v>286</v>
      </c>
      <c r="F10" s="79" t="s">
        <v>191</v>
      </c>
      <c r="G10" s="226" t="s">
        <v>228</v>
      </c>
      <c r="H10" s="80">
        <v>44679</v>
      </c>
      <c r="I10" s="81">
        <v>0.45833333333333331</v>
      </c>
      <c r="J10" s="80">
        <v>44680</v>
      </c>
      <c r="K10" s="81">
        <v>0.91666666666666663</v>
      </c>
      <c r="L10" s="83">
        <f t="shared" ref="L10:L16" si="4">IF(ISBLANK(H10) + ISBLANK(I10)+ISBLANK(J10) + ISBLANK(K10),"",(J10+K10)-(H10+I10))</f>
        <v>1.4583333333284827</v>
      </c>
      <c r="M10" s="98"/>
      <c r="N10" s="99"/>
      <c r="O10" s="98" t="str">
        <f t="shared" si="2"/>
        <v/>
      </c>
      <c r="P10" s="99"/>
      <c r="Q10" s="83" t="str">
        <f t="shared" ref="Q10:Q16" si="5">IF(ISBLANK(M10) + ISBLANK(N10)+ISBLANK(O10) + ISBLANK(P10),"",(O10+P10)-(M10+N10))</f>
        <v/>
      </c>
      <c r="R10" s="97"/>
      <c r="S10" s="100"/>
      <c r="T10" s="76"/>
    </row>
    <row r="11" spans="1:20" s="31" customFormat="1" ht="30" customHeight="1" x14ac:dyDescent="0.3">
      <c r="A11" s="77" t="s">
        <v>64</v>
      </c>
      <c r="B11" s="62" t="s">
        <v>58</v>
      </c>
      <c r="C11" s="78" t="s">
        <v>185</v>
      </c>
      <c r="D11" s="170" t="s">
        <v>63</v>
      </c>
      <c r="E11" s="78" t="s">
        <v>192</v>
      </c>
      <c r="F11" s="79" t="s">
        <v>10</v>
      </c>
      <c r="G11" s="79" t="s">
        <v>192</v>
      </c>
      <c r="H11" s="80">
        <v>44679</v>
      </c>
      <c r="I11" s="81">
        <v>0.45833333333333331</v>
      </c>
      <c r="J11" s="80">
        <v>44680</v>
      </c>
      <c r="K11" s="81">
        <v>0.91666666666666663</v>
      </c>
      <c r="L11" s="82">
        <f>IF(ISBLANK(H11) + ISBLANK(I11)+ISBLANK(J11) + ISBLANK(K11),"",(J11+K11)-(H11+I11))</f>
        <v>1.4583333333284827</v>
      </c>
      <c r="M11" s="80"/>
      <c r="N11" s="81"/>
      <c r="O11" s="80" t="str">
        <f>IF(ISBLANK(M11),"",M11)</f>
        <v/>
      </c>
      <c r="P11" s="81"/>
      <c r="Q11" s="82" t="str">
        <f>IF(ISBLANK(M11) + ISBLANK(N11)+ISBLANK(O11) + ISBLANK(P11),"",(O11+P11)-(M11+N11))</f>
        <v/>
      </c>
      <c r="R11" s="79"/>
      <c r="S11" s="84" t="s">
        <v>60</v>
      </c>
      <c r="T11" s="76"/>
    </row>
    <row r="12" spans="1:20" s="33" customFormat="1" ht="30" customHeight="1" x14ac:dyDescent="0.35">
      <c r="A12" s="101" t="s">
        <v>175</v>
      </c>
      <c r="B12" s="64"/>
      <c r="C12" s="64"/>
      <c r="D12" s="64"/>
      <c r="E12" s="102"/>
      <c r="F12" s="103"/>
      <c r="G12" s="103"/>
      <c r="H12" s="104"/>
      <c r="I12" s="105"/>
      <c r="J12" s="96" t="str">
        <f t="shared" si="0"/>
        <v/>
      </c>
      <c r="K12" s="105"/>
      <c r="L12" s="106" t="str">
        <f t="shared" ref="L12" si="6">IF(ISBLANK(H12) + ISBLANK(I12)+ISBLANK(J12) + ISBLANK(K12),"",(J12+K12)-(H12+I12))</f>
        <v/>
      </c>
      <c r="M12" s="104"/>
      <c r="N12" s="105"/>
      <c r="O12" s="96" t="str">
        <f t="shared" si="2"/>
        <v/>
      </c>
      <c r="P12" s="105"/>
      <c r="Q12" s="106" t="str">
        <f t="shared" ref="Q12" si="7">IF(ISBLANK(M12) + ISBLANK(N12)+ISBLANK(O12) + ISBLANK(P12),"",(O12+P12)-(M12+N12))</f>
        <v/>
      </c>
      <c r="R12" s="103"/>
      <c r="S12" s="107"/>
      <c r="T12" s="76"/>
    </row>
    <row r="13" spans="1:20" ht="25.05" customHeight="1" x14ac:dyDescent="0.3">
      <c r="A13" s="77" t="s">
        <v>77</v>
      </c>
      <c r="B13" s="62" t="s">
        <v>47</v>
      </c>
      <c r="C13" s="62"/>
      <c r="D13" s="62"/>
      <c r="E13" s="78"/>
      <c r="F13" s="79"/>
      <c r="G13" s="79"/>
      <c r="H13" s="80"/>
      <c r="I13" s="81"/>
      <c r="J13" s="80" t="str">
        <f t="shared" si="0"/>
        <v/>
      </c>
      <c r="K13" s="81"/>
      <c r="L13" s="82" t="str">
        <f>IF(ISBLANK(H13) + ISBLANK(I13)+ISBLANK(J13) + ISBLANK(K13),"",(J13+K13)-(H13+I13))</f>
        <v/>
      </c>
      <c r="M13" s="80"/>
      <c r="N13" s="81"/>
      <c r="O13" s="80" t="str">
        <f t="shared" si="2"/>
        <v/>
      </c>
      <c r="P13" s="81"/>
      <c r="Q13" s="82" t="str">
        <f>IF(ISBLANK(M13) + ISBLANK(N13)+ISBLANK(O13) + ISBLANK(P13),"",(O13+P13)-(M13+N13))</f>
        <v/>
      </c>
      <c r="R13" s="79"/>
      <c r="S13" s="84"/>
      <c r="T13" s="69"/>
    </row>
    <row r="14" spans="1:20" ht="34.5" customHeight="1" x14ac:dyDescent="0.3">
      <c r="A14" s="77" t="s">
        <v>78</v>
      </c>
      <c r="B14" s="62" t="s">
        <v>62</v>
      </c>
      <c r="C14" s="78" t="s">
        <v>185</v>
      </c>
      <c r="D14" s="170" t="s">
        <v>64</v>
      </c>
      <c r="E14" s="78" t="s">
        <v>192</v>
      </c>
      <c r="F14" s="79" t="s">
        <v>10</v>
      </c>
      <c r="G14" s="79" t="s">
        <v>192</v>
      </c>
      <c r="H14" s="80">
        <v>44679</v>
      </c>
      <c r="I14" s="81">
        <v>0.45833333333333331</v>
      </c>
      <c r="J14" s="80">
        <v>44680</v>
      </c>
      <c r="K14" s="81">
        <v>0.91666666666666663</v>
      </c>
      <c r="L14" s="82">
        <f>IF(ISBLANK(H14) + ISBLANK(I14)+ISBLANK(J14) + ISBLANK(K14),"",(J14+K14)-(H14+I14))</f>
        <v>1.4583333333284827</v>
      </c>
      <c r="M14" s="80"/>
      <c r="N14" s="81"/>
      <c r="O14" s="80" t="str">
        <f>IF(ISBLANK(M14),"",M14)</f>
        <v/>
      </c>
      <c r="P14" s="81"/>
      <c r="Q14" s="82" t="str">
        <f>IF(ISBLANK(M14) + ISBLANK(N14)+ISBLANK(O14) + ISBLANK(P15),"",(O14+P15)-(M14+N14))</f>
        <v/>
      </c>
      <c r="R14" s="79"/>
      <c r="S14" s="84"/>
      <c r="T14" s="69"/>
    </row>
    <row r="15" spans="1:20" ht="30" customHeight="1" x14ac:dyDescent="0.3">
      <c r="A15" s="95" t="s">
        <v>177</v>
      </c>
      <c r="B15" s="63"/>
      <c r="C15" s="63"/>
      <c r="D15" s="63"/>
      <c r="E15" s="59"/>
      <c r="F15" s="59"/>
      <c r="G15" s="59"/>
      <c r="H15" s="59"/>
      <c r="I15" s="60"/>
      <c r="J15" s="109" t="str">
        <f t="shared" si="0"/>
        <v/>
      </c>
      <c r="K15" s="60"/>
      <c r="L15" s="61"/>
      <c r="M15" s="59"/>
      <c r="N15" s="60"/>
      <c r="O15" s="109" t="str">
        <f t="shared" si="2"/>
        <v/>
      </c>
      <c r="P15" s="60"/>
      <c r="Q15" s="61"/>
      <c r="R15" s="59"/>
      <c r="S15" s="59"/>
      <c r="T15" s="69"/>
    </row>
    <row r="16" spans="1:20" ht="39" customHeight="1" x14ac:dyDescent="0.3">
      <c r="A16" s="77" t="s">
        <v>3</v>
      </c>
      <c r="B16" s="62" t="s">
        <v>48</v>
      </c>
      <c r="C16" s="78" t="s">
        <v>185</v>
      </c>
      <c r="D16" s="62" t="s">
        <v>78</v>
      </c>
      <c r="E16" s="78" t="s">
        <v>192</v>
      </c>
      <c r="F16" s="79" t="s">
        <v>10</v>
      </c>
      <c r="G16" s="79" t="s">
        <v>192</v>
      </c>
      <c r="H16" s="80">
        <v>44679</v>
      </c>
      <c r="I16" s="81">
        <v>0.45833333333333331</v>
      </c>
      <c r="J16" s="80">
        <v>44680</v>
      </c>
      <c r="K16" s="81">
        <v>0.91666666666666663</v>
      </c>
      <c r="L16" s="82">
        <f t="shared" si="4"/>
        <v>1.4583333333284827</v>
      </c>
      <c r="M16" s="80"/>
      <c r="N16" s="81"/>
      <c r="O16" s="80" t="str">
        <f t="shared" si="2"/>
        <v/>
      </c>
      <c r="P16" s="81"/>
      <c r="Q16" s="82" t="str">
        <f t="shared" si="5"/>
        <v/>
      </c>
      <c r="R16" s="79"/>
      <c r="S16" s="84"/>
      <c r="T16" s="69"/>
    </row>
    <row r="17" spans="1:20" x14ac:dyDescent="0.3">
      <c r="A17" s="110" t="s">
        <v>28</v>
      </c>
      <c r="B17" s="111" t="s">
        <v>46</v>
      </c>
      <c r="C17" s="111"/>
      <c r="D17" s="111"/>
      <c r="E17" s="69"/>
      <c r="F17" s="69"/>
      <c r="G17" s="69"/>
      <c r="H17" s="69"/>
      <c r="I17" s="112"/>
      <c r="J17" s="112"/>
      <c r="K17" s="112"/>
      <c r="L17" s="112"/>
      <c r="M17" s="112"/>
      <c r="N17" s="112"/>
      <c r="O17" s="112"/>
      <c r="P17" s="112"/>
      <c r="Q17" s="112"/>
      <c r="R17" s="112"/>
      <c r="S17" s="69"/>
      <c r="T17" s="69"/>
    </row>
    <row r="18" spans="1:20" x14ac:dyDescent="0.3">
      <c r="A18" s="69"/>
      <c r="B18" s="113"/>
      <c r="C18" s="113"/>
      <c r="D18" s="113"/>
      <c r="E18" s="69"/>
      <c r="F18" s="69"/>
      <c r="G18" s="69"/>
      <c r="H18" s="69"/>
      <c r="I18" s="112"/>
      <c r="J18" s="112"/>
      <c r="K18" s="112"/>
      <c r="L18" s="112"/>
      <c r="M18" s="112"/>
      <c r="N18" s="112"/>
      <c r="O18" s="112"/>
      <c r="P18" s="112"/>
      <c r="Q18" s="112"/>
      <c r="R18" s="112"/>
      <c r="S18" s="69"/>
      <c r="T18" s="69"/>
    </row>
    <row r="19" spans="1:20" x14ac:dyDescent="0.3">
      <c r="A19" s="115" t="s">
        <v>44</v>
      </c>
      <c r="B19" s="116"/>
      <c r="C19" s="116"/>
      <c r="D19" s="116"/>
      <c r="E19" s="117"/>
      <c r="F19" s="117"/>
      <c r="G19" s="163"/>
      <c r="H19" s="163"/>
      <c r="I19" s="118"/>
      <c r="J19" s="118"/>
      <c r="K19" s="118" t="s">
        <v>50</v>
      </c>
      <c r="L19" s="164">
        <f>SUM(L4:L16)</f>
        <v>11.666666666627862</v>
      </c>
      <c r="M19" s="165" t="s">
        <v>45</v>
      </c>
      <c r="N19" s="118"/>
      <c r="O19" s="118"/>
      <c r="P19" s="166" t="s">
        <v>51</v>
      </c>
      <c r="Q19" s="167">
        <f>SUM(Q4:Q16)</f>
        <v>0</v>
      </c>
      <c r="R19" s="165" t="s">
        <v>45</v>
      </c>
      <c r="S19" s="168"/>
      <c r="T19" s="69"/>
    </row>
    <row r="20" spans="1:20" x14ac:dyDescent="0.3">
      <c r="A20" s="69"/>
      <c r="B20" s="113"/>
      <c r="C20" s="113"/>
      <c r="D20" s="113"/>
      <c r="E20" s="69"/>
      <c r="F20" s="69"/>
      <c r="G20" s="69"/>
      <c r="H20" s="169"/>
      <c r="I20" s="69"/>
      <c r="J20" s="69"/>
      <c r="K20" s="69"/>
      <c r="L20" s="69"/>
      <c r="M20" s="69"/>
      <c r="N20" s="69"/>
      <c r="O20" s="69"/>
      <c r="P20" s="69"/>
      <c r="Q20" s="69"/>
      <c r="R20" s="69"/>
      <c r="S20" s="69"/>
      <c r="T20" s="69"/>
    </row>
    <row r="21" spans="1:20" x14ac:dyDescent="0.3">
      <c r="A21" s="69"/>
      <c r="B21" s="113"/>
      <c r="C21" s="113"/>
      <c r="D21" s="113"/>
      <c r="E21" s="69"/>
      <c r="F21" s="69"/>
      <c r="G21" s="69"/>
      <c r="H21" s="69"/>
      <c r="I21" s="69"/>
      <c r="J21" s="69"/>
      <c r="K21" s="69"/>
      <c r="L21" s="69"/>
      <c r="M21" s="69"/>
      <c r="N21" s="69"/>
      <c r="O21" s="69"/>
      <c r="P21" s="69"/>
      <c r="Q21" s="69"/>
      <c r="R21" s="69"/>
      <c r="S21" s="69"/>
      <c r="T21" s="69"/>
    </row>
    <row r="22" spans="1:20" x14ac:dyDescent="0.3">
      <c r="A22" s="69"/>
      <c r="B22" s="113"/>
      <c r="C22" s="113"/>
      <c r="D22" s="113"/>
      <c r="E22" s="69"/>
      <c r="F22" s="69"/>
      <c r="G22" s="69"/>
      <c r="H22" s="69"/>
      <c r="I22" s="69"/>
      <c r="J22" s="69"/>
      <c r="K22" s="69"/>
      <c r="L22" s="69"/>
      <c r="M22" s="69"/>
      <c r="N22" s="69"/>
      <c r="O22" s="69"/>
      <c r="P22" s="69"/>
      <c r="Q22" s="69"/>
      <c r="R22" s="69"/>
      <c r="S22" s="69"/>
      <c r="T22" s="69"/>
    </row>
  </sheetData>
  <sheetProtection formatRows="0" insertRows="0" deleteRows="0" selectLockedCells="1" autoFilter="0"/>
  <mergeCells count="1">
    <mergeCell ref="A1:S1"/>
  </mergeCells>
  <dataValidations count="2">
    <dataValidation type="time" allowBlank="1" showInputMessage="1" showErrorMessage="1" errorTitle="Time Format" error="hh:mm AM/PM format_x000a_eg: 1:35 PM" sqref="N16 P16 P4:P8 N4:N8 P10:P14 N10:N14 I10:I14 K10:K14 K4:K8 I4:I8 K16 I16" xr:uid="{3EB80137-0A73-4776-9132-8EAB3FBC2A6E}">
      <formula1>0</formula1>
      <formula2>0.999305555555556</formula2>
    </dataValidation>
    <dataValidation type="date" allowBlank="1" showInputMessage="1" showErrorMessage="1" errorTitle="Date Format Validation" error="Acceptable Date Formats:_x000a_dd/mm/yy (3/11/19, 03/11/19)_x000a_dd-mm-yy (3-11-19, 03-11-19)_x000a_dd mmm yy (03 Nov 19)_x000a_ddmmmyy (03Nov19)_x000a_dd/mm/yyyy (03/11/2019)_x000a_dd-mm-yyyy (03-11/2019)_x000a_dd mmm yyyy (03 Nov 2019)_x000a_ddmmmyyyy (03Nov2019)_x000a_" sqref="M16 M4:M8 O4:O16 M10:M14 J4:J16 H4:H8 H10:H14 H16" xr:uid="{C57B03E0-1516-41AF-97D8-EB270C054856}">
      <formula1>36526</formula1>
      <formula2>2958465</formula2>
    </dataValidation>
  </dataValidations>
  <pageMargins left="0.7" right="0.7" top="0.75" bottom="0.75"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46280-E77A-4D37-AB10-EFF4C5FD3E67}">
  <dimension ref="A1:J48"/>
  <sheetViews>
    <sheetView topLeftCell="A16" zoomScale="85" zoomScaleNormal="85" workbookViewId="0">
      <selection activeCell="F28" sqref="F28"/>
    </sheetView>
  </sheetViews>
  <sheetFormatPr defaultColWidth="9.21875" defaultRowHeight="13.2" x14ac:dyDescent="0.25"/>
  <cols>
    <col min="1" max="1" width="19" style="171" customWidth="1"/>
    <col min="2" max="2" width="19.21875" style="171" customWidth="1"/>
    <col min="3" max="3" width="14.44140625" style="171" bestFit="1" customWidth="1"/>
    <col min="4" max="4" width="20" style="171" customWidth="1"/>
    <col min="5" max="5" width="14.5546875" style="171" bestFit="1" customWidth="1"/>
    <col min="6" max="6" width="11.5546875" style="171" bestFit="1" customWidth="1"/>
    <col min="7" max="7" width="14.5546875" style="171" bestFit="1" customWidth="1"/>
    <col min="8" max="8" width="11" style="171" bestFit="1" customWidth="1"/>
    <col min="9" max="9" width="17.21875" style="171" customWidth="1"/>
    <col min="10" max="10" width="16.77734375" style="171" customWidth="1"/>
    <col min="11" max="11" width="8.77734375" style="171" bestFit="1" customWidth="1"/>
    <col min="12" max="16384" width="9.21875" style="171"/>
  </cols>
  <sheetData>
    <row r="1" spans="1:10" ht="15.6" customHeight="1" x14ac:dyDescent="0.25"/>
    <row r="2" spans="1:10" ht="14.4" x14ac:dyDescent="0.3">
      <c r="A2" s="303" t="s">
        <v>196</v>
      </c>
      <c r="B2" s="303"/>
      <c r="C2" s="303"/>
      <c r="D2" s="303"/>
      <c r="E2" s="197"/>
      <c r="F2" s="197"/>
      <c r="G2" s="197"/>
      <c r="H2" s="197"/>
      <c r="I2" s="197"/>
      <c r="J2" s="197"/>
    </row>
    <row r="3" spans="1:10" ht="14.4" thickBot="1" x14ac:dyDescent="0.3">
      <c r="A3" s="198" t="s">
        <v>197</v>
      </c>
      <c r="B3" s="199" t="s">
        <v>264</v>
      </c>
      <c r="C3" s="199" t="s">
        <v>198</v>
      </c>
      <c r="D3" s="199" t="s">
        <v>199</v>
      </c>
      <c r="E3" s="199" t="s">
        <v>200</v>
      </c>
      <c r="F3" s="199" t="s">
        <v>201</v>
      </c>
      <c r="G3" s="208" t="s">
        <v>202</v>
      </c>
      <c r="H3" s="208" t="s">
        <v>275</v>
      </c>
      <c r="I3" s="208" t="s">
        <v>203</v>
      </c>
      <c r="J3" s="208" t="s">
        <v>204</v>
      </c>
    </row>
    <row r="4" spans="1:10" ht="14.4" thickBot="1" x14ac:dyDescent="0.3">
      <c r="A4" s="210" t="s">
        <v>205</v>
      </c>
      <c r="B4" s="211">
        <v>44196</v>
      </c>
      <c r="C4" s="212" t="s">
        <v>206</v>
      </c>
      <c r="D4" s="212" t="s">
        <v>207</v>
      </c>
      <c r="E4" s="212" t="s">
        <v>208</v>
      </c>
      <c r="F4" s="212" t="s">
        <v>205</v>
      </c>
      <c r="G4" s="212" t="s">
        <v>188</v>
      </c>
      <c r="H4" s="212" t="s">
        <v>209</v>
      </c>
      <c r="I4" s="212" t="s">
        <v>239</v>
      </c>
      <c r="J4" s="212" t="s">
        <v>240</v>
      </c>
    </row>
    <row r="5" spans="1:10" ht="14.4" thickBot="1" x14ac:dyDescent="0.3">
      <c r="A5" s="210" t="s">
        <v>212</v>
      </c>
      <c r="B5" s="211">
        <v>44196</v>
      </c>
      <c r="C5" s="212" t="s">
        <v>213</v>
      </c>
      <c r="D5" s="212" t="s">
        <v>214</v>
      </c>
      <c r="E5" s="212" t="s">
        <v>215</v>
      </c>
      <c r="F5" s="212" t="s">
        <v>212</v>
      </c>
      <c r="G5" s="212" t="s">
        <v>188</v>
      </c>
      <c r="H5" s="212" t="s">
        <v>209</v>
      </c>
      <c r="I5" s="212" t="s">
        <v>241</v>
      </c>
      <c r="J5" s="212" t="s">
        <v>242</v>
      </c>
    </row>
    <row r="6" spans="1:10" ht="14.4" thickBot="1" x14ac:dyDescent="0.3">
      <c r="A6" s="210" t="s">
        <v>229</v>
      </c>
      <c r="B6" s="211">
        <v>44196</v>
      </c>
      <c r="C6" s="212" t="s">
        <v>213</v>
      </c>
      <c r="D6" s="212" t="s">
        <v>214</v>
      </c>
      <c r="E6" s="212" t="s">
        <v>230</v>
      </c>
      <c r="F6" s="212" t="s">
        <v>229</v>
      </c>
      <c r="G6" s="212" t="s">
        <v>188</v>
      </c>
      <c r="H6" s="212" t="s">
        <v>209</v>
      </c>
      <c r="I6" s="212" t="s">
        <v>243</v>
      </c>
      <c r="J6" s="212" t="s">
        <v>244</v>
      </c>
    </row>
    <row r="7" spans="1:10" ht="14.4" thickBot="1" x14ac:dyDescent="0.3">
      <c r="A7" s="210" t="s">
        <v>218</v>
      </c>
      <c r="B7" s="211">
        <v>44196</v>
      </c>
      <c r="C7" s="212" t="s">
        <v>213</v>
      </c>
      <c r="D7" s="212" t="s">
        <v>214</v>
      </c>
      <c r="E7" s="212" t="s">
        <v>219</v>
      </c>
      <c r="F7" s="212" t="s">
        <v>218</v>
      </c>
      <c r="G7" s="212" t="s">
        <v>188</v>
      </c>
      <c r="H7" s="212" t="s">
        <v>209</v>
      </c>
      <c r="I7" s="212" t="s">
        <v>245</v>
      </c>
      <c r="J7" s="212" t="s">
        <v>246</v>
      </c>
    </row>
    <row r="8" spans="1:10" ht="14.4" thickBot="1" x14ac:dyDescent="0.3">
      <c r="A8" s="210" t="s">
        <v>231</v>
      </c>
      <c r="B8" s="211">
        <v>44196</v>
      </c>
      <c r="C8" s="212" t="s">
        <v>206</v>
      </c>
      <c r="D8" s="212" t="s">
        <v>207</v>
      </c>
      <c r="E8" s="212" t="s">
        <v>232</v>
      </c>
      <c r="F8" s="212" t="s">
        <v>231</v>
      </c>
      <c r="G8" s="212" t="s">
        <v>188</v>
      </c>
      <c r="H8" s="212" t="s">
        <v>209</v>
      </c>
      <c r="I8" s="212" t="s">
        <v>247</v>
      </c>
      <c r="J8" s="212" t="s">
        <v>248</v>
      </c>
    </row>
    <row r="9" spans="1:10" ht="14.4" thickBot="1" x14ac:dyDescent="0.3">
      <c r="A9" s="210" t="s">
        <v>222</v>
      </c>
      <c r="B9" s="211">
        <v>44196</v>
      </c>
      <c r="C9" s="212" t="s">
        <v>213</v>
      </c>
      <c r="D9" s="212" t="s">
        <v>214</v>
      </c>
      <c r="E9" s="212" t="s">
        <v>223</v>
      </c>
      <c r="F9" s="212" t="s">
        <v>222</v>
      </c>
      <c r="G9" s="212" t="s">
        <v>188</v>
      </c>
      <c r="H9" s="212" t="s">
        <v>209</v>
      </c>
      <c r="I9" s="212" t="s">
        <v>237</v>
      </c>
      <c r="J9" s="212" t="s">
        <v>238</v>
      </c>
    </row>
    <row r="10" spans="1:10" ht="14.4" thickBot="1" x14ac:dyDescent="0.3">
      <c r="A10" s="200" t="s">
        <v>233</v>
      </c>
      <c r="B10" s="201">
        <v>44196</v>
      </c>
      <c r="C10" s="202" t="s">
        <v>206</v>
      </c>
      <c r="D10" s="202" t="s">
        <v>207</v>
      </c>
      <c r="E10" s="202" t="s">
        <v>234</v>
      </c>
      <c r="F10" s="202" t="s">
        <v>233</v>
      </c>
      <c r="G10" s="204" t="s">
        <v>188</v>
      </c>
      <c r="H10" s="204" t="s">
        <v>209</v>
      </c>
      <c r="I10" s="202" t="s">
        <v>251</v>
      </c>
      <c r="J10" s="202" t="s">
        <v>252</v>
      </c>
    </row>
    <row r="11" spans="1:10" ht="14.4" thickBot="1" x14ac:dyDescent="0.3">
      <c r="A11" s="200" t="s">
        <v>235</v>
      </c>
      <c r="B11" s="201">
        <v>44196</v>
      </c>
      <c r="C11" s="202" t="s">
        <v>213</v>
      </c>
      <c r="D11" s="202" t="s">
        <v>214</v>
      </c>
      <c r="E11" s="202" t="s">
        <v>236</v>
      </c>
      <c r="F11" s="202" t="s">
        <v>235</v>
      </c>
      <c r="G11" s="204" t="s">
        <v>188</v>
      </c>
      <c r="H11" s="204" t="s">
        <v>209</v>
      </c>
      <c r="I11" s="202" t="s">
        <v>249</v>
      </c>
      <c r="J11" s="202" t="s">
        <v>250</v>
      </c>
    </row>
    <row r="12" spans="1:10" ht="14.4" thickBot="1" x14ac:dyDescent="0.3">
      <c r="A12" s="200" t="s">
        <v>265</v>
      </c>
      <c r="B12" s="201">
        <v>44196</v>
      </c>
      <c r="C12" s="202" t="s">
        <v>206</v>
      </c>
      <c r="D12" s="202" t="s">
        <v>207</v>
      </c>
      <c r="E12" s="202" t="s">
        <v>276</v>
      </c>
      <c r="F12" s="202" t="s">
        <v>265</v>
      </c>
      <c r="G12" s="204" t="s">
        <v>188</v>
      </c>
      <c r="H12" s="204" t="s">
        <v>209</v>
      </c>
      <c r="I12" s="202" t="s">
        <v>261</v>
      </c>
      <c r="J12" s="202" t="s">
        <v>262</v>
      </c>
    </row>
    <row r="13" spans="1:10" ht="14.4" thickBot="1" x14ac:dyDescent="0.3">
      <c r="A13" s="200" t="s">
        <v>205</v>
      </c>
      <c r="B13" s="201">
        <v>44196</v>
      </c>
      <c r="C13" s="202" t="s">
        <v>206</v>
      </c>
      <c r="D13" s="202" t="s">
        <v>207</v>
      </c>
      <c r="E13" s="202" t="s">
        <v>208</v>
      </c>
      <c r="F13" s="202" t="s">
        <v>205</v>
      </c>
      <c r="G13" s="204" t="s">
        <v>188</v>
      </c>
      <c r="H13" s="204" t="s">
        <v>209</v>
      </c>
      <c r="I13" s="202" t="s">
        <v>216</v>
      </c>
      <c r="J13" s="202" t="s">
        <v>217</v>
      </c>
    </row>
    <row r="14" spans="1:10" ht="14.4" thickBot="1" x14ac:dyDescent="0.3">
      <c r="A14" s="200" t="s">
        <v>212</v>
      </c>
      <c r="B14" s="201">
        <v>44196</v>
      </c>
      <c r="C14" s="202" t="s">
        <v>213</v>
      </c>
      <c r="D14" s="202" t="s">
        <v>214</v>
      </c>
      <c r="E14" s="202" t="s">
        <v>215</v>
      </c>
      <c r="F14" s="202" t="s">
        <v>212</v>
      </c>
      <c r="G14" s="204" t="s">
        <v>188</v>
      </c>
      <c r="H14" s="204" t="s">
        <v>209</v>
      </c>
      <c r="I14" s="202" t="s">
        <v>220</v>
      </c>
      <c r="J14" s="202" t="s">
        <v>221</v>
      </c>
    </row>
    <row r="15" spans="1:10" ht="14.4" thickBot="1" x14ac:dyDescent="0.3">
      <c r="A15" s="200" t="s">
        <v>229</v>
      </c>
      <c r="B15" s="201">
        <v>44196</v>
      </c>
      <c r="C15" s="202" t="s">
        <v>213</v>
      </c>
      <c r="D15" s="202" t="s">
        <v>214</v>
      </c>
      <c r="E15" s="202" t="s">
        <v>230</v>
      </c>
      <c r="F15" s="202" t="s">
        <v>229</v>
      </c>
      <c r="G15" s="204" t="s">
        <v>188</v>
      </c>
      <c r="H15" s="204" t="s">
        <v>209</v>
      </c>
      <c r="I15" s="202" t="s">
        <v>258</v>
      </c>
      <c r="J15" s="202" t="s">
        <v>254</v>
      </c>
    </row>
    <row r="16" spans="1:10" ht="14.4" thickBot="1" x14ac:dyDescent="0.3">
      <c r="A16" s="200" t="s">
        <v>218</v>
      </c>
      <c r="B16" s="201">
        <v>44196</v>
      </c>
      <c r="C16" s="202" t="s">
        <v>213</v>
      </c>
      <c r="D16" s="202" t="s">
        <v>214</v>
      </c>
      <c r="E16" s="202" t="s">
        <v>219</v>
      </c>
      <c r="F16" s="202" t="s">
        <v>218</v>
      </c>
      <c r="G16" s="204" t="s">
        <v>188</v>
      </c>
      <c r="H16" s="204" t="s">
        <v>209</v>
      </c>
      <c r="I16" s="202" t="s">
        <v>224</v>
      </c>
      <c r="J16" s="202" t="s">
        <v>225</v>
      </c>
    </row>
    <row r="17" spans="1:10" ht="14.4" thickBot="1" x14ac:dyDescent="0.3">
      <c r="A17" s="200" t="s">
        <v>231</v>
      </c>
      <c r="B17" s="201">
        <v>44196</v>
      </c>
      <c r="C17" s="202" t="s">
        <v>206</v>
      </c>
      <c r="D17" s="202" t="s">
        <v>207</v>
      </c>
      <c r="E17" s="202" t="s">
        <v>232</v>
      </c>
      <c r="F17" s="202" t="s">
        <v>231</v>
      </c>
      <c r="G17" s="204" t="s">
        <v>188</v>
      </c>
      <c r="H17" s="204" t="s">
        <v>209</v>
      </c>
      <c r="I17" s="202" t="s">
        <v>259</v>
      </c>
      <c r="J17" s="202" t="s">
        <v>255</v>
      </c>
    </row>
    <row r="18" spans="1:10" ht="14.4" thickBot="1" x14ac:dyDescent="0.3">
      <c r="A18" s="200" t="s">
        <v>222</v>
      </c>
      <c r="B18" s="201">
        <v>44196</v>
      </c>
      <c r="C18" s="202" t="s">
        <v>213</v>
      </c>
      <c r="D18" s="202" t="s">
        <v>214</v>
      </c>
      <c r="E18" s="202" t="s">
        <v>223</v>
      </c>
      <c r="F18" s="202" t="s">
        <v>222</v>
      </c>
      <c r="G18" s="204" t="s">
        <v>188</v>
      </c>
      <c r="H18" s="204" t="s">
        <v>209</v>
      </c>
      <c r="I18" s="202" t="s">
        <v>210</v>
      </c>
      <c r="J18" s="202" t="s">
        <v>211</v>
      </c>
    </row>
    <row r="19" spans="1:10" ht="14.4" thickBot="1" x14ac:dyDescent="0.3">
      <c r="A19" s="200" t="s">
        <v>233</v>
      </c>
      <c r="B19" s="201">
        <v>44196</v>
      </c>
      <c r="C19" s="202" t="s">
        <v>206</v>
      </c>
      <c r="D19" s="202" t="s">
        <v>207</v>
      </c>
      <c r="E19" s="202" t="s">
        <v>234</v>
      </c>
      <c r="F19" s="202" t="s">
        <v>233</v>
      </c>
      <c r="G19" s="204" t="s">
        <v>188</v>
      </c>
      <c r="H19" s="204" t="s">
        <v>209</v>
      </c>
      <c r="I19" s="202" t="s">
        <v>257</v>
      </c>
      <c r="J19" s="202" t="s">
        <v>253</v>
      </c>
    </row>
    <row r="20" spans="1:10" ht="14.4" thickBot="1" x14ac:dyDescent="0.3">
      <c r="A20" s="200" t="s">
        <v>235</v>
      </c>
      <c r="B20" s="201">
        <v>44196</v>
      </c>
      <c r="C20" s="202" t="s">
        <v>213</v>
      </c>
      <c r="D20" s="202" t="s">
        <v>214</v>
      </c>
      <c r="E20" s="202" t="s">
        <v>236</v>
      </c>
      <c r="F20" s="202" t="s">
        <v>235</v>
      </c>
      <c r="G20" s="204" t="s">
        <v>188</v>
      </c>
      <c r="H20" s="204" t="s">
        <v>209</v>
      </c>
      <c r="I20" s="202" t="s">
        <v>267</v>
      </c>
      <c r="J20" s="202" t="s">
        <v>263</v>
      </c>
    </row>
    <row r="21" spans="1:10" ht="14.4" thickBot="1" x14ac:dyDescent="0.3">
      <c r="A21" s="200" t="s">
        <v>265</v>
      </c>
      <c r="B21" s="201">
        <v>44196</v>
      </c>
      <c r="C21" s="202" t="s">
        <v>206</v>
      </c>
      <c r="D21" s="202" t="s">
        <v>207</v>
      </c>
      <c r="E21" s="202" t="s">
        <v>276</v>
      </c>
      <c r="F21" s="202" t="s">
        <v>265</v>
      </c>
      <c r="G21" s="204" t="s">
        <v>188</v>
      </c>
      <c r="H21" s="204" t="s">
        <v>209</v>
      </c>
      <c r="I21" s="202" t="s">
        <v>260</v>
      </c>
      <c r="J21" s="202" t="s">
        <v>256</v>
      </c>
    </row>
    <row r="22" spans="1:10" ht="15.6" customHeight="1" x14ac:dyDescent="0.25"/>
    <row r="23" spans="1:10" ht="13.8" thickBot="1" x14ac:dyDescent="0.3"/>
    <row r="24" spans="1:10" ht="31.05" customHeight="1" thickBot="1" x14ac:dyDescent="0.3">
      <c r="A24" s="304" t="s">
        <v>226</v>
      </c>
      <c r="B24" s="305"/>
      <c r="C24" s="305"/>
      <c r="D24" s="305"/>
      <c r="E24" s="305"/>
      <c r="F24" s="305"/>
      <c r="G24" s="305"/>
      <c r="H24" s="306"/>
    </row>
    <row r="25" spans="1:10" ht="14.4" thickBot="1" x14ac:dyDescent="0.3">
      <c r="A25" s="198" t="s">
        <v>198</v>
      </c>
      <c r="B25" s="199" t="s">
        <v>266</v>
      </c>
      <c r="C25" s="199" t="s">
        <v>200</v>
      </c>
      <c r="D25" s="199" t="s">
        <v>201</v>
      </c>
      <c r="E25" s="208" t="s">
        <v>202</v>
      </c>
      <c r="F25" s="208" t="s">
        <v>277</v>
      </c>
      <c r="G25" s="208" t="s">
        <v>203</v>
      </c>
      <c r="H25" s="208" t="s">
        <v>204</v>
      </c>
    </row>
    <row r="26" spans="1:10" ht="14.4" thickBot="1" x14ac:dyDescent="0.3">
      <c r="A26" s="210" t="s">
        <v>188</v>
      </c>
      <c r="B26" s="212" t="s">
        <v>209</v>
      </c>
      <c r="C26" s="212" t="s">
        <v>239</v>
      </c>
      <c r="D26" s="212" t="s">
        <v>240</v>
      </c>
      <c r="E26" s="212" t="s">
        <v>189</v>
      </c>
      <c r="F26" s="212" t="s">
        <v>227</v>
      </c>
      <c r="G26" s="212" t="s">
        <v>239</v>
      </c>
      <c r="H26" s="212" t="s">
        <v>240</v>
      </c>
    </row>
    <row r="27" spans="1:10" ht="14.4" thickBot="1" x14ac:dyDescent="0.3">
      <c r="A27" s="210" t="s">
        <v>188</v>
      </c>
      <c r="B27" s="212" t="s">
        <v>209</v>
      </c>
      <c r="C27" s="212" t="s">
        <v>241</v>
      </c>
      <c r="D27" s="212" t="s">
        <v>242</v>
      </c>
      <c r="E27" s="212" t="s">
        <v>189</v>
      </c>
      <c r="F27" s="212" t="s">
        <v>227</v>
      </c>
      <c r="G27" s="212" t="s">
        <v>241</v>
      </c>
      <c r="H27" s="212" t="s">
        <v>242</v>
      </c>
    </row>
    <row r="28" spans="1:10" ht="14.4" thickBot="1" x14ac:dyDescent="0.3">
      <c r="A28" s="210" t="s">
        <v>188</v>
      </c>
      <c r="B28" s="212" t="s">
        <v>209</v>
      </c>
      <c r="C28" s="212" t="s">
        <v>243</v>
      </c>
      <c r="D28" s="212" t="s">
        <v>244</v>
      </c>
      <c r="E28" s="212" t="s">
        <v>189</v>
      </c>
      <c r="F28" s="212" t="s">
        <v>227</v>
      </c>
      <c r="G28" s="212" t="s">
        <v>243</v>
      </c>
      <c r="H28" s="212" t="s">
        <v>244</v>
      </c>
    </row>
    <row r="29" spans="1:10" ht="14.4" thickBot="1" x14ac:dyDescent="0.3">
      <c r="A29" s="210" t="s">
        <v>188</v>
      </c>
      <c r="B29" s="212" t="s">
        <v>209</v>
      </c>
      <c r="C29" s="212" t="s">
        <v>245</v>
      </c>
      <c r="D29" s="212" t="s">
        <v>246</v>
      </c>
      <c r="E29" s="212" t="s">
        <v>189</v>
      </c>
      <c r="F29" s="212" t="s">
        <v>227</v>
      </c>
      <c r="G29" s="212" t="s">
        <v>245</v>
      </c>
      <c r="H29" s="212" t="s">
        <v>246</v>
      </c>
    </row>
    <row r="30" spans="1:10" ht="14.4" thickBot="1" x14ac:dyDescent="0.3">
      <c r="A30" s="210" t="s">
        <v>188</v>
      </c>
      <c r="B30" s="212" t="s">
        <v>209</v>
      </c>
      <c r="C30" s="212" t="s">
        <v>247</v>
      </c>
      <c r="D30" s="212" t="s">
        <v>248</v>
      </c>
      <c r="E30" s="212" t="s">
        <v>189</v>
      </c>
      <c r="F30" s="212" t="s">
        <v>227</v>
      </c>
      <c r="G30" s="212" t="s">
        <v>247</v>
      </c>
      <c r="H30" s="212" t="s">
        <v>248</v>
      </c>
    </row>
    <row r="31" spans="1:10" ht="14.4" thickBot="1" x14ac:dyDescent="0.3">
      <c r="A31" s="210" t="s">
        <v>188</v>
      </c>
      <c r="B31" s="212" t="s">
        <v>209</v>
      </c>
      <c r="C31" s="212" t="s">
        <v>237</v>
      </c>
      <c r="D31" s="212" t="s">
        <v>238</v>
      </c>
      <c r="E31" s="212" t="s">
        <v>189</v>
      </c>
      <c r="F31" s="212" t="s">
        <v>227</v>
      </c>
      <c r="G31" s="212" t="s">
        <v>237</v>
      </c>
      <c r="H31" s="212" t="s">
        <v>238</v>
      </c>
    </row>
    <row r="32" spans="1:10" ht="14.4" thickBot="1" x14ac:dyDescent="0.3">
      <c r="A32" s="203" t="s">
        <v>188</v>
      </c>
      <c r="B32" s="204" t="s">
        <v>209</v>
      </c>
      <c r="C32" s="202" t="s">
        <v>251</v>
      </c>
      <c r="D32" s="202" t="s">
        <v>252</v>
      </c>
      <c r="E32" s="202" t="s">
        <v>189</v>
      </c>
      <c r="F32" s="202" t="s">
        <v>227</v>
      </c>
      <c r="G32" s="202" t="s">
        <v>251</v>
      </c>
      <c r="H32" s="202" t="s">
        <v>252</v>
      </c>
    </row>
    <row r="33" spans="1:8" ht="14.4" thickBot="1" x14ac:dyDescent="0.3">
      <c r="A33" s="203" t="s">
        <v>188</v>
      </c>
      <c r="B33" s="204" t="s">
        <v>209</v>
      </c>
      <c r="C33" s="202" t="s">
        <v>249</v>
      </c>
      <c r="D33" s="202" t="s">
        <v>250</v>
      </c>
      <c r="E33" s="202" t="s">
        <v>189</v>
      </c>
      <c r="F33" s="202" t="s">
        <v>227</v>
      </c>
      <c r="G33" s="202" t="s">
        <v>249</v>
      </c>
      <c r="H33" s="202" t="s">
        <v>250</v>
      </c>
    </row>
    <row r="34" spans="1:8" ht="14.4" thickBot="1" x14ac:dyDescent="0.3">
      <c r="A34" s="203" t="s">
        <v>188</v>
      </c>
      <c r="B34" s="204" t="s">
        <v>209</v>
      </c>
      <c r="C34" s="202" t="s">
        <v>241</v>
      </c>
      <c r="D34" s="202" t="s">
        <v>262</v>
      </c>
      <c r="E34" s="202" t="s">
        <v>189</v>
      </c>
      <c r="F34" s="202" t="s">
        <v>227</v>
      </c>
      <c r="G34" s="202" t="s">
        <v>261</v>
      </c>
      <c r="H34" s="202" t="s">
        <v>262</v>
      </c>
    </row>
    <row r="35" spans="1:8" ht="14.4" thickBot="1" x14ac:dyDescent="0.3">
      <c r="A35" s="203" t="s">
        <v>188</v>
      </c>
      <c r="B35" s="204" t="s">
        <v>209</v>
      </c>
      <c r="C35" s="202" t="s">
        <v>216</v>
      </c>
      <c r="D35" s="202" t="s">
        <v>217</v>
      </c>
      <c r="E35" s="202" t="s">
        <v>189</v>
      </c>
      <c r="F35" s="202" t="s">
        <v>227</v>
      </c>
      <c r="G35" s="202" t="s">
        <v>216</v>
      </c>
      <c r="H35" s="202" t="s">
        <v>217</v>
      </c>
    </row>
    <row r="36" spans="1:8" ht="14.4" thickBot="1" x14ac:dyDescent="0.3">
      <c r="A36" s="203" t="s">
        <v>188</v>
      </c>
      <c r="B36" s="204" t="s">
        <v>209</v>
      </c>
      <c r="C36" s="202" t="s">
        <v>220</v>
      </c>
      <c r="D36" s="202" t="s">
        <v>221</v>
      </c>
      <c r="E36" s="202" t="s">
        <v>189</v>
      </c>
      <c r="F36" s="202" t="s">
        <v>227</v>
      </c>
      <c r="G36" s="202" t="s">
        <v>220</v>
      </c>
      <c r="H36" s="202" t="s">
        <v>221</v>
      </c>
    </row>
    <row r="37" spans="1:8" ht="14.4" thickBot="1" x14ac:dyDescent="0.3">
      <c r="A37" s="203" t="s">
        <v>188</v>
      </c>
      <c r="B37" s="204" t="s">
        <v>209</v>
      </c>
      <c r="C37" s="202" t="s">
        <v>258</v>
      </c>
      <c r="D37" s="202" t="s">
        <v>254</v>
      </c>
      <c r="E37" s="202" t="s">
        <v>189</v>
      </c>
      <c r="F37" s="202" t="s">
        <v>227</v>
      </c>
      <c r="G37" s="202" t="s">
        <v>258</v>
      </c>
      <c r="H37" s="202" t="s">
        <v>254</v>
      </c>
    </row>
    <row r="38" spans="1:8" ht="14.4" thickBot="1" x14ac:dyDescent="0.3">
      <c r="A38" s="203" t="s">
        <v>188</v>
      </c>
      <c r="B38" s="204" t="s">
        <v>209</v>
      </c>
      <c r="C38" s="202" t="s">
        <v>224</v>
      </c>
      <c r="D38" s="202" t="s">
        <v>225</v>
      </c>
      <c r="E38" s="202" t="s">
        <v>189</v>
      </c>
      <c r="F38" s="202" t="s">
        <v>227</v>
      </c>
      <c r="G38" s="202" t="s">
        <v>224</v>
      </c>
      <c r="H38" s="202" t="s">
        <v>225</v>
      </c>
    </row>
    <row r="39" spans="1:8" ht="14.4" thickBot="1" x14ac:dyDescent="0.3">
      <c r="A39" s="203" t="s">
        <v>188</v>
      </c>
      <c r="B39" s="204" t="s">
        <v>209</v>
      </c>
      <c r="C39" s="202" t="s">
        <v>259</v>
      </c>
      <c r="D39" s="202" t="s">
        <v>255</v>
      </c>
      <c r="E39" s="202" t="s">
        <v>189</v>
      </c>
      <c r="F39" s="202" t="s">
        <v>227</v>
      </c>
      <c r="G39" s="202" t="s">
        <v>259</v>
      </c>
      <c r="H39" s="202" t="s">
        <v>255</v>
      </c>
    </row>
    <row r="40" spans="1:8" ht="14.4" thickBot="1" x14ac:dyDescent="0.3">
      <c r="A40" s="203" t="s">
        <v>188</v>
      </c>
      <c r="B40" s="204" t="s">
        <v>209</v>
      </c>
      <c r="C40" s="202" t="s">
        <v>210</v>
      </c>
      <c r="D40" s="202" t="s">
        <v>211</v>
      </c>
      <c r="E40" s="202" t="s">
        <v>189</v>
      </c>
      <c r="F40" s="202" t="s">
        <v>227</v>
      </c>
      <c r="G40" s="202" t="s">
        <v>210</v>
      </c>
      <c r="H40" s="202" t="s">
        <v>211</v>
      </c>
    </row>
    <row r="41" spans="1:8" ht="14.4" thickBot="1" x14ac:dyDescent="0.3">
      <c r="A41" s="203" t="s">
        <v>188</v>
      </c>
      <c r="B41" s="204" t="s">
        <v>209</v>
      </c>
      <c r="C41" s="202" t="s">
        <v>257</v>
      </c>
      <c r="D41" s="202" t="s">
        <v>253</v>
      </c>
      <c r="E41" s="202" t="s">
        <v>189</v>
      </c>
      <c r="F41" s="202" t="s">
        <v>227</v>
      </c>
      <c r="G41" s="202" t="s">
        <v>257</v>
      </c>
      <c r="H41" s="202" t="s">
        <v>253</v>
      </c>
    </row>
    <row r="42" spans="1:8" ht="14.4" thickBot="1" x14ac:dyDescent="0.3">
      <c r="A42" s="203" t="s">
        <v>188</v>
      </c>
      <c r="B42" s="204" t="s">
        <v>209</v>
      </c>
      <c r="C42" s="202" t="s">
        <v>267</v>
      </c>
      <c r="D42" s="202" t="s">
        <v>263</v>
      </c>
      <c r="E42" s="202" t="s">
        <v>189</v>
      </c>
      <c r="F42" s="202" t="s">
        <v>227</v>
      </c>
      <c r="G42" s="202" t="s">
        <v>267</v>
      </c>
      <c r="H42" s="202" t="s">
        <v>263</v>
      </c>
    </row>
    <row r="43" spans="1:8" ht="14.4" thickBot="1" x14ac:dyDescent="0.3">
      <c r="A43" s="203" t="s">
        <v>188</v>
      </c>
      <c r="B43" s="204" t="s">
        <v>209</v>
      </c>
      <c r="C43" s="202" t="s">
        <v>260</v>
      </c>
      <c r="D43" s="202" t="s">
        <v>256</v>
      </c>
      <c r="E43" s="202" t="s">
        <v>189</v>
      </c>
      <c r="F43" s="202" t="s">
        <v>227</v>
      </c>
      <c r="G43" s="202" t="s">
        <v>260</v>
      </c>
      <c r="H43" s="202" t="s">
        <v>256</v>
      </c>
    </row>
    <row r="46" spans="1:8" ht="13.8" thickBot="1" x14ac:dyDescent="0.3"/>
    <row r="47" spans="1:8" ht="14.4" thickBot="1" x14ac:dyDescent="0.3">
      <c r="A47" s="205" t="s">
        <v>268</v>
      </c>
      <c r="B47" s="206" t="s">
        <v>269</v>
      </c>
      <c r="C47" s="207" t="s">
        <v>270</v>
      </c>
      <c r="D47" s="207" t="s">
        <v>271</v>
      </c>
    </row>
    <row r="48" spans="1:8" ht="14.4" thickBot="1" x14ac:dyDescent="0.3">
      <c r="A48" s="200" t="s">
        <v>272</v>
      </c>
      <c r="B48" s="202" t="s">
        <v>273</v>
      </c>
      <c r="C48" s="202" t="s">
        <v>274</v>
      </c>
      <c r="D48" s="201">
        <v>44204</v>
      </c>
    </row>
  </sheetData>
  <mergeCells count="2">
    <mergeCell ref="A2:D2"/>
    <mergeCell ref="A24:H24"/>
  </mergeCells>
  <phoneticPr fontId="45"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11EEB-E5F3-47B6-9870-FB3B0431DC73}">
  <dimension ref="A1:B2"/>
  <sheetViews>
    <sheetView topLeftCell="B1" workbookViewId="0">
      <selection activeCell="B2" sqref="B2"/>
    </sheetView>
  </sheetViews>
  <sheetFormatPr defaultRowHeight="14.4" x14ac:dyDescent="0.3"/>
  <cols>
    <col min="1" max="1" width="8.77734375" bestFit="1" customWidth="1"/>
    <col min="2" max="2" width="167.21875" bestFit="1" customWidth="1"/>
  </cols>
  <sheetData>
    <row r="1" spans="1:2" x14ac:dyDescent="0.3">
      <c r="A1" s="41"/>
      <c r="B1" s="41"/>
    </row>
    <row r="2" spans="1:2" x14ac:dyDescent="0.3">
      <c r="A2" s="228" t="s">
        <v>317</v>
      </c>
      <c r="B2" s="227" t="s">
        <v>318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17427-5B4F-4AFF-A14E-B2DDEA9A2F44}">
  <sheetPr>
    <tabColor rgb="FF002060"/>
  </sheetPr>
  <dimension ref="A1:B11"/>
  <sheetViews>
    <sheetView workbookViewId="0">
      <selection activeCell="G16" sqref="G16"/>
    </sheetView>
  </sheetViews>
  <sheetFormatPr defaultRowHeight="14.4" x14ac:dyDescent="0.3"/>
  <cols>
    <col min="1" max="1" width="25.77734375" customWidth="1"/>
    <col min="2" max="2" width="20.77734375" style="225" bestFit="1" customWidth="1"/>
  </cols>
  <sheetData>
    <row r="1" spans="1:2" ht="15.6" x14ac:dyDescent="0.3">
      <c r="A1" s="221" t="s">
        <v>197</v>
      </c>
      <c r="B1" s="224" t="s">
        <v>283</v>
      </c>
    </row>
    <row r="2" spans="1:2" ht="15.6" hidden="1" x14ac:dyDescent="0.3">
      <c r="A2" s="222" t="s">
        <v>231</v>
      </c>
      <c r="B2" s="223">
        <v>1215</v>
      </c>
    </row>
    <row r="3" spans="1:2" ht="15.6" hidden="1" x14ac:dyDescent="0.3">
      <c r="A3" s="222" t="s">
        <v>218</v>
      </c>
      <c r="B3" s="223">
        <v>839</v>
      </c>
    </row>
    <row r="4" spans="1:2" ht="15.6" hidden="1" x14ac:dyDescent="0.3">
      <c r="A4" s="222" t="s">
        <v>231</v>
      </c>
      <c r="B4" s="223">
        <v>593</v>
      </c>
    </row>
    <row r="5" spans="1:2" ht="15.6" hidden="1" x14ac:dyDescent="0.3">
      <c r="A5" s="222" t="s">
        <v>222</v>
      </c>
      <c r="B5" s="223">
        <v>404</v>
      </c>
    </row>
    <row r="6" spans="1:2" ht="15.6" hidden="1" x14ac:dyDescent="0.3">
      <c r="A6" s="222" t="s">
        <v>233</v>
      </c>
      <c r="B6" s="223">
        <v>210</v>
      </c>
    </row>
    <row r="7" spans="1:2" ht="15.6" hidden="1" x14ac:dyDescent="0.3">
      <c r="A7" s="222" t="s">
        <v>265</v>
      </c>
      <c r="B7" s="223">
        <v>642</v>
      </c>
    </row>
    <row r="8" spans="1:2" ht="15.6" x14ac:dyDescent="0.3">
      <c r="A8" s="234" t="s">
        <v>231</v>
      </c>
      <c r="B8" s="235">
        <v>593</v>
      </c>
    </row>
    <row r="9" spans="1:2" ht="15.6" hidden="1" x14ac:dyDescent="0.3">
      <c r="A9" s="222" t="s">
        <v>205</v>
      </c>
      <c r="B9" s="223">
        <v>1200</v>
      </c>
    </row>
    <row r="10" spans="1:2" ht="15.6" hidden="1" x14ac:dyDescent="0.3">
      <c r="A10" s="222" t="s">
        <v>229</v>
      </c>
      <c r="B10" s="223">
        <v>503</v>
      </c>
    </row>
    <row r="11" spans="1:2" x14ac:dyDescent="0.3">
      <c r="A11" s="19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72D17-D35C-4ABD-92A9-D2FE7C96BDF2}">
  <dimension ref="A1:E41"/>
  <sheetViews>
    <sheetView workbookViewId="0">
      <selection activeCell="F16" sqref="F16"/>
    </sheetView>
  </sheetViews>
  <sheetFormatPr defaultColWidth="9.21875" defaultRowHeight="13.8" x14ac:dyDescent="0.3"/>
  <cols>
    <col min="1" max="1" width="35.5546875" style="141" customWidth="1"/>
    <col min="2" max="2" width="35" style="141" customWidth="1"/>
    <col min="3" max="3" width="16.77734375" style="141" customWidth="1"/>
    <col min="4" max="4" width="16" style="141" customWidth="1"/>
    <col min="5" max="5" width="17" style="141" customWidth="1"/>
    <col min="6" max="16384" width="9.21875" style="141"/>
  </cols>
  <sheetData>
    <row r="1" spans="1:5" ht="20.399999999999999" x14ac:dyDescent="0.35">
      <c r="A1" s="160" t="s">
        <v>141</v>
      </c>
      <c r="B1" s="161"/>
      <c r="C1" s="140"/>
      <c r="D1" s="140"/>
      <c r="E1" s="140"/>
    </row>
    <row r="2" spans="1:5" x14ac:dyDescent="0.3">
      <c r="A2" s="140"/>
      <c r="B2" s="140"/>
      <c r="C2" s="140"/>
      <c r="D2" s="140"/>
      <c r="E2" s="140"/>
    </row>
    <row r="3" spans="1:5" x14ac:dyDescent="0.3">
      <c r="A3" s="140" t="s">
        <v>178</v>
      </c>
      <c r="B3" s="140"/>
      <c r="C3" s="140"/>
      <c r="D3" s="140"/>
      <c r="E3" s="140"/>
    </row>
    <row r="4" spans="1:5" x14ac:dyDescent="0.3">
      <c r="A4" s="140" t="s">
        <v>179</v>
      </c>
      <c r="B4" s="140"/>
      <c r="C4" s="140"/>
      <c r="D4" s="140"/>
      <c r="E4" s="140"/>
    </row>
    <row r="5" spans="1:5" x14ac:dyDescent="0.3">
      <c r="A5" s="140" t="s">
        <v>181</v>
      </c>
      <c r="B5" s="140"/>
      <c r="C5" s="140"/>
      <c r="D5" s="140"/>
      <c r="E5" s="140"/>
    </row>
    <row r="6" spans="1:5" x14ac:dyDescent="0.3">
      <c r="A6" s="140" t="s">
        <v>180</v>
      </c>
      <c r="B6" s="140"/>
      <c r="C6" s="140"/>
      <c r="D6" s="140"/>
      <c r="E6" s="140"/>
    </row>
    <row r="7" spans="1:5" x14ac:dyDescent="0.3">
      <c r="A7" s="140" t="s">
        <v>152</v>
      </c>
      <c r="B7" s="140"/>
      <c r="C7" s="140"/>
      <c r="D7" s="140"/>
      <c r="E7" s="140"/>
    </row>
    <row r="8" spans="1:5" x14ac:dyDescent="0.3">
      <c r="A8" s="140" t="s">
        <v>142</v>
      </c>
      <c r="B8" s="140"/>
      <c r="C8" s="140"/>
      <c r="D8" s="140"/>
      <c r="E8" s="140"/>
    </row>
    <row r="9" spans="1:5" x14ac:dyDescent="0.3">
      <c r="A9" s="142" t="s">
        <v>151</v>
      </c>
      <c r="B9" s="140"/>
      <c r="C9" s="140"/>
      <c r="D9" s="140"/>
      <c r="E9" s="140"/>
    </row>
    <row r="10" spans="1:5" x14ac:dyDescent="0.3">
      <c r="A10" s="143" t="s">
        <v>182</v>
      </c>
      <c r="B10" s="140"/>
      <c r="C10" s="140"/>
      <c r="D10" s="140"/>
      <c r="E10" s="140"/>
    </row>
    <row r="11" spans="1:5" x14ac:dyDescent="0.3">
      <c r="A11" s="142"/>
      <c r="B11" s="140"/>
      <c r="C11" s="140"/>
      <c r="D11" s="140"/>
      <c r="E11" s="140"/>
    </row>
    <row r="12" spans="1:5" x14ac:dyDescent="0.3">
      <c r="A12" s="144"/>
      <c r="B12" s="140"/>
      <c r="C12" s="140"/>
      <c r="D12" s="140"/>
      <c r="E12" s="140"/>
    </row>
    <row r="13" spans="1:5" ht="25.2" x14ac:dyDescent="0.3">
      <c r="A13" s="145" t="s">
        <v>143</v>
      </c>
      <c r="B13" s="145" t="s">
        <v>144</v>
      </c>
      <c r="C13" s="146" t="s">
        <v>145</v>
      </c>
      <c r="D13" s="146" t="s">
        <v>146</v>
      </c>
      <c r="E13" s="146" t="s">
        <v>147</v>
      </c>
    </row>
    <row r="14" spans="1:5" x14ac:dyDescent="0.3">
      <c r="A14" s="158">
        <v>44081.572916666664</v>
      </c>
      <c r="B14" s="158">
        <v>44081.916666666664</v>
      </c>
      <c r="C14" s="159" t="s">
        <v>148</v>
      </c>
      <c r="D14" s="159" t="s">
        <v>149</v>
      </c>
      <c r="E14" s="159" t="s">
        <v>150</v>
      </c>
    </row>
    <row r="15" spans="1:5" x14ac:dyDescent="0.3">
      <c r="A15" s="158"/>
      <c r="B15" s="158"/>
      <c r="C15" s="159"/>
      <c r="D15" s="159"/>
      <c r="E15" s="159"/>
    </row>
    <row r="16" spans="1:5" x14ac:dyDescent="0.3">
      <c r="A16" s="158"/>
      <c r="B16" s="158"/>
      <c r="C16" s="159"/>
      <c r="D16" s="159"/>
      <c r="E16" s="159"/>
    </row>
    <row r="17" spans="1:5" x14ac:dyDescent="0.3">
      <c r="A17" s="158"/>
      <c r="B17" s="158"/>
      <c r="C17" s="159"/>
      <c r="D17" s="159"/>
      <c r="E17" s="159"/>
    </row>
    <row r="18" spans="1:5" x14ac:dyDescent="0.3">
      <c r="A18" s="158"/>
      <c r="B18" s="158"/>
      <c r="C18" s="159"/>
      <c r="D18" s="159"/>
      <c r="E18" s="159"/>
    </row>
    <row r="19" spans="1:5" x14ac:dyDescent="0.3">
      <c r="A19" s="158"/>
      <c r="B19" s="158"/>
      <c r="C19" s="159"/>
      <c r="D19" s="159"/>
      <c r="E19" s="159"/>
    </row>
    <row r="20" spans="1:5" x14ac:dyDescent="0.3">
      <c r="A20" s="158"/>
      <c r="B20" s="158"/>
      <c r="C20" s="159"/>
      <c r="D20" s="159"/>
      <c r="E20" s="159"/>
    </row>
    <row r="21" spans="1:5" x14ac:dyDescent="0.3">
      <c r="A21" s="158"/>
      <c r="B21" s="158"/>
      <c r="C21" s="159"/>
      <c r="D21" s="159"/>
      <c r="E21" s="159"/>
    </row>
    <row r="22" spans="1:5" x14ac:dyDescent="0.3">
      <c r="A22" s="158"/>
      <c r="B22" s="158"/>
      <c r="C22" s="159"/>
      <c r="D22" s="159"/>
      <c r="E22" s="159"/>
    </row>
    <row r="23" spans="1:5" x14ac:dyDescent="0.3">
      <c r="A23" s="158"/>
      <c r="B23" s="158"/>
      <c r="C23" s="159"/>
      <c r="D23" s="159"/>
      <c r="E23" s="159"/>
    </row>
    <row r="24" spans="1:5" x14ac:dyDescent="0.3">
      <c r="A24" s="158"/>
      <c r="B24" s="158"/>
      <c r="C24" s="159"/>
      <c r="D24" s="159"/>
      <c r="E24" s="159"/>
    </row>
    <row r="25" spans="1:5" x14ac:dyDescent="0.3">
      <c r="A25" s="158"/>
      <c r="B25" s="158"/>
      <c r="C25" s="159"/>
      <c r="D25" s="159"/>
      <c r="E25" s="159"/>
    </row>
    <row r="26" spans="1:5" x14ac:dyDescent="0.3">
      <c r="A26" s="158"/>
      <c r="B26" s="158"/>
      <c r="C26" s="159"/>
      <c r="D26" s="159"/>
      <c r="E26" s="159"/>
    </row>
    <row r="27" spans="1:5" x14ac:dyDescent="0.3">
      <c r="A27" s="158"/>
      <c r="B27" s="158"/>
      <c r="C27" s="159"/>
      <c r="D27" s="159"/>
      <c r="E27" s="159"/>
    </row>
    <row r="28" spans="1:5" x14ac:dyDescent="0.3">
      <c r="A28" s="158"/>
      <c r="B28" s="158"/>
      <c r="C28" s="159"/>
      <c r="D28" s="159"/>
      <c r="E28" s="159"/>
    </row>
    <row r="29" spans="1:5" x14ac:dyDescent="0.3">
      <c r="A29" s="158"/>
      <c r="B29" s="158"/>
      <c r="C29" s="159"/>
      <c r="D29" s="159"/>
      <c r="E29" s="159"/>
    </row>
    <row r="30" spans="1:5" x14ac:dyDescent="0.3">
      <c r="A30" s="158"/>
      <c r="B30" s="158"/>
      <c r="C30" s="159"/>
      <c r="D30" s="159"/>
      <c r="E30" s="159"/>
    </row>
    <row r="31" spans="1:5" x14ac:dyDescent="0.3">
      <c r="A31" s="158"/>
      <c r="B31" s="158"/>
      <c r="C31" s="159"/>
      <c r="D31" s="159"/>
      <c r="E31" s="159"/>
    </row>
    <row r="32" spans="1:5" x14ac:dyDescent="0.3">
      <c r="A32" s="158"/>
      <c r="B32" s="158"/>
      <c r="C32" s="159"/>
      <c r="D32" s="159"/>
      <c r="E32" s="159"/>
    </row>
    <row r="33" spans="1:5" x14ac:dyDescent="0.3">
      <c r="A33" s="158"/>
      <c r="B33" s="158"/>
      <c r="C33" s="159"/>
      <c r="D33" s="159"/>
      <c r="E33" s="159"/>
    </row>
    <row r="34" spans="1:5" x14ac:dyDescent="0.3">
      <c r="A34" s="158"/>
      <c r="B34" s="158"/>
      <c r="C34" s="159"/>
      <c r="D34" s="159"/>
      <c r="E34" s="159"/>
    </row>
    <row r="35" spans="1:5" x14ac:dyDescent="0.3">
      <c r="A35" s="158"/>
      <c r="B35" s="158"/>
      <c r="C35" s="159"/>
      <c r="D35" s="159"/>
      <c r="E35" s="159"/>
    </row>
    <row r="36" spans="1:5" x14ac:dyDescent="0.3">
      <c r="A36" s="158"/>
      <c r="B36" s="158"/>
      <c r="C36" s="159"/>
      <c r="D36" s="159"/>
      <c r="E36" s="159"/>
    </row>
    <row r="37" spans="1:5" x14ac:dyDescent="0.3">
      <c r="A37" s="158"/>
      <c r="B37" s="158"/>
      <c r="C37" s="159"/>
      <c r="D37" s="159"/>
      <c r="E37" s="159"/>
    </row>
    <row r="38" spans="1:5" x14ac:dyDescent="0.3">
      <c r="A38" s="158"/>
      <c r="B38" s="158"/>
      <c r="C38" s="159"/>
      <c r="D38" s="159"/>
      <c r="E38" s="159"/>
    </row>
    <row r="39" spans="1:5" x14ac:dyDescent="0.3">
      <c r="A39" s="158"/>
      <c r="B39" s="158"/>
      <c r="C39" s="159"/>
      <c r="D39" s="159"/>
      <c r="E39" s="159"/>
    </row>
    <row r="40" spans="1:5" x14ac:dyDescent="0.3">
      <c r="A40" s="158"/>
      <c r="B40" s="158"/>
      <c r="C40" s="159"/>
      <c r="D40" s="159"/>
      <c r="E40" s="159"/>
    </row>
    <row r="41" spans="1:5" x14ac:dyDescent="0.3">
      <c r="A41" s="158"/>
      <c r="B41" s="158"/>
      <c r="C41" s="159"/>
      <c r="D41" s="159"/>
      <c r="E41" s="15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D5304DD14FB1A4AA94575F539610B43" ma:contentTypeVersion="3" ma:contentTypeDescription="Create a new document." ma:contentTypeScope="" ma:versionID="227fdc29d41c4c395912c9d3973c60a1">
  <xsd:schema xmlns:xsd="http://www.w3.org/2001/XMLSchema" xmlns:xs="http://www.w3.org/2001/XMLSchema" xmlns:p="http://schemas.microsoft.com/office/2006/metadata/properties" xmlns:ns2="d6ca8a5b-e772-42e6-9c5d-5c59a3ebf6e1" xmlns:ns3="8f1b2769-4fbc-463f-a6a6-e66a4a4c8548" targetNamespace="http://schemas.microsoft.com/office/2006/metadata/properties" ma:root="true" ma:fieldsID="9c47a193ee68508fc62b1ed2149c95c0" ns2:_="" ns3:_="">
    <xsd:import namespace="d6ca8a5b-e772-42e6-9c5d-5c59a3ebf6e1"/>
    <xsd:import namespace="8f1b2769-4fbc-463f-a6a6-e66a4a4c8548"/>
    <xsd:element name="properties">
      <xsd:complexType>
        <xsd:sequence>
          <xsd:element name="documentManagement">
            <xsd:complexType>
              <xsd:all>
                <xsd:element ref="ns2:_dlc_DocId" minOccurs="0"/>
                <xsd:element ref="ns2:_dlc_DocIdUrl" minOccurs="0"/>
                <xsd:element ref="ns2:_dlc_DocIdPersistId" minOccurs="0"/>
                <xsd:element ref="ns3:AdvancedVersioningLimit" minOccurs="0"/>
                <xsd:element ref="ns3:Locked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a8a5b-e772-42e6-9c5d-5c59a3ebf6e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f1b2769-4fbc-463f-a6a6-e66a4a4c8548" elementFormDefault="qualified">
    <xsd:import namespace="http://schemas.microsoft.com/office/2006/documentManagement/types"/>
    <xsd:import namespace="http://schemas.microsoft.com/office/infopath/2007/PartnerControls"/>
    <xsd:element name="AdvancedVersioningLimit" ma:index="11" nillable="true" ma:displayName="AdvancedVersioningLimit" ma:hidden="true" ma:internalName="AdvancedVersioningLimit">
      <xsd:simpleType>
        <xsd:restriction base="dms:Text"/>
      </xsd:simpleType>
    </xsd:element>
    <xsd:element name="LockedVersions" ma:index="12" nillable="true" ma:displayName="LockedVersions" ma:hidden="true" ma:internalName="LockedVersion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d6ca8a5b-e772-42e6-9c5d-5c59a3ebf6e1">FQNCM6NFZFN7-635797636-12710</_dlc_DocId>
    <_dlc_DocIdUrl xmlns="d6ca8a5b-e772-42e6-9c5d-5c59a3ebf6e1">
      <Url>https://sp2013.myatos.net/ms/apac/_layouts/15/DocIdRedir.aspx?ID=FQNCM6NFZFN7-635797636-12710</Url>
      <Description>FQNCM6NFZFN7-635797636-12710</Description>
    </_dlc_DocIdUrl>
    <LockedVersions xmlns="8f1b2769-4fbc-463f-a6a6-e66a4a4c8548" xsi:nil="true"/>
    <AdvancedVersioningLimit xmlns="8f1b2769-4fbc-463f-a6a6-e66a4a4c8548"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0491EA-7075-4481-BC73-98F9E2C91522}">
  <ds:schemaRefs>
    <ds:schemaRef ds:uri="http://schemas.microsoft.com/sharepoint/events"/>
  </ds:schemaRefs>
</ds:datastoreItem>
</file>

<file path=customXml/itemProps2.xml><?xml version="1.0" encoding="utf-8"?>
<ds:datastoreItem xmlns:ds="http://schemas.openxmlformats.org/officeDocument/2006/customXml" ds:itemID="{F2AE1F1F-09C5-4245-B146-49CBD5388B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a8a5b-e772-42e6-9c5d-5c59a3ebf6e1"/>
    <ds:schemaRef ds:uri="8f1b2769-4fbc-463f-a6a6-e66a4a4c85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091C7-6A15-490A-A41C-88D609825F49}">
  <ds:schemaRefs>
    <ds:schemaRef ds:uri="http://purl.org/dc/elements/1.1/"/>
    <ds:schemaRef ds:uri="http://schemas.microsoft.com/office/2006/documentManagement/types"/>
    <ds:schemaRef ds:uri="http://schemas.microsoft.com/office/2006/metadata/properties"/>
    <ds:schemaRef ds:uri="http://purl.org/dc/dcmitype/"/>
    <ds:schemaRef ds:uri="8f1b2769-4fbc-463f-a6a6-e66a4a4c8548"/>
    <ds:schemaRef ds:uri="http://purl.org/dc/terms/"/>
    <ds:schemaRef ds:uri="http://schemas.microsoft.com/office/infopath/2007/PartnerControls"/>
    <ds:schemaRef ds:uri="http://schemas.openxmlformats.org/package/2006/metadata/core-properties"/>
    <ds:schemaRef ds:uri="d6ca8a5b-e772-42e6-9c5d-5c59a3ebf6e1"/>
    <ds:schemaRef ds:uri="http://www.w3.org/XML/1998/namespace"/>
  </ds:schemaRefs>
</ds:datastoreItem>
</file>

<file path=customXml/itemProps4.xml><?xml version="1.0" encoding="utf-8"?>
<ds:datastoreItem xmlns:ds="http://schemas.openxmlformats.org/officeDocument/2006/customXml" ds:itemID="{CEA26E23-BF1C-4EEF-AA82-F6D94FE3D4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Document Control</vt:lpstr>
      <vt:lpstr>CRQ Implementation Plan</vt:lpstr>
      <vt:lpstr>Test DB Names</vt:lpstr>
      <vt:lpstr>DB Restore </vt:lpstr>
      <vt:lpstr>CRQ Back Out Plan</vt:lpstr>
      <vt:lpstr>DB restore details</vt:lpstr>
      <vt:lpstr>TNS</vt:lpstr>
      <vt:lpstr>Prod DB Size</vt:lpstr>
      <vt:lpstr>BO task Details</vt:lpstr>
      <vt:lpstr>OAT Approval Form</vt:lpstr>
      <vt:lpstr>Associated Docs</vt:lpstr>
      <vt:lpstr>Postponed@Cancelled</vt:lpstr>
      <vt:lpstr>Unsuccessful@Rollback</vt:lpstr>
      <vt:lpstr>'Document Control'!Print_Area</vt:lpstr>
      <vt:lpstr>qq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2019-03-13T07:24:38Z</dcterms:created>
  <dcterms:modified xsi:type="dcterms:W3CDTF">2022-04-29T01:01:54Z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0x0101008D5304DD14FB1A4AA94575F539610B43</vt:lpwstr>
  </property>
  <property fmtid="{D5CDD505-2E9C-101B-9397-08002B2CF9AE}" pid="3" name="_dlc_DocIdItemGuid">
    <vt:lpwstr>ba74dead-e429-49ff-8ecb-597bf2be4fb3</vt:lpwstr>
  </property>
  <property fmtid="{D5CDD505-2E9C-101B-9397-08002B2CF9AE}" pid="4" name="_NewReviewCycle">
    <vt:lpwstr/>
  </property>
  <property fmtid="{D5CDD505-2E9C-101B-9397-08002B2CF9AE}" pid="5" name="MSIP_Label_e463cba9-5f6c-478d-9329-7b2295e4e8ed_Enabled">
    <vt:lpwstr>True</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SetDate">
    <vt:lpwstr>2020-06-26T09:04:24Z</vt:lpwstr>
  </property>
  <property fmtid="{D5CDD505-2E9C-101B-9397-08002B2CF9AE}" pid="8" name="MSIP_Label_e463cba9-5f6c-478d-9329-7b2295e4e8ed_Name">
    <vt:lpwstr>All Employees_2</vt:lpwstr>
  </property>
  <property fmtid="{D5CDD505-2E9C-101B-9397-08002B2CF9AE}" pid="9" name="MSIP_Label_e463cba9-5f6c-478d-9329-7b2295e4e8ed_ActionId">
    <vt:lpwstr>8a4248c3-e557-4361-adce-06d34f3bd1cc</vt:lpwstr>
  </property>
  <property fmtid="{D5CDD505-2E9C-101B-9397-08002B2CF9AE}" pid="10" name="MSIP_Label_e463cba9-5f6c-478d-9329-7b2295e4e8ed_Extended_MSFT_Method">
    <vt:lpwstr>Automatic</vt:lpwstr>
  </property>
  <property fmtid="{D5CDD505-2E9C-101B-9397-08002B2CF9AE}" pid="11" name="MSIP_Label_840e60c6-cef6-4cc0-a98d-364c7249d74b_Enabled">
    <vt:lpwstr>true</vt:lpwstr>
  </property>
  <property fmtid="{D5CDD505-2E9C-101B-9397-08002B2CF9AE}" pid="12" name="MSIP_Label_840e60c6-cef6-4cc0-a98d-364c7249d74b_SetDate">
    <vt:lpwstr>2022-04-20T07:52:42Z</vt:lpwstr>
  </property>
  <property fmtid="{D5CDD505-2E9C-101B-9397-08002B2CF9AE}" pid="13" name="MSIP_Label_840e60c6-cef6-4cc0-a98d-364c7249d74b_Method">
    <vt:lpwstr>Privileged</vt:lpwstr>
  </property>
  <property fmtid="{D5CDD505-2E9C-101B-9397-08002B2CF9AE}" pid="14" name="MSIP_Label_840e60c6-cef6-4cc0-a98d-364c7249d74b_Name">
    <vt:lpwstr>840e60c6-cef6-4cc0-a98d-364c7249d74b</vt:lpwstr>
  </property>
  <property fmtid="{D5CDD505-2E9C-101B-9397-08002B2CF9AE}" pid="15" name="MSIP_Label_840e60c6-cef6-4cc0-a98d-364c7249d74b_SiteId">
    <vt:lpwstr>b44900f1-2def-4c3b-9ec6-9020d604e19e</vt:lpwstr>
  </property>
  <property fmtid="{D5CDD505-2E9C-101B-9397-08002B2CF9AE}" pid="16" name="MSIP_Label_840e60c6-cef6-4cc0-a98d-364c7249d74b_ActionId">
    <vt:lpwstr>cf512a9d-82fb-4b13-bfde-a6c75d353983</vt:lpwstr>
  </property>
  <property fmtid="{D5CDD505-2E9C-101B-9397-08002B2CF9AE}" pid="17" name="MSIP_Label_840e60c6-cef6-4cc0-a98d-364c7249d74b_ContentBits">
    <vt:lpwstr>1</vt:lpwstr>
  </property>
</Properties>
</file>