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liit-my.sharepoint.com/personal/it19075754_my_sliit_lk/Documents/"/>
    </mc:Choice>
  </mc:AlternateContent>
  <xr:revisionPtr revIDLastSave="0" documentId="8_{C24DFD32-AFCE-4C01-B76F-4CCEF8AE1D00}" xr6:coauthVersionLast="47" xr6:coauthVersionMax="47" xr10:uidLastSave="{00000000-0000-0000-0000-000000000000}"/>
  <bookViews>
    <workbookView xWindow="-108" yWindow="-108" windowWidth="23256" windowHeight="12456" xr2:uid="{8BD0659D-C3BE-6F48-AA78-CE3075C5AA90}"/>
  </bookViews>
  <sheets>
    <sheet name="Sheet1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5" i="2" l="1"/>
  <c r="AY8" i="2"/>
  <c r="AZ15" i="2"/>
  <c r="AZ8" i="2"/>
  <c r="AW8" i="2"/>
  <c r="AT8" i="2"/>
  <c r="AX8" i="2" s="1"/>
  <c r="AR8" i="2"/>
  <c r="AP8" i="2"/>
  <c r="AN8" i="2"/>
  <c r="AL8" i="2"/>
  <c r="AJ8" i="2"/>
  <c r="AH8" i="2"/>
  <c r="AF8" i="2"/>
  <c r="AD8" i="2"/>
  <c r="AB8" i="2"/>
  <c r="Z8" i="2"/>
  <c r="X8" i="2"/>
  <c r="V8" i="2"/>
  <c r="R8" i="2"/>
  <c r="N8" i="2"/>
  <c r="J8" i="2"/>
  <c r="D8" i="2"/>
  <c r="T8" i="2"/>
  <c r="P8" i="2"/>
  <c r="L8" i="2"/>
  <c r="H8" i="2"/>
  <c r="F8" i="2"/>
  <c r="C15" i="2"/>
  <c r="AV15" i="2" s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X15" i="2" s="1"/>
  <c r="AW15" i="2"/>
  <c r="AM8" i="2"/>
  <c r="AE8" i="2"/>
  <c r="AV8" i="2"/>
  <c r="C8" i="2"/>
  <c r="M8" i="2"/>
  <c r="AO8" i="2"/>
  <c r="Y8" i="2"/>
  <c r="AS8" i="2"/>
  <c r="K8" i="2"/>
  <c r="AG8" i="2"/>
  <c r="AK8" i="2"/>
  <c r="AI8" i="2"/>
  <c r="U8" i="2"/>
  <c r="O8" i="2"/>
  <c r="S8" i="2"/>
  <c r="AA8" i="2"/>
  <c r="E8" i="2"/>
  <c r="AC8" i="2"/>
  <c r="AQ8" i="2"/>
  <c r="I8" i="2"/>
  <c r="Q8" i="2"/>
  <c r="G8" i="2"/>
  <c r="W8" i="2"/>
</calcChain>
</file>

<file path=xl/sharedStrings.xml><?xml version="1.0" encoding="utf-8"?>
<sst xmlns="http://schemas.openxmlformats.org/spreadsheetml/2006/main" count="190" uniqueCount="27">
  <si>
    <t>App</t>
  </si>
  <si>
    <t>Tester #</t>
  </si>
  <si>
    <t>අවුරුද්ද</t>
  </si>
  <si>
    <t xml:space="preserve">ජීපීඒ </t>
  </si>
  <si>
    <t xml:space="preserve">ඩීන්ස්ලිස්ට් </t>
  </si>
  <si>
    <t xml:space="preserve">ඩිග්‍රි </t>
  </si>
  <si>
    <t xml:space="preserve">ස්කොලර්ශිප් </t>
  </si>
  <si>
    <t xml:space="preserve">උපාධි </t>
  </si>
  <si>
    <t xml:space="preserve">ස්පෙෂලයිසේෂන්ස් </t>
  </si>
  <si>
    <t xml:space="preserve">ෆස්ට් ක්ලාස් </t>
  </si>
  <si>
    <t xml:space="preserve">ඔරියන්ටේශන් </t>
  </si>
  <si>
    <t xml:space="preserve">ඉන්ටේක් </t>
  </si>
  <si>
    <t xml:space="preserve">සෙමෙස්ටර් </t>
  </si>
  <si>
    <t>Total Minutes</t>
  </si>
  <si>
    <t>Total Fails in First Attempt</t>
  </si>
  <si>
    <t>Second Attempt Fails</t>
  </si>
  <si>
    <t>Success Rate</t>
  </si>
  <si>
    <t>Recovery Rate</t>
  </si>
  <si>
    <t>1st attempt(seconds)</t>
  </si>
  <si>
    <t>Pass/Fail</t>
  </si>
  <si>
    <t>2nd attempt</t>
  </si>
  <si>
    <t>Sinhala English Code Switching Keyboard</t>
  </si>
  <si>
    <t>pass</t>
  </si>
  <si>
    <t>fail</t>
  </si>
  <si>
    <t>KB Total</t>
  </si>
  <si>
    <t>Helakuru</t>
  </si>
  <si>
    <t>Helakuru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</si>
</sst>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808080"/>
      <name val="Calibri"/>
      <family val="2"/>
      <scheme val="minor"/>
    </font>
    <font>
      <sz val="12"/>
      <color rgb="FF80808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5E1A5"/>
        <bgColor indexed="64"/>
      </patternFill>
    </fill>
    <fill>
      <patternFill patternType="solid">
        <fgColor rgb="FF9CCC65"/>
        <bgColor indexed="64"/>
      </patternFill>
    </fill>
    <fill>
      <patternFill patternType="solid">
        <fgColor rgb="FFFFC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E93D8"/>
        <bgColor indexed="64"/>
      </patternFill>
    </fill>
    <fill>
      <patternFill patternType="solid">
        <fgColor rgb="FFD075E0"/>
        <bgColor indexed="64"/>
      </patternFill>
    </fill>
    <fill>
      <patternFill patternType="solid">
        <fgColor rgb="FFBBDEFE"/>
        <bgColor indexed="64"/>
      </patternFill>
    </fill>
    <fill>
      <patternFill patternType="solid">
        <fgColor rgb="FF66A9E8"/>
        <bgColor indexed="64"/>
      </patternFill>
    </fill>
    <fill>
      <patternFill patternType="solid">
        <fgColor rgb="FFEF9A9A"/>
        <bgColor indexed="64"/>
      </patternFill>
    </fill>
    <fill>
      <patternFill patternType="solid">
        <fgColor rgb="FFEF5350"/>
        <bgColor indexed="64"/>
      </patternFill>
    </fill>
    <fill>
      <patternFill patternType="solid">
        <fgColor rgb="FFA5D6A7"/>
        <bgColor indexed="64"/>
      </patternFill>
    </fill>
    <fill>
      <patternFill patternType="solid">
        <fgColor rgb="FF66BB6A"/>
        <bgColor indexed="64"/>
      </patternFill>
    </fill>
    <fill>
      <patternFill patternType="solid">
        <fgColor rgb="FFC5CAE9"/>
        <bgColor indexed="64"/>
      </patternFill>
    </fill>
    <fill>
      <patternFill patternType="solid">
        <fgColor rgb="FF7980AD"/>
        <bgColor indexed="64"/>
      </patternFill>
    </fill>
    <fill>
      <patternFill patternType="solid">
        <fgColor rgb="FFD7CCC8"/>
        <bgColor indexed="64"/>
      </patternFill>
    </fill>
    <fill>
      <patternFill patternType="solid">
        <fgColor rgb="FFA8A0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4" borderId="1" xfId="0" applyFont="1" applyFill="1" applyBorder="1"/>
    <xf numFmtId="0" fontId="2" fillId="4" borderId="3" xfId="0" applyFont="1" applyFill="1" applyBorder="1"/>
    <xf numFmtId="0" fontId="0" fillId="0" borderId="1" xfId="0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0" fillId="10" borderId="1" xfId="0" applyFill="1" applyBorder="1"/>
    <xf numFmtId="0" fontId="0" fillId="12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2" borderId="1" xfId="0" applyFill="1" applyBorder="1"/>
    <xf numFmtId="0" fontId="0" fillId="24" borderId="1" xfId="0" applyFill="1" applyBorder="1"/>
    <xf numFmtId="0" fontId="2" fillId="8" borderId="1" xfId="0" applyFont="1" applyFill="1" applyBorder="1"/>
    <xf numFmtId="0" fontId="0" fillId="5" borderId="3" xfId="0" applyFill="1" applyBorder="1"/>
    <xf numFmtId="0" fontId="0" fillId="9" borderId="3" xfId="0" applyFill="1" applyBorder="1"/>
    <xf numFmtId="0" fontId="0" fillId="24" borderId="3" xfId="0" applyFill="1" applyBorder="1"/>
    <xf numFmtId="0" fontId="0" fillId="22" borderId="3" xfId="0" applyFill="1" applyBorder="1"/>
    <xf numFmtId="0" fontId="0" fillId="20" borderId="3" xfId="0" applyFill="1" applyBorder="1"/>
    <xf numFmtId="0" fontId="0" fillId="18" borderId="3" xfId="0" applyFill="1" applyBorder="1"/>
    <xf numFmtId="0" fontId="0" fillId="16" borderId="3" xfId="0" applyFill="1" applyBorder="1"/>
    <xf numFmtId="0" fontId="0" fillId="14" borderId="3" xfId="0" applyFill="1" applyBorder="1"/>
    <xf numFmtId="0" fontId="0" fillId="12" borderId="3" xfId="0" applyFill="1" applyBorder="1"/>
    <xf numFmtId="0" fontId="0" fillId="10" borderId="3" xfId="0" applyFill="1" applyBorder="1"/>
    <xf numFmtId="0" fontId="2" fillId="8" borderId="6" xfId="0" applyFont="1" applyFill="1" applyBorder="1"/>
    <xf numFmtId="0" fontId="0" fillId="8" borderId="6" xfId="0" applyFill="1" applyBorder="1"/>
    <xf numFmtId="0" fontId="2" fillId="8" borderId="4" xfId="0" applyFont="1" applyFill="1" applyBorder="1"/>
    <xf numFmtId="0" fontId="0" fillId="10" borderId="5" xfId="0" applyFill="1" applyBorder="1"/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25" borderId="2" xfId="0" applyFont="1" applyFill="1" applyBorder="1" applyAlignment="1">
      <alignment horizontal="center" vertical="center" wrapText="1"/>
    </xf>
    <xf numFmtId="0" fontId="3" fillId="23" borderId="2" xfId="0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4" fillId="27" borderId="1" xfId="0" applyFont="1" applyFill="1" applyBorder="1"/>
    <xf numFmtId="0" fontId="4" fillId="28" borderId="1" xfId="0" applyFont="1" applyFill="1" applyBorder="1"/>
    <xf numFmtId="0" fontId="0" fillId="8" borderId="1" xfId="0" applyFill="1" applyBorder="1" applyAlignment="1">
      <alignment vertical="center" wrapText="1"/>
    </xf>
    <xf numFmtId="0" fontId="0" fillId="10" borderId="4" xfId="0" applyFill="1" applyBorder="1"/>
    <xf numFmtId="0" fontId="0" fillId="26" borderId="9" xfId="0" applyFill="1" applyBorder="1"/>
    <xf numFmtId="0" fontId="5" fillId="26" borderId="0" xfId="0" applyFont="1" applyFill="1" applyAlignment="1">
      <alignment horizontal="center" vertical="center" wrapText="1"/>
    </xf>
    <xf numFmtId="0" fontId="6" fillId="26" borderId="0" xfId="0" applyFont="1" applyFill="1"/>
    <xf numFmtId="0" fontId="0" fillId="0" borderId="1" xfId="0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9" xfId="0" applyBorder="1"/>
    <xf numFmtId="0" fontId="0" fillId="0" borderId="4" xfId="0" applyBorder="1" applyAlignment="1">
      <alignment vertical="center" wrapText="1"/>
    </xf>
    <xf numFmtId="0" fontId="0" fillId="8" borderId="4" xfId="0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0" fillId="26" borderId="0" xfId="0" applyFill="1"/>
    <xf numFmtId="0" fontId="6" fillId="26" borderId="9" xfId="0" applyFont="1" applyFill="1" applyBorder="1"/>
    <xf numFmtId="0" fontId="6" fillId="26" borderId="11" xfId="0" applyFont="1" applyFill="1" applyBorder="1"/>
    <xf numFmtId="0" fontId="0" fillId="0" borderId="13" xfId="0" applyBorder="1"/>
    <xf numFmtId="0" fontId="8" fillId="31" borderId="13" xfId="0" applyFont="1" applyFill="1" applyBorder="1"/>
    <xf numFmtId="0" fontId="9" fillId="28" borderId="13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/>
    </xf>
    <xf numFmtId="0" fontId="1" fillId="30" borderId="1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29" borderId="4" xfId="0" applyFont="1" applyFill="1" applyBorder="1" applyAlignment="1">
      <alignment horizontal="center" vertical="center" wrapText="1"/>
    </xf>
    <xf numFmtId="0" fontId="7" fillId="2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5353"/>
      <color rgb="FF66BB6A"/>
      <color rgb="FFA8A09D"/>
      <color rgb="FFD7CCC8"/>
      <color rgb="FF7980AD"/>
      <color rgb="FFC5CAE9"/>
      <color rgb="FFA5D6A7"/>
      <color rgb="FFEF5350"/>
      <color rgb="FFEF9A9A"/>
      <color rgb="FF66A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9E07-2260-45F5-AA1A-BFFC3B0772C4}">
  <dimension ref="A1:AZ15"/>
  <sheetViews>
    <sheetView tabSelected="1" workbookViewId="0">
      <selection activeCell="AT20" sqref="AT20"/>
    </sheetView>
  </sheetViews>
  <sheetFormatPr defaultRowHeight="15.6"/>
  <sheetData>
    <row r="1" spans="1:52">
      <c r="A1" s="83" t="s">
        <v>0</v>
      </c>
      <c r="B1" s="82" t="s">
        <v>1</v>
      </c>
      <c r="C1" s="80" t="s">
        <v>2</v>
      </c>
      <c r="D1" s="80"/>
      <c r="E1" s="80"/>
      <c r="F1" s="80"/>
      <c r="G1" s="70" t="s">
        <v>3</v>
      </c>
      <c r="H1" s="70"/>
      <c r="I1" s="70"/>
      <c r="J1" s="70"/>
      <c r="K1" s="71" t="s">
        <v>4</v>
      </c>
      <c r="L1" s="71"/>
      <c r="M1" s="71"/>
      <c r="N1" s="71"/>
      <c r="O1" s="72" t="s">
        <v>5</v>
      </c>
      <c r="P1" s="72"/>
      <c r="Q1" s="72"/>
      <c r="R1" s="72"/>
      <c r="S1" s="73" t="s">
        <v>6</v>
      </c>
      <c r="T1" s="73"/>
      <c r="U1" s="73"/>
      <c r="V1" s="73"/>
      <c r="W1" s="74" t="s">
        <v>7</v>
      </c>
      <c r="X1" s="74"/>
      <c r="Y1" s="74"/>
      <c r="Z1" s="74"/>
      <c r="AA1" s="75" t="s">
        <v>8</v>
      </c>
      <c r="AB1" s="75"/>
      <c r="AC1" s="75"/>
      <c r="AD1" s="75"/>
      <c r="AE1" s="76" t="s">
        <v>9</v>
      </c>
      <c r="AF1" s="76"/>
      <c r="AG1" s="76"/>
      <c r="AH1" s="76"/>
      <c r="AI1" s="78" t="s">
        <v>10</v>
      </c>
      <c r="AJ1" s="78"/>
      <c r="AK1" s="78"/>
      <c r="AL1" s="78"/>
      <c r="AM1" s="79" t="s">
        <v>11</v>
      </c>
      <c r="AN1" s="79"/>
      <c r="AO1" s="79"/>
      <c r="AP1" s="79"/>
      <c r="AQ1" s="67" t="s">
        <v>12</v>
      </c>
      <c r="AR1" s="67"/>
      <c r="AS1" s="67"/>
      <c r="AT1" s="67"/>
      <c r="AV1" s="63" t="s">
        <v>13</v>
      </c>
      <c r="AW1" s="63" t="s">
        <v>14</v>
      </c>
      <c r="AX1" s="65" t="s">
        <v>15</v>
      </c>
      <c r="AY1" s="68" t="s">
        <v>16</v>
      </c>
      <c r="AZ1" s="68" t="s">
        <v>17</v>
      </c>
    </row>
    <row r="2" spans="1:52" ht="46.9">
      <c r="A2" s="83"/>
      <c r="B2" s="83"/>
      <c r="C2" s="32" t="s">
        <v>18</v>
      </c>
      <c r="D2" s="33" t="s">
        <v>19</v>
      </c>
      <c r="E2" s="33" t="s">
        <v>20</v>
      </c>
      <c r="F2" s="33" t="s">
        <v>19</v>
      </c>
      <c r="G2" s="34" t="s">
        <v>18</v>
      </c>
      <c r="H2" s="34" t="s">
        <v>19</v>
      </c>
      <c r="I2" s="34" t="s">
        <v>20</v>
      </c>
      <c r="J2" s="34" t="s">
        <v>19</v>
      </c>
      <c r="K2" s="35" t="s">
        <v>18</v>
      </c>
      <c r="L2" s="35" t="s">
        <v>19</v>
      </c>
      <c r="M2" s="35" t="s">
        <v>20</v>
      </c>
      <c r="N2" s="35" t="s">
        <v>19</v>
      </c>
      <c r="O2" s="36" t="s">
        <v>18</v>
      </c>
      <c r="P2" s="36" t="s">
        <v>19</v>
      </c>
      <c r="Q2" s="36" t="s">
        <v>20</v>
      </c>
      <c r="R2" s="36" t="s">
        <v>19</v>
      </c>
      <c r="S2" s="37" t="s">
        <v>18</v>
      </c>
      <c r="T2" s="37" t="s">
        <v>19</v>
      </c>
      <c r="U2" s="37" t="s">
        <v>20</v>
      </c>
      <c r="V2" s="37" t="s">
        <v>19</v>
      </c>
      <c r="W2" s="38" t="s">
        <v>18</v>
      </c>
      <c r="X2" s="38" t="s">
        <v>19</v>
      </c>
      <c r="Y2" s="38" t="s">
        <v>20</v>
      </c>
      <c r="Z2" s="38" t="s">
        <v>19</v>
      </c>
      <c r="AA2" s="39" t="s">
        <v>18</v>
      </c>
      <c r="AB2" s="39" t="s">
        <v>19</v>
      </c>
      <c r="AC2" s="39" t="s">
        <v>20</v>
      </c>
      <c r="AD2" s="39" t="s">
        <v>19</v>
      </c>
      <c r="AE2" s="40" t="s">
        <v>18</v>
      </c>
      <c r="AF2" s="40" t="s">
        <v>19</v>
      </c>
      <c r="AG2" s="40" t="s">
        <v>20</v>
      </c>
      <c r="AH2" s="40" t="s">
        <v>19</v>
      </c>
      <c r="AI2" s="41" t="s">
        <v>18</v>
      </c>
      <c r="AJ2" s="41" t="s">
        <v>19</v>
      </c>
      <c r="AK2" s="41" t="s">
        <v>20</v>
      </c>
      <c r="AL2" s="41" t="s">
        <v>19</v>
      </c>
      <c r="AM2" s="42" t="s">
        <v>18</v>
      </c>
      <c r="AN2" s="42" t="s">
        <v>19</v>
      </c>
      <c r="AO2" s="42" t="s">
        <v>20</v>
      </c>
      <c r="AP2" s="42" t="s">
        <v>19</v>
      </c>
      <c r="AQ2" s="43" t="s">
        <v>18</v>
      </c>
      <c r="AR2" s="43" t="s">
        <v>19</v>
      </c>
      <c r="AS2" s="43" t="s">
        <v>20</v>
      </c>
      <c r="AT2" s="43" t="s">
        <v>19</v>
      </c>
      <c r="AV2" s="64"/>
      <c r="AW2" s="64"/>
      <c r="AX2" s="66"/>
      <c r="AY2" s="68"/>
      <c r="AZ2" s="68"/>
    </row>
    <row r="3" spans="1:52">
      <c r="A3" s="81" t="s">
        <v>21</v>
      </c>
      <c r="B3" s="3">
        <v>1</v>
      </c>
      <c r="C3" s="7">
        <v>13</v>
      </c>
      <c r="D3" s="45" t="s">
        <v>22</v>
      </c>
      <c r="E3" s="1"/>
      <c r="F3" s="1"/>
      <c r="G3" s="4">
        <v>44</v>
      </c>
      <c r="H3" s="45" t="s">
        <v>22</v>
      </c>
      <c r="I3" s="4"/>
      <c r="J3" s="4"/>
      <c r="K3" s="6">
        <v>21</v>
      </c>
      <c r="L3" s="45" t="s">
        <v>22</v>
      </c>
      <c r="M3" s="6"/>
      <c r="N3" s="6"/>
      <c r="O3" s="16">
        <v>38</v>
      </c>
      <c r="P3" s="45" t="s">
        <v>22</v>
      </c>
      <c r="Q3" s="16"/>
      <c r="R3" s="16"/>
      <c r="S3" s="15">
        <v>18</v>
      </c>
      <c r="T3" s="45" t="s">
        <v>22</v>
      </c>
      <c r="U3" s="15"/>
      <c r="V3" s="15"/>
      <c r="W3" s="14">
        <v>60</v>
      </c>
      <c r="X3" s="44" t="s">
        <v>23</v>
      </c>
      <c r="Y3" s="14">
        <v>33</v>
      </c>
      <c r="Z3" s="45" t="s">
        <v>22</v>
      </c>
      <c r="AA3" s="13">
        <v>40</v>
      </c>
      <c r="AB3" s="45" t="s">
        <v>22</v>
      </c>
      <c r="AC3" s="13"/>
      <c r="AD3" s="13"/>
      <c r="AE3" s="12">
        <v>15</v>
      </c>
      <c r="AF3" s="45" t="s">
        <v>22</v>
      </c>
      <c r="AG3" s="12"/>
      <c r="AH3" s="12"/>
      <c r="AI3" s="11">
        <v>24</v>
      </c>
      <c r="AJ3" s="45" t="s">
        <v>22</v>
      </c>
      <c r="AK3" s="11"/>
      <c r="AL3" s="11"/>
      <c r="AM3" s="10">
        <v>14</v>
      </c>
      <c r="AN3" s="45" t="s">
        <v>22</v>
      </c>
      <c r="AO3" s="10"/>
      <c r="AP3" s="10"/>
      <c r="AQ3" s="9">
        <v>10</v>
      </c>
      <c r="AR3" s="45" t="s">
        <v>22</v>
      </c>
      <c r="AS3" s="9"/>
      <c r="AT3" s="9"/>
      <c r="AV3" s="54"/>
      <c r="AW3" s="51"/>
      <c r="AX3" s="54"/>
      <c r="AY3" s="60"/>
      <c r="AZ3" s="60"/>
    </row>
    <row r="4" spans="1:52">
      <c r="A4" s="81"/>
      <c r="B4" s="3">
        <v>2</v>
      </c>
      <c r="C4" s="7">
        <v>60</v>
      </c>
      <c r="D4" s="44" t="s">
        <v>23</v>
      </c>
      <c r="E4" s="1">
        <v>60</v>
      </c>
      <c r="F4" s="44" t="s">
        <v>23</v>
      </c>
      <c r="G4" s="4">
        <v>37</v>
      </c>
      <c r="H4" s="45" t="s">
        <v>22</v>
      </c>
      <c r="I4" s="4"/>
      <c r="J4" s="4"/>
      <c r="K4" s="6">
        <v>29</v>
      </c>
      <c r="L4" s="45" t="s">
        <v>22</v>
      </c>
      <c r="M4" s="6"/>
      <c r="N4" s="6"/>
      <c r="O4" s="16">
        <v>8</v>
      </c>
      <c r="P4" s="45" t="s">
        <v>22</v>
      </c>
      <c r="Q4" s="16"/>
      <c r="R4" s="16"/>
      <c r="S4" s="15">
        <v>16</v>
      </c>
      <c r="T4" s="45" t="s">
        <v>22</v>
      </c>
      <c r="U4" s="15"/>
      <c r="V4" s="15"/>
      <c r="W4" s="14">
        <v>29</v>
      </c>
      <c r="X4" s="45" t="s">
        <v>22</v>
      </c>
      <c r="Y4" s="14"/>
      <c r="Z4" s="14"/>
      <c r="AA4" s="13">
        <v>60</v>
      </c>
      <c r="AB4" s="44" t="s">
        <v>23</v>
      </c>
      <c r="AC4" s="13">
        <v>42</v>
      </c>
      <c r="AD4" s="45" t="s">
        <v>22</v>
      </c>
      <c r="AE4" s="12">
        <v>20</v>
      </c>
      <c r="AF4" s="45" t="s">
        <v>22</v>
      </c>
      <c r="AG4" s="12"/>
      <c r="AH4" s="12"/>
      <c r="AI4" s="11">
        <v>60</v>
      </c>
      <c r="AJ4" s="44" t="s">
        <v>23</v>
      </c>
      <c r="AK4" s="11">
        <v>16</v>
      </c>
      <c r="AL4" s="45" t="s">
        <v>22</v>
      </c>
      <c r="AM4" s="10">
        <v>13</v>
      </c>
      <c r="AN4" s="45" t="s">
        <v>22</v>
      </c>
      <c r="AO4" s="10"/>
      <c r="AP4" s="10"/>
      <c r="AQ4" s="9">
        <v>6</v>
      </c>
      <c r="AR4" s="45" t="s">
        <v>22</v>
      </c>
      <c r="AS4" s="9"/>
      <c r="AT4" s="27"/>
      <c r="AV4" s="54"/>
      <c r="AW4" s="51"/>
      <c r="AX4" s="54"/>
      <c r="AY4" s="60"/>
      <c r="AZ4" s="60"/>
    </row>
    <row r="5" spans="1:52">
      <c r="A5" s="81"/>
      <c r="B5" s="3">
        <v>3</v>
      </c>
      <c r="C5" s="7">
        <v>5</v>
      </c>
      <c r="D5" s="45" t="s">
        <v>22</v>
      </c>
      <c r="E5" s="1"/>
      <c r="F5" s="1"/>
      <c r="G5" s="4">
        <v>4</v>
      </c>
      <c r="H5" s="45" t="s">
        <v>22</v>
      </c>
      <c r="I5" s="4"/>
      <c r="J5" s="4"/>
      <c r="K5" s="6">
        <v>8</v>
      </c>
      <c r="L5" s="45" t="s">
        <v>22</v>
      </c>
      <c r="M5" s="6"/>
      <c r="N5" s="6"/>
      <c r="O5" s="16">
        <v>3</v>
      </c>
      <c r="P5" s="45" t="s">
        <v>22</v>
      </c>
      <c r="Q5" s="16"/>
      <c r="R5" s="16"/>
      <c r="S5" s="15">
        <v>38</v>
      </c>
      <c r="T5" s="45" t="s">
        <v>22</v>
      </c>
      <c r="U5" s="15"/>
      <c r="V5" s="15"/>
      <c r="W5" s="14">
        <v>60</v>
      </c>
      <c r="X5" s="44" t="s">
        <v>23</v>
      </c>
      <c r="Y5" s="14">
        <v>10</v>
      </c>
      <c r="Z5" s="45" t="s">
        <v>22</v>
      </c>
      <c r="AA5" s="13">
        <v>21</v>
      </c>
      <c r="AB5" s="45" t="s">
        <v>22</v>
      </c>
      <c r="AC5" s="13"/>
      <c r="AD5" s="13"/>
      <c r="AE5" s="12">
        <v>22</v>
      </c>
      <c r="AF5" s="45" t="s">
        <v>22</v>
      </c>
      <c r="AG5" s="12"/>
      <c r="AH5" s="12"/>
      <c r="AI5" s="11">
        <v>19</v>
      </c>
      <c r="AJ5" s="45" t="s">
        <v>22</v>
      </c>
      <c r="AK5" s="11"/>
      <c r="AL5" s="11"/>
      <c r="AM5" s="10">
        <v>6</v>
      </c>
      <c r="AN5" s="45" t="s">
        <v>22</v>
      </c>
      <c r="AO5" s="10"/>
      <c r="AP5" s="10"/>
      <c r="AQ5" s="9">
        <v>10</v>
      </c>
      <c r="AR5" s="45" t="s">
        <v>22</v>
      </c>
      <c r="AS5" s="47"/>
      <c r="AT5" s="9"/>
      <c r="AV5" s="54"/>
      <c r="AW5" s="51"/>
      <c r="AX5" s="54"/>
      <c r="AY5" s="60"/>
      <c r="AZ5" s="60"/>
    </row>
    <row r="6" spans="1:52">
      <c r="A6" s="81"/>
      <c r="B6" s="3">
        <v>4</v>
      </c>
      <c r="C6" s="7">
        <v>4</v>
      </c>
      <c r="D6" s="45" t="s">
        <v>22</v>
      </c>
      <c r="E6" s="1"/>
      <c r="F6" s="1"/>
      <c r="G6" s="4">
        <v>3</v>
      </c>
      <c r="H6" s="45" t="s">
        <v>22</v>
      </c>
      <c r="I6" s="4"/>
      <c r="J6" s="4"/>
      <c r="K6" s="6">
        <v>4</v>
      </c>
      <c r="L6" s="45" t="s">
        <v>22</v>
      </c>
      <c r="M6" s="6"/>
      <c r="N6" s="6"/>
      <c r="O6" s="16">
        <v>2</v>
      </c>
      <c r="P6" s="45" t="s">
        <v>22</v>
      </c>
      <c r="Q6" s="16"/>
      <c r="R6" s="16"/>
      <c r="S6" s="15">
        <v>5</v>
      </c>
      <c r="T6" s="45" t="s">
        <v>22</v>
      </c>
      <c r="U6" s="15"/>
      <c r="V6" s="15"/>
      <c r="W6" s="14">
        <v>4</v>
      </c>
      <c r="X6" s="45" t="s">
        <v>22</v>
      </c>
      <c r="Y6" s="14"/>
      <c r="Z6" s="14"/>
      <c r="AA6" s="13">
        <v>6</v>
      </c>
      <c r="AB6" s="45" t="s">
        <v>22</v>
      </c>
      <c r="AC6" s="13"/>
      <c r="AD6" s="13"/>
      <c r="AE6" s="12">
        <v>3</v>
      </c>
      <c r="AF6" s="45" t="s">
        <v>22</v>
      </c>
      <c r="AG6" s="12"/>
      <c r="AH6" s="12"/>
      <c r="AI6" s="11">
        <v>4</v>
      </c>
      <c r="AJ6" s="45" t="s">
        <v>22</v>
      </c>
      <c r="AK6" s="11"/>
      <c r="AL6" s="11"/>
      <c r="AM6" s="10">
        <v>2</v>
      </c>
      <c r="AN6" s="45" t="s">
        <v>22</v>
      </c>
      <c r="AO6" s="10"/>
      <c r="AP6" s="10"/>
      <c r="AQ6" s="9">
        <v>2</v>
      </c>
      <c r="AR6" s="45" t="s">
        <v>22</v>
      </c>
      <c r="AS6" s="47"/>
      <c r="AT6" s="9"/>
      <c r="AU6" s="53"/>
      <c r="AV6" s="54"/>
      <c r="AW6" s="51"/>
      <c r="AX6" s="54"/>
      <c r="AY6" s="60"/>
      <c r="AZ6" s="60"/>
    </row>
    <row r="7" spans="1:52">
      <c r="A7" s="81"/>
      <c r="B7" s="3">
        <v>5</v>
      </c>
      <c r="C7" s="1">
        <v>2</v>
      </c>
      <c r="D7" s="45" t="s">
        <v>22</v>
      </c>
      <c r="E7" s="1"/>
      <c r="F7" s="1"/>
      <c r="G7" s="4">
        <v>2</v>
      </c>
      <c r="H7" s="45" t="s">
        <v>22</v>
      </c>
      <c r="I7" s="4"/>
      <c r="J7" s="4"/>
      <c r="K7" s="6">
        <v>2</v>
      </c>
      <c r="L7" s="45" t="s">
        <v>22</v>
      </c>
      <c r="M7" s="6"/>
      <c r="N7" s="6"/>
      <c r="O7" s="16">
        <v>2</v>
      </c>
      <c r="P7" s="45" t="s">
        <v>22</v>
      </c>
      <c r="Q7" s="16"/>
      <c r="R7" s="16"/>
      <c r="S7" s="15">
        <v>2</v>
      </c>
      <c r="T7" s="45" t="s">
        <v>22</v>
      </c>
      <c r="U7" s="15"/>
      <c r="V7" s="15"/>
      <c r="W7" s="14">
        <v>59</v>
      </c>
      <c r="X7" s="45" t="s">
        <v>22</v>
      </c>
      <c r="Y7" s="14"/>
      <c r="Z7" s="14"/>
      <c r="AA7" s="13">
        <v>25</v>
      </c>
      <c r="AB7" s="45" t="s">
        <v>22</v>
      </c>
      <c r="AC7" s="13"/>
      <c r="AD7" s="13"/>
      <c r="AE7" s="12">
        <v>3</v>
      </c>
      <c r="AF7" s="45" t="s">
        <v>22</v>
      </c>
      <c r="AG7" s="12"/>
      <c r="AH7" s="12"/>
      <c r="AI7" s="11">
        <v>5</v>
      </c>
      <c r="AJ7" s="45" t="s">
        <v>22</v>
      </c>
      <c r="AK7" s="11"/>
      <c r="AL7" s="11"/>
      <c r="AM7" s="10">
        <v>14</v>
      </c>
      <c r="AN7" s="45" t="s">
        <v>22</v>
      </c>
      <c r="AO7" s="10"/>
      <c r="AP7" s="10"/>
      <c r="AQ7" s="47">
        <v>5</v>
      </c>
      <c r="AR7" s="45" t="s">
        <v>22</v>
      </c>
      <c r="AS7" s="47"/>
      <c r="AT7" s="47"/>
      <c r="AU7" s="53"/>
      <c r="AV7" s="54"/>
      <c r="AW7" s="51"/>
      <c r="AX7" s="54"/>
      <c r="AY7" s="60"/>
      <c r="AZ7" s="60"/>
    </row>
    <row r="8" spans="1:52" ht="31.15">
      <c r="A8" s="69" t="s">
        <v>24</v>
      </c>
      <c r="B8" s="69"/>
      <c r="C8" s="28">
        <f ca="1">SUM(C3:C14)</f>
        <v>87</v>
      </c>
      <c r="D8" s="17">
        <f>COUNTIF(D3:D7, "fail")</f>
        <v>1</v>
      </c>
      <c r="E8" s="17">
        <f ca="1">SUM(E3:E14)</f>
        <v>60</v>
      </c>
      <c r="F8" s="17">
        <f>COUNTIF(F3:F7, "fail")</f>
        <v>1</v>
      </c>
      <c r="G8" s="17">
        <f ca="1">SUM(G3:G14)</f>
        <v>132</v>
      </c>
      <c r="H8" s="17">
        <f>COUNTIF(H3:H7, "fail")</f>
        <v>0</v>
      </c>
      <c r="I8" s="17">
        <f ca="1">SUM(I3:I14)</f>
        <v>0</v>
      </c>
      <c r="J8" s="17">
        <f>COUNTIF(J3:J7, "fail")</f>
        <v>0</v>
      </c>
      <c r="K8" s="17">
        <f ca="1">SUM(K3:K14)</f>
        <v>66</v>
      </c>
      <c r="L8" s="17">
        <f>COUNTIF(L3:L7, "fail")</f>
        <v>0</v>
      </c>
      <c r="M8" s="17">
        <f ca="1">SUM(M3:M14)</f>
        <v>0</v>
      </c>
      <c r="N8" s="17">
        <f>COUNTIF(N3:N7, "fail")</f>
        <v>0</v>
      </c>
      <c r="O8" s="17">
        <f ca="1">SUM(O3:O14)</f>
        <v>111</v>
      </c>
      <c r="P8" s="17">
        <f>COUNTIF(P3:P7, "fail")</f>
        <v>0</v>
      </c>
      <c r="Q8" s="17">
        <f ca="1">SUM(Q3:Q14)</f>
        <v>23</v>
      </c>
      <c r="R8" s="17">
        <f>COUNTIF(R3:R7, "fail")</f>
        <v>0</v>
      </c>
      <c r="S8" s="17">
        <f ca="1">SUM(S3:S14)</f>
        <v>120</v>
      </c>
      <c r="T8" s="17">
        <f>COUNTIF(T3:T7, "fail")</f>
        <v>0</v>
      </c>
      <c r="U8" s="17">
        <f ca="1">SUM(U3:U14)</f>
        <v>0</v>
      </c>
      <c r="V8" s="17">
        <f>COUNTIF(V3:V7, "fail")</f>
        <v>0</v>
      </c>
      <c r="W8" s="17">
        <f ca="1">SUM(W3:W14)</f>
        <v>213</v>
      </c>
      <c r="X8" s="17">
        <f>COUNTIF(X3:X7, "fail")</f>
        <v>2</v>
      </c>
      <c r="Y8" s="17">
        <f ca="1">SUM(Y3:Y14)</f>
        <v>102</v>
      </c>
      <c r="Z8" s="17">
        <f>COUNTIF(Z3:Z7, "fail")</f>
        <v>0</v>
      </c>
      <c r="AA8" s="17">
        <f ca="1">SUM(AA3:AA14)</f>
        <v>187</v>
      </c>
      <c r="AB8" s="17">
        <f>COUNTIF(AB3:AB7, "fail")</f>
        <v>1</v>
      </c>
      <c r="AC8" s="17">
        <f ca="1">SUM(AC3:AC14)</f>
        <v>95</v>
      </c>
      <c r="AD8" s="17">
        <f>COUNTIF(AD3:AD7, "fail")</f>
        <v>0</v>
      </c>
      <c r="AE8" s="17">
        <f ca="1">SUM(AE3:AE14)</f>
        <v>88</v>
      </c>
      <c r="AF8" s="17">
        <f>COUNTIF(AF3:AF7, "fail")</f>
        <v>0</v>
      </c>
      <c r="AG8" s="17">
        <f ca="1">SUM(AG3:AG14)</f>
        <v>0</v>
      </c>
      <c r="AH8" s="17">
        <f>COUNTIF(AH3:AH7, "fail")</f>
        <v>0</v>
      </c>
      <c r="AI8" s="17">
        <f ca="1">SUM(AI3:AI14)</f>
        <v>145</v>
      </c>
      <c r="AJ8" s="17">
        <f>COUNTIF(AJ3:AJ7, "fail")</f>
        <v>1</v>
      </c>
      <c r="AK8" s="17">
        <f ca="1">SUM(AK3:AK14)</f>
        <v>16</v>
      </c>
      <c r="AL8" s="17">
        <f>COUNTIF(AL3:AL7, "fail")</f>
        <v>0</v>
      </c>
      <c r="AM8" s="17">
        <f ca="1">SUM(AM3:AM14)</f>
        <v>50</v>
      </c>
      <c r="AN8" s="17">
        <f>COUNTIF(AN3:AN7, "fail")</f>
        <v>0</v>
      </c>
      <c r="AO8" s="17">
        <f ca="1">SUM(AO3:AO14)</f>
        <v>0</v>
      </c>
      <c r="AP8" s="17">
        <f>COUNTIF(AP3:AP7, "fail")</f>
        <v>0</v>
      </c>
      <c r="AQ8" s="17">
        <f ca="1">SUM(AQ3:AQ14)</f>
        <v>43</v>
      </c>
      <c r="AR8" s="17">
        <f>COUNTIF(AR3:AR7, "fail")</f>
        <v>0</v>
      </c>
      <c r="AS8" s="30">
        <f ca="1">SUM(AS3:AS14)</f>
        <v>0</v>
      </c>
      <c r="AT8" s="17">
        <f>COUNTIF(AT3:AT7, "fail")</f>
        <v>0</v>
      </c>
      <c r="AU8" s="48"/>
      <c r="AV8" s="55" t="str">
        <f ca="1">_xlfn.CONCAT(ROUND(SUM(C8,G8,K8, O8, S8, W8, AA8, AE8, AI8, AM8, AQ8, E8, I8, M8, Q8, U8,Y8, AC8, AG8, AK8, AO8, AS8)/60, 2), " Minutes")</f>
        <v>25.63 Minutes</v>
      </c>
      <c r="AW8" s="46" t="str">
        <f>_xlfn.CONCAT(SUM(D8,H8,L8, P8, T8, X8, AB8, AF8, AJ8, AN8, AR8), " Failed Attempts")</f>
        <v>5 Failed Attempts</v>
      </c>
      <c r="AX8" s="55" t="str">
        <f>_xlfn.CONCAT(SUM(AT8,AP8,AL8,AH8,AD8,Z8,V8,R8,N8,J8,F8), " Failed Attempts")</f>
        <v>1 Failed Attempts</v>
      </c>
      <c r="AY8" s="62" t="str">
        <f>_xlfn.CONCAT(ROUND(((COUNT(C3:C7,G3:G7,K3:K7,O3:O7,S3:S7,W3:W7,AA3:AA7,AE3:AE7,AI3:AI7,AM3:AM7,AQ3:AQ7) - SUM(D8,H8,L8, P8, T8, X8, AB8, AF8, AJ8, AN8, AR8)) / COUNT(C3:C7,G3:G7,K3:K7,O3:O7,S3:S7,W3:W7,AA3:AA7,AE3:AE7,AI3:AI7,AM3:AM7,AQ3:AQ7)) * 100, 2), " %")</f>
        <v>90.91 %</v>
      </c>
      <c r="AZ8" s="61" t="str">
        <f>_xlfn.CONCAT(((SUM(D8,H8,L8, P8, T8, X8, AB8, AF8, AJ8, AN8, AR8) - SUM(AT8,AP8,AL8,AH8,AD8,Z8,V8,R8,N8,J8,F8)) / SUM(D8,H8,L8, P8, T8, X8, AB8, AF8, AJ8, AN8, AR8)) * 100, " %")</f>
        <v>80 %</v>
      </c>
    </row>
    <row r="9" spans="1:52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9"/>
      <c r="AU9" s="58"/>
      <c r="AV9" s="56"/>
      <c r="AW9" s="52"/>
      <c r="AX9" s="56"/>
      <c r="AY9" s="56"/>
      <c r="AZ9" s="56"/>
    </row>
    <row r="10" spans="1:52">
      <c r="A10" s="81" t="s">
        <v>25</v>
      </c>
      <c r="B10" s="3">
        <v>1</v>
      </c>
      <c r="C10" s="7">
        <v>21</v>
      </c>
      <c r="D10" s="45" t="s">
        <v>22</v>
      </c>
      <c r="E10" s="1"/>
      <c r="F10" s="1"/>
      <c r="G10" s="5">
        <v>3</v>
      </c>
      <c r="H10" s="45" t="s">
        <v>22</v>
      </c>
      <c r="I10" s="5"/>
      <c r="J10" s="5"/>
      <c r="K10" s="6">
        <v>9</v>
      </c>
      <c r="L10" s="45" t="s">
        <v>22</v>
      </c>
      <c r="M10" s="6"/>
      <c r="N10" s="6"/>
      <c r="O10" s="16">
        <v>4</v>
      </c>
      <c r="P10" s="45" t="s">
        <v>22</v>
      </c>
      <c r="Q10" s="16"/>
      <c r="R10" s="16"/>
      <c r="S10" s="15">
        <v>16</v>
      </c>
      <c r="T10" s="45" t="s">
        <v>22</v>
      </c>
      <c r="U10" s="15"/>
      <c r="V10" s="15"/>
      <c r="W10" s="14">
        <v>60</v>
      </c>
      <c r="X10" s="44" t="s">
        <v>23</v>
      </c>
      <c r="Y10" s="14">
        <v>60</v>
      </c>
      <c r="Z10" s="44" t="s">
        <v>23</v>
      </c>
      <c r="AA10" s="13">
        <v>24</v>
      </c>
      <c r="AB10" s="45" t="s">
        <v>22</v>
      </c>
      <c r="AC10" s="13"/>
      <c r="AD10" s="13"/>
      <c r="AE10" s="12">
        <v>13</v>
      </c>
      <c r="AF10" s="45" t="s">
        <v>22</v>
      </c>
      <c r="AG10" s="12"/>
      <c r="AH10" s="12"/>
      <c r="AI10" s="11">
        <v>16</v>
      </c>
      <c r="AJ10" s="45" t="s">
        <v>22</v>
      </c>
      <c r="AK10" s="11"/>
      <c r="AL10" s="11"/>
      <c r="AM10" s="10">
        <v>10</v>
      </c>
      <c r="AN10" s="45" t="s">
        <v>22</v>
      </c>
      <c r="AO10" s="10"/>
      <c r="AP10" s="10"/>
      <c r="AQ10" s="9">
        <v>6</v>
      </c>
      <c r="AR10" s="45" t="s">
        <v>22</v>
      </c>
      <c r="AS10" s="9"/>
      <c r="AT10" s="9"/>
      <c r="AU10" s="57"/>
      <c r="AV10" s="54"/>
      <c r="AW10" s="51"/>
      <c r="AX10" s="54"/>
      <c r="AY10" s="60"/>
      <c r="AZ10" s="60"/>
    </row>
    <row r="11" spans="1:52">
      <c r="A11" s="81"/>
      <c r="B11" s="3">
        <v>2</v>
      </c>
      <c r="C11" s="7">
        <v>5</v>
      </c>
      <c r="D11" s="45" t="s">
        <v>22</v>
      </c>
      <c r="E11" s="1"/>
      <c r="F11" s="1"/>
      <c r="G11" s="5">
        <v>60</v>
      </c>
      <c r="H11" s="44" t="s">
        <v>23</v>
      </c>
      <c r="I11" s="5">
        <v>17</v>
      </c>
      <c r="J11" s="45" t="s">
        <v>22</v>
      </c>
      <c r="K11" s="6">
        <v>47</v>
      </c>
      <c r="L11" s="45" t="s">
        <v>22</v>
      </c>
      <c r="M11" s="6"/>
      <c r="N11" s="6"/>
      <c r="O11" s="16">
        <v>7</v>
      </c>
      <c r="P11" s="45" t="s">
        <v>22</v>
      </c>
      <c r="Q11" s="16"/>
      <c r="R11" s="16"/>
      <c r="S11" s="15">
        <v>21</v>
      </c>
      <c r="T11" s="45" t="s">
        <v>22</v>
      </c>
      <c r="U11" s="15"/>
      <c r="V11" s="15"/>
      <c r="W11" s="14">
        <v>60</v>
      </c>
      <c r="X11" s="44" t="s">
        <v>23</v>
      </c>
      <c r="Y11" s="14">
        <v>60</v>
      </c>
      <c r="Z11" s="44" t="s">
        <v>23</v>
      </c>
      <c r="AA11" s="13">
        <v>60</v>
      </c>
      <c r="AB11" s="44" t="s">
        <v>23</v>
      </c>
      <c r="AC11" s="13">
        <v>59</v>
      </c>
      <c r="AD11" s="45" t="s">
        <v>22</v>
      </c>
      <c r="AE11" s="12">
        <v>60</v>
      </c>
      <c r="AF11" s="44" t="s">
        <v>23</v>
      </c>
      <c r="AG11" s="12">
        <v>22</v>
      </c>
      <c r="AH11" s="45" t="s">
        <v>22</v>
      </c>
      <c r="AI11" s="11">
        <v>38</v>
      </c>
      <c r="AJ11" s="45" t="s">
        <v>22</v>
      </c>
      <c r="AK11" s="11"/>
      <c r="AL11" s="11"/>
      <c r="AM11" s="10">
        <v>30</v>
      </c>
      <c r="AN11" s="45" t="s">
        <v>22</v>
      </c>
      <c r="AO11" s="10"/>
      <c r="AP11" s="10"/>
      <c r="AQ11" s="9">
        <v>12</v>
      </c>
      <c r="AR11" s="45" t="s">
        <v>22</v>
      </c>
      <c r="AS11" s="9"/>
      <c r="AT11" s="9"/>
      <c r="AV11" s="54"/>
      <c r="AW11" s="51"/>
      <c r="AX11" s="54"/>
      <c r="AY11" s="60"/>
      <c r="AZ11" s="60"/>
    </row>
    <row r="12" spans="1:52">
      <c r="A12" s="81"/>
      <c r="B12" s="3">
        <v>3</v>
      </c>
      <c r="C12" s="7">
        <v>10</v>
      </c>
      <c r="D12" s="45" t="s">
        <v>22</v>
      </c>
      <c r="E12" s="1"/>
      <c r="F12" s="1"/>
      <c r="G12" s="5">
        <v>10</v>
      </c>
      <c r="H12" s="45" t="s">
        <v>22</v>
      </c>
      <c r="I12" s="5"/>
      <c r="J12" s="5"/>
      <c r="K12" s="6">
        <v>15</v>
      </c>
      <c r="L12" s="45" t="s">
        <v>22</v>
      </c>
      <c r="M12" s="6"/>
      <c r="N12" s="6"/>
      <c r="O12" s="16">
        <v>5</v>
      </c>
      <c r="P12" s="45" t="s">
        <v>22</v>
      </c>
      <c r="Q12" s="16"/>
      <c r="R12" s="16"/>
      <c r="S12" s="15">
        <v>16</v>
      </c>
      <c r="T12" s="45" t="s">
        <v>22</v>
      </c>
      <c r="U12" s="15"/>
      <c r="V12" s="15"/>
      <c r="W12" s="14">
        <v>8</v>
      </c>
      <c r="X12" s="45" t="s">
        <v>22</v>
      </c>
      <c r="Y12" s="14"/>
      <c r="Z12" s="14"/>
      <c r="AA12" s="13">
        <v>32</v>
      </c>
      <c r="AB12" s="45" t="s">
        <v>22</v>
      </c>
      <c r="AC12" s="13"/>
      <c r="AD12" s="13"/>
      <c r="AE12" s="12">
        <v>14</v>
      </c>
      <c r="AF12" s="45" t="s">
        <v>22</v>
      </c>
      <c r="AG12" s="12"/>
      <c r="AH12" s="12"/>
      <c r="AI12" s="11">
        <v>18</v>
      </c>
      <c r="AJ12" s="45" t="s">
        <v>22</v>
      </c>
      <c r="AK12" s="11"/>
      <c r="AL12" s="11"/>
      <c r="AM12" s="10">
        <v>8</v>
      </c>
      <c r="AN12" s="45" t="s">
        <v>22</v>
      </c>
      <c r="AO12" s="10"/>
      <c r="AP12" s="10"/>
      <c r="AQ12" s="9">
        <v>11</v>
      </c>
      <c r="AR12" s="45" t="s">
        <v>22</v>
      </c>
      <c r="AS12" s="9"/>
      <c r="AT12" s="9"/>
      <c r="AV12" s="54"/>
      <c r="AW12" s="51"/>
      <c r="AX12" s="54"/>
      <c r="AY12" s="60"/>
      <c r="AZ12" s="60"/>
    </row>
    <row r="13" spans="1:52">
      <c r="A13" s="81"/>
      <c r="B13" s="3">
        <v>4</v>
      </c>
      <c r="C13" s="7">
        <v>10</v>
      </c>
      <c r="D13" s="45" t="s">
        <v>22</v>
      </c>
      <c r="E13" s="1"/>
      <c r="F13" s="1"/>
      <c r="G13" s="5">
        <v>6</v>
      </c>
      <c r="H13" s="45" t="s">
        <v>22</v>
      </c>
      <c r="I13" s="5"/>
      <c r="J13" s="5"/>
      <c r="K13" s="6">
        <v>4</v>
      </c>
      <c r="L13" s="45" t="s">
        <v>22</v>
      </c>
      <c r="M13" s="6"/>
      <c r="N13" s="6"/>
      <c r="O13" s="16">
        <v>4</v>
      </c>
      <c r="P13" s="45" t="s">
        <v>22</v>
      </c>
      <c r="Q13" s="16"/>
      <c r="R13" s="16"/>
      <c r="S13" s="15">
        <v>7</v>
      </c>
      <c r="T13" s="45" t="s">
        <v>22</v>
      </c>
      <c r="U13" s="15"/>
      <c r="V13" s="15"/>
      <c r="W13" s="14">
        <v>60</v>
      </c>
      <c r="X13" s="44" t="s">
        <v>23</v>
      </c>
      <c r="Y13" s="14">
        <v>60</v>
      </c>
      <c r="Z13" s="44" t="s">
        <v>23</v>
      </c>
      <c r="AA13" s="13">
        <v>42</v>
      </c>
      <c r="AB13" s="45" t="s">
        <v>22</v>
      </c>
      <c r="AC13" s="13"/>
      <c r="AD13" s="13"/>
      <c r="AE13" s="12">
        <v>45</v>
      </c>
      <c r="AF13" s="45" t="s">
        <v>22</v>
      </c>
      <c r="AG13" s="12"/>
      <c r="AH13" s="12"/>
      <c r="AI13" s="11">
        <v>11</v>
      </c>
      <c r="AJ13" s="45" t="s">
        <v>22</v>
      </c>
      <c r="AK13" s="11"/>
      <c r="AL13" s="11"/>
      <c r="AM13" s="10">
        <v>15</v>
      </c>
      <c r="AN13" s="45" t="s">
        <v>22</v>
      </c>
      <c r="AO13" s="10"/>
      <c r="AP13" s="10"/>
      <c r="AQ13" s="9">
        <v>5</v>
      </c>
      <c r="AR13" s="45" t="s">
        <v>22</v>
      </c>
      <c r="AS13" s="9"/>
      <c r="AT13" s="9"/>
      <c r="AV13" s="54"/>
      <c r="AW13" s="51"/>
      <c r="AX13" s="54"/>
      <c r="AY13" s="60"/>
      <c r="AZ13" s="60"/>
    </row>
    <row r="14" spans="1:52">
      <c r="A14" s="81"/>
      <c r="B14" s="3">
        <v>5</v>
      </c>
      <c r="C14" s="8">
        <v>5</v>
      </c>
      <c r="D14" s="45" t="s">
        <v>22</v>
      </c>
      <c r="E14" s="2"/>
      <c r="F14" s="2"/>
      <c r="G14" s="18">
        <v>44</v>
      </c>
      <c r="H14" s="45" t="s">
        <v>22</v>
      </c>
      <c r="I14" s="18"/>
      <c r="J14" s="18"/>
      <c r="K14" s="19">
        <v>4</v>
      </c>
      <c r="L14" s="45" t="s">
        <v>22</v>
      </c>
      <c r="M14" s="19"/>
      <c r="N14" s="19"/>
      <c r="O14" s="20">
        <v>60</v>
      </c>
      <c r="P14" s="44" t="s">
        <v>23</v>
      </c>
      <c r="Q14" s="20">
        <v>23</v>
      </c>
      <c r="R14" s="45" t="s">
        <v>22</v>
      </c>
      <c r="S14" s="21">
        <v>43</v>
      </c>
      <c r="T14" s="45" t="s">
        <v>22</v>
      </c>
      <c r="U14" s="21"/>
      <c r="V14" s="21"/>
      <c r="W14" s="22">
        <v>60</v>
      </c>
      <c r="X14" s="44" t="s">
        <v>23</v>
      </c>
      <c r="Y14" s="22">
        <v>59</v>
      </c>
      <c r="Z14" s="45" t="s">
        <v>22</v>
      </c>
      <c r="AA14" s="23">
        <v>60</v>
      </c>
      <c r="AB14" s="44" t="s">
        <v>23</v>
      </c>
      <c r="AC14" s="23">
        <v>53</v>
      </c>
      <c r="AD14" s="45" t="s">
        <v>22</v>
      </c>
      <c r="AE14" s="24">
        <v>28</v>
      </c>
      <c r="AF14" s="45" t="s">
        <v>22</v>
      </c>
      <c r="AG14" s="24"/>
      <c r="AH14" s="24"/>
      <c r="AI14" s="25">
        <v>38</v>
      </c>
      <c r="AJ14" s="45" t="s">
        <v>22</v>
      </c>
      <c r="AK14" s="25"/>
      <c r="AL14" s="25"/>
      <c r="AM14" s="26">
        <v>15</v>
      </c>
      <c r="AN14" s="45" t="s">
        <v>22</v>
      </c>
      <c r="AO14" s="26"/>
      <c r="AP14" s="26"/>
      <c r="AQ14" s="27">
        <v>15</v>
      </c>
      <c r="AR14" s="45" t="s">
        <v>22</v>
      </c>
      <c r="AS14" s="31"/>
      <c r="AT14" s="9"/>
      <c r="AV14" s="54"/>
      <c r="AW14" s="51"/>
      <c r="AX14" s="54"/>
      <c r="AY14" s="60"/>
      <c r="AZ14" s="60"/>
    </row>
    <row r="15" spans="1:52" ht="31.15">
      <c r="A15" s="77" t="s">
        <v>26</v>
      </c>
      <c r="B15" s="77"/>
      <c r="C15" s="29">
        <f>SUM(C10:C14)</f>
        <v>51</v>
      </c>
      <c r="D15" s="17">
        <f>COUNTIF(D10:D14, "fail")</f>
        <v>0</v>
      </c>
      <c r="E15" s="5">
        <f>SUM(E10:E14)</f>
        <v>0</v>
      </c>
      <c r="F15" s="17">
        <f>COUNTIF(F10:F14, "fail")</f>
        <v>0</v>
      </c>
      <c r="G15" s="5">
        <f>SUM(G10:G14)</f>
        <v>123</v>
      </c>
      <c r="H15" s="17">
        <f>COUNTIF(H10:H14, "fail")</f>
        <v>1</v>
      </c>
      <c r="I15" s="5">
        <f>SUM(I10:I14)</f>
        <v>17</v>
      </c>
      <c r="J15" s="17">
        <f>COUNTIF(J10:J14, "fail")</f>
        <v>0</v>
      </c>
      <c r="K15" s="5">
        <f>SUM(K10:K14)</f>
        <v>79</v>
      </c>
      <c r="L15" s="17">
        <f>COUNTIF(L10:L14, "fail")</f>
        <v>0</v>
      </c>
      <c r="M15" s="5">
        <f>SUM(M10:M14)</f>
        <v>0</v>
      </c>
      <c r="N15" s="17">
        <f>COUNTIF(N10:N14, "fail")</f>
        <v>0</v>
      </c>
      <c r="O15" s="5">
        <f>SUM(O10:O14)</f>
        <v>80</v>
      </c>
      <c r="P15" s="17">
        <f>COUNTIF(P10:P14, "fail")</f>
        <v>1</v>
      </c>
      <c r="Q15" s="5">
        <f>SUM(Q10:Q14)</f>
        <v>23</v>
      </c>
      <c r="R15" s="17">
        <f>COUNTIF(R10:R14, "fail")</f>
        <v>0</v>
      </c>
      <c r="S15" s="5">
        <f>SUM(S10:S14)</f>
        <v>103</v>
      </c>
      <c r="T15" s="17">
        <f>COUNTIF(T10:T14, "fail")</f>
        <v>0</v>
      </c>
      <c r="U15" s="5">
        <f>SUM(U10:U14)</f>
        <v>0</v>
      </c>
      <c r="V15" s="17">
        <f>COUNTIF(V10:V14, "fail")</f>
        <v>0</v>
      </c>
      <c r="W15" s="5">
        <f>SUM(W10:W14)</f>
        <v>248</v>
      </c>
      <c r="X15" s="17">
        <f>COUNTIF(X10:X14, "fail")</f>
        <v>4</v>
      </c>
      <c r="Y15" s="5">
        <f>SUM(Y10:Y14)</f>
        <v>239</v>
      </c>
      <c r="Z15" s="17">
        <f>COUNTIF(Z10:Z14, "fail")</f>
        <v>3</v>
      </c>
      <c r="AA15" s="5">
        <f>SUM(AA10:AA14)</f>
        <v>218</v>
      </c>
      <c r="AB15" s="17">
        <f>COUNTIF(AB10:AB14, "fail")</f>
        <v>2</v>
      </c>
      <c r="AC15" s="5">
        <f>SUM(AC10:AC14)</f>
        <v>112</v>
      </c>
      <c r="AD15" s="17">
        <f>COUNTIF(AD10:AD14, "fail")</f>
        <v>0</v>
      </c>
      <c r="AE15" s="5">
        <f>SUM(AE10:AE14)</f>
        <v>160</v>
      </c>
      <c r="AF15" s="17">
        <f>COUNTIF(AF10:AF14, "fail")</f>
        <v>1</v>
      </c>
      <c r="AG15" s="5">
        <f>SUM(AG10:AG14)</f>
        <v>22</v>
      </c>
      <c r="AH15" s="17">
        <f>COUNTIF(AH10:AH14, "fail")</f>
        <v>0</v>
      </c>
      <c r="AI15" s="5">
        <f>SUM(AI10:AI14)</f>
        <v>121</v>
      </c>
      <c r="AJ15" s="17">
        <f>COUNTIF(AJ10:AJ14, "fail")</f>
        <v>0</v>
      </c>
      <c r="AK15" s="5">
        <f>SUM(AK10:AK14)</f>
        <v>0</v>
      </c>
      <c r="AL15" s="17">
        <f>COUNTIF(AL10:AL14, "fail")</f>
        <v>0</v>
      </c>
      <c r="AM15" s="5">
        <f>SUM(AM10:AM14)</f>
        <v>78</v>
      </c>
      <c r="AN15" s="17">
        <f>COUNTIF(AN10:AN14, "fail")</f>
        <v>0</v>
      </c>
      <c r="AO15" s="5">
        <f>SUM(AO10:AO14)</f>
        <v>0</v>
      </c>
      <c r="AP15" s="17">
        <f>COUNTIF(AP10:AP14, "fail")</f>
        <v>0</v>
      </c>
      <c r="AQ15" s="5">
        <f>SUM(AQ10:AQ14)</f>
        <v>49</v>
      </c>
      <c r="AR15" s="17">
        <f>COUNTIF(AR10:AR14, "fail")</f>
        <v>0</v>
      </c>
      <c r="AS15" s="5">
        <f>SUM(AS10:AS14)</f>
        <v>0</v>
      </c>
      <c r="AT15" s="17">
        <f>COUNTIF(AT10:AT14, "fail")</f>
        <v>0</v>
      </c>
      <c r="AV15" s="55" t="str">
        <f>_xlfn.CONCAT(ROUND(SUM(C15,G15,K15, O15, S15, W15, AA15, AE15, AI15, AM15, AQ15, E15, I15, M15, Q15, U15,Y15, AC15, AG15, AK15, AO15, AS15)/60, 2), " Minutes")</f>
        <v>28.72 Minutes</v>
      </c>
      <c r="AW15" s="46" t="str">
        <f>_xlfn.CONCAT(SUM(D15,H15,L15, P15, T15, X15, AB15, AF15, AJ15, AN15, AR15), " Failed Attempts")</f>
        <v>9 Failed Attempts</v>
      </c>
      <c r="AX15" s="55" t="str">
        <f>_xlfn.CONCAT(SUM(AT15,AP15,AL15,AH15,AD15,Z15,V15,R15,N15,J15,F15), " Failed Attempts")</f>
        <v>3 Failed Attempts</v>
      </c>
      <c r="AY15" s="62" t="str">
        <f>_xlfn.CONCAT(ROUND(((COUNT(C10:C14,G10:G14,K10:K14,O10:O14,S10:S14,W10:W14,AA10:AA14,AE10:AE14,AI10:AI14,AM10:AM14,AQ10:AQ14) - SUM(D15,H15,L15, P15, T15, X15, AB15, AF15, AJ15, AN15, AR15)) / COUNT(C10:C14,G10:G14,K10:K14,O10:O14,S10:S14,W10:W14,AA10:AA14,AE10:AE14,AI10:AI14,AM10:AM14,AQ10:AQ14)) * 100, 2), " %")</f>
        <v>83.64 %</v>
      </c>
      <c r="AZ15" s="61" t="str">
        <f>_xlfn.CONCAT(ROUND(((SUM(D15,H15,L15, P15, T15, X15, AB15, AF15, AJ15, AN15, AR15) - SUM(AT15,AP15,AL15,AH15,AD15,Z15,V15,R15,N15,J15,F15)) / SUM(D15,H15,L15, P15, T15, X15, AB15, AF15, AJ15, AN15, AR15)) * 100, 2), " %")</f>
        <v>66.67 %</v>
      </c>
    </row>
  </sheetData>
  <mergeCells count="22">
    <mergeCell ref="AM1:AP1"/>
    <mergeCell ref="C1:F1"/>
    <mergeCell ref="A3:A7"/>
    <mergeCell ref="A10:A14"/>
    <mergeCell ref="B1:B2"/>
    <mergeCell ref="A1:A2"/>
    <mergeCell ref="W1:Z1"/>
    <mergeCell ref="AA1:AD1"/>
    <mergeCell ref="AE1:AH1"/>
    <mergeCell ref="A15:B15"/>
    <mergeCell ref="AI1:AL1"/>
    <mergeCell ref="A8:B8"/>
    <mergeCell ref="G1:J1"/>
    <mergeCell ref="K1:N1"/>
    <mergeCell ref="O1:R1"/>
    <mergeCell ref="S1:V1"/>
    <mergeCell ref="AV1:AV2"/>
    <mergeCell ref="AW1:AW2"/>
    <mergeCell ref="AX1:AX2"/>
    <mergeCell ref="AQ1:AT1"/>
    <mergeCell ref="AZ1:AZ2"/>
    <mergeCell ref="AY1:A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2022-10-24T11:28:29Z</dcterms:created>
  <dcterms:modified xsi:type="dcterms:W3CDTF">2022-10-24T15:57:18Z</dcterms:modified>
  <cp:category/>
  <cp:contentStatus/>
</cp:coreProperties>
</file>