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EDDCF2E2-2A66-4B5F-8A01-C6B50E663DA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Timeline" sheetId="2" r:id="rId1"/>
    <sheet name="PDF" sheetId="4" r:id="rId2"/>
  </sheets>
  <definedNames>
    <definedName name="_xlnm.Print_Area" localSheetId="1">PDF!$A$1:$K$26</definedName>
    <definedName name="_xlnm.Print_Area" localSheetId="0">Timeline!$A:$G</definedName>
    <definedName name="_xlnm.Print_Titles" localSheetId="0">Timeline!$48:$48</definedName>
    <definedName name="spacing">Timeline!$F$32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2" l="1"/>
  <c r="C36" i="2"/>
  <c r="B43" i="2"/>
  <c r="F35" i="2"/>
  <c r="F36" i="2" s="1"/>
  <c r="F51" i="2"/>
  <c r="F53" i="2"/>
  <c r="F54" i="2"/>
  <c r="F55" i="2"/>
  <c r="F56" i="2"/>
  <c r="F50" i="2"/>
  <c r="E50" i="2"/>
  <c r="C37" i="2"/>
  <c r="C38" i="2"/>
  <c r="C39" i="2"/>
  <c r="C40" i="2"/>
  <c r="C41" i="2"/>
  <c r="C42" i="2"/>
  <c r="C35" i="2"/>
  <c r="F37" i="2" l="1"/>
  <c r="F38" i="2" s="1"/>
  <c r="F39" i="2" s="1"/>
  <c r="F40" i="2" s="1"/>
  <c r="F41" i="2" s="1"/>
  <c r="F42" i="2" s="1"/>
  <c r="F43" i="2" s="1"/>
</calcChain>
</file>

<file path=xl/sharedStrings.xml><?xml version="1.0" encoding="utf-8"?>
<sst xmlns="http://schemas.openxmlformats.org/spreadsheetml/2006/main" count="29" uniqueCount="26">
  <si>
    <t>Date</t>
  </si>
  <si>
    <t>Position</t>
  </si>
  <si>
    <t>Label</t>
  </si>
  <si>
    <t>Insert new rows above this one</t>
  </si>
  <si>
    <t>Duration</t>
  </si>
  <si>
    <t>End</t>
  </si>
  <si>
    <t>Milestones</t>
  </si>
  <si>
    <t>Tasks</t>
  </si>
  <si>
    <t>Start</t>
  </si>
  <si>
    <t>Vert. Position</t>
  </si>
  <si>
    <t>Vert. Line</t>
  </si>
  <si>
    <t>Research</t>
  </si>
  <si>
    <t>Proposal Writing</t>
  </si>
  <si>
    <t>Documentation</t>
  </si>
  <si>
    <t>Supervisor Consultation</t>
  </si>
  <si>
    <t>Implementation</t>
  </si>
  <si>
    <t>Mid Term Report</t>
  </si>
  <si>
    <t>Inferencing</t>
  </si>
  <si>
    <t>Draft Submission</t>
  </si>
  <si>
    <t>Finalization of Topic</t>
  </si>
  <si>
    <t>Proposal Defense</t>
  </si>
  <si>
    <t>Mid-term Defense</t>
  </si>
  <si>
    <t>Final Defense</t>
  </si>
  <si>
    <t>`</t>
  </si>
  <si>
    <t>Report Preparation</t>
  </si>
  <si>
    <t>Testing on SDR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</si>
</sst>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imes New Roman"/>
      <family val="2"/>
      <scheme val="minor"/>
    </font>
    <font>
      <b/>
      <sz val="11"/>
      <color theme="4" tint="-0.249977111117893"/>
      <name val="Times New Roman"/>
      <family val="2"/>
      <scheme val="minor"/>
    </font>
    <font>
      <b/>
      <sz val="14"/>
      <color theme="0"/>
      <name val="Times New Roman"/>
      <family val="2"/>
      <scheme val="minor"/>
    </font>
    <font>
      <b/>
      <sz val="16"/>
      <color theme="1"/>
      <name val="Times New Roman"/>
      <family val="2"/>
      <scheme val="major"/>
    </font>
    <font>
      <b/>
      <sz val="11"/>
      <color theme="1" tint="0.249977111117893"/>
      <name val="Times New Roman"/>
      <family val="2"/>
      <scheme val="minor"/>
    </font>
    <font>
      <i/>
      <sz val="9"/>
      <color theme="4" tint="-0.249977111117893"/>
      <name val="Times New Roman"/>
      <family val="2"/>
      <scheme val="minor"/>
    </font>
    <font>
      <b/>
      <sz val="8"/>
      <color theme="1" tint="0.249977111117893"/>
      <name val="Times New Roman"/>
      <family val="2"/>
      <scheme val="minor"/>
    </font>
    <font>
      <b/>
      <i/>
      <sz val="8"/>
      <color theme="4" tint="-0.249977111117893"/>
      <name val="Times New Roman"/>
      <family val="2"/>
      <scheme val="minor"/>
    </font>
    <font>
      <sz val="8"/>
      <color theme="1"/>
      <name val="Times New Roman"/>
      <family val="2"/>
      <scheme val="minor"/>
    </font>
    <font>
      <u/>
      <sz val="11"/>
      <color rgb="FF0000FF"/>
      <name val="Times New Rom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14" fontId="1" fillId="0" borderId="2" xfId="0" applyNumberFormat="1" applyFont="1" applyBorder="1" applyAlignment="1">
      <alignment horizontal="left" vertical="center" indent="1"/>
    </xf>
    <xf numFmtId="1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left" vertical="center" indent="1"/>
    </xf>
    <xf numFmtId="14" fontId="5" fillId="2" borderId="2" xfId="0" applyNumberFormat="1" applyFont="1" applyFill="1" applyBorder="1" applyAlignment="1">
      <alignment horizontal="left" vertical="center" inden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left" vertical="center" indent="1"/>
    </xf>
    <xf numFmtId="0" fontId="8" fillId="0" borderId="0" xfId="0" applyFont="1"/>
    <xf numFmtId="0" fontId="4" fillId="0" borderId="0" xfId="0" applyFont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b="1">
                <a:solidFill>
                  <a:schemeClr val="bg1"/>
                </a:solidFill>
              </a:rPr>
              <a:t>REAL TIME AMC - GANTT CHART</a:t>
            </a:r>
          </a:p>
        </c:rich>
      </c:tx>
      <c:layout>
        <c:manualLayout>
          <c:xMode val="edge"/>
          <c:yMode val="edge"/>
          <c:x val="0.3635441601889835"/>
          <c:y val="1.4871081351929107E-2"/>
        </c:manualLayout>
      </c:layout>
      <c:overlay val="0"/>
      <c:spPr>
        <a:solidFill>
          <a:srgbClr val="C00000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78185383786448E-2"/>
          <c:y val="7.8828945337177894E-2"/>
          <c:w val="0.88385828784433662"/>
          <c:h val="0.86458760359415399"/>
        </c:manualLayout>
      </c:layout>
      <c:scatterChart>
        <c:scatterStyle val="lineMarker"/>
        <c:varyColors val="0"/>
        <c:ser>
          <c:idx val="1"/>
          <c:order val="0"/>
          <c:tx>
            <c:v>Tasks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75F-47E9-9661-163A2FF19F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480807-9814-4985-98B3-9C77D83C1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5F-47E9-9661-163A2FF19F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422E89-D0B6-414A-9AA1-59AAE1B1F1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75F-47E9-9661-163A2FF19F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2BE79A-4EFC-418F-80BA-3CCE18EE1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75F-47E9-9661-163A2FF19F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9295C7-EFC4-4DB5-A45C-0992743F4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75F-47E9-9661-163A2FF19F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549794-E7C0-41CF-919D-C000F62E8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75F-47E9-9661-163A2FF19FE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C93EC84-4B7C-4D94-93F5-F60C35DEA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75F-47E9-9661-163A2FF19FE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3142D0-BF81-4D7A-AB78-649AD8F0F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75F-47E9-9661-163A2FF19FE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62B6B03-008E-4F24-9A42-96C508BF9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75F-47E9-9661-163A2FF19FE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936928-305B-496E-838E-291A10E38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75F-47E9-9661-163A2FF19FE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75F-47E9-9661-163A2FF19FE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A15-410B-A424-0FBBA27C7C49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1100"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Timeline!$D$34:$D$45</c:f>
                <c:numCache>
                  <c:formatCode>General</c:formatCode>
                  <c:ptCount val="12"/>
                  <c:pt idx="1">
                    <c:v>61</c:v>
                  </c:pt>
                  <c:pt idx="2">
                    <c:v>17</c:v>
                  </c:pt>
                  <c:pt idx="3">
                    <c:v>97</c:v>
                  </c:pt>
                  <c:pt idx="4">
                    <c:v>3</c:v>
                  </c:pt>
                  <c:pt idx="5">
                    <c:v>59</c:v>
                  </c:pt>
                  <c:pt idx="6">
                    <c:v>30</c:v>
                  </c:pt>
                  <c:pt idx="7">
                    <c:v>47</c:v>
                  </c:pt>
                  <c:pt idx="8">
                    <c:v>29</c:v>
                  </c:pt>
                  <c:pt idx="9">
                    <c:v>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Timeline!$G$34:$G$45</c:f>
                <c:numCache>
                  <c:formatCode>General</c:formatCode>
                  <c:ptCount val="12"/>
                  <c:pt idx="1">
                    <c:v>-15</c:v>
                  </c:pt>
                  <c:pt idx="2">
                    <c:v>-10</c:v>
                  </c:pt>
                  <c:pt idx="3">
                    <c:v>-10</c:v>
                  </c:pt>
                  <c:pt idx="4">
                    <c:v>-10</c:v>
                  </c:pt>
                  <c:pt idx="5">
                    <c:v>-20</c:v>
                  </c:pt>
                  <c:pt idx="6">
                    <c:v>-10</c:v>
                  </c:pt>
                  <c:pt idx="7">
                    <c:v>-10</c:v>
                  </c:pt>
                  <c:pt idx="8">
                    <c:v>-10</c:v>
                  </c:pt>
                  <c:pt idx="9">
                    <c:v>-10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Timeline!$B$34:$B$45</c:f>
              <c:numCache>
                <c:formatCode>m/d/yyyy</c:formatCode>
                <c:ptCount val="12"/>
                <c:pt idx="1">
                  <c:v>45611</c:v>
                </c:pt>
                <c:pt idx="2">
                  <c:v>45617</c:v>
                </c:pt>
                <c:pt idx="3">
                  <c:v>45626</c:v>
                </c:pt>
                <c:pt idx="4">
                  <c:v>45639</c:v>
                </c:pt>
                <c:pt idx="5">
                  <c:v>45649</c:v>
                </c:pt>
                <c:pt idx="6">
                  <c:v>45658</c:v>
                </c:pt>
                <c:pt idx="7">
                  <c:v>45671</c:v>
                </c:pt>
                <c:pt idx="8">
                  <c:v>45689</c:v>
                </c:pt>
                <c:pt idx="9">
                  <c:v>45687</c:v>
                </c:pt>
              </c:numCache>
            </c:numRef>
          </c:xVal>
          <c:yVal>
            <c:numRef>
              <c:f>Timeline!$F$34:$F$45</c:f>
              <c:numCache>
                <c:formatCode>General</c:formatCode>
                <c:ptCount val="12"/>
                <c:pt idx="1">
                  <c:v>-15</c:v>
                </c:pt>
                <c:pt idx="2">
                  <c:v>-25</c:v>
                </c:pt>
                <c:pt idx="3">
                  <c:v>-35</c:v>
                </c:pt>
                <c:pt idx="4">
                  <c:v>-45</c:v>
                </c:pt>
                <c:pt idx="5">
                  <c:v>-55</c:v>
                </c:pt>
                <c:pt idx="6">
                  <c:v>-65</c:v>
                </c:pt>
                <c:pt idx="7">
                  <c:v>-75</c:v>
                </c:pt>
                <c:pt idx="8">
                  <c:v>-85</c:v>
                </c:pt>
                <c:pt idx="9">
                  <c:v>-95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Timeline!$E$34:$E$45</c15:f>
                <c15:dlblRangeCache>
                  <c:ptCount val="12"/>
                  <c:pt idx="1">
                    <c:v>Research</c:v>
                  </c:pt>
                  <c:pt idx="2">
                    <c:v>Proposal Writing</c:v>
                  </c:pt>
                  <c:pt idx="3">
                    <c:v>Documentation</c:v>
                  </c:pt>
                  <c:pt idx="4">
                    <c:v>Supervisor Consultation</c:v>
                  </c:pt>
                  <c:pt idx="5">
                    <c:v>Implementation</c:v>
                  </c:pt>
                  <c:pt idx="6">
                    <c:v>Mid Term Report</c:v>
                  </c:pt>
                  <c:pt idx="7">
                    <c:v>Inferencing</c:v>
                  </c:pt>
                  <c:pt idx="8">
                    <c:v>Testing on SDR</c:v>
                  </c:pt>
                  <c:pt idx="9">
                    <c:v>Report Preparation</c:v>
                  </c:pt>
                  <c:pt idx="11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75F-47E9-9661-163A2FF19FEB}"/>
            </c:ext>
          </c:extLst>
        </c:ser>
        <c:ser>
          <c:idx val="0"/>
          <c:order val="1"/>
          <c:tx>
            <c:v>Milestones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75F-47E9-9661-163A2FF19FEB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2-D75F-47E9-9661-163A2FF19FEB}"/>
              </c:ext>
            </c:extLst>
          </c:dPt>
          <c:dPt>
            <c:idx val="9"/>
            <c:marker>
              <c:symbol val="picture"/>
            </c:marker>
            <c:bubble3D val="0"/>
            <c:extLst>
              <c:ext xmlns:c16="http://schemas.microsoft.com/office/drawing/2014/chart" uri="{C3380CC4-5D6E-409C-BE32-E72D297353CC}">
                <c16:uniqueId val="{00000006-3354-4901-ADB3-86E25D7F1B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75F-47E9-9661-163A2FF19F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34FDA9-026A-4FE6-8619-D22F98BFB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5F-47E9-9661-163A2FF19F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91CE69-212B-4E74-AF3A-893A2D15F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5F-47E9-9661-163A2FF19F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5F-47E9-9661-163A2FF19F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1D04A0-11C5-46DE-A054-1A9253B20B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5F-47E9-9661-163A2FF19F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19F7E7-9D38-4C4F-A4C7-0BB709129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F8-4134-955B-52DF741E00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509C3D3-6CDC-423E-B9D1-D2B47000E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54-4901-ADB3-86E25D7F1B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8216517-170E-4204-ABB0-492E38148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54-4901-ADB3-86E25D7F1B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54-4901-ADB3-86E25D7F1B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54-4901-ADB3-86E25D7F1B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A15-410B-A424-0FBBA27C7C49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b="0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Timeline!$B$49:$B$59</c:f>
              <c:numCache>
                <c:formatCode>m/d/yyyy</c:formatCode>
                <c:ptCount val="11"/>
                <c:pt idx="1">
                  <c:v>45624</c:v>
                </c:pt>
                <c:pt idx="2">
                  <c:v>45634</c:v>
                </c:pt>
                <c:pt idx="4">
                  <c:v>45641</c:v>
                </c:pt>
                <c:pt idx="5">
                  <c:v>45652</c:v>
                </c:pt>
                <c:pt idx="6">
                  <c:v>45692</c:v>
                </c:pt>
                <c:pt idx="7">
                  <c:v>45722</c:v>
                </c:pt>
              </c:numCache>
            </c:numRef>
          </c:xVal>
          <c:yVal>
            <c:numRef>
              <c:f>Timeline!$F$49:$F$59</c:f>
              <c:numCache>
                <c:formatCode>General</c:formatCode>
                <c:ptCount val="11"/>
                <c:pt idx="1">
                  <c:v>8</c:v>
                </c:pt>
                <c:pt idx="2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Timeline!$E$49:$E$59</c15:f>
                <c15:dlblRangeCache>
                  <c:ptCount val="11"/>
                  <c:pt idx="1">
                    <c:v>28-Nov, Start</c:v>
                  </c:pt>
                  <c:pt idx="2">
                    <c:v>Draft Submission</c:v>
                  </c:pt>
                  <c:pt idx="4">
                    <c:v>Finalization of Topic</c:v>
                  </c:pt>
                  <c:pt idx="5">
                    <c:v>Proposal Defense</c:v>
                  </c:pt>
                  <c:pt idx="6">
                    <c:v>Mid-term Defense</c:v>
                  </c:pt>
                  <c:pt idx="7">
                    <c:v>06-Mar, Final Defense</c:v>
                  </c:pt>
                  <c:pt idx="10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5F-47E9-9661-163A2FF1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[$-409]d/mmm;@" sourceLinked="0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050" b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REAL TIME AMC - GANTT CHART</a:t>
            </a:r>
          </a:p>
        </c:rich>
      </c:tx>
      <c:layout>
        <c:manualLayout>
          <c:xMode val="edge"/>
          <c:yMode val="edge"/>
          <c:x val="0.35205408726014437"/>
          <c:y val="1.48710846429465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78178781573997E-2"/>
          <c:y val="9.9016050071518077E-2"/>
          <c:w val="0.88385828784433662"/>
          <c:h val="0.86458760359415399"/>
        </c:manualLayout>
      </c:layout>
      <c:scatterChart>
        <c:scatterStyle val="lineMarker"/>
        <c:varyColors val="0"/>
        <c:ser>
          <c:idx val="1"/>
          <c:order val="0"/>
          <c:tx>
            <c:v>Tasks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AC0-432F-92AA-1D4F7C885B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BDBB51-4083-4459-946C-42441CC56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AC0-432F-92AA-1D4F7C885B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B89459-72DA-451C-A410-5A192392C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AC0-432F-92AA-1D4F7C885B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0C2CDB-8B64-4A04-8B24-634548497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AC0-432F-92AA-1D4F7C885B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7BBE2D-DA79-4C86-8546-7C9E77A5F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AC0-432F-92AA-1D4F7C885B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E195A5-3E24-4BE8-A4C7-2F8E25A6A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AC0-432F-92AA-1D4F7C885B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82A4E0-6479-4252-9F4F-AA9532F10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AC0-432F-92AA-1D4F7C885B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183D784-C1C1-471F-915F-3A1D14C72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AC0-432F-92AA-1D4F7C885B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781105-8BDE-4F39-BAE7-D2516508B8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AC0-432F-92AA-1D4F7C885B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9AF95C4-AE0F-4DA8-86BD-4E647C307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AC0-432F-92AA-1D4F7C885B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AC0-432F-92AA-1D4F7C885B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AC0-432F-92AA-1D4F7C885B18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Timeline!$D$34:$D$45</c:f>
                <c:numCache>
                  <c:formatCode>General</c:formatCode>
                  <c:ptCount val="12"/>
                  <c:pt idx="1">
                    <c:v>61</c:v>
                  </c:pt>
                  <c:pt idx="2">
                    <c:v>17</c:v>
                  </c:pt>
                  <c:pt idx="3">
                    <c:v>97</c:v>
                  </c:pt>
                  <c:pt idx="4">
                    <c:v>3</c:v>
                  </c:pt>
                  <c:pt idx="5">
                    <c:v>59</c:v>
                  </c:pt>
                  <c:pt idx="6">
                    <c:v>30</c:v>
                  </c:pt>
                  <c:pt idx="7">
                    <c:v>47</c:v>
                  </c:pt>
                  <c:pt idx="8">
                    <c:v>29</c:v>
                  </c:pt>
                  <c:pt idx="9">
                    <c:v>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Timeline!$G$34:$G$45</c:f>
                <c:numCache>
                  <c:formatCode>General</c:formatCode>
                  <c:ptCount val="12"/>
                  <c:pt idx="1">
                    <c:v>-15</c:v>
                  </c:pt>
                  <c:pt idx="2">
                    <c:v>-10</c:v>
                  </c:pt>
                  <c:pt idx="3">
                    <c:v>-10</c:v>
                  </c:pt>
                  <c:pt idx="4">
                    <c:v>-10</c:v>
                  </c:pt>
                  <c:pt idx="5">
                    <c:v>-20</c:v>
                  </c:pt>
                  <c:pt idx="6">
                    <c:v>-10</c:v>
                  </c:pt>
                  <c:pt idx="7">
                    <c:v>-10</c:v>
                  </c:pt>
                  <c:pt idx="8">
                    <c:v>-10</c:v>
                  </c:pt>
                  <c:pt idx="9">
                    <c:v>-10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Timeline!$B$34:$B$45</c:f>
              <c:numCache>
                <c:formatCode>m/d/yyyy</c:formatCode>
                <c:ptCount val="12"/>
                <c:pt idx="1">
                  <c:v>45611</c:v>
                </c:pt>
                <c:pt idx="2">
                  <c:v>45617</c:v>
                </c:pt>
                <c:pt idx="3">
                  <c:v>45626</c:v>
                </c:pt>
                <c:pt idx="4">
                  <c:v>45639</c:v>
                </c:pt>
                <c:pt idx="5">
                  <c:v>45649</c:v>
                </c:pt>
                <c:pt idx="6">
                  <c:v>45658</c:v>
                </c:pt>
                <c:pt idx="7">
                  <c:v>45671</c:v>
                </c:pt>
                <c:pt idx="8">
                  <c:v>45689</c:v>
                </c:pt>
                <c:pt idx="9">
                  <c:v>45687</c:v>
                </c:pt>
              </c:numCache>
            </c:numRef>
          </c:xVal>
          <c:yVal>
            <c:numRef>
              <c:f>Timeline!$F$34:$F$45</c:f>
              <c:numCache>
                <c:formatCode>General</c:formatCode>
                <c:ptCount val="12"/>
                <c:pt idx="1">
                  <c:v>-15</c:v>
                </c:pt>
                <c:pt idx="2">
                  <c:v>-25</c:v>
                </c:pt>
                <c:pt idx="3">
                  <c:v>-35</c:v>
                </c:pt>
                <c:pt idx="4">
                  <c:v>-45</c:v>
                </c:pt>
                <c:pt idx="5">
                  <c:v>-55</c:v>
                </c:pt>
                <c:pt idx="6">
                  <c:v>-65</c:v>
                </c:pt>
                <c:pt idx="7">
                  <c:v>-75</c:v>
                </c:pt>
                <c:pt idx="8">
                  <c:v>-85</c:v>
                </c:pt>
                <c:pt idx="9">
                  <c:v>-95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Timeline!$E$34:$E$45</c15:f>
                <c15:dlblRangeCache>
                  <c:ptCount val="12"/>
                  <c:pt idx="1">
                    <c:v>Research</c:v>
                  </c:pt>
                  <c:pt idx="2">
                    <c:v>Proposal Writing</c:v>
                  </c:pt>
                  <c:pt idx="3">
                    <c:v>Documentation</c:v>
                  </c:pt>
                  <c:pt idx="4">
                    <c:v>Supervisor Consultation</c:v>
                  </c:pt>
                  <c:pt idx="5">
                    <c:v>Implementation</c:v>
                  </c:pt>
                  <c:pt idx="6">
                    <c:v>Mid Term Report</c:v>
                  </c:pt>
                  <c:pt idx="7">
                    <c:v>Inferencing</c:v>
                  </c:pt>
                  <c:pt idx="8">
                    <c:v>Testing on SDR</c:v>
                  </c:pt>
                  <c:pt idx="9">
                    <c:v>Report Preparation</c:v>
                  </c:pt>
                  <c:pt idx="11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DAC0-432F-92AA-1D4F7C885B18}"/>
            </c:ext>
          </c:extLst>
        </c:ser>
        <c:ser>
          <c:idx val="0"/>
          <c:order val="1"/>
          <c:tx>
            <c:v>Milestones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4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DAC0-432F-92AA-1D4F7C885B18}"/>
              </c:ext>
            </c:extLst>
          </c:dPt>
          <c:dPt>
            <c:idx val="1"/>
            <c:marker>
              <c:symbol val="circ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E-DAC0-432F-92AA-1D4F7C885B18}"/>
              </c:ext>
            </c:extLst>
          </c:dPt>
          <c:dPt>
            <c:idx val="9"/>
            <c:marker>
              <c:symbol val="picture"/>
            </c:marker>
            <c:bubble3D val="0"/>
            <c:extLst>
              <c:ext xmlns:c16="http://schemas.microsoft.com/office/drawing/2014/chart" uri="{C3380CC4-5D6E-409C-BE32-E72D297353CC}">
                <c16:uniqueId val="{0000000F-DAC0-432F-92AA-1D4F7C885B1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AC0-432F-92AA-1D4F7C885B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34571A-3812-4B2E-973D-8BCF36BD54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AC0-432F-92AA-1D4F7C885B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B712CE-64B1-4569-B1FB-2E667350E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AC0-432F-92AA-1D4F7C885B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AC0-432F-92AA-1D4F7C885B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89FCEF-D45F-4C43-BBEB-01DA569A0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AC0-432F-92AA-1D4F7C885B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CD1A60-B346-4427-A28E-8845EE0EE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AC0-432F-92AA-1D4F7C885B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1E83C0-FFFC-45F3-89A3-D4855D26D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AC0-432F-92AA-1D4F7C885B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6D585B2-9D35-4A34-9AA3-F0B5ABB93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AC0-432F-92AA-1D4F7C885B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AC0-432F-92AA-1D4F7C885B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AC0-432F-92AA-1D4F7C885B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DAC0-432F-92AA-1D4F7C885B18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Timeline!$B$49:$B$59</c:f>
              <c:numCache>
                <c:formatCode>m/d/yyyy</c:formatCode>
                <c:ptCount val="11"/>
                <c:pt idx="1">
                  <c:v>45624</c:v>
                </c:pt>
                <c:pt idx="2">
                  <c:v>45634</c:v>
                </c:pt>
                <c:pt idx="4">
                  <c:v>45641</c:v>
                </c:pt>
                <c:pt idx="5">
                  <c:v>45652</c:v>
                </c:pt>
                <c:pt idx="6">
                  <c:v>45692</c:v>
                </c:pt>
                <c:pt idx="7">
                  <c:v>45722</c:v>
                </c:pt>
              </c:numCache>
            </c:numRef>
          </c:xVal>
          <c:yVal>
            <c:numRef>
              <c:f>Timeline!$F$49:$F$59</c:f>
              <c:numCache>
                <c:formatCode>General</c:formatCode>
                <c:ptCount val="11"/>
                <c:pt idx="1">
                  <c:v>8</c:v>
                </c:pt>
                <c:pt idx="2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Timeline!$E$49:$E$59</c15:f>
                <c15:dlblRangeCache>
                  <c:ptCount val="11"/>
                  <c:pt idx="1">
                    <c:v>28-Nov, Start</c:v>
                  </c:pt>
                  <c:pt idx="2">
                    <c:v>Draft Submission</c:v>
                  </c:pt>
                  <c:pt idx="4">
                    <c:v>Finalization of Topic</c:v>
                  </c:pt>
                  <c:pt idx="5">
                    <c:v>Proposal Defense</c:v>
                  </c:pt>
                  <c:pt idx="6">
                    <c:v>Mid-term Defense</c:v>
                  </c:pt>
                  <c:pt idx="7">
                    <c:v>06-Mar, Final Defense</c:v>
                  </c:pt>
                  <c:pt idx="10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DAC0-432F-92AA-1D4F7C88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</c:scaling>
        <c:delete val="0"/>
        <c:axPos val="b"/>
        <c:numFmt formatCode="[$-409]d/mmm;@" sourceLinked="0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4834552"/>
        <c:crosses val="autoZero"/>
        <c:crossBetween val="midCat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rgbClr val="C00000"/>
      </a:solidFill>
      <a:round/>
    </a:ln>
    <a:effectLst/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124776</xdr:colOff>
      <xdr:row>0</xdr:row>
      <xdr:rowOff>96202</xdr:rowOff>
    </xdr:from>
    <xdr:to>
      <xdr:col>7</xdr:col>
      <xdr:colOff>287655</xdr:colOff>
      <xdr:row>28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101E9-334F-4A84-8D62-96D9C4F4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54831</xdr:colOff>
      <xdr:row>0</xdr:row>
      <xdr:rowOff>64355</xdr:rowOff>
    </xdr:from>
    <xdr:to>
      <xdr:col>10</xdr:col>
      <xdr:colOff>563218</xdr:colOff>
      <xdr:row>25</xdr:row>
      <xdr:rowOff>115956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532DB-7C8A-4977-B10E-CACD95A6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times new roman">
      <a:majorFont>
        <a:latin typeface="Times New Roman"/>
        <a:ea typeface=""/>
        <a:cs typeface="Times New Roman"/>
      </a:majorFont>
      <a:minorFont>
        <a:latin typeface="Times New Roman"/>
        <a:ea typeface="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D695-63DB-475B-89F7-AC927F169BD9}">
  <sheetPr>
    <pageSetUpPr fitToPage="1"/>
  </sheetPr>
  <dimension ref="B32:G59"/>
  <sheetViews>
    <sheetView showGridLines="0" tabSelected="1" workbookViewId="0">
      <selection activeCell="K12" sqref="K12"/>
    </sheetView>
  </sheetViews>
  <sheetFormatPr defaultRowHeight="13.8" x14ac:dyDescent="0.25"/>
  <cols>
    <col min="1" max="1" width="3.6640625" customWidth="1"/>
    <col min="2" max="3" width="17.33203125" customWidth="1"/>
    <col min="4" max="4" width="14.5546875" customWidth="1"/>
    <col min="5" max="5" width="36.88671875" customWidth="1"/>
    <col min="6" max="7" width="18.6640625" customWidth="1"/>
  </cols>
  <sheetData>
    <row r="32" spans="2:6" ht="20.399999999999999" x14ac:dyDescent="0.35">
      <c r="B32" s="2" t="s">
        <v>7</v>
      </c>
      <c r="C32" s="2"/>
      <c r="D32" s="2"/>
      <c r="F32">
        <v>10</v>
      </c>
    </row>
    <row r="33" spans="2:7" ht="21.75" customHeight="1" x14ac:dyDescent="0.25">
      <c r="B33" s="1" t="s">
        <v>8</v>
      </c>
      <c r="C33" s="1" t="s">
        <v>5</v>
      </c>
      <c r="D33" s="1" t="s">
        <v>4</v>
      </c>
      <c r="E33" s="1" t="s">
        <v>2</v>
      </c>
      <c r="F33" s="1" t="s">
        <v>9</v>
      </c>
      <c r="G33" s="1" t="s">
        <v>10</v>
      </c>
    </row>
    <row r="34" spans="2:7" s="13" customFormat="1" ht="10.8" x14ac:dyDescent="0.2">
      <c r="B34" s="10"/>
      <c r="C34" s="10"/>
      <c r="D34" s="11"/>
      <c r="E34" s="12"/>
      <c r="F34" s="11"/>
      <c r="G34" s="11"/>
    </row>
    <row r="35" spans="2:7" ht="18" customHeight="1" x14ac:dyDescent="0.25">
      <c r="B35" s="6">
        <v>45611</v>
      </c>
      <c r="C35" s="6">
        <f t="shared" ref="C35:C36" si="0">B35+D35-1</f>
        <v>45671</v>
      </c>
      <c r="D35" s="7">
        <v>61</v>
      </c>
      <c r="E35" s="3" t="s">
        <v>11</v>
      </c>
      <c r="F35" s="7">
        <f>(-1.5)*spacing</f>
        <v>-15</v>
      </c>
      <c r="G35" s="7">
        <v>-15</v>
      </c>
    </row>
    <row r="36" spans="2:7" ht="18" customHeight="1" x14ac:dyDescent="0.25">
      <c r="B36" s="6">
        <v>45617</v>
      </c>
      <c r="C36" s="6">
        <f t="shared" si="0"/>
        <v>45633</v>
      </c>
      <c r="D36" s="7">
        <v>17</v>
      </c>
      <c r="E36" s="3" t="s">
        <v>12</v>
      </c>
      <c r="F36" s="7">
        <f t="shared" ref="F36:F43" si="1">(-1)*spacing+F35</f>
        <v>-25</v>
      </c>
      <c r="G36" s="7">
        <v>-10</v>
      </c>
    </row>
    <row r="37" spans="2:7" ht="18" customHeight="1" x14ac:dyDescent="0.25">
      <c r="B37" s="6">
        <v>45626</v>
      </c>
      <c r="C37" s="6">
        <f t="shared" ref="C37:C42" si="2">B37+D37-1</f>
        <v>45722</v>
      </c>
      <c r="D37" s="7">
        <v>97</v>
      </c>
      <c r="E37" s="3" t="s">
        <v>13</v>
      </c>
      <c r="F37" s="7">
        <f t="shared" si="1"/>
        <v>-35</v>
      </c>
      <c r="G37" s="7">
        <v>-10</v>
      </c>
    </row>
    <row r="38" spans="2:7" ht="18" customHeight="1" x14ac:dyDescent="0.25">
      <c r="B38" s="6">
        <v>45639</v>
      </c>
      <c r="C38" s="6">
        <f t="shared" si="2"/>
        <v>45641</v>
      </c>
      <c r="D38" s="7">
        <v>3</v>
      </c>
      <c r="E38" s="3" t="s">
        <v>14</v>
      </c>
      <c r="F38" s="7">
        <f t="shared" si="1"/>
        <v>-45</v>
      </c>
      <c r="G38" s="7">
        <v>-10</v>
      </c>
    </row>
    <row r="39" spans="2:7" ht="18" customHeight="1" x14ac:dyDescent="0.25">
      <c r="B39" s="6">
        <v>45649</v>
      </c>
      <c r="C39" s="6">
        <f t="shared" si="2"/>
        <v>45707</v>
      </c>
      <c r="D39" s="7">
        <v>59</v>
      </c>
      <c r="E39" s="3" t="s">
        <v>15</v>
      </c>
      <c r="F39" s="7">
        <f t="shared" si="1"/>
        <v>-55</v>
      </c>
      <c r="G39" s="7">
        <v>-20</v>
      </c>
    </row>
    <row r="40" spans="2:7" ht="18" customHeight="1" x14ac:dyDescent="0.25">
      <c r="B40" s="6">
        <v>45658</v>
      </c>
      <c r="C40" s="6">
        <f t="shared" si="2"/>
        <v>45687</v>
      </c>
      <c r="D40" s="7">
        <v>30</v>
      </c>
      <c r="E40" s="3" t="s">
        <v>16</v>
      </c>
      <c r="F40" s="7">
        <f t="shared" si="1"/>
        <v>-65</v>
      </c>
      <c r="G40" s="7">
        <v>-10</v>
      </c>
    </row>
    <row r="41" spans="2:7" ht="18" customHeight="1" x14ac:dyDescent="0.25">
      <c r="B41" s="6">
        <v>45671</v>
      </c>
      <c r="C41" s="6">
        <f t="shared" si="2"/>
        <v>45717</v>
      </c>
      <c r="D41" s="7">
        <v>47</v>
      </c>
      <c r="E41" s="3" t="s">
        <v>17</v>
      </c>
      <c r="F41" s="7">
        <f t="shared" si="1"/>
        <v>-75</v>
      </c>
      <c r="G41" s="7">
        <v>-10</v>
      </c>
    </row>
    <row r="42" spans="2:7" ht="18" customHeight="1" x14ac:dyDescent="0.25">
      <c r="B42" s="6">
        <v>45689</v>
      </c>
      <c r="C42" s="6">
        <f t="shared" si="2"/>
        <v>45717</v>
      </c>
      <c r="D42" s="7">
        <v>29</v>
      </c>
      <c r="E42" s="3" t="s">
        <v>25</v>
      </c>
      <c r="F42" s="7">
        <f t="shared" si="1"/>
        <v>-85</v>
      </c>
      <c r="G42" s="7">
        <v>-10</v>
      </c>
    </row>
    <row r="43" spans="2:7" ht="18" customHeight="1" x14ac:dyDescent="0.25">
      <c r="B43" s="6">
        <f>C43-D43</f>
        <v>45687</v>
      </c>
      <c r="C43" s="6">
        <v>45722</v>
      </c>
      <c r="D43" s="7">
        <v>35</v>
      </c>
      <c r="E43" s="3" t="s">
        <v>24</v>
      </c>
      <c r="F43" s="7">
        <f t="shared" si="1"/>
        <v>-95</v>
      </c>
      <c r="G43" s="7">
        <v>-10</v>
      </c>
    </row>
    <row r="44" spans="2:7" ht="18" customHeight="1" x14ac:dyDescent="0.25">
      <c r="F44" s="7"/>
    </row>
    <row r="45" spans="2:7" x14ac:dyDescent="0.25">
      <c r="B45" s="4"/>
      <c r="C45" s="4"/>
      <c r="D45" s="5"/>
      <c r="E45" s="9" t="s">
        <v>3</v>
      </c>
      <c r="F45" s="5"/>
      <c r="G45" s="5"/>
    </row>
    <row r="47" spans="2:7" ht="20.399999999999999" x14ac:dyDescent="0.35">
      <c r="B47" s="2" t="s">
        <v>6</v>
      </c>
      <c r="C47" s="2"/>
      <c r="D47" s="2"/>
      <c r="F47" s="14">
        <v>8</v>
      </c>
    </row>
    <row r="48" spans="2:7" ht="17.399999999999999" x14ac:dyDescent="0.25">
      <c r="B48" s="1" t="s">
        <v>0</v>
      </c>
      <c r="C48" s="1"/>
      <c r="D48" s="1"/>
      <c r="E48" s="1" t="s">
        <v>2</v>
      </c>
      <c r="F48" s="1" t="s">
        <v>1</v>
      </c>
    </row>
    <row r="49" spans="2:6" s="13" customFormat="1" ht="10.8" x14ac:dyDescent="0.2">
      <c r="B49" s="10"/>
      <c r="C49" s="10"/>
      <c r="D49" s="11"/>
      <c r="E49" s="12"/>
      <c r="F49" s="11"/>
    </row>
    <row r="50" spans="2:6" ht="18" customHeight="1" x14ac:dyDescent="0.25">
      <c r="B50" s="6">
        <v>45624</v>
      </c>
      <c r="C50" s="8" t="s">
        <v>8</v>
      </c>
      <c r="D50" s="7"/>
      <c r="E50" s="8" t="str">
        <f>CONCATENATE(TEXT(B50, "dd-mmm"), ", ",  C50)</f>
        <v>28-Nov, Start</v>
      </c>
      <c r="F50" s="7">
        <f>$F$47</f>
        <v>8</v>
      </c>
    </row>
    <row r="51" spans="2:6" ht="18" customHeight="1" x14ac:dyDescent="0.25">
      <c r="B51" s="6">
        <v>45634</v>
      </c>
      <c r="C51" s="8"/>
      <c r="D51" s="7"/>
      <c r="E51" s="8" t="s">
        <v>18</v>
      </c>
      <c r="F51" s="7">
        <f t="shared" ref="F51:F56" si="3">$F$47</f>
        <v>8</v>
      </c>
    </row>
    <row r="52" spans="2:6" ht="18" customHeight="1" x14ac:dyDescent="0.25">
      <c r="B52" s="6"/>
      <c r="C52" s="8"/>
      <c r="D52" s="7"/>
      <c r="E52" s="8"/>
      <c r="F52" s="7"/>
    </row>
    <row r="53" spans="2:6" ht="18" customHeight="1" x14ac:dyDescent="0.25">
      <c r="B53" s="6">
        <v>45641</v>
      </c>
      <c r="C53" s="8"/>
      <c r="D53" s="7"/>
      <c r="E53" s="8" t="s">
        <v>19</v>
      </c>
      <c r="F53" s="7">
        <f t="shared" si="3"/>
        <v>8</v>
      </c>
    </row>
    <row r="54" spans="2:6" ht="18" customHeight="1" x14ac:dyDescent="0.25">
      <c r="B54" s="6">
        <v>45652</v>
      </c>
      <c r="C54" s="8"/>
      <c r="D54" s="7"/>
      <c r="E54" s="8" t="s">
        <v>20</v>
      </c>
      <c r="F54" s="7">
        <f t="shared" si="3"/>
        <v>8</v>
      </c>
    </row>
    <row r="55" spans="2:6" ht="18" customHeight="1" x14ac:dyDescent="0.25">
      <c r="B55" s="6">
        <v>45692</v>
      </c>
      <c r="C55" s="8"/>
      <c r="D55" s="7"/>
      <c r="E55" s="8" t="s">
        <v>21</v>
      </c>
      <c r="F55" s="7">
        <f t="shared" si="3"/>
        <v>8</v>
      </c>
    </row>
    <row r="56" spans="2:6" ht="18" customHeight="1" x14ac:dyDescent="0.25">
      <c r="B56" s="6">
        <v>45722</v>
      </c>
      <c r="C56" s="8" t="s">
        <v>22</v>
      </c>
      <c r="D56" s="7"/>
      <c r="E56" s="8" t="str">
        <f>CONCATENATE(TEXT(B56, "dd-mmm"), ", ",  C56)</f>
        <v>06-Mar, Final Defense</v>
      </c>
      <c r="F56" s="7">
        <f t="shared" si="3"/>
        <v>8</v>
      </c>
    </row>
    <row r="57" spans="2:6" ht="18" customHeight="1" x14ac:dyDescent="0.25"/>
    <row r="58" spans="2:6" ht="18" customHeight="1" x14ac:dyDescent="0.25">
      <c r="B58" s="6"/>
      <c r="C58" s="8"/>
      <c r="D58" s="7"/>
      <c r="E58" s="8"/>
      <c r="F58" s="7"/>
    </row>
    <row r="59" spans="2:6" x14ac:dyDescent="0.25">
      <c r="B59" s="4"/>
      <c r="C59" s="4"/>
      <c r="D59" s="5"/>
      <c r="E59" s="9" t="s">
        <v>3</v>
      </c>
      <c r="F59" s="5"/>
    </row>
  </sheetData>
  <pageMargins left="0.35" right="0.35" top="0.5" bottom="0.5" header="0.25" footer="0.25"/>
  <pageSetup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5ED2-7D57-4A65-86F4-E88F31DA5C32}">
  <dimension ref="R6"/>
  <sheetViews>
    <sheetView view="pageBreakPreview" zoomScale="115" zoomScaleNormal="115" zoomScaleSheetLayoutView="115" workbookViewId="0">
      <selection activeCell="N12" sqref="N12"/>
    </sheetView>
  </sheetViews>
  <sheetFormatPr defaultRowHeight="13.8" x14ac:dyDescent="0.25"/>
  <sheetData>
    <row r="6" spans="18:18" x14ac:dyDescent="0.25">
      <c r="R6" t="s">
        <v>23</v>
      </c>
    </row>
  </sheetData>
  <printOptions horizontalCentered="1" verticalCentered="1"/>
  <pageMargins left="0" right="0" top="0" bottom="0" header="0" footer="0"/>
  <pageSetup paperSize="11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TM16410085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Timeline</vt:lpstr>
      <vt:lpstr>PDF</vt:lpstr>
      <vt:lpstr>PDF!Print_Area</vt:lpstr>
      <vt:lpstr>Timeline!Print_Area</vt:lpstr>
      <vt:lpstr>Timeline!Print_Titles</vt:lpstr>
      <vt:lpstr>spacing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2021-10-12T17:49:37Z</dcterms:created>
  <dcterms:modified xsi:type="dcterms:W3CDTF">2024-12-16T16:50:29Z</dcterms:modified>
</cp:coreProperties>
</file>